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65236" windowWidth="14160" windowHeight="8385" tabRatio="734" firstSheet="1" activeTab="7"/>
  </bookViews>
  <sheets>
    <sheet name="全県" sheetId="1" r:id="rId1"/>
    <sheet name="年次推移(全県）" sheetId="2" r:id="rId2"/>
    <sheet name="東部" sheetId="3" r:id="rId3"/>
    <sheet name="年次推移（東部） " sheetId="4" r:id="rId4"/>
    <sheet name="中部" sheetId="5" r:id="rId5"/>
    <sheet name="年次推移（中部） " sheetId="6" r:id="rId6"/>
    <sheet name="西部" sheetId="7" r:id="rId7"/>
    <sheet name="年次推移(西部） " sheetId="8" r:id="rId8"/>
  </sheets>
  <definedNames/>
  <calcPr calcMode="manual" fullCalcOnLoad="1"/>
</workbook>
</file>

<file path=xl/sharedStrings.xml><?xml version="1.0" encoding="utf-8"?>
<sst xmlns="http://schemas.openxmlformats.org/spreadsheetml/2006/main" count="1548" uniqueCount="155">
  <si>
    <t>妥結状況</t>
  </si>
  <si>
    <t xml:space="preserve"> 年          次</t>
  </si>
  <si>
    <t>要求状況</t>
  </si>
  <si>
    <t>労組数</t>
  </si>
  <si>
    <t>参考</t>
  </si>
  <si>
    <t>平均賃金（円）</t>
  </si>
  <si>
    <t>平均
要求額（円）</t>
  </si>
  <si>
    <t xml:space="preserve">
前年
要求額（円）</t>
  </si>
  <si>
    <t>平均
妥結額（円）</t>
  </si>
  <si>
    <t>平均
年齢</t>
  </si>
  <si>
    <t>　　　　　　　　　     ホームページにおいては東部・中部・西部地区別、加重平均・単純平均別の情報も掲載しています。</t>
  </si>
  <si>
    <t>賃上げ一時金情報ホームページ掲載（更新）予定日</t>
  </si>
  <si>
    <t xml:space="preserve"> 20 年 最 終 集 計</t>
  </si>
  <si>
    <t>　＊賃上げ一時金情報は、インターネットのホームページでご利用いただけます。</t>
  </si>
  <si>
    <t>東部</t>
  </si>
  <si>
    <t xml:space="preserve"> 19 年 最 終 集 計</t>
  </si>
  <si>
    <t xml:space="preserve"> 21 年 最 終 集 計</t>
  </si>
  <si>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</si>
  <si>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</si>
  <si>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</si>
  <si>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</si>
  <si>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電話　0</t>
    </r>
    <r>
      <rPr>
        <sz val="11"/>
        <rFont val="ＭＳ Ｐゴシック"/>
        <family val="3"/>
      </rPr>
      <t>53-458-7243</t>
    </r>
  </si>
  <si>
    <t xml:space="preserve">  　　　　　　　　　   労働政策課ホームページ「しずおか労働福祉情報」のＵＲＬは下記のとおりです。</t>
  </si>
  <si>
    <t>　　　　　　　　＊労働関係業務を担当する県の機関</t>
  </si>
  <si>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</si>
  <si>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</si>
  <si>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受付時間　9:00～12:00　13:00～16:00（土日祝日、年末年始12</t>
    </r>
    <r>
      <rPr>
        <sz val="11"/>
        <rFont val="ＭＳ Ｐゴシック"/>
        <family val="3"/>
      </rPr>
      <t>/29～1/3を除く）</t>
    </r>
  </si>
  <si>
    <t>・電話による相談は、上記フリーアクセス（通信料着信払いサービス）をご利用ください。</t>
  </si>
  <si>
    <t>　その場合はご相談者の最寄りのセンターにて電話を受け付け致します。</t>
  </si>
  <si>
    <t>・携帯電話、IP電話等からのご利用の場合は下記最寄りのセンターまでお掛けください。</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</si>
  <si>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</si>
  <si>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 xml:space="preserve">      　　　　　　　http://www.pref.shizuoka.jp/sangyou/sa-210/index.html</t>
  </si>
  <si>
    <r>
      <t xml:space="preserve"> </t>
    </r>
    <r>
      <rPr>
        <sz val="11"/>
        <rFont val="ＭＳ Ｐゴシック"/>
        <family val="3"/>
      </rPr>
      <t xml:space="preserve">             　　　　静岡県経済産業部労働政策課</t>
    </r>
  </si>
  <si>
    <r>
      <t xml:space="preserve"> </t>
    </r>
    <r>
      <rPr>
        <sz val="11"/>
        <rFont val="ＭＳ Ｐゴシック"/>
        <family val="3"/>
      </rPr>
      <t xml:space="preserve">            　　　　 </t>
    </r>
    <r>
      <rPr>
        <sz val="11"/>
        <rFont val="ＭＳ Ｐゴシック"/>
        <family val="3"/>
      </rPr>
      <t>東部県民生活センター</t>
    </r>
  </si>
  <si>
    <r>
      <t xml:space="preserve"> </t>
    </r>
    <r>
      <rPr>
        <sz val="11"/>
        <rFont val="ＭＳ Ｐゴシック"/>
        <family val="3"/>
      </rPr>
      <t xml:space="preserve">            　　　　 </t>
    </r>
    <r>
      <rPr>
        <sz val="11"/>
        <rFont val="ＭＳ Ｐゴシック"/>
        <family val="3"/>
      </rPr>
      <t>中部県民生活センター</t>
    </r>
  </si>
  <si>
    <r>
      <t xml:space="preserve"> </t>
    </r>
    <r>
      <rPr>
        <sz val="11"/>
        <rFont val="ＭＳ Ｐゴシック"/>
        <family val="3"/>
      </rPr>
      <t xml:space="preserve">             　　　　西</t>
    </r>
    <r>
      <rPr>
        <sz val="11"/>
        <rFont val="ＭＳ Ｐゴシック"/>
        <family val="3"/>
      </rPr>
      <t>部県民生活センター</t>
    </r>
  </si>
  <si>
    <r>
      <t>〒430-09</t>
    </r>
    <r>
      <rPr>
        <sz val="11"/>
        <rFont val="ＭＳ Ｐゴシック"/>
        <family val="3"/>
      </rPr>
      <t>29</t>
    </r>
    <r>
      <rPr>
        <sz val="11"/>
        <rFont val="ＭＳ Ｐゴシック"/>
        <family val="3"/>
      </rPr>
      <t>　浜松市中区中央1丁目12-1　静岡県浜松総合庁舎3階</t>
    </r>
  </si>
  <si>
    <t>　　　　　　　　　　　　＊電話による労働相談のお知らせ</t>
  </si>
  <si>
    <t>フリーアクセス番号 ： ０１２０－９－３９６１０　(携帯電話、ＩＰ電話等からはかけられません。)</t>
  </si>
  <si>
    <t>　※または、「しずおか労働福祉情報」で検索してください。</t>
  </si>
  <si>
    <t>要求額
対前年比（％）</t>
  </si>
  <si>
    <t>前年
妥結額
（円）</t>
  </si>
  <si>
    <t>妥結額
対前年比（％）</t>
  </si>
  <si>
    <t>● 夏季一時金要求・妥結結果の推移（単純平均）</t>
  </si>
  <si>
    <t>静岡県東部県民生活センター</t>
  </si>
  <si>
    <t>要求状況</t>
  </si>
  <si>
    <t>支給月数
（か月）</t>
  </si>
  <si>
    <t>前年
要求額（円）</t>
  </si>
  <si>
    <t>対前年比（％）</t>
  </si>
  <si>
    <t>前年
妥結額（円）</t>
  </si>
  <si>
    <t>製造業</t>
  </si>
  <si>
    <t>食料品･たばこ</t>
  </si>
  <si>
    <t>繊維工業</t>
  </si>
  <si>
    <t>木材、家具･装備品</t>
  </si>
  <si>
    <t>パルプ･紙･紙加工品</t>
  </si>
  <si>
    <t>印刷・同関連</t>
  </si>
  <si>
    <t>化 学</t>
  </si>
  <si>
    <t>石油･石炭製品</t>
  </si>
  <si>
    <t>プラスチック製品</t>
  </si>
  <si>
    <t>ゴム、皮革製品</t>
  </si>
  <si>
    <t>窯業･土石製品</t>
  </si>
  <si>
    <t>鉄 鋼</t>
  </si>
  <si>
    <t>業</t>
  </si>
  <si>
    <t>非鉄金属</t>
  </si>
  <si>
    <t>金属製品</t>
  </si>
  <si>
    <t>機械器具</t>
  </si>
  <si>
    <t>電子部品･デバイス・電子回路</t>
  </si>
  <si>
    <t>電気機械器具</t>
  </si>
  <si>
    <t>情報通信機械器具</t>
  </si>
  <si>
    <t>輸送用機械器具</t>
  </si>
  <si>
    <t>その他の製造業</t>
  </si>
  <si>
    <t>種</t>
  </si>
  <si>
    <t>農林水産業</t>
  </si>
  <si>
    <t>鉱業,採石業,砂利採取業</t>
  </si>
  <si>
    <t>建設業</t>
  </si>
  <si>
    <t>電気・ガス・熱供給・水道業</t>
  </si>
  <si>
    <t>情報通信業</t>
  </si>
  <si>
    <t>運輸業,郵便業</t>
  </si>
  <si>
    <t>鉄道業</t>
  </si>
  <si>
    <t>道路旅客運送業</t>
  </si>
  <si>
    <t>別</t>
  </si>
  <si>
    <t>道路貨物運送業</t>
  </si>
  <si>
    <t>水運業</t>
  </si>
  <si>
    <t>航空運輸業</t>
  </si>
  <si>
    <t>倉庫業</t>
  </si>
  <si>
    <t>運輸に付帯するｻｰﾋﾞｽ業</t>
  </si>
  <si>
    <t>郵便業（信書便事業を含む）</t>
  </si>
  <si>
    <t>卸売業,小売業</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</si>
  <si>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</si>
  <si>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</si>
  <si>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</si>
  <si>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</si>
  <si>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</si>
  <si>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</si>
  <si>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5,000人以上</t>
  </si>
  <si>
    <t>規</t>
  </si>
  <si>
    <t>人</t>
  </si>
  <si>
    <t>1,000～4,999人</t>
  </si>
  <si>
    <t>以</t>
  </si>
  <si>
    <t>500～999人</t>
  </si>
  <si>
    <t>上</t>
  </si>
  <si>
    <t>300～499人</t>
  </si>
  <si>
    <t>模</t>
  </si>
  <si>
    <t>平    均</t>
  </si>
  <si>
    <t>100～299人</t>
  </si>
  <si>
    <t>30～99人</t>
  </si>
  <si>
    <t>29人以下</t>
  </si>
  <si>
    <t>下</t>
  </si>
  <si>
    <t>その他(合同労組)</t>
  </si>
  <si>
    <t>夏　冬　型</t>
  </si>
  <si>
    <t>冬　夏　型</t>
  </si>
  <si>
    <t>各　期　型</t>
  </si>
  <si>
    <t>２期分以上</t>
  </si>
  <si>
    <t>地</t>
  </si>
  <si>
    <t>東            部</t>
  </si>
  <si>
    <t>域</t>
  </si>
  <si>
    <t>中            部</t>
  </si>
  <si>
    <t>西            部</t>
  </si>
  <si>
    <t>全     平     均</t>
  </si>
  <si>
    <t>時期別</t>
  </si>
  <si>
    <t>（　単　純　平　均　）</t>
  </si>
  <si>
    <t>【公表資料用】</t>
  </si>
  <si>
    <t>支給月数
（か月）</t>
  </si>
  <si>
    <t>　　　　春季賃上げ情報：平成２９年４月４日、５月２３日、７月１１日</t>
  </si>
  <si>
    <t>　　　　夏季一時金情報：６月２０日、７月２５日、８月１０日</t>
  </si>
  <si>
    <t>　　　　年末一時金情報：１１月２１日、１２月１９日、平成３０年１月１１日</t>
  </si>
  <si>
    <t>　　　　※予定日は変更される場合があります。</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</si>
  <si>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</si>
  <si>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</si>
  <si>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</si>
  <si>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</si>
  <si>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</si>
  <si>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</si>
  <si>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t xml:space="preserve"> 28 年 最 終 集 計</t>
  </si>
  <si>
    <t>平成29年　夏季一時金要求・妥結確報(最終結果)</t>
  </si>
  <si>
    <t>X</t>
  </si>
  <si>
    <t>-</t>
  </si>
  <si>
    <t>29年 最終結果（A）</t>
  </si>
  <si>
    <t>28年 最終結果（B）</t>
  </si>
  <si>
    <t xml:space="preserve">  (A)   －    (B)</t>
  </si>
  <si>
    <t>静岡県経済産業部労働政策課</t>
  </si>
  <si>
    <t>静岡県</t>
  </si>
  <si>
    <t>支給月数
（か月）</t>
  </si>
  <si>
    <t>29年 最終集計（A）</t>
  </si>
  <si>
    <t>28年 最終集計（B）</t>
  </si>
  <si>
    <t>　　　　※予定日は変更される場合があります。</t>
  </si>
  <si>
    <t>29年 最終集計（A）</t>
  </si>
  <si>
    <t>28年 最終集計（B）</t>
  </si>
  <si>
    <t>平成29年　夏季一時金要求・妥結確報（最終結果）</t>
  </si>
  <si>
    <t>静岡県中部県民生活センター</t>
  </si>
  <si>
    <t>中部</t>
  </si>
  <si>
    <t>静岡県西部県民生活センター</t>
  </si>
  <si>
    <t>西部</t>
  </si>
  <si>
    <t>29年　最終集計(A)</t>
  </si>
  <si>
    <t>28年　最終集計(B)</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</si>
</sst>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_);[Red]\(#,##0\)"/>
    <numFmt numFmtId="181" formatCode="0.00_);[Red]\(0.00\)"/>
    <numFmt numFmtId="182" formatCode="0.00;&quot;▲ &quot;0.00"/>
    <numFmt numFmtId="183" formatCode="0.0"/>
    <numFmt numFmtId="184" formatCode="#,##0.00;&quot;▲ &quot;#,##0.00"/>
    <numFmt numFmtId="185" formatCode="0.0;&quot;▲ &quot;0.0"/>
    <numFmt numFmtId="186" formatCode="#,##0;&quot;▲ &quot;#,##0"/>
    <numFmt numFmtId="187" formatCode="#,##0.0_);[Red]\(#,##0.0\)"/>
    <numFmt numFmtId="188" formatCode="#,##0_ "/>
    <numFmt numFmtId="189" formatCode="0.0_ "/>
    <numFmt numFmtId="190" formatCode="0.0;&quot;△ &quot;0.0"/>
    <numFmt numFmtId="191" formatCode="0;&quot;△ &quot;0"/>
    <numFmt numFmtId="192" formatCode="0;&quot;▲ &quot;0"/>
    <numFmt numFmtId="193" formatCode="#,##0.00_);[Red]\(#,##0.00\)"/>
    <numFmt numFmtId="194" formatCode="#,##0.0_ "/>
    <numFmt numFmtId="195" formatCode="#,##0.0;&quot;▲ &quot;#,##0.0"/>
    <numFmt numFmtId="196" formatCode="#,##0;&quot;△ &quot;#,##0"/>
    <numFmt numFmtId="197" formatCode="#,##0.0;[Red]\-#,##0.0"/>
    <numFmt numFmtId="198" formatCode="0.000;&quot;▲ &quot;0.000"/>
    <numFmt numFmtId="199" formatCode="#,##0.00_ ;[Red]\-#,##0.00\ "/>
    <numFmt numFmtId="200" formatCode="#,##0.000;[Red]\-#,##0.000"/>
    <numFmt numFmtId="201" formatCode="#,##0.0_ ;[Red]\-#,##0.0\ "/>
    <numFmt numFmtId="202" formatCode="0_);[Red]\(0\)"/>
    <numFmt numFmtId="203" formatCode="0_ "/>
    <numFmt numFmtId="204" formatCode="#,##0.0;&quot;△ &quot;#,##0.0"/>
    <numFmt numFmtId="205" formatCode="0.0000;&quot;▲ &quot;0.0000"/>
    <numFmt numFmtId="206" formatCode="0.00000;&quot;▲ &quot;0.00000"/>
    <numFmt numFmtId="207" formatCode="0.00;&quot;△ &quot;0.00"/>
  </numFmts>
  <fonts count="24">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11"/>
      <name val="ＭＳ 明朝"/>
      <family val="1"/>
    </font>
    <font>
      <sz val="10"/>
      <name val="ＭＳ 明朝"/>
      <family val="1"/>
    </font>
    <font>
      <sz val="16"/>
      <name val="ＭＳ 明朝"/>
      <family val="1"/>
    </font>
    <font>
      <sz val="8"/>
      <name val="ＭＳ 明朝"/>
      <family val="1"/>
    </font>
    <font>
      <sz val="9"/>
      <name val="ＭＳ 明朝"/>
      <family val="1"/>
    </font>
    <font>
      <sz val="10"/>
      <name val="ＭＳ Ｐゴシック"/>
      <family val="3"/>
    </font>
    <font>
      <b/>
      <sz val="14"/>
      <name val="ＭＳ Ｐゴシック"/>
      <family val="3"/>
    </font>
    <font>
      <sz val="14"/>
      <name val="ＭＳ Ｐゴシック"/>
      <family val="3"/>
    </font>
    <font>
      <b/>
      <sz val="12"/>
      <name val="ＭＳ Ｐゴシック"/>
      <family val="3"/>
    </font>
    <font>
      <b/>
      <sz val="14"/>
      <name val="ＭＳ ゴシック"/>
      <family val="3"/>
    </font>
    <font>
      <sz val="9"/>
      <name val="ＭＳ Ｐゴシック"/>
      <family val="3"/>
    </font>
    <font>
      <sz val="11"/>
      <name val="ＭＳ ゴシック"/>
      <family val="3"/>
    </font>
    <font>
      <sz val="12"/>
      <name val="ＭＳ ゴシック"/>
      <family val="3"/>
    </font>
    <font>
      <sz val="6"/>
      <name val="ＭＳ Ｐ明朝"/>
      <family val="1"/>
    </font>
    <font>
      <sz val="6"/>
      <name val="ＭＳ 明朝"/>
      <family val="1"/>
    </font>
    <font>
      <sz val="10"/>
      <name val="ＭＳ Ｐ明朝"/>
      <family val="1"/>
    </font>
    <font>
      <i/>
      <sz val="10"/>
      <name val="ＭＳ 明朝"/>
      <family val="1"/>
    </font>
    <font>
      <i/>
      <u val="single"/>
      <sz val="10"/>
      <name val="ＭＳ 明朝"/>
      <family val="1"/>
    </font>
    <font>
      <sz val="12"/>
      <name val="ＭＳ Ｐゴシック"/>
      <family val="3"/>
    </font>
    <font>
      <b/>
      <sz val="11"/>
      <name val="ＭＳ Ｐゴシック"/>
      <family val="3"/>
    </font>
  </fonts>
  <fills count="2">
    <fill>
      <patternFill/>
    </fill>
    <fill>
      <patternFill patternType="gray125"/>
    </fill>
  </fills>
  <borders count="64">
    <border>
      <left/>
      <right/>
      <top/>
      <bottom/>
      <diagonal/>
    </border>
    <border>
      <left style="thin"/>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color indexed="63"/>
      </bottom>
    </border>
    <border>
      <left style="medium"/>
      <right>
        <color indexed="63"/>
      </right>
      <top style="thin"/>
      <bottom style="medium"/>
    </border>
    <border>
      <left style="medium"/>
      <right>
        <color indexed="63"/>
      </right>
      <top style="medium"/>
      <bottom style="thin"/>
    </border>
    <border>
      <left>
        <color indexed="63"/>
      </left>
      <right style="thin"/>
      <top style="thin"/>
      <bottom>
        <color indexed="63"/>
      </bottom>
    </border>
    <border>
      <left>
        <color indexed="63"/>
      </left>
      <right style="thin"/>
      <top style="thin"/>
      <bottom style="thin"/>
    </border>
    <border>
      <left style="medium"/>
      <right style="thin"/>
      <top style="medium"/>
      <bottom style="thin"/>
    </border>
    <border>
      <left>
        <color indexed="63"/>
      </left>
      <right style="thin"/>
      <top>
        <color indexed="63"/>
      </top>
      <bottom style="medium"/>
    </border>
    <border>
      <left>
        <color indexed="63"/>
      </left>
      <right style="medium"/>
      <top style="thin"/>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43">
    <xf numFmtId="0" fontId="0" fillId="0" borderId="0" xfId="0" applyAlignment="1">
      <alignment/>
    </xf>
    <xf numFmtId="0" fontId="0" fillId="0" borderId="0" xfId="0" applyFont="1" applyFill="1" applyAlignment="1">
      <alignment/>
    </xf>
    <xf numFmtId="0" fontId="9" fillId="0" borderId="1" xfId="0" applyFont="1" applyFill="1" applyBorder="1" applyAlignment="1">
      <alignment horizontal="center"/>
    </xf>
    <xf numFmtId="0" fontId="9" fillId="0" borderId="0" xfId="0" applyFont="1" applyFill="1" applyBorder="1" applyAlignment="1">
      <alignment horizontal="center"/>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8" fillId="0" borderId="7" xfId="0" applyFont="1" applyFill="1" applyBorder="1" applyAlignment="1">
      <alignment horizontal="center"/>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Alignment="1" applyProtection="1">
      <alignment/>
      <protection locked="0"/>
    </xf>
    <xf numFmtId="0" fontId="9" fillId="0" borderId="0" xfId="0" applyFont="1" applyFill="1" applyAlignment="1" applyProtection="1">
      <alignment horizontal="center"/>
      <protection locked="0"/>
    </xf>
    <xf numFmtId="0" fontId="9" fillId="0" borderId="0" xfId="0" applyFont="1" applyFill="1" applyAlignment="1" applyProtection="1">
      <alignment/>
      <protection locked="0"/>
    </xf>
    <xf numFmtId="0" fontId="9" fillId="0" borderId="8" xfId="22" applyFont="1" applyFill="1" applyBorder="1" applyProtection="1">
      <alignment/>
      <protection locked="0"/>
    </xf>
    <xf numFmtId="0" fontId="9" fillId="0" borderId="9" xfId="22" applyFont="1" applyFill="1" applyBorder="1" applyProtection="1">
      <alignment/>
      <protection locked="0"/>
    </xf>
    <xf numFmtId="0" fontId="0" fillId="0" borderId="9" xfId="22" applyFont="1" applyFill="1" applyBorder="1" applyProtection="1">
      <alignment/>
      <protection locked="0"/>
    </xf>
    <xf numFmtId="0" fontId="0" fillId="0" borderId="9" xfId="0" applyFont="1" applyFill="1" applyBorder="1" applyAlignment="1" applyProtection="1">
      <alignment/>
      <protection locked="0"/>
    </xf>
    <xf numFmtId="0" fontId="0" fillId="0" borderId="10" xfId="0" applyFont="1" applyFill="1" applyBorder="1" applyAlignment="1" applyProtection="1">
      <alignment/>
      <protection locked="0"/>
    </xf>
    <xf numFmtId="0" fontId="10" fillId="0" borderId="11" xfId="22"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1" fillId="0" borderId="0" xfId="0" applyFont="1" applyFill="1" applyAlignment="1" applyProtection="1">
      <alignment/>
      <protection locked="0"/>
    </xf>
    <xf numFmtId="0" fontId="11" fillId="0" borderId="12" xfId="0" applyFont="1" applyFill="1" applyBorder="1" applyAlignment="1" applyProtection="1">
      <alignment/>
      <protection locked="0"/>
    </xf>
    <xf numFmtId="0" fontId="5" fillId="0" borderId="11" xfId="22" applyFont="1" applyFill="1" applyBorder="1" applyProtection="1">
      <alignment/>
      <protection locked="0"/>
    </xf>
    <xf numFmtId="0" fontId="5" fillId="0" borderId="0" xfId="22" applyFont="1" applyFill="1" applyBorder="1" applyProtection="1">
      <alignment/>
      <protection locked="0"/>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1" xfId="0" applyFont="1" applyFill="1" applyBorder="1" applyAlignment="1" applyProtection="1">
      <alignment horizontal="left" indent="5"/>
      <protection locked="0"/>
    </xf>
    <xf numFmtId="0" fontId="0" fillId="0" borderId="0" xfId="0" applyFont="1" applyFill="1" applyBorder="1" applyAlignment="1" applyProtection="1">
      <alignment horizontal="left" indent="3"/>
      <protection locked="0"/>
    </xf>
    <xf numFmtId="0" fontId="0" fillId="0" borderId="0" xfId="0" applyFont="1" applyFill="1" applyBorder="1" applyAlignment="1" applyProtection="1">
      <alignment horizontal="left" indent="1"/>
      <protection locked="0"/>
    </xf>
    <xf numFmtId="0" fontId="0" fillId="0" borderId="11" xfId="0" applyFont="1" applyFill="1" applyBorder="1" applyAlignment="1" applyProtection="1">
      <alignment horizontal="left" indent="3"/>
      <protection locked="0"/>
    </xf>
    <xf numFmtId="0" fontId="0" fillId="0" borderId="13" xfId="21" applyFont="1" applyFill="1" applyBorder="1" applyProtection="1">
      <alignment/>
      <protection locked="0"/>
    </xf>
    <xf numFmtId="0" fontId="0" fillId="0" borderId="14" xfId="21" applyFont="1" applyFill="1" applyBorder="1" applyProtection="1">
      <alignment/>
      <protection locked="0"/>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4" fillId="0" borderId="16" xfId="0" applyFont="1" applyFill="1" applyBorder="1" applyAlignment="1">
      <alignment horizontal="center" wrapText="1"/>
    </xf>
    <xf numFmtId="0" fontId="0" fillId="0" borderId="0" xfId="0" applyFont="1" applyFill="1" applyBorder="1" applyAlignment="1">
      <alignment/>
    </xf>
    <xf numFmtId="0" fontId="13" fillId="0" borderId="11" xfId="22"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0" xfId="0" applyFont="1" applyFill="1" applyAlignment="1" applyProtection="1">
      <alignment horizontal="left"/>
      <protection locked="0"/>
    </xf>
    <xf numFmtId="0" fontId="15" fillId="0" borderId="12" xfId="0" applyFont="1" applyFill="1" applyBorder="1" applyAlignment="1" applyProtection="1">
      <alignment horizontal="left"/>
      <protection locked="0"/>
    </xf>
    <xf numFmtId="0" fontId="10" fillId="0" borderId="0" xfId="0" applyFont="1" applyFill="1" applyBorder="1" applyAlignment="1" applyProtection="1">
      <alignment horizontal="left" indent="3"/>
      <protection locked="0"/>
    </xf>
    <xf numFmtId="0" fontId="10"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8" fillId="0" borderId="17" xfId="0" applyFont="1" applyFill="1" applyBorder="1" applyAlignment="1" applyProtection="1">
      <alignment horizontal="center"/>
      <protection locked="0"/>
    </xf>
    <xf numFmtId="0" fontId="12" fillId="0" borderId="0" xfId="0" applyFont="1" applyFill="1" applyAlignment="1" applyProtection="1">
      <alignment horizontal="left"/>
      <protection locked="0"/>
    </xf>
    <xf numFmtId="0" fontId="8" fillId="0" borderId="4" xfId="0" applyFont="1" applyFill="1" applyBorder="1" applyAlignment="1" applyProtection="1">
      <alignment horizontal="center"/>
      <protection locked="0"/>
    </xf>
    <xf numFmtId="0" fontId="8" fillId="0" borderId="18" xfId="0" applyFont="1" applyFill="1" applyBorder="1" applyAlignment="1">
      <alignment horizontal="center"/>
    </xf>
    <xf numFmtId="182" fontId="8" fillId="0" borderId="19" xfId="0" applyNumberFormat="1" applyFont="1" applyFill="1" applyBorder="1" applyAlignment="1" applyProtection="1">
      <alignment/>
      <protection locked="0"/>
    </xf>
    <xf numFmtId="40" fontId="8" fillId="0" borderId="19" xfId="17" applyNumberFormat="1" applyFont="1" applyFill="1" applyBorder="1" applyAlignment="1" applyProtection="1">
      <alignment/>
      <protection locked="0"/>
    </xf>
    <xf numFmtId="186" fontId="8" fillId="0" borderId="19" xfId="0" applyNumberFormat="1" applyFont="1" applyFill="1" applyBorder="1" applyAlignment="1">
      <alignment horizontal="right"/>
    </xf>
    <xf numFmtId="184" fontId="8" fillId="0" borderId="19" xfId="0" applyNumberFormat="1" applyFont="1" applyFill="1" applyBorder="1" applyAlignment="1">
      <alignment horizontal="right"/>
    </xf>
    <xf numFmtId="195" fontId="8" fillId="0" borderId="20" xfId="17" applyNumberFormat="1" applyFont="1" applyFill="1" applyBorder="1" applyAlignment="1">
      <alignment horizontal="right"/>
    </xf>
    <xf numFmtId="186" fontId="8" fillId="0" borderId="20" xfId="17" applyNumberFormat="1" applyFont="1" applyFill="1" applyBorder="1" applyAlignment="1">
      <alignment horizontal="right"/>
    </xf>
    <xf numFmtId="184" fontId="8" fillId="0" borderId="20" xfId="17" applyNumberFormat="1" applyFont="1" applyFill="1" applyBorder="1" applyAlignment="1">
      <alignment horizontal="right"/>
    </xf>
    <xf numFmtId="186" fontId="8" fillId="0" borderId="21" xfId="17" applyNumberFormat="1" applyFont="1" applyFill="1" applyBorder="1" applyAlignment="1">
      <alignment horizontal="right"/>
    </xf>
    <xf numFmtId="0" fontId="8" fillId="0" borderId="17" xfId="0" applyFont="1" applyFill="1" applyBorder="1" applyAlignment="1">
      <alignment horizontal="center"/>
    </xf>
    <xf numFmtId="0" fontId="8" fillId="0" borderId="22" xfId="0" applyFont="1" applyFill="1" applyBorder="1" applyAlignment="1">
      <alignment horizontal="center"/>
    </xf>
    <xf numFmtId="0" fontId="8" fillId="0" borderId="4" xfId="0" applyFont="1" applyFill="1" applyBorder="1" applyAlignment="1">
      <alignment horizontal="center"/>
    </xf>
    <xf numFmtId="0" fontId="8" fillId="0" borderId="23" xfId="0" applyFont="1" applyFill="1" applyBorder="1" applyAlignment="1">
      <alignment horizontal="center"/>
    </xf>
    <xf numFmtId="186" fontId="8" fillId="0" borderId="24" xfId="17" applyNumberFormat="1" applyFont="1" applyFill="1" applyBorder="1" applyAlignment="1">
      <alignment/>
    </xf>
    <xf numFmtId="186" fontId="8" fillId="0" borderId="23" xfId="17" applyNumberFormat="1" applyFont="1" applyFill="1" applyBorder="1" applyAlignment="1">
      <alignment/>
    </xf>
    <xf numFmtId="0" fontId="9" fillId="0" borderId="11" xfId="0" applyFont="1" applyFill="1" applyBorder="1" applyAlignment="1">
      <alignment horizontal="center"/>
    </xf>
    <xf numFmtId="182" fontId="8" fillId="0" borderId="25" xfId="17" applyNumberFormat="1" applyFont="1" applyFill="1" applyBorder="1" applyAlignment="1">
      <alignment horizontal="right"/>
    </xf>
    <xf numFmtId="184" fontId="8" fillId="0" borderId="26" xfId="17" applyNumberFormat="1" applyFont="1" applyFill="1" applyBorder="1" applyAlignment="1">
      <alignment horizontal="right"/>
    </xf>
    <xf numFmtId="182" fontId="8" fillId="0" borderId="25" xfId="0" applyNumberFormat="1" applyFont="1" applyFill="1" applyBorder="1" applyAlignment="1">
      <alignment horizontal="right"/>
    </xf>
    <xf numFmtId="40" fontId="8" fillId="0" borderId="26" xfId="17" applyNumberFormat="1" applyFont="1" applyFill="1" applyBorder="1" applyAlignment="1">
      <alignment horizontal="right"/>
    </xf>
    <xf numFmtId="182" fontId="8" fillId="0" borderId="27" xfId="0" applyNumberFormat="1" applyFont="1" applyFill="1" applyBorder="1" applyAlignment="1">
      <alignment horizontal="right"/>
    </xf>
    <xf numFmtId="182" fontId="8" fillId="0" borderId="28" xfId="0" applyNumberFormat="1" applyFont="1" applyFill="1" applyBorder="1" applyAlignment="1">
      <alignment horizontal="right"/>
    </xf>
    <xf numFmtId="186" fontId="8" fillId="0" borderId="29" xfId="17" applyNumberFormat="1" applyFont="1" applyFill="1" applyBorder="1" applyAlignment="1">
      <alignment horizontal="right"/>
    </xf>
    <xf numFmtId="186" fontId="8" fillId="0" borderId="29" xfId="0" applyNumberFormat="1" applyFont="1" applyFill="1" applyBorder="1" applyAlignment="1">
      <alignment horizontal="right"/>
    </xf>
    <xf numFmtId="182" fontId="8" fillId="0" borderId="30" xfId="0" applyNumberFormat="1" applyFont="1" applyFill="1" applyBorder="1" applyAlignment="1">
      <alignment horizontal="right"/>
    </xf>
    <xf numFmtId="186" fontId="8" fillId="0" borderId="7" xfId="17" applyNumberFormat="1" applyFont="1" applyFill="1" applyBorder="1" applyAlignment="1">
      <alignment horizontal="right"/>
    </xf>
    <xf numFmtId="182" fontId="8" fillId="0" borderId="20" xfId="0" applyNumberFormat="1" applyFont="1" applyFill="1" applyBorder="1" applyAlignment="1" applyProtection="1">
      <alignment/>
      <protection locked="0"/>
    </xf>
    <xf numFmtId="184" fontId="8" fillId="0" borderId="25" xfId="0" applyNumberFormat="1" applyFont="1" applyFill="1" applyBorder="1" applyAlignment="1">
      <alignment horizontal="right"/>
    </xf>
    <xf numFmtId="186" fontId="8" fillId="0" borderId="31" xfId="0" applyNumberFormat="1" applyFont="1" applyFill="1" applyBorder="1" applyAlignment="1" applyProtection="1">
      <alignment horizontal="right" vertical="center"/>
      <protection locked="0"/>
    </xf>
    <xf numFmtId="186" fontId="8" fillId="0" borderId="31" xfId="0" applyNumberFormat="1" applyFont="1" applyFill="1" applyBorder="1" applyAlignment="1">
      <alignment horizontal="right"/>
    </xf>
    <xf numFmtId="186" fontId="8" fillId="0" borderId="32" xfId="17" applyNumberFormat="1" applyFont="1" applyFill="1" applyBorder="1" applyAlignment="1">
      <alignment horizontal="right"/>
    </xf>
    <xf numFmtId="40" fontId="8" fillId="0" borderId="20" xfId="17" applyNumberFormat="1" applyFont="1" applyFill="1" applyBorder="1" applyAlignment="1" applyProtection="1">
      <alignment/>
      <protection locked="0"/>
    </xf>
    <xf numFmtId="184" fontId="7" fillId="0" borderId="27" xfId="0" applyNumberFormat="1" applyFont="1" applyFill="1" applyBorder="1" applyAlignment="1">
      <alignment horizontal="right" vertical="center"/>
    </xf>
    <xf numFmtId="186" fontId="8" fillId="0" borderId="33" xfId="0" applyNumberFormat="1" applyFont="1" applyFill="1" applyBorder="1" applyAlignment="1" applyProtection="1">
      <alignment horizontal="right" vertical="center"/>
      <protection locked="0"/>
    </xf>
    <xf numFmtId="40" fontId="8" fillId="0" borderId="25" xfId="17" applyNumberFormat="1" applyFont="1" applyFill="1" applyBorder="1" applyAlignment="1" applyProtection="1">
      <alignment/>
      <protection locked="0"/>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Alignment="1">
      <alignment/>
    </xf>
    <xf numFmtId="0" fontId="5" fillId="0" borderId="0" xfId="0" applyFont="1" applyFill="1" applyAlignment="1">
      <alignment/>
    </xf>
    <xf numFmtId="0" fontId="5" fillId="0" borderId="0" xfId="0" applyFont="1" applyAlignment="1">
      <alignment/>
    </xf>
    <xf numFmtId="0" fontId="18" fillId="0" borderId="0" xfId="0" applyFont="1" applyFill="1" applyAlignment="1" applyProtection="1">
      <alignment/>
      <protection locked="0"/>
    </xf>
    <xf numFmtId="0" fontId="5" fillId="0" borderId="0" xfId="0" applyFont="1" applyFill="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7" fillId="0" borderId="9" xfId="0" applyFont="1" applyFill="1" applyBorder="1" applyAlignment="1">
      <alignment horizontal="center"/>
    </xf>
    <xf numFmtId="0" fontId="8" fillId="0" borderId="34" xfId="0" applyFont="1" applyFill="1" applyBorder="1" applyAlignment="1">
      <alignment horizontal="centerContinuous" vertical="center"/>
    </xf>
    <xf numFmtId="0" fontId="18" fillId="0" borderId="35"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35" xfId="0" applyFont="1" applyFill="1" applyBorder="1" applyAlignment="1">
      <alignment horizontal="centerContinuous" vertical="center"/>
    </xf>
    <xf numFmtId="0" fontId="8" fillId="0" borderId="37" xfId="0" applyFont="1" applyFill="1" applyBorder="1" applyAlignment="1">
      <alignment horizontal="centerContinuous" vertical="center"/>
    </xf>
    <xf numFmtId="0" fontId="8" fillId="0" borderId="38" xfId="0" applyFont="1" applyFill="1" applyBorder="1" applyAlignment="1">
      <alignment horizontal="centerContinuous" vertical="center"/>
    </xf>
    <xf numFmtId="0" fontId="5" fillId="0" borderId="0" xfId="0" applyFont="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8" fillId="0" borderId="20" xfId="0" applyFont="1" applyFill="1" applyBorder="1" applyAlignment="1">
      <alignment horizontal="center"/>
    </xf>
    <xf numFmtId="0" fontId="8" fillId="0" borderId="0"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7" fillId="0" borderId="14"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39" xfId="0" applyFont="1" applyFill="1" applyBorder="1" applyAlignment="1">
      <alignment horizontal="center" wrapText="1"/>
    </xf>
    <xf numFmtId="0" fontId="8" fillId="0" borderId="4" xfId="0" applyFont="1" applyFill="1" applyBorder="1" applyAlignment="1">
      <alignment horizontal="center" wrapText="1"/>
    </xf>
    <xf numFmtId="0" fontId="8" fillId="0" borderId="6" xfId="0" applyFont="1" applyFill="1" applyBorder="1" applyAlignment="1">
      <alignment horizontal="center" wrapText="1"/>
    </xf>
    <xf numFmtId="0" fontId="5" fillId="0" borderId="0" xfId="0" applyFont="1" applyFill="1" applyAlignment="1">
      <alignment vertical="center"/>
    </xf>
    <xf numFmtId="0" fontId="5" fillId="0" borderId="40" xfId="0" applyFont="1" applyFill="1" applyBorder="1" applyAlignment="1">
      <alignment vertical="center"/>
    </xf>
    <xf numFmtId="184" fontId="7" fillId="0" borderId="41" xfId="0" applyNumberFormat="1" applyFont="1" applyFill="1" applyBorder="1" applyAlignment="1">
      <alignment horizontal="right" vertical="center"/>
    </xf>
    <xf numFmtId="0" fontId="5" fillId="0" borderId="0" xfId="0" applyFont="1" applyAlignment="1">
      <alignment vertical="center"/>
    </xf>
    <xf numFmtId="0" fontId="8" fillId="0" borderId="17"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184" fontId="7" fillId="0" borderId="28"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0" fontId="8" fillId="0" borderId="17" xfId="0" applyFont="1" applyFill="1" applyBorder="1" applyAlignment="1">
      <alignment horizontal="center" vertical="center"/>
    </xf>
    <xf numFmtId="184" fontId="7" fillId="0" borderId="25" xfId="0" applyNumberFormat="1" applyFont="1" applyFill="1" applyBorder="1" applyAlignment="1">
      <alignment horizontal="right" vertical="center"/>
    </xf>
    <xf numFmtId="0" fontId="7" fillId="0" borderId="0" xfId="0" applyFont="1" applyFill="1" applyBorder="1" applyAlignment="1">
      <alignment horizontal="left" vertical="center"/>
    </xf>
    <xf numFmtId="0" fontId="8" fillId="0" borderId="40" xfId="0" applyFont="1" applyFill="1" applyBorder="1" applyAlignment="1">
      <alignment horizontal="center" vertical="center"/>
    </xf>
    <xf numFmtId="0" fontId="8" fillId="0" borderId="42" xfId="0" applyFont="1" applyFill="1" applyBorder="1" applyAlignment="1">
      <alignment horizontal="center" vertical="center"/>
    </xf>
    <xf numFmtId="0" fontId="7" fillId="0" borderId="36" xfId="0" applyFont="1" applyFill="1" applyBorder="1" applyAlignment="1">
      <alignment vertical="center"/>
    </xf>
    <xf numFmtId="184" fontId="7" fillId="0" borderId="43" xfId="0" applyNumberFormat="1" applyFont="1" applyFill="1" applyBorder="1" applyAlignment="1">
      <alignment horizontal="right" vertical="center"/>
    </xf>
    <xf numFmtId="0" fontId="8" fillId="0" borderId="44" xfId="0" applyFont="1" applyFill="1" applyBorder="1" applyAlignment="1">
      <alignment horizontal="center" vertical="center"/>
    </xf>
    <xf numFmtId="0" fontId="7" fillId="0" borderId="19" xfId="0" applyFont="1" applyFill="1" applyBorder="1" applyAlignment="1">
      <alignment vertical="center"/>
    </xf>
    <xf numFmtId="0" fontId="8" fillId="0" borderId="45" xfId="0" applyFont="1" applyFill="1" applyBorder="1" applyAlignment="1">
      <alignment horizontal="center" vertical="center"/>
    </xf>
    <xf numFmtId="0" fontId="8" fillId="0" borderId="7" xfId="0" applyFont="1" applyFill="1" applyBorder="1" applyAlignment="1">
      <alignment horizontal="center" vertical="center"/>
    </xf>
    <xf numFmtId="184" fontId="7" fillId="0" borderId="5" xfId="0" applyNumberFormat="1" applyFont="1" applyFill="1" applyBorder="1" applyAlignment="1">
      <alignment horizontal="right" vertical="center"/>
    </xf>
    <xf numFmtId="0" fontId="8" fillId="0" borderId="46" xfId="0" applyFont="1" applyFill="1" applyBorder="1" applyAlignment="1">
      <alignment horizontal="centerContinuous" vertical="center"/>
    </xf>
    <xf numFmtId="0" fontId="8" fillId="0" borderId="47" xfId="0" applyFont="1" applyFill="1" applyBorder="1" applyAlignment="1">
      <alignment horizontal="centerContinuous" vertical="center"/>
    </xf>
    <xf numFmtId="0" fontId="7" fillId="0" borderId="0" xfId="0" applyFont="1" applyFill="1" applyAlignment="1" applyProtection="1">
      <alignment/>
      <protection locked="0"/>
    </xf>
    <xf numFmtId="0" fontId="7" fillId="0" borderId="0" xfId="0" applyFont="1" applyFill="1" applyAlignment="1">
      <alignment/>
    </xf>
    <xf numFmtId="0" fontId="18" fillId="0" borderId="0" xfId="0" applyFont="1" applyFill="1" applyAlignment="1">
      <alignment/>
    </xf>
    <xf numFmtId="0" fontId="7" fillId="0" borderId="0" xfId="0" applyFont="1" applyAlignment="1">
      <alignment/>
    </xf>
    <xf numFmtId="0" fontId="8" fillId="0" borderId="32" xfId="0" applyFont="1" applyFill="1" applyBorder="1" applyAlignment="1">
      <alignment horizontal="center"/>
    </xf>
    <xf numFmtId="0" fontId="8" fillId="0" borderId="5" xfId="0" applyFont="1" applyFill="1" applyBorder="1" applyAlignment="1">
      <alignment horizontal="center" wrapText="1"/>
    </xf>
    <xf numFmtId="179" fontId="7" fillId="0" borderId="48" xfId="0" applyNumberFormat="1" applyFont="1" applyBorder="1" applyAlignment="1">
      <alignment horizontal="right"/>
    </xf>
    <xf numFmtId="188" fontId="7" fillId="0" borderId="48" xfId="0" applyNumberFormat="1" applyFont="1" applyBorder="1" applyAlignment="1">
      <alignment horizontal="right"/>
    </xf>
    <xf numFmtId="179" fontId="7" fillId="0" borderId="49" xfId="0" applyNumberFormat="1" applyFont="1" applyBorder="1" applyAlignment="1">
      <alignment horizontal="right"/>
    </xf>
    <xf numFmtId="188" fontId="7" fillId="0" borderId="49" xfId="0" applyNumberFormat="1" applyFont="1" applyBorder="1" applyAlignment="1">
      <alignment horizontal="right"/>
    </xf>
    <xf numFmtId="179" fontId="7" fillId="0" borderId="50" xfId="0" applyNumberFormat="1" applyFont="1" applyBorder="1" applyAlignment="1">
      <alignment horizontal="right"/>
    </xf>
    <xf numFmtId="188" fontId="7" fillId="0" borderId="50" xfId="0" applyNumberFormat="1" applyFont="1" applyBorder="1" applyAlignment="1">
      <alignment horizontal="right"/>
    </xf>
    <xf numFmtId="179" fontId="7" fillId="0" borderId="51" xfId="0" applyNumberFormat="1" applyFont="1" applyBorder="1" applyAlignment="1">
      <alignment horizontal="right"/>
    </xf>
    <xf numFmtId="188" fontId="7" fillId="0" borderId="51" xfId="0" applyNumberFormat="1" applyFont="1" applyBorder="1" applyAlignment="1">
      <alignment horizontal="right"/>
    </xf>
    <xf numFmtId="179" fontId="7" fillId="0" borderId="34" xfId="0" applyNumberFormat="1" applyFont="1" applyBorder="1" applyAlignment="1">
      <alignment horizontal="right"/>
    </xf>
    <xf numFmtId="188" fontId="7" fillId="0" borderId="34" xfId="0" applyNumberFormat="1" applyFont="1" applyBorder="1" applyAlignment="1">
      <alignment horizontal="right"/>
    </xf>
    <xf numFmtId="179" fontId="7" fillId="0" borderId="2" xfId="0" applyNumberFormat="1" applyFont="1" applyBorder="1" applyAlignment="1">
      <alignment horizontal="right"/>
    </xf>
    <xf numFmtId="188" fontId="7" fillId="0" borderId="2" xfId="0" applyNumberFormat="1" applyFont="1" applyBorder="1" applyAlignment="1">
      <alignment horizontal="right"/>
    </xf>
    <xf numFmtId="179" fontId="7" fillId="0" borderId="30" xfId="0" applyNumberFormat="1" applyFont="1" applyBorder="1" applyAlignment="1">
      <alignment horizontal="right"/>
    </xf>
    <xf numFmtId="188" fontId="7" fillId="0" borderId="30" xfId="0" applyNumberFormat="1" applyFont="1" applyBorder="1" applyAlignment="1">
      <alignment horizontal="right"/>
    </xf>
    <xf numFmtId="184" fontId="7" fillId="0" borderId="30" xfId="0" applyNumberFormat="1" applyFont="1" applyBorder="1" applyAlignment="1">
      <alignment horizontal="right"/>
    </xf>
    <xf numFmtId="202" fontId="7" fillId="0" borderId="48" xfId="0" applyNumberFormat="1" applyFont="1" applyBorder="1" applyAlignment="1">
      <alignment horizontal="right"/>
    </xf>
    <xf numFmtId="202" fontId="7" fillId="0" borderId="49" xfId="0" applyNumberFormat="1" applyFont="1" applyBorder="1" applyAlignment="1">
      <alignment horizontal="right"/>
    </xf>
    <xf numFmtId="202" fontId="7" fillId="0" borderId="50" xfId="0" applyNumberFormat="1" applyFont="1" applyBorder="1" applyAlignment="1">
      <alignment horizontal="right"/>
    </xf>
    <xf numFmtId="202" fontId="7" fillId="0" borderId="51" xfId="0" applyNumberFormat="1" applyFont="1" applyBorder="1" applyAlignment="1">
      <alignment horizontal="right"/>
    </xf>
    <xf numFmtId="202" fontId="7" fillId="0" borderId="34" xfId="0" applyNumberFormat="1" applyFont="1" applyBorder="1" applyAlignment="1">
      <alignment horizontal="right"/>
    </xf>
    <xf numFmtId="202" fontId="7" fillId="0" borderId="2" xfId="0" applyNumberFormat="1" applyFont="1" applyBorder="1" applyAlignment="1">
      <alignment horizontal="right"/>
    </xf>
    <xf numFmtId="202" fontId="7" fillId="0" borderId="30" xfId="0" applyNumberFormat="1" applyFont="1" applyBorder="1" applyAlignment="1">
      <alignment horizontal="right"/>
    </xf>
    <xf numFmtId="184" fontId="7" fillId="0" borderId="52" xfId="0" applyNumberFormat="1" applyFont="1" applyBorder="1" applyAlignment="1">
      <alignment horizontal="right"/>
    </xf>
    <xf numFmtId="184" fontId="7" fillId="0" borderId="1" xfId="0" applyNumberFormat="1" applyFont="1" applyBorder="1" applyAlignment="1">
      <alignment horizontal="right"/>
    </xf>
    <xf numFmtId="184" fontId="7" fillId="0" borderId="20" xfId="0" applyNumberFormat="1" applyFont="1" applyBorder="1" applyAlignment="1">
      <alignment horizontal="right"/>
    </xf>
    <xf numFmtId="184" fontId="7" fillId="0" borderId="19" xfId="0" applyNumberFormat="1" applyFont="1" applyBorder="1" applyAlignment="1">
      <alignment horizontal="right"/>
    </xf>
    <xf numFmtId="184" fontId="7" fillId="0" borderId="36" xfId="0" applyNumberFormat="1" applyFont="1" applyBorder="1" applyAlignment="1">
      <alignment horizontal="right"/>
    </xf>
    <xf numFmtId="184" fontId="7" fillId="0" borderId="39" xfId="0" applyNumberFormat="1" applyFont="1" applyBorder="1" applyAlignment="1">
      <alignment horizontal="right"/>
    </xf>
    <xf numFmtId="184" fontId="7" fillId="0" borderId="41" xfId="0" applyNumberFormat="1" applyFont="1" applyBorder="1" applyAlignment="1">
      <alignment horizontal="right"/>
    </xf>
    <xf numFmtId="184" fontId="7" fillId="0" borderId="28" xfId="0" applyNumberFormat="1" applyFont="1" applyBorder="1" applyAlignment="1">
      <alignment horizontal="right"/>
    </xf>
    <xf numFmtId="184" fontId="7" fillId="0" borderId="26" xfId="0" applyNumberFormat="1" applyFont="1" applyBorder="1" applyAlignment="1">
      <alignment horizontal="right"/>
    </xf>
    <xf numFmtId="184" fontId="7" fillId="0" borderId="25" xfId="0" applyNumberFormat="1" applyFont="1" applyBorder="1" applyAlignment="1">
      <alignment horizontal="right"/>
    </xf>
    <xf numFmtId="184" fontId="7" fillId="0" borderId="43" xfId="0" applyNumberFormat="1" applyFont="1" applyBorder="1" applyAlignment="1">
      <alignment horizontal="right"/>
    </xf>
    <xf numFmtId="184" fontId="7" fillId="0" borderId="5" xfId="0" applyNumberFormat="1" applyFont="1" applyBorder="1" applyAlignment="1">
      <alignment horizontal="right"/>
    </xf>
    <xf numFmtId="184" fontId="7" fillId="0" borderId="27" xfId="0" applyNumberFormat="1" applyFont="1" applyBorder="1" applyAlignment="1">
      <alignment horizontal="right"/>
    </xf>
    <xf numFmtId="195" fontId="8" fillId="0" borderId="39" xfId="17" applyNumberFormat="1" applyFont="1" applyFill="1" applyBorder="1" applyAlignment="1">
      <alignment horizontal="right"/>
    </xf>
    <xf numFmtId="186" fontId="8" fillId="0" borderId="39" xfId="17" applyNumberFormat="1" applyFont="1" applyFill="1" applyBorder="1" applyAlignment="1">
      <alignment horizontal="right"/>
    </xf>
    <xf numFmtId="184" fontId="8" fillId="0" borderId="39" xfId="17" applyNumberFormat="1" applyFont="1" applyFill="1" applyBorder="1" applyAlignment="1">
      <alignment horizontal="right"/>
    </xf>
    <xf numFmtId="186" fontId="8" fillId="0" borderId="53" xfId="17" applyNumberFormat="1" applyFont="1" applyFill="1" applyBorder="1" applyAlignment="1">
      <alignment horizontal="right"/>
    </xf>
    <xf numFmtId="184" fontId="8" fillId="0" borderId="5" xfId="17" applyNumberFormat="1" applyFont="1" applyFill="1" applyBorder="1" applyAlignment="1">
      <alignment horizontal="center" vertical="center"/>
    </xf>
    <xf numFmtId="184" fontId="8" fillId="0" borderId="5" xfId="17" applyNumberFormat="1" applyFont="1" applyFill="1" applyBorder="1" applyAlignment="1">
      <alignment horizontal="right"/>
    </xf>
    <xf numFmtId="186" fontId="8" fillId="0" borderId="16" xfId="17" applyNumberFormat="1" applyFont="1" applyFill="1" applyBorder="1" applyAlignment="1">
      <alignment horizontal="right"/>
    </xf>
    <xf numFmtId="184" fontId="8" fillId="0" borderId="36" xfId="0" applyNumberFormat="1" applyFont="1" applyBorder="1" applyAlignment="1">
      <alignment horizontal="right"/>
    </xf>
    <xf numFmtId="184" fontId="8" fillId="0" borderId="43" xfId="0" applyNumberFormat="1" applyFont="1" applyFill="1" applyBorder="1" applyAlignment="1">
      <alignment horizontal="right" vertical="center"/>
    </xf>
    <xf numFmtId="184" fontId="8" fillId="0" borderId="43" xfId="0" applyNumberFormat="1" applyFont="1" applyBorder="1" applyAlignment="1">
      <alignment horizontal="right"/>
    </xf>
    <xf numFmtId="195" fontId="8" fillId="0" borderId="51" xfId="0" applyNumberFormat="1" applyFont="1" applyFill="1" applyBorder="1" applyAlignment="1" applyProtection="1">
      <alignment/>
      <protection locked="0"/>
    </xf>
    <xf numFmtId="195" fontId="8" fillId="0" borderId="50" xfId="0" applyNumberFormat="1" applyFont="1" applyFill="1" applyBorder="1" applyAlignment="1" applyProtection="1">
      <alignment/>
      <protection locked="0"/>
    </xf>
    <xf numFmtId="195" fontId="8" fillId="0" borderId="19" xfId="0" applyNumberFormat="1" applyFont="1" applyFill="1" applyBorder="1" applyAlignment="1">
      <alignment horizontal="right"/>
    </xf>
    <xf numFmtId="195" fontId="8" fillId="0" borderId="36" xfId="0" applyNumberFormat="1" applyFont="1" applyBorder="1" applyAlignment="1">
      <alignment horizontal="right"/>
    </xf>
    <xf numFmtId="186" fontId="8" fillId="0" borderId="51" xfId="17" applyNumberFormat="1" applyFont="1" applyFill="1" applyBorder="1" applyAlignment="1" applyProtection="1">
      <alignment/>
      <protection locked="0"/>
    </xf>
    <xf numFmtId="186" fontId="8" fillId="0" borderId="50" xfId="17" applyNumberFormat="1" applyFont="1" applyFill="1" applyBorder="1" applyAlignment="1" applyProtection="1">
      <alignment/>
      <protection locked="0"/>
    </xf>
    <xf numFmtId="186" fontId="8" fillId="0" borderId="36" xfId="0" applyNumberFormat="1" applyFont="1" applyBorder="1" applyAlignment="1">
      <alignment horizontal="right"/>
    </xf>
    <xf numFmtId="186" fontId="8" fillId="0" borderId="19" xfId="17" applyNumberFormat="1" applyFont="1" applyFill="1" applyBorder="1" applyAlignment="1" applyProtection="1">
      <alignment horizontal="right"/>
      <protection locked="0"/>
    </xf>
    <xf numFmtId="186" fontId="8" fillId="0" borderId="51" xfId="0" applyNumberFormat="1" applyFont="1" applyFill="1" applyBorder="1" applyAlignment="1" applyProtection="1">
      <alignment/>
      <protection locked="0"/>
    </xf>
    <xf numFmtId="186" fontId="8" fillId="0" borderId="20" xfId="17" applyNumberFormat="1" applyFont="1" applyFill="1" applyBorder="1" applyAlignment="1" applyProtection="1">
      <alignment horizontal="right"/>
      <protection locked="0"/>
    </xf>
    <xf numFmtId="186" fontId="8" fillId="0" borderId="50" xfId="0" applyNumberFormat="1" applyFont="1" applyFill="1" applyBorder="1" applyAlignment="1" applyProtection="1">
      <alignment/>
      <protection locked="0"/>
    </xf>
    <xf numFmtId="186" fontId="8" fillId="0" borderId="18" xfId="17" applyNumberFormat="1" applyFont="1" applyFill="1" applyBorder="1" applyAlignment="1" applyProtection="1">
      <alignment horizontal="right"/>
      <protection locked="0"/>
    </xf>
    <xf numFmtId="186" fontId="8" fillId="0" borderId="22" xfId="17" applyNumberFormat="1" applyFont="1" applyFill="1" applyBorder="1" applyAlignment="1" applyProtection="1">
      <alignment horizontal="right"/>
      <protection locked="0"/>
    </xf>
    <xf numFmtId="186" fontId="8" fillId="0" borderId="35" xfId="0" applyNumberFormat="1" applyFont="1" applyFill="1" applyBorder="1" applyAlignment="1">
      <alignment horizontal="right"/>
    </xf>
    <xf numFmtId="186" fontId="9" fillId="0" borderId="4" xfId="0" applyNumberFormat="1" applyFont="1" applyFill="1" applyBorder="1" applyAlignment="1">
      <alignment horizontal="center" wrapText="1"/>
    </xf>
    <xf numFmtId="186" fontId="8" fillId="0" borderId="54" xfId="0" applyNumberFormat="1" applyFont="1" applyFill="1" applyBorder="1" applyAlignment="1">
      <alignment horizontal="right"/>
    </xf>
    <xf numFmtId="188" fontId="7" fillId="0" borderId="42" xfId="0" applyNumberFormat="1" applyFont="1" applyFill="1" applyBorder="1" applyAlignment="1">
      <alignment horizontal="right"/>
    </xf>
    <xf numFmtId="188" fontId="7" fillId="0" borderId="44" xfId="0" applyNumberFormat="1" applyFont="1" applyFill="1" applyBorder="1" applyAlignment="1">
      <alignment horizontal="right"/>
    </xf>
    <xf numFmtId="188" fontId="7" fillId="0" borderId="55" xfId="0" applyNumberFormat="1" applyFont="1" applyFill="1" applyBorder="1" applyAlignment="1">
      <alignment horizontal="right"/>
    </xf>
    <xf numFmtId="188" fontId="7" fillId="0" borderId="56" xfId="0" applyNumberFormat="1" applyFont="1" applyFill="1" applyBorder="1" applyAlignment="1">
      <alignment horizontal="right"/>
    </xf>
    <xf numFmtId="188" fontId="7" fillId="0" borderId="37" xfId="0" applyNumberFormat="1" applyFont="1" applyFill="1" applyBorder="1" applyAlignment="1">
      <alignment horizontal="right"/>
    </xf>
    <xf numFmtId="188" fontId="7" fillId="0" borderId="3" xfId="0" applyNumberFormat="1" applyFont="1" applyFill="1" applyBorder="1" applyAlignment="1">
      <alignment horizontal="right"/>
    </xf>
    <xf numFmtId="188" fontId="7" fillId="0" borderId="14" xfId="0" applyNumberFormat="1" applyFont="1" applyFill="1" applyBorder="1" applyAlignment="1">
      <alignment horizontal="right"/>
    </xf>
    <xf numFmtId="188" fontId="7" fillId="0" borderId="40" xfId="0" applyNumberFormat="1" applyFont="1" applyFill="1" applyBorder="1" applyAlignment="1">
      <alignment horizontal="right"/>
    </xf>
    <xf numFmtId="188" fontId="7" fillId="0" borderId="17" xfId="0" applyNumberFormat="1" applyFont="1" applyFill="1" applyBorder="1" applyAlignment="1">
      <alignment horizontal="right"/>
    </xf>
    <xf numFmtId="188" fontId="7" fillId="0" borderId="22" xfId="0" applyNumberFormat="1" applyFont="1" applyFill="1" applyBorder="1" applyAlignment="1">
      <alignment horizontal="right"/>
    </xf>
    <xf numFmtId="188" fontId="7" fillId="0" borderId="18" xfId="0" applyNumberFormat="1" applyFont="1" applyFill="1" applyBorder="1" applyAlignment="1">
      <alignment horizontal="right"/>
    </xf>
    <xf numFmtId="188" fontId="7" fillId="0" borderId="57" xfId="0" applyNumberFormat="1" applyFont="1" applyFill="1" applyBorder="1" applyAlignment="1">
      <alignment horizontal="right"/>
    </xf>
    <xf numFmtId="188" fontId="7" fillId="0" borderId="4" xfId="0" applyNumberFormat="1" applyFont="1" applyFill="1" applyBorder="1" applyAlignment="1">
      <alignment horizontal="right"/>
    </xf>
    <xf numFmtId="188" fontId="7" fillId="0" borderId="13" xfId="0" applyNumberFormat="1" applyFont="1" applyFill="1" applyBorder="1" applyAlignment="1">
      <alignment horizontal="right"/>
    </xf>
    <xf numFmtId="184" fontId="8" fillId="0" borderId="39" xfId="0" applyNumberFormat="1" applyFont="1" applyFill="1" applyBorder="1" applyAlignment="1">
      <alignment horizontal="right"/>
    </xf>
    <xf numFmtId="184" fontId="8" fillId="0" borderId="5" xfId="0" applyNumberFormat="1" applyFont="1" applyFill="1" applyBorder="1" applyAlignment="1">
      <alignment horizontal="right" vertical="center"/>
    </xf>
    <xf numFmtId="195" fontId="8" fillId="0" borderId="39" xfId="0" applyNumberFormat="1" applyFont="1" applyFill="1" applyBorder="1" applyAlignment="1">
      <alignment horizontal="right"/>
    </xf>
    <xf numFmtId="186" fontId="8" fillId="0" borderId="39" xfId="0" applyNumberFormat="1" applyFont="1" applyFill="1" applyBorder="1" applyAlignment="1">
      <alignment horizontal="right"/>
    </xf>
    <xf numFmtId="186" fontId="8" fillId="0" borderId="4" xfId="0" applyNumberFormat="1" applyFont="1" applyFill="1" applyBorder="1" applyAlignment="1">
      <alignment horizontal="right"/>
    </xf>
    <xf numFmtId="195" fontId="8" fillId="0" borderId="56" xfId="17" applyNumberFormat="1" applyFont="1" applyFill="1" applyBorder="1" applyAlignment="1" applyProtection="1">
      <alignment horizontal="right"/>
      <protection locked="0"/>
    </xf>
    <xf numFmtId="195" fontId="8" fillId="0" borderId="55" xfId="17" applyNumberFormat="1" applyFont="1" applyFill="1" applyBorder="1" applyAlignment="1" applyProtection="1">
      <alignment horizontal="right"/>
      <protection locked="0"/>
    </xf>
    <xf numFmtId="195" fontId="8" fillId="0" borderId="29" xfId="0" applyNumberFormat="1" applyFont="1" applyFill="1" applyBorder="1" applyAlignment="1">
      <alignment horizontal="right"/>
    </xf>
    <xf numFmtId="195" fontId="8" fillId="0" borderId="56" xfId="17" applyNumberFormat="1" applyFont="1" applyFill="1" applyBorder="1" applyAlignment="1" applyProtection="1">
      <alignment/>
      <protection locked="0"/>
    </xf>
    <xf numFmtId="195" fontId="8" fillId="0" borderId="55" xfId="17" applyNumberFormat="1" applyFont="1" applyFill="1" applyBorder="1" applyAlignment="1" applyProtection="1">
      <alignment/>
      <protection locked="0"/>
    </xf>
    <xf numFmtId="195" fontId="8" fillId="0" borderId="19" xfId="0" applyNumberFormat="1" applyFont="1" applyFill="1" applyBorder="1" applyAlignment="1">
      <alignment/>
    </xf>
    <xf numFmtId="195" fontId="8" fillId="0" borderId="58" xfId="0" applyNumberFormat="1" applyFont="1" applyFill="1" applyBorder="1" applyAlignment="1">
      <alignment horizontal="right"/>
    </xf>
    <xf numFmtId="186" fontId="8" fillId="0" borderId="56" xfId="17" applyNumberFormat="1" applyFont="1" applyFill="1" applyBorder="1" applyAlignment="1" applyProtection="1">
      <alignment horizontal="right"/>
      <protection locked="0"/>
    </xf>
    <xf numFmtId="186" fontId="8" fillId="0" borderId="22" xfId="17" applyNumberFormat="1" applyFont="1" applyFill="1" applyBorder="1" applyAlignment="1">
      <alignment horizontal="right"/>
    </xf>
    <xf numFmtId="186" fontId="8" fillId="0" borderId="4" xfId="17" applyNumberFormat="1" applyFont="1" applyFill="1" applyBorder="1" applyAlignment="1">
      <alignment horizontal="right"/>
    </xf>
    <xf numFmtId="0" fontId="0" fillId="0" borderId="0" xfId="0" applyFont="1" applyFill="1" applyBorder="1" applyAlignment="1" applyProtection="1">
      <alignment horizontal="left"/>
      <protection/>
    </xf>
    <xf numFmtId="0" fontId="0" fillId="0" borderId="0" xfId="22" applyFont="1" applyFill="1" applyBorder="1" applyAlignment="1" applyProtection="1">
      <alignment horizontal="left"/>
      <protection/>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4" xfId="0" applyFont="1" applyFill="1" applyBorder="1" applyAlignment="1">
      <alignment horizontal="center"/>
    </xf>
    <xf numFmtId="0" fontId="8" fillId="0" borderId="38" xfId="0" applyFont="1" applyFill="1" applyBorder="1" applyAlignment="1">
      <alignment horizontal="center"/>
    </xf>
    <xf numFmtId="0" fontId="6" fillId="0" borderId="0" xfId="0" applyFont="1" applyFill="1" applyAlignment="1" applyProtection="1">
      <alignment horizontal="center"/>
      <protection locked="0"/>
    </xf>
    <xf numFmtId="0" fontId="5" fillId="0" borderId="14" xfId="0" applyFont="1" applyFill="1" applyBorder="1" applyAlignment="1" applyProtection="1">
      <alignment/>
      <protection locked="0"/>
    </xf>
    <xf numFmtId="0" fontId="5" fillId="0" borderId="14" xfId="0" applyFont="1" applyFill="1" applyBorder="1" applyAlignment="1" applyProtection="1">
      <alignment horizontal="right"/>
      <protection locked="0"/>
    </xf>
    <xf numFmtId="0" fontId="8" fillId="0" borderId="52" xfId="0" applyFont="1" applyFill="1" applyBorder="1" applyAlignment="1">
      <alignment horizontal="left" vertical="center"/>
    </xf>
    <xf numFmtId="0" fontId="8" fillId="0" borderId="42" xfId="0" applyFont="1" applyFill="1" applyBorder="1" applyAlignment="1">
      <alignment horizontal="left" vertical="center"/>
    </xf>
    <xf numFmtId="0" fontId="8" fillId="0" borderId="19" xfId="0" applyFont="1" applyFill="1" applyBorder="1" applyAlignment="1">
      <alignment horizontal="left" vertical="center" shrinkToFit="1"/>
    </xf>
    <xf numFmtId="0" fontId="8" fillId="0" borderId="56"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55"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8" fillId="0" borderId="3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9"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39" xfId="0" applyFont="1" applyFill="1" applyBorder="1" applyAlignment="1">
      <alignment vertical="center"/>
    </xf>
    <xf numFmtId="0" fontId="8" fillId="0" borderId="3" xfId="0" applyFont="1" applyFill="1" applyBorder="1" applyAlignment="1">
      <alignment vertical="center"/>
    </xf>
    <xf numFmtId="0" fontId="19" fillId="0" borderId="40" xfId="0" applyFont="1" applyFill="1" applyBorder="1" applyAlignment="1">
      <alignment vertical="center" textRotation="255"/>
    </xf>
    <xf numFmtId="0" fontId="0" fillId="0" borderId="17" xfId="0" applyFill="1" applyBorder="1" applyAlignment="1">
      <alignment vertical="center" textRotation="255"/>
    </xf>
    <xf numFmtId="0" fontId="0" fillId="0" borderId="7" xfId="0" applyFill="1" applyBorder="1" applyAlignment="1">
      <alignment vertical="center" textRotation="255"/>
    </xf>
    <xf numFmtId="0" fontId="10" fillId="0" borderId="11"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7" fillId="0" borderId="4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7" xfId="0" applyFont="1" applyFill="1" applyBorder="1" applyAlignment="1">
      <alignment horizontal="center" vertical="center"/>
    </xf>
    <xf numFmtId="0" fontId="9" fillId="0" borderId="36" xfId="0" applyFont="1" applyFill="1" applyBorder="1" applyAlignment="1">
      <alignment horizontal="center"/>
    </xf>
    <xf numFmtId="0" fontId="9" fillId="0" borderId="35"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54" xfId="0" applyFont="1" applyFill="1" applyBorder="1" applyAlignment="1">
      <alignment horizontal="center"/>
    </xf>
    <xf numFmtId="0" fontId="9" fillId="0" borderId="38" xfId="0" applyFont="1" applyFill="1" applyBorder="1" applyAlignment="1">
      <alignment horizontal="center"/>
    </xf>
    <xf numFmtId="0" fontId="0" fillId="0" borderId="54" xfId="0" applyFill="1" applyBorder="1" applyAlignment="1">
      <alignment horizontal="center"/>
    </xf>
    <xf numFmtId="0" fontId="0" fillId="0" borderId="38" xfId="0" applyFill="1" applyBorder="1" applyAlignment="1">
      <alignment horizontal="center"/>
    </xf>
    <xf numFmtId="0" fontId="13" fillId="0" borderId="11" xfId="22"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0" applyFont="1" applyFill="1" applyAlignment="1" applyProtection="1">
      <alignment/>
      <protection locked="0"/>
    </xf>
    <xf numFmtId="0" fontId="15" fillId="0" borderId="12" xfId="0" applyFont="1" applyFill="1" applyBorder="1" applyAlignment="1" applyProtection="1">
      <alignment/>
      <protection locked="0"/>
    </xf>
    <xf numFmtId="0" fontId="15" fillId="0" borderId="11" xfId="0" applyFont="1" applyFill="1" applyBorder="1" applyAlignment="1" applyProtection="1">
      <alignment/>
      <protection locked="0"/>
    </xf>
    <xf numFmtId="0" fontId="16" fillId="0" borderId="11" xfId="22"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0" xfId="0" applyFont="1" applyFill="1" applyAlignment="1" applyProtection="1">
      <alignment horizontal="left"/>
      <protection locked="0"/>
    </xf>
    <xf numFmtId="0" fontId="15" fillId="0" borderId="12" xfId="0" applyFont="1" applyFill="1" applyBorder="1" applyAlignment="1" applyProtection="1">
      <alignment horizontal="left"/>
      <protection locked="0"/>
    </xf>
    <xf numFmtId="0" fontId="13" fillId="0" borderId="11" xfId="22"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8" fillId="0" borderId="16" xfId="0" applyFont="1" applyFill="1" applyBorder="1" applyAlignment="1">
      <alignment horizontal="center" wrapText="1"/>
    </xf>
    <xf numFmtId="184" fontId="7" fillId="0" borderId="59" xfId="0" applyNumberFormat="1" applyFont="1" applyFill="1" applyBorder="1" applyAlignment="1">
      <alignment horizontal="right" vertical="center"/>
    </xf>
    <xf numFmtId="0" fontId="5" fillId="0" borderId="0" xfId="0" applyFont="1" applyFill="1" applyBorder="1" applyAlignment="1" applyProtection="1">
      <alignment/>
      <protection locked="0"/>
    </xf>
    <xf numFmtId="0" fontId="5" fillId="0" borderId="9" xfId="0" applyFont="1" applyFill="1" applyBorder="1" applyAlignment="1" applyProtection="1">
      <alignment/>
      <protection locked="0"/>
    </xf>
    <xf numFmtId="0" fontId="5" fillId="0" borderId="12" xfId="0" applyFont="1" applyFill="1" applyBorder="1" applyAlignment="1" applyProtection="1">
      <alignment/>
      <protection locked="0"/>
    </xf>
    <xf numFmtId="195" fontId="9" fillId="0" borderId="2" xfId="0" applyNumberFormat="1" applyFont="1" applyFill="1" applyBorder="1" applyAlignment="1">
      <alignment horizontal="center" wrapText="1"/>
    </xf>
    <xf numFmtId="186" fontId="8" fillId="0" borderId="57" xfId="17" applyNumberFormat="1" applyFont="1" applyFill="1" applyBorder="1" applyAlignment="1" applyProtection="1">
      <alignment horizontal="right"/>
      <protection locked="0"/>
    </xf>
    <xf numFmtId="182" fontId="8" fillId="0" borderId="28" xfId="17" applyNumberFormat="1" applyFont="1" applyFill="1" applyBorder="1" applyAlignment="1">
      <alignment horizontal="right"/>
    </xf>
    <xf numFmtId="186" fontId="8" fillId="0" borderId="18" xfId="0" applyNumberFormat="1" applyFont="1" applyFill="1" applyBorder="1" applyAlignment="1" applyProtection="1">
      <alignment horizontal="right" vertical="center"/>
      <protection locked="0"/>
    </xf>
    <xf numFmtId="0" fontId="8" fillId="0" borderId="21" xfId="0" applyFont="1" applyFill="1" applyBorder="1" applyAlignment="1">
      <alignment horizontal="center"/>
    </xf>
    <xf numFmtId="186" fontId="8" fillId="0" borderId="18" xfId="0" applyNumberFormat="1" applyFont="1" applyFill="1" applyBorder="1" applyAlignment="1">
      <alignment horizontal="right"/>
    </xf>
    <xf numFmtId="184" fontId="8" fillId="0" borderId="25" xfId="17" applyNumberFormat="1" applyFont="1" applyFill="1" applyBorder="1" applyAlignment="1">
      <alignment horizontal="right"/>
    </xf>
    <xf numFmtId="0" fontId="8" fillId="0" borderId="53" xfId="0" applyFont="1" applyFill="1" applyBorder="1" applyAlignment="1">
      <alignment horizontal="center"/>
    </xf>
    <xf numFmtId="184" fontId="8" fillId="0" borderId="5" xfId="17" applyNumberFormat="1" applyFont="1" applyFill="1" applyBorder="1" applyAlignment="1">
      <alignment horizontal="right" vertical="center"/>
    </xf>
    <xf numFmtId="186" fontId="8" fillId="0" borderId="57" xfId="0" applyNumberFormat="1" applyFont="1" applyFill="1" applyBorder="1" applyAlignment="1">
      <alignment horizontal="right"/>
    </xf>
    <xf numFmtId="195" fontId="8" fillId="0" borderId="29" xfId="0" applyNumberFormat="1" applyFont="1" applyFill="1" applyBorder="1" applyAlignment="1">
      <alignment/>
    </xf>
    <xf numFmtId="186" fontId="8" fillId="0" borderId="29" xfId="17" applyNumberFormat="1" applyFont="1" applyFill="1" applyBorder="1" applyAlignment="1">
      <alignment/>
    </xf>
    <xf numFmtId="186" fontId="8" fillId="0" borderId="29" xfId="0" applyNumberFormat="1" applyFont="1" applyFill="1" applyBorder="1" applyAlignment="1">
      <alignment/>
    </xf>
    <xf numFmtId="182" fontId="8" fillId="0" borderId="30" xfId="0" applyNumberFormat="1" applyFont="1" applyFill="1" applyBorder="1" applyAlignment="1">
      <alignment/>
    </xf>
    <xf numFmtId="186" fontId="8" fillId="0" borderId="7" xfId="17" applyNumberFormat="1" applyFont="1" applyFill="1" applyBorder="1" applyAlignment="1">
      <alignment/>
    </xf>
    <xf numFmtId="195" fontId="8" fillId="0" borderId="58" xfId="17" applyNumberFormat="1" applyFont="1" applyFill="1" applyBorder="1" applyAlignment="1">
      <alignment/>
    </xf>
    <xf numFmtId="186" fontId="8" fillId="0" borderId="7" xfId="0" applyNumberFormat="1" applyFont="1" applyFill="1" applyBorder="1" applyAlignment="1">
      <alignment/>
    </xf>
    <xf numFmtId="185" fontId="8" fillId="0" borderId="56" xfId="17" applyNumberFormat="1" applyFont="1" applyFill="1" applyBorder="1" applyAlignment="1" applyProtection="1">
      <alignment horizontal="right"/>
      <protection locked="0"/>
    </xf>
    <xf numFmtId="184" fontId="8" fillId="0" borderId="19" xfId="17" applyNumberFormat="1" applyFont="1" applyFill="1" applyBorder="1" applyAlignment="1" applyProtection="1">
      <alignment/>
      <protection locked="0"/>
    </xf>
    <xf numFmtId="185" fontId="8" fillId="0" borderId="55" xfId="17" applyNumberFormat="1" applyFont="1" applyFill="1" applyBorder="1" applyAlignment="1" applyProtection="1">
      <alignment horizontal="right"/>
      <protection locked="0"/>
    </xf>
    <xf numFmtId="184" fontId="8" fillId="0" borderId="20" xfId="17" applyNumberFormat="1" applyFont="1" applyFill="1" applyBorder="1" applyAlignment="1" applyProtection="1">
      <alignment/>
      <protection locked="0"/>
    </xf>
    <xf numFmtId="182" fontId="8" fillId="0" borderId="26" xfId="0" applyNumberFormat="1" applyFont="1" applyFill="1" applyBorder="1" applyAlignment="1">
      <alignment horizontal="right"/>
    </xf>
    <xf numFmtId="185" fontId="8" fillId="0" borderId="19" xfId="0" applyNumberFormat="1" applyFont="1" applyFill="1" applyBorder="1" applyAlignment="1">
      <alignment horizontal="right"/>
    </xf>
    <xf numFmtId="184" fontId="8" fillId="0" borderId="28" xfId="17" applyNumberFormat="1" applyFont="1" applyFill="1" applyBorder="1" applyAlignment="1">
      <alignment horizontal="right"/>
    </xf>
    <xf numFmtId="185" fontId="8" fillId="0" borderId="20" xfId="17" applyNumberFormat="1" applyFont="1" applyFill="1" applyBorder="1" applyAlignment="1">
      <alignment horizontal="right"/>
    </xf>
    <xf numFmtId="186" fontId="8" fillId="0" borderId="55" xfId="17" applyNumberFormat="1" applyFont="1" applyFill="1" applyBorder="1" applyAlignment="1">
      <alignment horizontal="right"/>
    </xf>
    <xf numFmtId="185" fontId="8" fillId="0" borderId="39" xfId="17" applyNumberFormat="1" applyFont="1" applyFill="1" applyBorder="1" applyAlignment="1">
      <alignment horizontal="right"/>
    </xf>
    <xf numFmtId="0" fontId="8" fillId="0" borderId="40" xfId="0" applyFont="1" applyFill="1" applyBorder="1" applyAlignment="1" applyProtection="1">
      <alignment horizontal="center"/>
      <protection locked="0"/>
    </xf>
    <xf numFmtId="185" fontId="8" fillId="0" borderId="36" xfId="0" applyNumberFormat="1" applyFont="1" applyBorder="1" applyAlignment="1">
      <alignment horizontal="right"/>
    </xf>
    <xf numFmtId="195" fontId="8" fillId="0" borderId="30" xfId="0" applyNumberFormat="1" applyFont="1" applyFill="1" applyBorder="1" applyAlignment="1">
      <alignment horizontal="right"/>
    </xf>
    <xf numFmtId="186" fontId="8" fillId="0" borderId="30" xfId="0" applyNumberFormat="1" applyFont="1" applyFill="1" applyBorder="1" applyAlignment="1">
      <alignment horizontal="right"/>
    </xf>
    <xf numFmtId="184" fontId="8" fillId="0" borderId="30" xfId="0" applyNumberFormat="1" applyFont="1" applyFill="1" applyBorder="1" applyAlignment="1">
      <alignment horizontal="right"/>
    </xf>
    <xf numFmtId="186" fontId="8" fillId="0" borderId="7" xfId="0" applyNumberFormat="1" applyFont="1" applyFill="1" applyBorder="1" applyAlignment="1">
      <alignment horizontal="right"/>
    </xf>
    <xf numFmtId="184" fontId="8" fillId="0" borderId="27" xfId="0" applyNumberFormat="1" applyFont="1" applyFill="1" applyBorder="1" applyAlignment="1">
      <alignment horizontal="right" vertical="center"/>
    </xf>
    <xf numFmtId="185" fontId="8" fillId="0" borderId="30" xfId="0" applyNumberFormat="1" applyFont="1" applyFill="1" applyBorder="1" applyAlignment="1">
      <alignment horizontal="right"/>
    </xf>
    <xf numFmtId="195" fontId="8" fillId="0" borderId="24" xfId="0" applyNumberFormat="1" applyFont="1" applyFill="1" applyBorder="1" applyAlignment="1">
      <alignment/>
    </xf>
    <xf numFmtId="186" fontId="8" fillId="0" borderId="24" xfId="0" applyNumberFormat="1" applyFont="1" applyFill="1" applyBorder="1" applyAlignment="1">
      <alignment/>
    </xf>
    <xf numFmtId="182" fontId="8" fillId="0" borderId="60" xfId="0" applyNumberFormat="1" applyFont="1" applyFill="1" applyBorder="1" applyAlignment="1">
      <alignment/>
    </xf>
    <xf numFmtId="182" fontId="8" fillId="0" borderId="61" xfId="0" applyNumberFormat="1" applyFont="1" applyFill="1" applyBorder="1" applyAlignment="1">
      <alignment horizontal="right"/>
    </xf>
    <xf numFmtId="185" fontId="8" fillId="0" borderId="62" xfId="0" applyNumberFormat="1" applyFont="1" applyFill="1" applyBorder="1" applyAlignment="1">
      <alignment/>
    </xf>
    <xf numFmtId="0" fontId="8" fillId="0" borderId="63" xfId="0" applyFont="1" applyFill="1" applyBorder="1" applyAlignment="1">
      <alignment horizontal="center"/>
    </xf>
    <xf numFmtId="0" fontId="8" fillId="0" borderId="35" xfId="0" applyFont="1" applyFill="1" applyBorder="1" applyAlignment="1">
      <alignment horizontal="center"/>
    </xf>
    <xf numFmtId="195" fontId="8" fillId="0" borderId="51" xfId="0" applyNumberFormat="1" applyFont="1" applyFill="1" applyBorder="1" applyAlignment="1">
      <alignment horizontal="right"/>
    </xf>
    <xf numFmtId="184" fontId="8" fillId="0" borderId="5" xfId="0" applyNumberFormat="1" applyFont="1" applyFill="1" applyBorder="1" applyAlignment="1">
      <alignment horizontal="right"/>
    </xf>
    <xf numFmtId="186" fontId="8" fillId="0" borderId="16" xfId="0" applyNumberFormat="1" applyFont="1" applyFill="1" applyBorder="1" applyAlignment="1">
      <alignment horizontal="right"/>
    </xf>
    <xf numFmtId="185" fontId="8" fillId="0" borderId="53" xfId="0" applyNumberFormat="1" applyFont="1" applyFill="1" applyBorder="1" applyAlignment="1">
      <alignment horizontal="right"/>
    </xf>
  </cellXfs>
  <cellStyles count="10">
    <cellStyle name="Normal" xfId="0"/>
    <cellStyle name="Percent" xfId="15"/>
    <cellStyle name="Hyperlink" xfId="16"/>
    <cellStyle name="Comma [0]" xfId="17"/>
    <cellStyle name="Comma" xfId="18"/>
    <cellStyle name="Currency [0]" xfId="19"/>
    <cellStyle name="Currency" xfId="20"/>
    <cellStyle name="標準_⑭夏季推移1報" xfId="21"/>
    <cellStyle name="標準_⑭中部夏季第1報推移"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0</xdr:colOff>
      <xdr:row>66</xdr:row>
      <xdr:rowOff>114300</xdr:rowOff>
    </xdr:from>
    <xdr:to>
      <xdr:col>17</xdr:col>
      <xdr:colOff>400050</xdr:colOff>
      <xdr:row>74</xdr:row>
      <xdr:rowOff>133350</xdr:rowOff>
    </xdr:to>
    <xdr:sp>
      <xdr:nvSpPr>
        <xdr:cNvPr id="17" name="TextBox 17"/>
        <xdr:cNvSpPr txBox="1">
          <a:spLocks noChangeArrowheads="1"/>
        </xdr:cNvSpPr>
      </xdr:nvSpPr>
      <xdr:spPr>
        <a:xfrm>
          <a:off x="114300" y="10810875"/>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485775</xdr:colOff>
      <xdr:row>0</xdr:row>
      <xdr:rowOff>0</xdr:rowOff>
    </xdr:to>
    <xdr:sp>
      <xdr:nvSpPr>
        <xdr:cNvPr id="1" name="Rectangle 1"/>
        <xdr:cNvSpPr>
          <a:spLocks/>
        </xdr:cNvSpPr>
      </xdr:nvSpPr>
      <xdr:spPr>
        <a:xfrm>
          <a:off x="0" y="0"/>
          <a:ext cx="18573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2</xdr:col>
      <xdr:colOff>0</xdr:colOff>
      <xdr:row>0</xdr:row>
      <xdr:rowOff>0</xdr:rowOff>
    </xdr:to>
    <xdr:sp>
      <xdr:nvSpPr>
        <xdr:cNvPr id="2" name="Rectangle 2"/>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2</xdr:col>
      <xdr:colOff>0</xdr:colOff>
      <xdr:row>0</xdr:row>
      <xdr:rowOff>0</xdr:rowOff>
    </xdr:to>
    <xdr:sp>
      <xdr:nvSpPr>
        <xdr:cNvPr id="3" name="Rectangle 3"/>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1</xdr:col>
      <xdr:colOff>485775</xdr:colOff>
      <xdr:row>0</xdr:row>
      <xdr:rowOff>0</xdr:rowOff>
    </xdr:from>
    <xdr:to>
      <xdr:col>2</xdr:col>
      <xdr:colOff>0</xdr:colOff>
      <xdr:row>0</xdr:row>
      <xdr:rowOff>0</xdr:rowOff>
    </xdr:to>
    <xdr:sp>
      <xdr:nvSpPr>
        <xdr:cNvPr id="4" name="Rectangle 4"/>
        <xdr:cNvSpPr>
          <a:spLocks/>
        </xdr:cNvSpPr>
      </xdr:nvSpPr>
      <xdr:spPr>
        <a:xfrm>
          <a:off x="1857375" y="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2</xdr:col>
      <xdr:colOff>0</xdr:colOff>
      <xdr:row>0</xdr:row>
      <xdr:rowOff>0</xdr:rowOff>
    </xdr:from>
    <xdr:to>
      <xdr:col>4</xdr:col>
      <xdr:colOff>0</xdr:colOff>
      <xdr:row>0</xdr:row>
      <xdr:rowOff>0</xdr:rowOff>
    </xdr:to>
    <xdr:sp>
      <xdr:nvSpPr>
        <xdr:cNvPr id="5" name="Rectangle 5"/>
        <xdr:cNvSpPr>
          <a:spLocks/>
        </xdr:cNvSpPr>
      </xdr:nvSpPr>
      <xdr:spPr>
        <a:xfrm>
          <a:off x="1952625" y="0"/>
          <a:ext cx="11620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4</xdr:col>
      <xdr:colOff>0</xdr:colOff>
      <xdr:row>0</xdr:row>
      <xdr:rowOff>0</xdr:rowOff>
    </xdr:from>
    <xdr:to>
      <xdr:col>11</xdr:col>
      <xdr:colOff>0</xdr:colOff>
      <xdr:row>0</xdr:row>
      <xdr:rowOff>0</xdr:rowOff>
    </xdr:to>
    <xdr:sp>
      <xdr:nvSpPr>
        <xdr:cNvPr id="6" name="Rectangle 6"/>
        <xdr:cNvSpPr>
          <a:spLocks/>
        </xdr:cNvSpPr>
      </xdr:nvSpPr>
      <xdr:spPr>
        <a:xfrm>
          <a:off x="3114675" y="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11</xdr:col>
      <xdr:colOff>0</xdr:colOff>
      <xdr:row>0</xdr:row>
      <xdr:rowOff>0</xdr:rowOff>
    </xdr:from>
    <xdr:to>
      <xdr:col>13</xdr:col>
      <xdr:colOff>66675</xdr:colOff>
      <xdr:row>0</xdr:row>
      <xdr:rowOff>0</xdr:rowOff>
    </xdr:to>
    <xdr:sp>
      <xdr:nvSpPr>
        <xdr:cNvPr id="7" name="Rectangle 7"/>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0</xdr:colOff>
      <xdr:row>0</xdr:row>
      <xdr:rowOff>0</xdr:rowOff>
    </xdr:to>
    <xdr:sp>
      <xdr:nvSpPr>
        <xdr:cNvPr id="8" name="Rectangle 8"/>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3</a:t>
          </a:r>
        </a:p>
      </xdr:txBody>
    </xdr:sp>
    <xdr:clientData/>
  </xdr:twoCellAnchor>
  <xdr:twoCellAnchor>
    <xdr:from>
      <xdr:col>11</xdr:col>
      <xdr:colOff>0</xdr:colOff>
      <xdr:row>0</xdr:row>
      <xdr:rowOff>0</xdr:rowOff>
    </xdr:from>
    <xdr:to>
      <xdr:col>13</xdr:col>
      <xdr:colOff>66675</xdr:colOff>
      <xdr:row>0</xdr:row>
      <xdr:rowOff>0</xdr:rowOff>
    </xdr:to>
    <xdr:sp>
      <xdr:nvSpPr>
        <xdr:cNvPr id="9" name="Rectangle 9"/>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11</xdr:col>
      <xdr:colOff>0</xdr:colOff>
      <xdr:row>0</xdr:row>
      <xdr:rowOff>0</xdr:rowOff>
    </xdr:from>
    <xdr:to>
      <xdr:col>13</xdr:col>
      <xdr:colOff>66675</xdr:colOff>
      <xdr:row>0</xdr:row>
      <xdr:rowOff>0</xdr:rowOff>
    </xdr:to>
    <xdr:sp>
      <xdr:nvSpPr>
        <xdr:cNvPr id="10" name="Rectangle 10"/>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0</xdr:colOff>
      <xdr:row>0</xdr:row>
      <xdr:rowOff>0</xdr:rowOff>
    </xdr:to>
    <xdr:sp>
      <xdr:nvSpPr>
        <xdr:cNvPr id="11" name="Rectangle 11"/>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0</xdr:colOff>
      <xdr:row>0</xdr:row>
      <xdr:rowOff>0</xdr:rowOff>
    </xdr:to>
    <xdr:sp>
      <xdr:nvSpPr>
        <xdr:cNvPr id="12" name="Rectangle 12"/>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2</xdr:col>
      <xdr:colOff>0</xdr:colOff>
      <xdr:row>0</xdr:row>
      <xdr:rowOff>0</xdr:rowOff>
    </xdr:from>
    <xdr:to>
      <xdr:col>7</xdr:col>
      <xdr:colOff>0</xdr:colOff>
      <xdr:row>0</xdr:row>
      <xdr:rowOff>0</xdr:rowOff>
    </xdr:to>
    <xdr:sp>
      <xdr:nvSpPr>
        <xdr:cNvPr id="13" name="Rectangle 13"/>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0</xdr:colOff>
      <xdr:row>0</xdr:row>
      <xdr:rowOff>0</xdr:rowOff>
    </xdr:from>
    <xdr:to>
      <xdr:col>9</xdr:col>
      <xdr:colOff>0</xdr:colOff>
      <xdr:row>0</xdr:row>
      <xdr:rowOff>0</xdr:rowOff>
    </xdr:to>
    <xdr:sp>
      <xdr:nvSpPr>
        <xdr:cNvPr id="14" name="Rectangle 14"/>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0</xdr:colOff>
      <xdr:row>0</xdr:row>
      <xdr:rowOff>0</xdr:rowOff>
    </xdr:from>
    <xdr:to>
      <xdr:col>9</xdr:col>
      <xdr:colOff>0</xdr:colOff>
      <xdr:row>0</xdr:row>
      <xdr:rowOff>0</xdr:rowOff>
    </xdr:to>
    <xdr:sp>
      <xdr:nvSpPr>
        <xdr:cNvPr id="15" name="Rectangle 15"/>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2</xdr:col>
      <xdr:colOff>0</xdr:colOff>
      <xdr:row>0</xdr:row>
      <xdr:rowOff>0</xdr:rowOff>
    </xdr:from>
    <xdr:to>
      <xdr:col>7</xdr:col>
      <xdr:colOff>0</xdr:colOff>
      <xdr:row>0</xdr:row>
      <xdr:rowOff>0</xdr:rowOff>
    </xdr:to>
    <xdr:sp>
      <xdr:nvSpPr>
        <xdr:cNvPr id="16" name="Rectangle 16"/>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春季妥結結果推移(A4縦)</a:t>
          </a:r>
        </a:p>
      </xdr:txBody>
    </xdr:sp>
    <xdr:clientData/>
  </xdr:twoCellAnchor>
  <xdr:twoCellAnchor>
    <xdr:from>
      <xdr:col>0</xdr:col>
      <xdr:colOff>95250</xdr:colOff>
      <xdr:row>17</xdr:row>
      <xdr:rowOff>0</xdr:rowOff>
    </xdr:from>
    <xdr:to>
      <xdr:col>14</xdr:col>
      <xdr:colOff>552450</xdr:colOff>
      <xdr:row>17</xdr:row>
      <xdr:rowOff>0</xdr:rowOff>
    </xdr:to>
    <xdr:sp>
      <xdr:nvSpPr>
        <xdr:cNvPr id="17" name="TextBox 1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18" name="TextBox 1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19" name="TextBox 19"/>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0" name="TextBox 20"/>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1" name="TextBox 21"/>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2" name="TextBox 22"/>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3" name="TextBox 23"/>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4" name="TextBox 24"/>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5" name="TextBox 25"/>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6" name="TextBox 26"/>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7" name="TextBox 2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8" name="TextBox 2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9" name="TextBox 29"/>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0" name="TextBox 30"/>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1" name="TextBox 31"/>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2" name="TextBox 32"/>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3" name="TextBox 33"/>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4" name="TextBox 34"/>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5" name="TextBox 35"/>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6" name="TextBox 36"/>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7" name="TextBox 3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8" name="TextBox 3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133350</xdr:colOff>
      <xdr:row>17</xdr:row>
      <xdr:rowOff>0</xdr:rowOff>
    </xdr:from>
    <xdr:to>
      <xdr:col>14</xdr:col>
      <xdr:colOff>19050</xdr:colOff>
      <xdr:row>17</xdr:row>
      <xdr:rowOff>0</xdr:rowOff>
    </xdr:to>
    <xdr:sp>
      <xdr:nvSpPr>
        <xdr:cNvPr id="39" name="TextBox 39"/>
        <xdr:cNvSpPr txBox="1">
          <a:spLocks noChangeArrowheads="1"/>
        </xdr:cNvSpPr>
      </xdr:nvSpPr>
      <xdr:spPr>
        <a:xfrm>
          <a:off x="133350" y="3457575"/>
          <a:ext cx="9344025" cy="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金額は労働組合員平均である。（加重平均とは組合員１人当たりの平均である。）
　　　２　18年要求状況（妥結状況）支給月数（か月）＝平均要求額（平均妥結額）÷要求状況（妥結状況）平均賃金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0</xdr:col>
      <xdr:colOff>95250</xdr:colOff>
      <xdr:row>17</xdr:row>
      <xdr:rowOff>123825</xdr:rowOff>
    </xdr:from>
    <xdr:to>
      <xdr:col>14</xdr:col>
      <xdr:colOff>552450</xdr:colOff>
      <xdr:row>26</xdr:row>
      <xdr:rowOff>152400</xdr:rowOff>
    </xdr:to>
    <xdr:sp>
      <xdr:nvSpPr>
        <xdr:cNvPr id="40" name="TextBox 40"/>
        <xdr:cNvSpPr txBox="1">
          <a:spLocks noChangeArrowheads="1"/>
        </xdr:cNvSpPr>
      </xdr:nvSpPr>
      <xdr:spPr>
        <a:xfrm>
          <a:off x="95250" y="3581400"/>
          <a:ext cx="9915525" cy="157162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「29年最終集計(A)」と「28年最終集計(B)」の前年要求額（前年妥結額）は前年同期の金額である。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1</xdr:col>
      <xdr:colOff>238125</xdr:colOff>
      <xdr:row>27</xdr:row>
      <xdr:rowOff>0</xdr:rowOff>
    </xdr:from>
    <xdr:to>
      <xdr:col>13</xdr:col>
      <xdr:colOff>228600</xdr:colOff>
      <xdr:row>27</xdr:row>
      <xdr:rowOff>0</xdr:rowOff>
    </xdr:to>
    <xdr:sp>
      <xdr:nvSpPr>
        <xdr:cNvPr id="41" name="TextBox 4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2" name="TextBox 4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3" name="TextBox 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 name="TextBox 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 name="TextBox 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 name="TextBox 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 name="TextBox 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 name="TextBox 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 name="TextBox 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 name="TextBox 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 name="TextBox 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 name="TextBox 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 name="TextBox 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4" name="AutoShape 5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5" name="TextBox 5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6" name="TextBox 5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7" name="TextBox 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 name="TextBox 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 name="TextBox 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0" name="TextBox 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 name="TextBox 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 name="TextBox 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 name="TextBox 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 name="TextBox 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 name="TextBox 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 name="TextBox 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 name="TextBox 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68" name="Oval 68"/>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 name="AutoShape 6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0" name="TextBox 7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1" name="TextBox 7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2" name="TextBox 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 name="TextBox 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 name="TextBox 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 name="TextBox 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 name="TextBox 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 name="TextBox 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 name="TextBox 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 name="TextBox 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0" name="TextBox 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 name="TextBox 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 name="TextBox 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3" name="AutoShape 8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4" name="TextBox 8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5" name="TextBox 8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6" name="TextBox 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 name="TextBox 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 name="TextBox 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 name="TextBox 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 name="TextBox 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 name="TextBox 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 name="TextBox 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 name="TextBox 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 name="TextBox 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 name="TextBox 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 name="TextBox 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7" name="AutoShape 9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8" name="AutoShape 9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9" name="AutoShape 9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0" name="TextBox 10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1" name="TextBox 10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 name="TextBox 1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 name="TextBox 1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 name="TextBox 1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 name="TextBox 1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 name="TextBox 1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 name="TextBox 1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 name="TextBox 1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 name="TextBox 1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 name="TextBox 1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 name="TextBox 1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2" name="TextBox 1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3" name="AutoShape 11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14" name="TextBox 11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15" name="TextBox 11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16" name="TextBox 1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7" name="TextBox 1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8" name="TextBox 1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9" name="TextBox 1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0" name="TextBox 1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1" name="TextBox 1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2" name="TextBox 1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3" name="TextBox 1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4" name="TextBox 1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5" name="TextBox 1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26" name="TextBox 1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27" name="AutoShape 12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28" name="AutoShape 12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29" name="AutoShape 12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30" name="TextBox 13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31" name="TextBox 13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32" name="TextBox 1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3" name="TextBox 1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4" name="TextBox 1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5" name="TextBox 1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6" name="TextBox 1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7" name="TextBox 1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8" name="TextBox 1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39" name="TextBox 1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0" name="TextBox 1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1" name="TextBox 1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2" name="TextBox 1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43" name="AutoShape 14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44" name="TextBox 14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45" name="TextBox 14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46" name="TextBox 1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7" name="TextBox 1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8" name="TextBox 1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49" name="TextBox 1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0" name="TextBox 1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1" name="TextBox 1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2" name="TextBox 1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3" name="TextBox 1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4" name="TextBox 1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5" name="TextBox 1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56" name="TextBox 1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57" name="AutoShape 15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58" name="AutoShape 15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59" name="AutoShape 15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160" name="Oval 160"/>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161" name="TextBox 16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62" name="TextBox 16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63" name="TextBox 1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4" name="TextBox 1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5" name="TextBox 1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6" name="TextBox 1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7" name="TextBox 1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8" name="TextBox 1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69" name="TextBox 1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0" name="TextBox 1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1" name="TextBox 1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2" name="TextBox 1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3" name="TextBox 1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74" name="AutoShape 17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75" name="TextBox 17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76" name="TextBox 17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77" name="TextBox 1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8" name="TextBox 1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79" name="TextBox 1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0" name="TextBox 1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1" name="TextBox 1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2" name="TextBox 1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3" name="TextBox 1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4" name="TextBox 1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5" name="TextBox 1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6" name="TextBox 1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87" name="TextBox 1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88" name="AutoShape 18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89" name="TextBox 18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90" name="TextBox 19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91" name="TextBox 1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2" name="TextBox 1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3" name="TextBox 1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4" name="TextBox 1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5" name="TextBox 1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6" name="TextBox 1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7" name="TextBox 1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8" name="TextBox 1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99" name="TextBox 1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00" name="TextBox 2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01" name="TextBox 2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2" name="AutoShape 2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3" name="AutoShape 2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4" name="AutoShape 2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5" name="AutoShape 2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6" name="AutoShape 20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7" name="AutoShape 20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08" name="AutoShape 20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09" name="TextBox 20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10" name="TextBox 21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11" name="TextBox 2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2" name="TextBox 2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3" name="TextBox 2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4" name="TextBox 2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5" name="TextBox 2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6" name="TextBox 2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7" name="TextBox 2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8" name="TextBox 2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19" name="TextBox 2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0" name="TextBox 2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1" name="TextBox 2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22" name="AutoShape 2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23" name="TextBox 22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24" name="TextBox 22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25" name="TextBox 2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6" name="TextBox 2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7" name="TextBox 2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8" name="TextBox 2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29" name="TextBox 2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0" name="TextBox 2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1" name="TextBox 2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2" name="TextBox 2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3" name="TextBox 2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4" name="TextBox 2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35" name="TextBox 2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36" name="AutoShape 23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37" name="TextBox 23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38" name="TextBox 23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39" name="TextBox 2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0" name="TextBox 2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1" name="TextBox 2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2" name="TextBox 2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3" name="TextBox 2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4" name="TextBox 2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5" name="TextBox 2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6" name="TextBox 2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7" name="TextBox 2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8" name="TextBox 2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49" name="TextBox 2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50" name="AutoShape 25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51" name="TextBox 25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52" name="TextBox 25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53" name="TextBox 2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4" name="TextBox 2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5" name="TextBox 2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6" name="TextBox 2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7" name="TextBox 2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8" name="TextBox 2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59" name="TextBox 2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0" name="TextBox 2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1" name="TextBox 2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2" name="TextBox 2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63" name="TextBox 2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64" name="AutoShape 26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65" name="AutoShape 26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66" name="AutoShape 26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67" name="TextBox 26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68" name="TextBox 26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69" name="TextBox 2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0" name="TextBox 2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1" name="TextBox 2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2" name="TextBox 2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3" name="TextBox 2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4" name="TextBox 2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5" name="TextBox 2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6" name="TextBox 2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7" name="TextBox 2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8" name="TextBox 2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79" name="TextBox 2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80" name="AutoShape 28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81" name="TextBox 28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82" name="TextBox 28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83" name="TextBox 2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4" name="TextBox 2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5" name="TextBox 2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6" name="TextBox 2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7" name="TextBox 2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8" name="TextBox 2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89" name="TextBox 2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0" name="TextBox 2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1" name="TextBox 2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2" name="TextBox 2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293" name="TextBox 2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294" name="AutoShape 29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95" name="AutoShape 29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296" name="AutoShape 29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297" name="TextBox 29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298" name="TextBox 29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299" name="TextBox 2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0" name="TextBox 3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1" name="TextBox 3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2" name="TextBox 3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3" name="TextBox 3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4" name="TextBox 3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5" name="TextBox 3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6" name="TextBox 3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7" name="TextBox 3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8" name="TextBox 3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09" name="TextBox 3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10" name="AutoShape 31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11" name="TextBox 31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12" name="TextBox 31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13" name="TextBox 3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4" name="TextBox 3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5" name="TextBox 3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6" name="TextBox 3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7" name="TextBox 3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8" name="TextBox 3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19" name="TextBox 3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0" name="TextBox 3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1" name="TextBox 3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2" name="TextBox 3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23" name="TextBox 3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24" name="AutoShape 32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25" name="AutoShape 32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26" name="AutoShape 32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327" name="Oval 327"/>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328" name="TextBox 32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29" name="TextBox 32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30" name="TextBox 3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1" name="TextBox 3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2" name="TextBox 3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3" name="TextBox 3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4" name="TextBox 3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5" name="TextBox 3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6" name="TextBox 3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7" name="TextBox 3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8" name="TextBox 3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39" name="TextBox 3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0" name="TextBox 3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341" name="Oval 341"/>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42" name="AutoShape 34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43" name="TextBox 34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44" name="TextBox 34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45" name="TextBox 3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6" name="TextBox 3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7" name="TextBox 3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8" name="TextBox 3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49" name="TextBox 3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0" name="TextBox 3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1" name="TextBox 3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2" name="TextBox 3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3" name="TextBox 3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4" name="TextBox 3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55" name="TextBox 3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56" name="AutoShape 35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57" name="AutoShape 35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358" name="AutoShape 35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359" name="Oval 359"/>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360" name="TextBox 36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61" name="TextBox 36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62" name="TextBox 3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3" name="TextBox 3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4" name="TextBox 3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5" name="TextBox 3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6" name="TextBox 3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7" name="TextBox 3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8" name="TextBox 3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69" name="TextBox 3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0" name="TextBox 3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1" name="TextBox 3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2" name="TextBox 3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73" name="AutoShape 37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74" name="TextBox 37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75" name="TextBox 37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76" name="TextBox 3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7" name="TextBox 3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8" name="TextBox 3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79" name="TextBox 3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0" name="TextBox 3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1" name="TextBox 3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2" name="TextBox 3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3" name="TextBox 3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4" name="TextBox 3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5" name="TextBox 3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86" name="TextBox 3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387" name="AutoShape 38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388" name="TextBox 38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389" name="TextBox 38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390" name="TextBox 3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1" name="TextBox 3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2" name="TextBox 3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3" name="TextBox 3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4" name="TextBox 3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5" name="TextBox 3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6" name="TextBox 3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7" name="TextBox 3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8" name="TextBox 3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399" name="TextBox 3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00" name="TextBox 4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1" name="AutoShape 4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2" name="AutoShape 4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3" name="AutoShape 4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4" name="AutoShape 4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5" name="AutoShape 4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6" name="AutoShape 40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07" name="AutoShape 40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08" name="TextBox 40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09" name="TextBox 40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10" name="TextBox 4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1" name="TextBox 4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2" name="TextBox 4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3" name="TextBox 4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4" name="TextBox 4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5" name="TextBox 4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6" name="TextBox 4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7" name="TextBox 4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8" name="TextBox 4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19" name="TextBox 4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0" name="TextBox 4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21" name="AutoShape 42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22" name="TextBox 422"/>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23" name="TextBox 423"/>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24" name="TextBox 4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5" name="TextBox 4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6" name="TextBox 4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7" name="TextBox 4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8" name="TextBox 4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29" name="TextBox 4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0" name="TextBox 4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1" name="TextBox 4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2" name="TextBox 4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3" name="TextBox 4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4" name="TextBox 4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35" name="AutoShape 43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36" name="TextBox 43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37" name="TextBox 43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38" name="TextBox 4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39" name="TextBox 4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0" name="TextBox 4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1" name="TextBox 4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2" name="TextBox 4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3" name="TextBox 4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4" name="TextBox 4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5" name="TextBox 4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6" name="TextBox 4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7" name="TextBox 4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48" name="TextBox 4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49" name="AutoShape 44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50" name="TextBox 45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51" name="TextBox 45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52" name="TextBox 4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3" name="TextBox 4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4" name="TextBox 4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5" name="TextBox 4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6" name="TextBox 4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7" name="TextBox 4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8" name="TextBox 4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59" name="TextBox 4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0" name="TextBox 4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1" name="TextBox 4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2" name="TextBox 4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63" name="AutoShape 46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64" name="AutoShape 46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65" name="AutoShape 46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66" name="TextBox 46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67" name="TextBox 46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68" name="TextBox 4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69" name="TextBox 4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0" name="TextBox 4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1" name="TextBox 4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2" name="TextBox 4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3" name="TextBox 4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4" name="TextBox 4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5" name="TextBox 4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6" name="TextBox 4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7" name="TextBox 4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78" name="TextBox 4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79" name="AutoShape 47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80" name="TextBox 48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81" name="TextBox 48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82" name="TextBox 4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3" name="TextBox 4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4" name="TextBox 4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5" name="TextBox 4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6" name="TextBox 4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7" name="TextBox 4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8" name="TextBox 4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89" name="TextBox 4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0" name="TextBox 4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1" name="TextBox 4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2" name="TextBox 4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493" name="AutoShape 49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94" name="AutoShape 49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495" name="AutoShape 49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496" name="TextBox 49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497" name="TextBox 49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498" name="TextBox 4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499" name="TextBox 4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0" name="TextBox 5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1" name="TextBox 5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2" name="TextBox 5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3" name="TextBox 5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4" name="TextBox 5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5" name="TextBox 5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6" name="TextBox 5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7" name="TextBox 5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08" name="TextBox 5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09" name="AutoShape 50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10" name="TextBox 51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11" name="TextBox 51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12" name="TextBox 5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3" name="TextBox 5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4" name="TextBox 5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5" name="TextBox 5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6" name="TextBox 5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7" name="TextBox 5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8" name="TextBox 5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19" name="TextBox 5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0" name="TextBox 5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1" name="TextBox 5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22" name="TextBox 5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23" name="AutoShape 52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24" name="AutoShape 52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25" name="AutoShape 52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526" name="Oval 526"/>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527" name="TextBox 52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28" name="TextBox 52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29" name="TextBox 5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0" name="TextBox 5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1" name="TextBox 5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2" name="TextBox 5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3" name="TextBox 5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4" name="TextBox 5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5" name="TextBox 5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6" name="TextBox 5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7" name="TextBox 5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8" name="TextBox 5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39" name="TextBox 5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540" name="Oval 540"/>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41" name="AutoShape 54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42" name="TextBox 542"/>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43" name="TextBox 543"/>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44" name="TextBox 5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5" name="TextBox 5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6" name="TextBox 5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7" name="TextBox 5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8" name="TextBox 5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49" name="TextBox 5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0" name="TextBox 5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1" name="TextBox 5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2" name="TextBox 5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3" name="TextBox 5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54" name="TextBox 5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55" name="AutoShape 55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56" name="AutoShape 55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557" name="AutoShape 55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558" name="Oval 558"/>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559" name="TextBox 55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60" name="TextBox 56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61" name="TextBox 5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2" name="TextBox 5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3" name="TextBox 5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4" name="TextBox 5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5" name="TextBox 5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6" name="TextBox 5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7" name="TextBox 5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8" name="TextBox 5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69" name="TextBox 5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0" name="TextBox 5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1" name="TextBox 5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72" name="AutoShape 57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73" name="TextBox 57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74" name="TextBox 57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75" name="TextBox 5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6" name="TextBox 5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7" name="TextBox 5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8" name="TextBox 5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79" name="TextBox 5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0" name="TextBox 5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1" name="TextBox 5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2" name="TextBox 5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3" name="TextBox 5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4" name="TextBox 5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85" name="TextBox 5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586" name="AutoShape 58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587" name="TextBox 58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588" name="TextBox 58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589" name="TextBox 5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0" name="TextBox 5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1" name="TextBox 5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2" name="TextBox 5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3" name="TextBox 5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4" name="TextBox 5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5" name="TextBox 5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6" name="TextBox 5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7" name="TextBox 5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8" name="TextBox 5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599" name="TextBox 5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0" name="AutoShape 60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1" name="AutoShape 6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2" name="AutoShape 6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3" name="AutoShape 6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4" name="AutoShape 6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5" name="AutoShape 6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06" name="AutoShape 60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07" name="TextBox 60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08" name="TextBox 60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09" name="TextBox 6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0" name="TextBox 6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1" name="TextBox 6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2" name="TextBox 6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3" name="TextBox 6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4" name="TextBox 6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5" name="TextBox 6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6" name="TextBox 6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7" name="TextBox 6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8" name="TextBox 6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19" name="TextBox 6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20" name="AutoShape 62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21" name="TextBox 62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22" name="TextBox 62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23" name="TextBox 6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4" name="TextBox 6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5" name="TextBox 6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6" name="TextBox 6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7" name="TextBox 6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8" name="TextBox 6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29" name="TextBox 6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0" name="TextBox 6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1" name="TextBox 6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2" name="TextBox 6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3" name="TextBox 6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34" name="AutoShape 63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35" name="TextBox 63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36" name="TextBox 63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37" name="TextBox 6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8" name="TextBox 6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39" name="TextBox 6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0" name="TextBox 6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1" name="TextBox 6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2" name="TextBox 6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3" name="TextBox 6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4" name="TextBox 6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5" name="TextBox 6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6" name="TextBox 6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47" name="TextBox 6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48" name="AutoShape 64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49" name="TextBox 64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50" name="TextBox 65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51" name="TextBox 6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2" name="TextBox 6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3" name="TextBox 6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4" name="TextBox 6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5" name="TextBox 6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6" name="TextBox 6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7" name="TextBox 6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8" name="TextBox 6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59" name="TextBox 6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0" name="TextBox 6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1" name="TextBox 6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62" name="AutoShape 66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63" name="AutoShape 66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64" name="AutoShape 66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65" name="TextBox 66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66" name="TextBox 66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67" name="TextBox 6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8" name="TextBox 6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69" name="TextBox 6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0" name="TextBox 6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1" name="TextBox 6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2" name="TextBox 6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3" name="TextBox 6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4" name="TextBox 6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5" name="TextBox 6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6" name="TextBox 6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77" name="TextBox 6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78" name="AutoShape 67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79" name="TextBox 67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80" name="TextBox 68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81" name="TextBox 6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2" name="TextBox 6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3" name="TextBox 6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4" name="TextBox 6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5" name="TextBox 6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6" name="TextBox 6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7" name="TextBox 6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8" name="TextBox 6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89" name="TextBox 6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0" name="TextBox 6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1" name="TextBox 6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2" name="AutoShape 69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3" name="AutoShape 69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694" name="AutoShape 69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695" name="TextBox 69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696" name="TextBox 69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697" name="TextBox 6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8" name="TextBox 6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699" name="TextBox 6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0" name="TextBox 7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1" name="TextBox 7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2" name="TextBox 7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3" name="TextBox 7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4" name="TextBox 7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5" name="TextBox 7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6" name="TextBox 7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07" name="TextBox 7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08" name="AutoShape 70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09" name="TextBox 70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10" name="TextBox 71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11" name="TextBox 7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2" name="TextBox 7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3" name="TextBox 7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4" name="TextBox 7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5" name="TextBox 7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6" name="TextBox 7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7" name="TextBox 7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8" name="TextBox 7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19" name="TextBox 7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20" name="TextBox 7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21" name="TextBox 7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22" name="AutoShape 7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23" name="AutoShape 72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24" name="AutoShape 72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725" name="Oval 725"/>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726" name="TextBox 72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27" name="TextBox 72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28" name="TextBox 7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29" name="TextBox 7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0" name="TextBox 7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1" name="TextBox 7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2" name="TextBox 7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3" name="TextBox 7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4" name="TextBox 7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5" name="TextBox 7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6" name="TextBox 7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7" name="TextBox 7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38" name="TextBox 7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739" name="Oval 739"/>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40" name="AutoShape 74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41" name="TextBox 74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42" name="TextBox 74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43" name="TextBox 7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4" name="TextBox 7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5" name="TextBox 7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6" name="TextBox 7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7" name="TextBox 7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8" name="TextBox 7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49" name="TextBox 7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0" name="TextBox 7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1" name="TextBox 7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2" name="TextBox 7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53" name="TextBox 7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54" name="AutoShape 75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55" name="AutoShape 75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756" name="AutoShape 75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757" name="Oval 757"/>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758" name="TextBox 75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59" name="TextBox 75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60" name="TextBox 7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1" name="TextBox 7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2" name="TextBox 7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3" name="TextBox 7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4" name="TextBox 7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5" name="TextBox 7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6" name="TextBox 7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7" name="TextBox 7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8" name="TextBox 7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69" name="TextBox 7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0" name="TextBox 7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71" name="AutoShape 77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72" name="TextBox 772"/>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73" name="TextBox 773"/>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74" name="TextBox 7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5" name="TextBox 7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6" name="TextBox 7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7" name="TextBox 7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8" name="TextBox 7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79" name="TextBox 7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0" name="TextBox 7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1" name="TextBox 7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2" name="TextBox 7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3" name="TextBox 7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4" name="TextBox 7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85" name="AutoShape 78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786" name="TextBox 78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787" name="TextBox 78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788" name="TextBox 7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89" name="TextBox 7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0" name="TextBox 7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1" name="TextBox 7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2" name="TextBox 7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3" name="TextBox 7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4" name="TextBox 7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5" name="TextBox 7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6" name="TextBox 7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7" name="TextBox 7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798" name="TextBox 7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799" name="AutoShape 79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0" name="AutoShape 80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1" name="AutoShape 8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2" name="AutoShape 8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3" name="AutoShape 8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4" name="AutoShape 8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05" name="AutoShape 80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06" name="TextBox 806"/>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07" name="TextBox 807"/>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08" name="TextBox 8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09" name="TextBox 8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0" name="TextBox 8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1" name="TextBox 8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2" name="TextBox 8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3" name="TextBox 8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4" name="TextBox 8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5" name="TextBox 8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6" name="TextBox 8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7" name="TextBox 8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18" name="TextBox 8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19" name="AutoShape 81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20" name="TextBox 82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21" name="TextBox 82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22" name="TextBox 8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3" name="TextBox 8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4" name="TextBox 82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5" name="TextBox 8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6" name="TextBox 8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7" name="TextBox 8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8" name="TextBox 8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29" name="TextBox 8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0" name="TextBox 8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1" name="TextBox 8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2" name="TextBox 8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33" name="AutoShape 83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34" name="TextBox 83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35" name="TextBox 83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36" name="TextBox 8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7" name="TextBox 8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8" name="TextBox 83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39" name="TextBox 83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0" name="TextBox 84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1" name="TextBox 8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2" name="TextBox 8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3" name="TextBox 8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4" name="TextBox 8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5" name="TextBox 8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46" name="TextBox 8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47" name="AutoShape 84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48" name="TextBox 84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49" name="TextBox 84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50" name="TextBox 8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1" name="TextBox 8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2" name="TextBox 8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3" name="TextBox 85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4" name="TextBox 85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5" name="TextBox 8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6" name="TextBox 8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7" name="TextBox 8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8" name="TextBox 8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59" name="TextBox 8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0" name="TextBox 8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61" name="AutoShape 86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62" name="AutoShape 86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63" name="AutoShape 86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64" name="TextBox 86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65" name="TextBox 86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66" name="TextBox 8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7" name="TextBox 8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8" name="TextBox 8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69" name="TextBox 8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0" name="TextBox 87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1" name="TextBox 8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2" name="TextBox 8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3" name="TextBox 8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4" name="TextBox 8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5" name="TextBox 8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76" name="TextBox 8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77" name="AutoShape 87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78" name="TextBox 87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79" name="TextBox 87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80" name="TextBox 8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1" name="TextBox 8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2" name="TextBox 8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3" name="TextBox 8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4" name="TextBox 88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5" name="TextBox 8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6" name="TextBox 8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7" name="TextBox 8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8" name="TextBox 8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89" name="TextBox 8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0" name="TextBox 8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891" name="AutoShape 89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92" name="AutoShape 89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893" name="AutoShape 89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894" name="TextBox 894"/>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895" name="TextBox 895"/>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896" name="TextBox 8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7" name="TextBox 8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8" name="TextBox 89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899" name="TextBox 89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0" name="TextBox 90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1" name="TextBox 90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2" name="TextBox 90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3" name="TextBox 90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4" name="TextBox 90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5" name="TextBox 90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06" name="TextBox 90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07" name="AutoShape 90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08" name="TextBox 908"/>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09" name="TextBox 909"/>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10" name="TextBox 9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1" name="TextBox 9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2" name="TextBox 9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3" name="TextBox 9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4" name="TextBox 9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5" name="TextBox 9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6" name="TextBox 9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7" name="TextBox 9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8" name="TextBox 9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19" name="TextBox 9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0" name="TextBox 9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21" name="AutoShape 92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22" name="AutoShape 9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23" name="AutoShape 92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924" name="Oval 924"/>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925" name="TextBox 92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26" name="TextBox 92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27" name="TextBox 9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8" name="TextBox 9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29" name="TextBox 9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0" name="TextBox 9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1" name="TextBox 9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2" name="TextBox 9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3" name="TextBox 9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4" name="TextBox 9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5" name="TextBox 9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6" name="TextBox 93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37" name="TextBox 93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27</xdr:row>
      <xdr:rowOff>0</xdr:rowOff>
    </xdr:from>
    <xdr:to>
      <xdr:col>7</xdr:col>
      <xdr:colOff>19050</xdr:colOff>
      <xdr:row>27</xdr:row>
      <xdr:rowOff>0</xdr:rowOff>
    </xdr:to>
    <xdr:sp>
      <xdr:nvSpPr>
        <xdr:cNvPr id="938" name="Oval 938"/>
        <xdr:cNvSpPr>
          <a:spLocks/>
        </xdr:cNvSpPr>
      </xdr:nvSpPr>
      <xdr:spPr>
        <a:xfrm flipV="1">
          <a:off x="3790950" y="5172075"/>
          <a:ext cx="131445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39" name="AutoShape 93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40" name="TextBox 940"/>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41" name="TextBox 941"/>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42" name="TextBox 9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3" name="TextBox 9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4" name="TextBox 9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5" name="TextBox 9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6" name="TextBox 9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7" name="TextBox 9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8" name="TextBox 9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49" name="TextBox 9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0" name="TextBox 9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1" name="TextBox 9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52" name="TextBox 95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53" name="AutoShape 95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54" name="AutoShape 95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55" name="AutoShape 955"/>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956" name="Oval 956"/>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27</xdr:row>
      <xdr:rowOff>0</xdr:rowOff>
    </xdr:from>
    <xdr:to>
      <xdr:col>13</xdr:col>
      <xdr:colOff>228600</xdr:colOff>
      <xdr:row>27</xdr:row>
      <xdr:rowOff>0</xdr:rowOff>
    </xdr:to>
    <xdr:sp>
      <xdr:nvSpPr>
        <xdr:cNvPr id="957" name="TextBox 957"/>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58" name="TextBox 958"/>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59" name="TextBox 9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0" name="TextBox 9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1" name="TextBox 9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2" name="TextBox 9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3" name="TextBox 9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4" name="TextBox 9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5" name="TextBox 9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6" name="TextBox 96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7" name="TextBox 96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8" name="TextBox 96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69" name="TextBox 96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70" name="AutoShape 97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71" name="TextBox 971"/>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72" name="TextBox 972"/>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73" name="TextBox 9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4" name="TextBox 9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5" name="TextBox 9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6" name="TextBox 9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7" name="TextBox 9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8" name="TextBox 9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79" name="TextBox 9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0" name="TextBox 9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1" name="TextBox 9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2" name="TextBox 98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3" name="TextBox 98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84" name="AutoShape 98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985" name="TextBox 98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986" name="TextBox 98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987" name="TextBox 9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8" name="TextBox 9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89" name="TextBox 9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0" name="TextBox 9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1" name="TextBox 9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2" name="TextBox 9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3" name="TextBox 9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4" name="TextBox 9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5" name="TextBox 9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6" name="TextBox 99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997" name="TextBox 99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998" name="AutoShape 99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999" name="AutoShape 999"/>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0" name="AutoShape 1000"/>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1" name="AutoShape 1001"/>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2" name="AutoShape 100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3" name="AutoShape 1003"/>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04" name="AutoShape 1004"/>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05" name="TextBox 1005"/>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06" name="TextBox 1006"/>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07" name="TextBox 100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08" name="TextBox 100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09" name="TextBox 100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0" name="TextBox 101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1" name="TextBox 10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2" name="TextBox 10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3" name="TextBox 10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4" name="TextBox 10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5" name="TextBox 10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6" name="TextBox 10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17" name="TextBox 10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18" name="AutoShape 101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19" name="TextBox 101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20" name="TextBox 102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1" name="TextBox 10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2" name="TextBox 102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3" name="TextBox 102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4" name="TextBox 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5" name="TextBox 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6" name="TextBox 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7" name="TextBox 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8" name="TextBox 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29" name="TextBox 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0" name="TextBox 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1" name="TextBox 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32" name="AutoShape 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33" name="TextBox 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34" name="TextBox 1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5" name="TextBox 1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6" name="TextBox 1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7" name="TextBox 1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8" name="TextBox 1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39" name="TextBox 1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0" name="TextBox 1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1" name="TextBox 1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2" name="TextBox 1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3" name="TextBox 1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4" name="TextBox 2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5" name="TextBox 2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46" name="AutoShape 2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47" name="TextBox 2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48" name="TextBox 2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49" name="TextBox 2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0" name="TextBox 2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1" name="TextBox 2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2" name="TextBox 2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3" name="TextBox 2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4" name="TextBox 3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5" name="TextBox 3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6" name="TextBox 3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7" name="TextBox 3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8" name="TextBox 3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59" name="TextBox 3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60" name="AutoShape 3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61" name="AutoShape 3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62" name="AutoShape 3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63" name="TextBox 3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64" name="TextBox 4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5" name="TextBox 4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6" name="TextBox 4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7" name="TextBox 4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8" name="TextBox 4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69" name="TextBox 4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0" name="TextBox 4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1" name="TextBox 4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2" name="TextBox 4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3" name="TextBox 4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4" name="TextBox 5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5" name="TextBox 5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76" name="AutoShape 5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77" name="TextBox 5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78" name="TextBox 5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79" name="TextBox 5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0" name="TextBox 5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1" name="TextBox 5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2" name="TextBox 5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3" name="TextBox 5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4" name="TextBox 6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5" name="TextBox 6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6" name="TextBox 6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7" name="TextBox 6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8" name="TextBox 6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89" name="TextBox 6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90" name="AutoShape 6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91" name="AutoShape 6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092" name="AutoShape 6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093" name="TextBox 69"/>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094" name="TextBox 70"/>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5" name="TextBox 7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6" name="TextBox 7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7" name="TextBox 7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8" name="TextBox 7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099" name="TextBox 7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0" name="TextBox 7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1" name="TextBox 7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2" name="TextBox 7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3" name="TextBox 7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4" name="TextBox 8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5" name="TextBox 8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06" name="AutoShape 82"/>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27</xdr:row>
      <xdr:rowOff>0</xdr:rowOff>
    </xdr:from>
    <xdr:to>
      <xdr:col>13</xdr:col>
      <xdr:colOff>228600</xdr:colOff>
      <xdr:row>27</xdr:row>
      <xdr:rowOff>0</xdr:rowOff>
    </xdr:to>
    <xdr:sp>
      <xdr:nvSpPr>
        <xdr:cNvPr id="1107" name="TextBox 83"/>
        <xdr:cNvSpPr txBox="1">
          <a:spLocks noChangeArrowheads="1"/>
        </xdr:cNvSpPr>
      </xdr:nvSpPr>
      <xdr:spPr>
        <a:xfrm>
          <a:off x="1609725" y="51720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27</xdr:row>
      <xdr:rowOff>0</xdr:rowOff>
    </xdr:from>
    <xdr:to>
      <xdr:col>12</xdr:col>
      <xdr:colOff>600075</xdr:colOff>
      <xdr:row>27</xdr:row>
      <xdr:rowOff>0</xdr:rowOff>
    </xdr:to>
    <xdr:sp>
      <xdr:nvSpPr>
        <xdr:cNvPr id="1108" name="TextBox 84"/>
        <xdr:cNvSpPr txBox="1">
          <a:spLocks noChangeArrowheads="1"/>
        </xdr:cNvSpPr>
      </xdr:nvSpPr>
      <xdr:spPr>
        <a:xfrm>
          <a:off x="809625" y="51720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27</xdr:row>
      <xdr:rowOff>0</xdr:rowOff>
    </xdr:from>
    <xdr:to>
      <xdr:col>14</xdr:col>
      <xdr:colOff>104775</xdr:colOff>
      <xdr:row>27</xdr:row>
      <xdr:rowOff>0</xdr:rowOff>
    </xdr:to>
    <xdr:sp>
      <xdr:nvSpPr>
        <xdr:cNvPr id="1109" name="TextBox 8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0" name="TextBox 86"/>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1" name="TextBox 87"/>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2" name="TextBox 88"/>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3" name="TextBox 89"/>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4" name="TextBox 90"/>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5" name="TextBox 91"/>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6" name="TextBox 92"/>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7" name="TextBox 93"/>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8" name="TextBox 94"/>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27</xdr:row>
      <xdr:rowOff>0</xdr:rowOff>
    </xdr:from>
    <xdr:to>
      <xdr:col>14</xdr:col>
      <xdr:colOff>104775</xdr:colOff>
      <xdr:row>27</xdr:row>
      <xdr:rowOff>0</xdr:rowOff>
    </xdr:to>
    <xdr:sp>
      <xdr:nvSpPr>
        <xdr:cNvPr id="1119" name="TextBox 95"/>
        <xdr:cNvSpPr txBox="1">
          <a:spLocks noChangeArrowheads="1"/>
        </xdr:cNvSpPr>
      </xdr:nvSpPr>
      <xdr:spPr>
        <a:xfrm>
          <a:off x="2085975" y="51720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20" name="AutoShape 96"/>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21" name="AutoShape 97"/>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27</xdr:row>
      <xdr:rowOff>0</xdr:rowOff>
    </xdr:from>
    <xdr:to>
      <xdr:col>12</xdr:col>
      <xdr:colOff>133350</xdr:colOff>
      <xdr:row>27</xdr:row>
      <xdr:rowOff>0</xdr:rowOff>
    </xdr:to>
    <xdr:sp>
      <xdr:nvSpPr>
        <xdr:cNvPr id="1122" name="AutoShape 98"/>
        <xdr:cNvSpPr>
          <a:spLocks/>
        </xdr:cNvSpPr>
      </xdr:nvSpPr>
      <xdr:spPr>
        <a:xfrm>
          <a:off x="2143125" y="5172075"/>
          <a:ext cx="61341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27</xdr:row>
      <xdr:rowOff>0</xdr:rowOff>
    </xdr:from>
    <xdr:to>
      <xdr:col>8</xdr:col>
      <xdr:colOff>161925</xdr:colOff>
      <xdr:row>27</xdr:row>
      <xdr:rowOff>0</xdr:rowOff>
    </xdr:to>
    <xdr:sp>
      <xdr:nvSpPr>
        <xdr:cNvPr id="1123" name="Oval 99"/>
        <xdr:cNvSpPr>
          <a:spLocks/>
        </xdr:cNvSpPr>
      </xdr:nvSpPr>
      <xdr:spPr>
        <a:xfrm flipV="1">
          <a:off x="4591050" y="5172075"/>
          <a:ext cx="1314450" cy="0"/>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59</xdr:row>
      <xdr:rowOff>0</xdr:rowOff>
    </xdr:from>
    <xdr:to>
      <xdr:col>13</xdr:col>
      <xdr:colOff>228600</xdr:colOff>
      <xdr:row>59</xdr:row>
      <xdr:rowOff>0</xdr:rowOff>
    </xdr:to>
    <xdr:sp>
      <xdr:nvSpPr>
        <xdr:cNvPr id="1124" name="TextBox 100"/>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125" name="TextBox 101"/>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6" name="TextBox 1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7" name="TextBox 1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8" name="TextBox 1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9" name="TextBox 1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0" name="TextBox 1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1" name="TextBox 10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2" name="TextBox 10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3" name="TextBox 10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4" name="TextBox 1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5" name="TextBox 1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6" name="TextBox 1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1137" name="Oval 113"/>
        <xdr:cNvSpPr>
          <a:spLocks/>
        </xdr:cNvSpPr>
      </xdr:nvSpPr>
      <xdr:spPr>
        <a:xfrm flipV="1">
          <a:off x="3790950" y="11106150"/>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38" name="AutoShape 11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139" name="TextBox 115"/>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140" name="TextBox 116"/>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1" name="TextBox 1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2" name="TextBox 1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3" name="TextBox 1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4" name="TextBox 1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5" name="TextBox 12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6" name="TextBox 12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7" name="TextBox 12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8" name="TextBox 1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49" name="TextBox 1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0" name="TextBox 1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1" name="TextBox 1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2" name="AutoShape 12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3" name="AutoShape 12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4" name="AutoShape 13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155" name="Oval 131"/>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1156" name="TextBox 13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157" name="TextBox 13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8" name="TextBox 1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59" name="TextBox 13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0" name="TextBox 13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1" name="TextBox 13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2" name="TextBox 13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3" name="TextBox 13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4" name="TextBox 1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5" name="TextBox 1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6" name="TextBox 1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7" name="TextBox 1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68" name="TextBox 1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69" name="AutoShape 14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170" name="TextBox 146"/>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171" name="TextBox 147"/>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2" name="TextBox 1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3" name="TextBox 1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4" name="TextBox 1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5" name="TextBox 1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6" name="TextBox 1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7" name="TextBox 1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8" name="TextBox 1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79" name="TextBox 1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0" name="TextBox 1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1" name="TextBox 1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2" name="TextBox 1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83" name="AutoShape 15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184" name="TextBox 160"/>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185" name="TextBox 161"/>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6" name="TextBox 1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7" name="TextBox 1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8" name="TextBox 1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89" name="TextBox 1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0" name="TextBox 1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1" name="TextBox 1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2" name="TextBox 1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3" name="TextBox 16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4" name="TextBox 1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5" name="TextBox 1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96" name="TextBox 1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7" name="AutoShape 17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8" name="AutoShape 17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9" name="AutoShape 17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0" name="AutoShape 17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1" name="AutoShape 17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2" name="AutoShape 17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3" name="AutoShape 17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04" name="TextBox 180"/>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05" name="TextBox 181"/>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6" name="TextBox 1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7" name="TextBox 1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8" name="TextBox 1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09" name="TextBox 1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0" name="TextBox 1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1" name="TextBox 1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2" name="TextBox 1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3" name="TextBox 1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4" name="TextBox 1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5" name="TextBox 1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16" name="TextBox 1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17" name="AutoShape 19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218" name="TextBox 194"/>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219" name="TextBox 195"/>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0" name="TextBox 1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1" name="TextBox 1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2" name="TextBox 1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3" name="TextBox 1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4" name="TextBox 20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5" name="TextBox 20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6" name="TextBox 2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7" name="TextBox 2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8" name="TextBox 2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29" name="TextBox 2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0" name="TextBox 2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31" name="AutoShape 20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232" name="TextBox 208"/>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233" name="TextBox 209"/>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4" name="TextBox 2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5" name="TextBox 2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6" name="TextBox 2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7" name="TextBox 2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8" name="TextBox 21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9" name="TextBox 21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0" name="TextBox 21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1" name="TextBox 2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2" name="TextBox 2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3" name="TextBox 2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4" name="TextBox 2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45" name="AutoShape 22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246" name="TextBox 22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247" name="TextBox 22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8" name="TextBox 2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9" name="TextBox 2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0" name="TextBox 2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1" name="TextBox 2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2" name="TextBox 2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3" name="TextBox 2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4" name="TextBox 2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5" name="TextBox 2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6" name="TextBox 2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7" name="TextBox 2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8" name="TextBox 2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59" name="AutoShape 23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60" name="AutoShape 23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61" name="AutoShape 23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62" name="TextBox 238"/>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63" name="TextBox 239"/>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4" name="TextBox 2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5" name="TextBox 2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6" name="TextBox 2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7" name="TextBox 2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8" name="TextBox 2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9" name="TextBox 2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0" name="TextBox 2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1" name="TextBox 2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2" name="TextBox 2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3" name="TextBox 2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4" name="TextBox 2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75" name="AutoShape 25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76" name="TextBox 252"/>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77" name="TextBox 253"/>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8" name="TextBox 2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9" name="TextBox 2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0" name="TextBox 2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1" name="TextBox 2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2" name="TextBox 2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3" name="TextBox 2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4" name="TextBox 2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5" name="TextBox 2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6" name="TextBox 2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7" name="TextBox 2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8" name="TextBox 2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89" name="AutoShape 26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90" name="AutoShape 26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91" name="AutoShape 26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292" name="TextBox 268"/>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293" name="TextBox 269"/>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4" name="TextBox 2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5" name="TextBox 2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6" name="TextBox 2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7" name="TextBox 27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8" name="TextBox 27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9" name="TextBox 2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0" name="TextBox 27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1" name="TextBox 27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2" name="TextBox 27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3" name="TextBox 27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4" name="TextBox 28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05" name="AutoShape 28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306" name="TextBox 282"/>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307" name="TextBox 283"/>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8" name="TextBox 2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9" name="TextBox 2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0" name="TextBox 2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1" name="TextBox 2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2" name="TextBox 2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3" name="TextBox 2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4" name="TextBox 2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5" name="TextBox 2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6" name="TextBox 2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7" name="TextBox 29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8" name="TextBox 29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19" name="AutoShape 29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20" name="AutoShape 29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21" name="AutoShape 29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322" name="Oval 298"/>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1323" name="Picture 299"/>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twoCellAnchor>
    <xdr:from>
      <xdr:col>1</xdr:col>
      <xdr:colOff>238125</xdr:colOff>
      <xdr:row>59</xdr:row>
      <xdr:rowOff>0</xdr:rowOff>
    </xdr:from>
    <xdr:to>
      <xdr:col>13</xdr:col>
      <xdr:colOff>228600</xdr:colOff>
      <xdr:row>59</xdr:row>
      <xdr:rowOff>0</xdr:rowOff>
    </xdr:to>
    <xdr:sp>
      <xdr:nvSpPr>
        <xdr:cNvPr id="1324" name="TextBox 300"/>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325" name="TextBox 301"/>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6" name="TextBox 3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7" name="TextBox 3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8" name="TextBox 3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9" name="TextBox 3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0" name="TextBox 3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1" name="TextBox 30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2" name="TextBox 30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3" name="TextBox 30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4" name="TextBox 3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5" name="TextBox 3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6" name="TextBox 3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1337" name="Oval 313"/>
        <xdr:cNvSpPr>
          <a:spLocks/>
        </xdr:cNvSpPr>
      </xdr:nvSpPr>
      <xdr:spPr>
        <a:xfrm flipV="1">
          <a:off x="3790950" y="11106150"/>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38" name="AutoShape 31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339" name="TextBox 315"/>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340" name="TextBox 316"/>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1" name="TextBox 3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2" name="TextBox 3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3" name="TextBox 3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4" name="TextBox 3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5" name="TextBox 32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6" name="TextBox 32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7" name="TextBox 32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8" name="TextBox 3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49" name="TextBox 3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0" name="TextBox 3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1" name="TextBox 3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52" name="AutoShape 32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53" name="AutoShape 32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54" name="AutoShape 33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355" name="Oval 331"/>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1356" name="TextBox 33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57" name="TextBox 33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8" name="TextBox 3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59" name="TextBox 33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0" name="TextBox 33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1" name="TextBox 33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2" name="TextBox 33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3" name="TextBox 33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4" name="TextBox 3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5" name="TextBox 3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6" name="TextBox 3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7" name="TextBox 3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68" name="TextBox 3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69" name="AutoShape 34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70" name="TextBox 346"/>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71" name="TextBox 347"/>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2" name="TextBox 3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3" name="TextBox 3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4" name="TextBox 3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5" name="TextBox 3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6" name="TextBox 3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7" name="TextBox 3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8" name="TextBox 3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9" name="TextBox 3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0" name="TextBox 3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1" name="TextBox 3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2" name="TextBox 3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83" name="AutoShape 35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84" name="TextBox 360"/>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85" name="TextBox 361"/>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6" name="TextBox 3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7" name="TextBox 3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8" name="TextBox 3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9" name="TextBox 3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0" name="TextBox 3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1" name="TextBox 3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2" name="TextBox 3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3" name="TextBox 36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4" name="TextBox 3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5" name="TextBox 3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6" name="TextBox 3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97" name="AutoShape 37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98" name="AutoShape 37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99" name="AutoShape 37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0" name="AutoShape 37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1" name="AutoShape 37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2" name="AutoShape 37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03" name="AutoShape 37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404" name="TextBox 380"/>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405" name="TextBox 381"/>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6" name="TextBox 3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7" name="TextBox 3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8" name="TextBox 3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9" name="TextBox 3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0" name="TextBox 3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1" name="TextBox 3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2" name="TextBox 3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3" name="TextBox 3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4" name="TextBox 3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5" name="TextBox 3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6" name="TextBox 3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17" name="AutoShape 393"/>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18" name="TextBox 394"/>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419" name="TextBox 395"/>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0" name="TextBox 3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1" name="TextBox 3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2" name="TextBox 3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3" name="TextBox 3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4" name="TextBox 40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5" name="TextBox 40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6" name="TextBox 4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7" name="TextBox 4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8" name="TextBox 4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9" name="TextBox 4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0" name="TextBox 4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31" name="AutoShape 40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32" name="TextBox 408"/>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433" name="TextBox 409"/>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4" name="TextBox 4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5" name="TextBox 4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6" name="TextBox 4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7" name="TextBox 4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8" name="TextBox 41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9" name="TextBox 41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0" name="TextBox 41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1" name="TextBox 4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2" name="TextBox 4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3" name="TextBox 4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4" name="TextBox 4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45" name="AutoShape 42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46" name="TextBox 422"/>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447" name="TextBox 423"/>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8" name="TextBox 4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9" name="TextBox 4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0" name="TextBox 4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1" name="TextBox 4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2" name="TextBox 4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3" name="TextBox 4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4" name="TextBox 4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5" name="TextBox 4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6" name="TextBox 4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7" name="TextBox 4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8" name="TextBox 4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59" name="AutoShape 43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60" name="AutoShape 43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61" name="AutoShape 43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462" name="TextBox 438"/>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463" name="TextBox 439"/>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4" name="TextBox 4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5" name="TextBox 4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6" name="TextBox 4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7" name="TextBox 4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8" name="TextBox 4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9" name="TextBox 4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0" name="TextBox 4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1" name="TextBox 4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2" name="TextBox 4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3" name="TextBox 4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4" name="TextBox 4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75" name="AutoShape 45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476" name="TextBox 452"/>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477" name="TextBox 453"/>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8" name="TextBox 4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9" name="TextBox 4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0" name="TextBox 4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1" name="TextBox 4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2" name="TextBox 4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3" name="TextBox 4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4" name="TextBox 4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5" name="TextBox 4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6" name="TextBox 4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7" name="TextBox 4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88" name="TextBox 4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89" name="AutoShape 46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90" name="AutoShape 46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91" name="AutoShape 46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492" name="TextBox 468"/>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493" name="TextBox 469"/>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4" name="TextBox 4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5" name="TextBox 4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6" name="TextBox 4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7" name="TextBox 47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8" name="TextBox 47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99" name="TextBox 4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0" name="TextBox 47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1" name="TextBox 47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2" name="TextBox 47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3" name="TextBox 47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4" name="TextBox 48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05" name="AutoShape 48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1506" name="TextBox 482"/>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1507" name="TextBox 483"/>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8" name="TextBox 4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09" name="TextBox 4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0" name="TextBox 4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1" name="TextBox 4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2" name="TextBox 4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3" name="TextBox 4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4" name="TextBox 4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5" name="TextBox 4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6" name="TextBox 4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7" name="TextBox 49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8" name="TextBox 49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19" name="AutoShape 49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20" name="AutoShape 49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521" name="AutoShape 49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522" name="Oval 498"/>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1523" name="Picture 499"/>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twoCellAnchor>
    <xdr:from>
      <xdr:col>2</xdr:col>
      <xdr:colOff>190500</xdr:colOff>
      <xdr:row>34</xdr:row>
      <xdr:rowOff>314325</xdr:rowOff>
    </xdr:from>
    <xdr:to>
      <xdr:col>12</xdr:col>
      <xdr:colOff>133350</xdr:colOff>
      <xdr:row>39</xdr:row>
      <xdr:rowOff>28575</xdr:rowOff>
    </xdr:to>
    <xdr:sp>
      <xdr:nvSpPr>
        <xdr:cNvPr id="1524" name="AutoShape 500"/>
        <xdr:cNvSpPr>
          <a:spLocks/>
        </xdr:cNvSpPr>
      </xdr:nvSpPr>
      <xdr:spPr>
        <a:xfrm>
          <a:off x="2143125" y="726757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1525" name="Oval 501"/>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1526" name="Picture 502"/>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57150</xdr:colOff>
      <xdr:row>66</xdr:row>
      <xdr:rowOff>142875</xdr:rowOff>
    </xdr:from>
    <xdr:to>
      <xdr:col>17</xdr:col>
      <xdr:colOff>457200</xdr:colOff>
      <xdr:row>75</xdr:row>
      <xdr:rowOff>9525</xdr:rowOff>
    </xdr:to>
    <xdr:sp>
      <xdr:nvSpPr>
        <xdr:cNvPr id="17" name="TextBox 17"/>
        <xdr:cNvSpPr txBox="1">
          <a:spLocks noChangeArrowheads="1"/>
        </xdr:cNvSpPr>
      </xdr:nvSpPr>
      <xdr:spPr>
        <a:xfrm>
          <a:off x="171450" y="10839450"/>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要求状況（妥結状況）支給月数（か月）＝平均要求額（平均妥結額）÷要求状況（妥結状況）平均賃金
　　　３　前年要求額（前年妥結額）は前年同期の金額である。
　　　４　要求状況（妥結状況）対前年比（％）＝｛平均要求額（平均妥結額）-前年要求額（前年妥結額）｝／前年要求額（前年妥結額）×１００
　　　５　業種別区分は、平成19年11月に改定された日本標準産業分類（平成20年4月1日適用）に準じている。
　　　　　製造業の「機械器具」は改定前の「一般機械器具」と「精密機械器具」を統合したものである。
      ６　労組数におけるxは組合数が3組合以下のときに使用している。</a:t>
          </a:r>
        </a:p>
      </xdr:txBody>
    </xdr:sp>
    <xdr:clientData/>
  </xdr:twoCellAnchor>
  <xdr:twoCellAnchor>
    <xdr:from>
      <xdr:col>1</xdr:col>
      <xdr:colOff>57150</xdr:colOff>
      <xdr:row>66</xdr:row>
      <xdr:rowOff>142875</xdr:rowOff>
    </xdr:from>
    <xdr:to>
      <xdr:col>17</xdr:col>
      <xdr:colOff>457200</xdr:colOff>
      <xdr:row>75</xdr:row>
      <xdr:rowOff>9525</xdr:rowOff>
    </xdr:to>
    <xdr:sp>
      <xdr:nvSpPr>
        <xdr:cNvPr id="18" name="TextBox 18"/>
        <xdr:cNvSpPr txBox="1">
          <a:spLocks noChangeArrowheads="1"/>
        </xdr:cNvSpPr>
      </xdr:nvSpPr>
      <xdr:spPr>
        <a:xfrm>
          <a:off x="171450" y="10839450"/>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114300</xdr:rowOff>
    </xdr:from>
    <xdr:to>
      <xdr:col>14</xdr:col>
      <xdr:colOff>552450</xdr:colOff>
      <xdr:row>26</xdr:row>
      <xdr:rowOff>95250</xdr:rowOff>
    </xdr:to>
    <xdr:sp>
      <xdr:nvSpPr>
        <xdr:cNvPr id="1" name="TextBox 1"/>
        <xdr:cNvSpPr txBox="1">
          <a:spLocks noChangeArrowheads="1"/>
        </xdr:cNvSpPr>
      </xdr:nvSpPr>
      <xdr:spPr>
        <a:xfrm>
          <a:off x="95250" y="3571875"/>
          <a:ext cx="9915525" cy="1524000"/>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「29年最終集計(A)」と「28年最終集計(B)」の前年要求額（前年妥結額）は前年同期の金額である。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47625</xdr:rowOff>
    </xdr:from>
    <xdr:to>
      <xdr:col>11</xdr:col>
      <xdr:colOff>257175</xdr:colOff>
      <xdr:row>34</xdr:row>
      <xdr:rowOff>219075</xdr:rowOff>
    </xdr:to>
    <xdr:pic>
      <xdr:nvPicPr>
        <xdr:cNvPr id="4" name="Picture 4"/>
        <xdr:cNvPicPr preferRelativeResize="1">
          <a:picLocks noChangeAspect="1"/>
        </xdr:cNvPicPr>
      </xdr:nvPicPr>
      <xdr:blipFill>
        <a:blip r:embed="rId1"/>
        <a:stretch>
          <a:fillRect/>
        </a:stretch>
      </xdr:blipFill>
      <xdr:spPr>
        <a:xfrm>
          <a:off x="6096000" y="6686550"/>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0</xdr:colOff>
      <xdr:row>66</xdr:row>
      <xdr:rowOff>114300</xdr:rowOff>
    </xdr:from>
    <xdr:to>
      <xdr:col>17</xdr:col>
      <xdr:colOff>400050</xdr:colOff>
      <xdr:row>74</xdr:row>
      <xdr:rowOff>133350</xdr:rowOff>
    </xdr:to>
    <xdr:sp>
      <xdr:nvSpPr>
        <xdr:cNvPr id="17" name="TextBox 17"/>
        <xdr:cNvSpPr txBox="1">
          <a:spLocks noChangeArrowheads="1"/>
        </xdr:cNvSpPr>
      </xdr:nvSpPr>
      <xdr:spPr>
        <a:xfrm>
          <a:off x="114300" y="10810875"/>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114300</xdr:rowOff>
    </xdr:from>
    <xdr:to>
      <xdr:col>14</xdr:col>
      <xdr:colOff>552450</xdr:colOff>
      <xdr:row>26</xdr:row>
      <xdr:rowOff>95250</xdr:rowOff>
    </xdr:to>
    <xdr:sp>
      <xdr:nvSpPr>
        <xdr:cNvPr id="1" name="TextBox 1"/>
        <xdr:cNvSpPr txBox="1">
          <a:spLocks noChangeArrowheads="1"/>
        </xdr:cNvSpPr>
      </xdr:nvSpPr>
      <xdr:spPr>
        <a:xfrm>
          <a:off x="95250" y="3571875"/>
          <a:ext cx="9953625" cy="1524000"/>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「29年最終集計(A)」と「28年最終集計(B)」の前年要求額（前年妥結額）は前年同期の金額である。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47625</xdr:rowOff>
    </xdr:from>
    <xdr:to>
      <xdr:col>11</xdr:col>
      <xdr:colOff>257175</xdr:colOff>
      <xdr:row>34</xdr:row>
      <xdr:rowOff>219075</xdr:rowOff>
    </xdr:to>
    <xdr:pic>
      <xdr:nvPicPr>
        <xdr:cNvPr id="4" name="Picture 4"/>
        <xdr:cNvPicPr preferRelativeResize="1">
          <a:picLocks noChangeAspect="1"/>
        </xdr:cNvPicPr>
      </xdr:nvPicPr>
      <xdr:blipFill>
        <a:blip r:embed="rId1"/>
        <a:stretch>
          <a:fillRect/>
        </a:stretch>
      </xdr:blipFill>
      <xdr:spPr>
        <a:xfrm>
          <a:off x="6096000" y="6686550"/>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0</xdr:colOff>
      <xdr:row>66</xdr:row>
      <xdr:rowOff>114300</xdr:rowOff>
    </xdr:from>
    <xdr:to>
      <xdr:col>17</xdr:col>
      <xdr:colOff>400050</xdr:colOff>
      <xdr:row>74</xdr:row>
      <xdr:rowOff>133350</xdr:rowOff>
    </xdr:to>
    <xdr:sp>
      <xdr:nvSpPr>
        <xdr:cNvPr id="17" name="TextBox 17"/>
        <xdr:cNvSpPr txBox="1">
          <a:spLocks noChangeArrowheads="1"/>
        </xdr:cNvSpPr>
      </xdr:nvSpPr>
      <xdr:spPr>
        <a:xfrm>
          <a:off x="114300" y="10810875"/>
          <a:ext cx="9353550" cy="12382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66675</xdr:rowOff>
    </xdr:from>
    <xdr:to>
      <xdr:col>14</xdr:col>
      <xdr:colOff>457200</xdr:colOff>
      <xdr:row>26</xdr:row>
      <xdr:rowOff>47625</xdr:rowOff>
    </xdr:to>
    <xdr:sp>
      <xdr:nvSpPr>
        <xdr:cNvPr id="1" name="TextBox 1"/>
        <xdr:cNvSpPr txBox="1">
          <a:spLocks noChangeArrowheads="1"/>
        </xdr:cNvSpPr>
      </xdr:nvSpPr>
      <xdr:spPr>
        <a:xfrm>
          <a:off x="0" y="3524250"/>
          <a:ext cx="9915525" cy="1524000"/>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金額は労働組合平均である。（単純平均とは1組合当たりの平均である。）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「29年最終集計(A)」と「28年最終集計(B)」の前年要求額（前年妥結額）は前年同期の金額である。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47625</xdr:rowOff>
    </xdr:from>
    <xdr:to>
      <xdr:col>11</xdr:col>
      <xdr:colOff>257175</xdr:colOff>
      <xdr:row>34</xdr:row>
      <xdr:rowOff>219075</xdr:rowOff>
    </xdr:to>
    <xdr:pic>
      <xdr:nvPicPr>
        <xdr:cNvPr id="4" name="Picture 4"/>
        <xdr:cNvPicPr preferRelativeResize="1">
          <a:picLocks noChangeAspect="1"/>
        </xdr:cNvPicPr>
      </xdr:nvPicPr>
      <xdr:blipFill>
        <a:blip r:embed="rId1"/>
        <a:stretch>
          <a:fillRect/>
        </a:stretch>
      </xdr:blipFill>
      <xdr:spPr>
        <a:xfrm>
          <a:off x="6096000" y="6686550"/>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75"/>
  <sheetViews>
    <sheetView zoomScale="95" zoomScaleNormal="95" workbookViewId="0" topLeftCell="A34">
      <selection activeCell="J12" sqref="J12"/>
    </sheetView>
  </sheetViews>
  <sheetFormatPr defaultColWidth="9.00390625" defaultRowHeight="13.5"/>
  <cols>
    <col min="1" max="1" width="1.4921875" style="93" customWidth="1"/>
    <col min="2" max="3" width="3.25390625" style="93" bestFit="1" customWidth="1"/>
    <col min="4" max="4" width="19.75390625" style="145" bestFit="1" customWidth="1"/>
    <col min="5" max="5" width="5.625" style="92" customWidth="1"/>
    <col min="6" max="6" width="7.625" style="92" customWidth="1"/>
    <col min="7" max="7" width="4.625" style="92" customWidth="1"/>
    <col min="8" max="8" width="8.125" style="92" customWidth="1"/>
    <col min="9" max="9" width="7.625" style="92" customWidth="1"/>
    <col min="10" max="10" width="8.125" style="92" customWidth="1"/>
    <col min="11" max="11" width="7.625" style="144" customWidth="1"/>
    <col min="12" max="12" width="5.625" style="92" customWidth="1"/>
    <col min="13" max="13" width="7.625" style="92" customWidth="1"/>
    <col min="14" max="14" width="4.625" style="92" customWidth="1"/>
    <col min="15" max="15" width="8.125" style="144" customWidth="1"/>
    <col min="16" max="16" width="7.75390625" style="92" customWidth="1"/>
    <col min="17" max="17" width="8.125" style="92" customWidth="1"/>
    <col min="18" max="18" width="7.625" style="92" customWidth="1"/>
    <col min="19" max="19" width="9.00390625" style="92" customWidth="1"/>
    <col min="20" max="23" width="0" style="92" hidden="1" customWidth="1"/>
    <col min="24" max="25" width="9.00390625" style="92" customWidth="1"/>
    <col min="26" max="16384" width="9.00390625" style="93" customWidth="1"/>
  </cols>
  <sheetData>
    <row r="1" spans="1:25" s="91" customFormat="1" ht="13.5">
      <c r="A1" s="88"/>
      <c r="B1" s="88"/>
      <c r="C1" s="88"/>
      <c r="D1" s="88"/>
      <c r="E1" s="89"/>
      <c r="F1" s="89"/>
      <c r="G1" s="89"/>
      <c r="H1" s="89"/>
      <c r="I1" s="89"/>
      <c r="J1" s="89"/>
      <c r="K1" s="89"/>
      <c r="L1" s="89"/>
      <c r="M1" s="89"/>
      <c r="N1" s="89"/>
      <c r="O1" s="89"/>
      <c r="P1" s="89"/>
      <c r="Q1" s="89"/>
      <c r="R1" s="89"/>
      <c r="S1" s="90"/>
      <c r="T1" s="90"/>
      <c r="U1" s="90"/>
      <c r="V1" s="90"/>
      <c r="W1" s="90"/>
      <c r="X1" s="90"/>
      <c r="Y1" s="90"/>
    </row>
    <row r="2" spans="1:18" ht="18.75">
      <c r="A2" s="92"/>
      <c r="B2" s="246" t="s">
        <v>134</v>
      </c>
      <c r="C2" s="246"/>
      <c r="D2" s="246"/>
      <c r="E2" s="246"/>
      <c r="F2" s="246"/>
      <c r="G2" s="246"/>
      <c r="H2" s="246"/>
      <c r="I2" s="246"/>
      <c r="J2" s="246"/>
      <c r="K2" s="246"/>
      <c r="L2" s="246"/>
      <c r="M2" s="246"/>
      <c r="N2" s="246"/>
      <c r="O2" s="246"/>
      <c r="P2" s="246"/>
      <c r="Q2" s="246"/>
      <c r="R2" s="246"/>
    </row>
    <row r="3" spans="1:18" ht="18.75">
      <c r="A3" s="92"/>
      <c r="B3" s="246" t="s">
        <v>120</v>
      </c>
      <c r="C3" s="246"/>
      <c r="D3" s="246"/>
      <c r="E3" s="246"/>
      <c r="F3" s="246"/>
      <c r="G3" s="246"/>
      <c r="H3" s="246"/>
      <c r="I3" s="246"/>
      <c r="J3" s="246"/>
      <c r="K3" s="246"/>
      <c r="L3" s="246"/>
      <c r="M3" s="246"/>
      <c r="N3" s="246"/>
      <c r="O3" s="246"/>
      <c r="P3" s="246"/>
      <c r="Q3" s="246"/>
      <c r="R3" s="246"/>
    </row>
    <row r="4" spans="1:18" ht="12.75" thickBot="1">
      <c r="A4" s="92"/>
      <c r="B4" s="247" t="s">
        <v>121</v>
      </c>
      <c r="C4" s="247"/>
      <c r="D4" s="247"/>
      <c r="E4" s="10"/>
      <c r="F4" s="10"/>
      <c r="G4" s="10"/>
      <c r="H4" s="10"/>
      <c r="I4" s="10"/>
      <c r="J4" s="10"/>
      <c r="K4" s="94"/>
      <c r="L4" s="10"/>
      <c r="M4" s="10"/>
      <c r="N4" s="10"/>
      <c r="O4" s="248" t="s">
        <v>140</v>
      </c>
      <c r="P4" s="248"/>
      <c r="Q4" s="248"/>
      <c r="R4" s="248"/>
    </row>
    <row r="5" spans="1:25" s="105" customFormat="1" ht="12.75" thickBot="1">
      <c r="A5" s="95"/>
      <c r="B5" s="96"/>
      <c r="C5" s="97"/>
      <c r="D5" s="98"/>
      <c r="E5" s="99" t="s">
        <v>45</v>
      </c>
      <c r="F5" s="100"/>
      <c r="G5" s="99"/>
      <c r="H5" s="101"/>
      <c r="I5" s="102"/>
      <c r="J5" s="102"/>
      <c r="K5" s="103"/>
      <c r="L5" s="101" t="s">
        <v>0</v>
      </c>
      <c r="M5" s="102"/>
      <c r="N5" s="102"/>
      <c r="O5" s="102"/>
      <c r="P5" s="102"/>
      <c r="Q5" s="102"/>
      <c r="R5" s="104"/>
      <c r="S5" s="95"/>
      <c r="T5" s="95"/>
      <c r="U5" s="95"/>
      <c r="V5" s="95"/>
      <c r="W5" s="95"/>
      <c r="X5" s="95"/>
      <c r="Y5" s="95"/>
    </row>
    <row r="6" spans="1:25" s="105" customFormat="1" ht="12">
      <c r="A6" s="95"/>
      <c r="B6" s="106"/>
      <c r="C6" s="107"/>
      <c r="D6" s="108"/>
      <c r="E6" s="109"/>
      <c r="F6" s="110"/>
      <c r="G6" s="110"/>
      <c r="H6" s="110"/>
      <c r="I6" s="110"/>
      <c r="J6" s="244" t="s">
        <v>4</v>
      </c>
      <c r="K6" s="245"/>
      <c r="L6" s="110"/>
      <c r="M6" s="110"/>
      <c r="N6" s="110"/>
      <c r="O6" s="110"/>
      <c r="P6" s="110"/>
      <c r="Q6" s="244" t="s">
        <v>4</v>
      </c>
      <c r="R6" s="245"/>
      <c r="S6" s="95"/>
      <c r="T6" s="95"/>
      <c r="U6" s="95"/>
      <c r="V6" s="95"/>
      <c r="W6" s="95"/>
      <c r="X6" s="95"/>
      <c r="Y6" s="95"/>
    </row>
    <row r="7" spans="1:25" s="105" customFormat="1" ht="42" customHeight="1" thickBot="1">
      <c r="A7" s="95"/>
      <c r="B7" s="111"/>
      <c r="C7" s="112"/>
      <c r="D7" s="113"/>
      <c r="E7" s="114" t="s">
        <v>9</v>
      </c>
      <c r="F7" s="115" t="s">
        <v>5</v>
      </c>
      <c r="G7" s="115" t="s">
        <v>3</v>
      </c>
      <c r="H7" s="115" t="s">
        <v>6</v>
      </c>
      <c r="I7" s="292" t="s">
        <v>46</v>
      </c>
      <c r="J7" s="117" t="s">
        <v>47</v>
      </c>
      <c r="K7" s="147" t="s">
        <v>48</v>
      </c>
      <c r="L7" s="115" t="s">
        <v>9</v>
      </c>
      <c r="M7" s="115" t="s">
        <v>5</v>
      </c>
      <c r="N7" s="115" t="s">
        <v>3</v>
      </c>
      <c r="O7" s="115" t="s">
        <v>8</v>
      </c>
      <c r="P7" s="292" t="s">
        <v>46</v>
      </c>
      <c r="Q7" s="117" t="s">
        <v>49</v>
      </c>
      <c r="R7" s="118" t="s">
        <v>48</v>
      </c>
      <c r="S7" s="95"/>
      <c r="T7" s="95"/>
      <c r="U7" s="95"/>
      <c r="V7" s="95"/>
      <c r="W7" s="95"/>
      <c r="X7" s="95"/>
      <c r="Y7" s="95"/>
    </row>
    <row r="8" spans="1:25" s="122" customFormat="1" ht="12">
      <c r="A8" s="119"/>
      <c r="B8" s="120"/>
      <c r="C8" s="249" t="s">
        <v>50</v>
      </c>
      <c r="D8" s="250"/>
      <c r="E8" s="148">
        <v>39.1</v>
      </c>
      <c r="F8" s="149">
        <v>269474</v>
      </c>
      <c r="G8" s="163">
        <v>242</v>
      </c>
      <c r="H8" s="149">
        <v>648436</v>
      </c>
      <c r="I8" s="170">
        <v>2.41</v>
      </c>
      <c r="J8" s="216">
        <v>644137</v>
      </c>
      <c r="K8" s="121">
        <v>0.67</v>
      </c>
      <c r="L8" s="148">
        <v>39.1</v>
      </c>
      <c r="M8" s="149">
        <v>269474</v>
      </c>
      <c r="N8" s="163">
        <v>242</v>
      </c>
      <c r="O8" s="149">
        <v>597512</v>
      </c>
      <c r="P8" s="176">
        <v>2.22</v>
      </c>
      <c r="Q8" s="209">
        <v>592587</v>
      </c>
      <c r="R8" s="121">
        <v>0.83</v>
      </c>
      <c r="S8" s="119"/>
      <c r="T8" s="119">
        <f aca="true" t="shared" si="0" ref="T8:T39">ROUND((H8-J8)/J8*100,2)</f>
        <v>0.67</v>
      </c>
      <c r="U8" s="119" t="b">
        <f aca="true" t="shared" si="1" ref="U8:U39">ISERROR(T8)</f>
        <v>0</v>
      </c>
      <c r="V8" s="119">
        <f aca="true" t="shared" si="2" ref="V8:V39">ROUND((O8-Q8)/Q8*100,2)</f>
        <v>0.83</v>
      </c>
      <c r="W8" s="119" t="b">
        <f aca="true" t="shared" si="3" ref="W8:W39">ISERROR(V8)</f>
        <v>0</v>
      </c>
      <c r="X8" s="119"/>
      <c r="Y8" s="119"/>
    </row>
    <row r="9" spans="1:25" s="122" customFormat="1" ht="12">
      <c r="A9" s="119"/>
      <c r="B9" s="123"/>
      <c r="C9" s="124"/>
      <c r="D9" s="125" t="s">
        <v>51</v>
      </c>
      <c r="E9" s="150">
        <v>37</v>
      </c>
      <c r="F9" s="151">
        <v>261486</v>
      </c>
      <c r="G9" s="164">
        <v>16</v>
      </c>
      <c r="H9" s="151">
        <v>605894</v>
      </c>
      <c r="I9" s="171">
        <v>2.32</v>
      </c>
      <c r="J9" s="217">
        <v>561806</v>
      </c>
      <c r="K9" s="126">
        <v>7.85</v>
      </c>
      <c r="L9" s="150">
        <v>37</v>
      </c>
      <c r="M9" s="151">
        <v>261486</v>
      </c>
      <c r="N9" s="164">
        <v>16</v>
      </c>
      <c r="O9" s="151">
        <v>573910</v>
      </c>
      <c r="P9" s="177">
        <v>2.19</v>
      </c>
      <c r="Q9" s="210">
        <v>539051</v>
      </c>
      <c r="R9" s="127">
        <v>6.47</v>
      </c>
      <c r="S9" s="119"/>
      <c r="T9" s="119">
        <f t="shared" si="0"/>
        <v>7.85</v>
      </c>
      <c r="U9" s="119" t="b">
        <f t="shared" si="1"/>
        <v>0</v>
      </c>
      <c r="V9" s="119">
        <f t="shared" si="2"/>
        <v>6.47</v>
      </c>
      <c r="W9" s="119" t="b">
        <f t="shared" si="3"/>
        <v>0</v>
      </c>
      <c r="X9" s="119"/>
      <c r="Y9" s="119"/>
    </row>
    <row r="10" spans="1:25" s="122" customFormat="1" ht="12">
      <c r="A10" s="119"/>
      <c r="B10" s="123"/>
      <c r="C10" s="124"/>
      <c r="D10" s="125" t="s">
        <v>52</v>
      </c>
      <c r="E10" s="150">
        <v>39.3</v>
      </c>
      <c r="F10" s="151">
        <v>265417</v>
      </c>
      <c r="G10" s="164">
        <v>8</v>
      </c>
      <c r="H10" s="151">
        <v>630857</v>
      </c>
      <c r="I10" s="171">
        <v>2.38</v>
      </c>
      <c r="J10" s="217">
        <v>587385</v>
      </c>
      <c r="K10" s="126">
        <v>7.4</v>
      </c>
      <c r="L10" s="150">
        <v>39.3</v>
      </c>
      <c r="M10" s="151">
        <v>265417</v>
      </c>
      <c r="N10" s="164">
        <v>8</v>
      </c>
      <c r="O10" s="151">
        <v>545312</v>
      </c>
      <c r="P10" s="177">
        <v>2.05</v>
      </c>
      <c r="Q10" s="210">
        <v>505415</v>
      </c>
      <c r="R10" s="127">
        <v>7.89</v>
      </c>
      <c r="S10" s="119"/>
      <c r="T10" s="119">
        <f t="shared" si="0"/>
        <v>7.4</v>
      </c>
      <c r="U10" s="119" t="b">
        <f t="shared" si="1"/>
        <v>0</v>
      </c>
      <c r="V10" s="119">
        <f t="shared" si="2"/>
        <v>7.89</v>
      </c>
      <c r="W10" s="119" t="b">
        <f t="shared" si="3"/>
        <v>0</v>
      </c>
      <c r="X10" s="119"/>
      <c r="Y10" s="119"/>
    </row>
    <row r="11" spans="1:25" s="122" customFormat="1" ht="12">
      <c r="A11" s="119"/>
      <c r="B11" s="123"/>
      <c r="C11" s="124"/>
      <c r="D11" s="125" t="s">
        <v>53</v>
      </c>
      <c r="E11" s="150">
        <v>37.7</v>
      </c>
      <c r="F11" s="151">
        <v>231414</v>
      </c>
      <c r="G11" s="164">
        <v>4</v>
      </c>
      <c r="H11" s="151">
        <v>425974</v>
      </c>
      <c r="I11" s="171">
        <v>1.84</v>
      </c>
      <c r="J11" s="217">
        <v>397499</v>
      </c>
      <c r="K11" s="126">
        <v>7.16</v>
      </c>
      <c r="L11" s="150">
        <v>37.7</v>
      </c>
      <c r="M11" s="151">
        <v>231414</v>
      </c>
      <c r="N11" s="164">
        <v>4</v>
      </c>
      <c r="O11" s="151">
        <v>278084</v>
      </c>
      <c r="P11" s="177">
        <v>1.2</v>
      </c>
      <c r="Q11" s="210">
        <v>331141</v>
      </c>
      <c r="R11" s="127">
        <v>-16.02</v>
      </c>
      <c r="S11" s="119"/>
      <c r="T11" s="119">
        <f t="shared" si="0"/>
        <v>7.16</v>
      </c>
      <c r="U11" s="119" t="b">
        <f t="shared" si="1"/>
        <v>0</v>
      </c>
      <c r="V11" s="119">
        <f t="shared" si="2"/>
        <v>-16.02</v>
      </c>
      <c r="W11" s="119" t="b">
        <f t="shared" si="3"/>
        <v>0</v>
      </c>
      <c r="X11" s="119"/>
      <c r="Y11" s="119"/>
    </row>
    <row r="12" spans="1:25" s="122" customFormat="1" ht="12">
      <c r="A12" s="119"/>
      <c r="B12" s="123"/>
      <c r="C12" s="124"/>
      <c r="D12" s="125" t="s">
        <v>54</v>
      </c>
      <c r="E12" s="150">
        <v>39.4</v>
      </c>
      <c r="F12" s="151">
        <v>269275</v>
      </c>
      <c r="G12" s="164">
        <v>28</v>
      </c>
      <c r="H12" s="151">
        <v>646329</v>
      </c>
      <c r="I12" s="171">
        <v>2.4</v>
      </c>
      <c r="J12" s="217">
        <v>636173</v>
      </c>
      <c r="K12" s="126">
        <v>1.6</v>
      </c>
      <c r="L12" s="150">
        <v>39.4</v>
      </c>
      <c r="M12" s="151">
        <v>269275</v>
      </c>
      <c r="N12" s="164">
        <v>28</v>
      </c>
      <c r="O12" s="151">
        <v>590142</v>
      </c>
      <c r="P12" s="177">
        <v>2.19</v>
      </c>
      <c r="Q12" s="210">
        <v>580389</v>
      </c>
      <c r="R12" s="127">
        <v>1.68</v>
      </c>
      <c r="S12" s="119"/>
      <c r="T12" s="119">
        <f t="shared" si="0"/>
        <v>1.6</v>
      </c>
      <c r="U12" s="119" t="b">
        <f t="shared" si="1"/>
        <v>0</v>
      </c>
      <c r="V12" s="119">
        <f t="shared" si="2"/>
        <v>1.68</v>
      </c>
      <c r="W12" s="119" t="b">
        <f t="shared" si="3"/>
        <v>0</v>
      </c>
      <c r="X12" s="119"/>
      <c r="Y12" s="119"/>
    </row>
    <row r="13" spans="1:25" s="122" customFormat="1" ht="12">
      <c r="A13" s="119"/>
      <c r="B13" s="123"/>
      <c r="C13" s="124"/>
      <c r="D13" s="125" t="s">
        <v>55</v>
      </c>
      <c r="E13" s="150">
        <v>41.5</v>
      </c>
      <c r="F13" s="151">
        <v>237271</v>
      </c>
      <c r="G13" s="164">
        <v>4</v>
      </c>
      <c r="H13" s="151">
        <v>386490</v>
      </c>
      <c r="I13" s="171">
        <v>1.63</v>
      </c>
      <c r="J13" s="217">
        <v>425086</v>
      </c>
      <c r="K13" s="126">
        <v>-9.08</v>
      </c>
      <c r="L13" s="150">
        <v>41.5</v>
      </c>
      <c r="M13" s="151">
        <v>237271</v>
      </c>
      <c r="N13" s="164">
        <v>4</v>
      </c>
      <c r="O13" s="151">
        <v>361805</v>
      </c>
      <c r="P13" s="177">
        <v>1.52</v>
      </c>
      <c r="Q13" s="210">
        <v>415405</v>
      </c>
      <c r="R13" s="127">
        <v>-12.9</v>
      </c>
      <c r="S13" s="119"/>
      <c r="T13" s="119">
        <f t="shared" si="0"/>
        <v>-9.08</v>
      </c>
      <c r="U13" s="119" t="b">
        <f t="shared" si="1"/>
        <v>0</v>
      </c>
      <c r="V13" s="119">
        <f t="shared" si="2"/>
        <v>-12.9</v>
      </c>
      <c r="W13" s="119" t="b">
        <f t="shared" si="3"/>
        <v>0</v>
      </c>
      <c r="X13" s="119"/>
      <c r="Y13" s="119"/>
    </row>
    <row r="14" spans="1:25" s="122" customFormat="1" ht="12">
      <c r="A14" s="119"/>
      <c r="B14" s="123"/>
      <c r="C14" s="124"/>
      <c r="D14" s="125" t="s">
        <v>56</v>
      </c>
      <c r="E14" s="150">
        <v>37.9</v>
      </c>
      <c r="F14" s="151">
        <v>295035</v>
      </c>
      <c r="G14" s="164">
        <v>21</v>
      </c>
      <c r="H14" s="151">
        <v>787371</v>
      </c>
      <c r="I14" s="171">
        <v>2.67</v>
      </c>
      <c r="J14" s="217">
        <v>754318</v>
      </c>
      <c r="K14" s="126">
        <v>4.38</v>
      </c>
      <c r="L14" s="150">
        <v>37.9</v>
      </c>
      <c r="M14" s="151">
        <v>295035</v>
      </c>
      <c r="N14" s="164">
        <v>21</v>
      </c>
      <c r="O14" s="151">
        <v>749146</v>
      </c>
      <c r="P14" s="177">
        <v>2.54</v>
      </c>
      <c r="Q14" s="210">
        <v>698404</v>
      </c>
      <c r="R14" s="127">
        <v>7.27</v>
      </c>
      <c r="S14" s="119"/>
      <c r="T14" s="119">
        <f t="shared" si="0"/>
        <v>4.38</v>
      </c>
      <c r="U14" s="119" t="b">
        <f t="shared" si="1"/>
        <v>0</v>
      </c>
      <c r="V14" s="119">
        <f t="shared" si="2"/>
        <v>7.27</v>
      </c>
      <c r="W14" s="119" t="b">
        <f t="shared" si="3"/>
        <v>0</v>
      </c>
      <c r="X14" s="119"/>
      <c r="Y14" s="119"/>
    </row>
    <row r="15" spans="1:25" s="122" customFormat="1" ht="12">
      <c r="A15" s="119"/>
      <c r="B15" s="128"/>
      <c r="C15" s="124"/>
      <c r="D15" s="125" t="s">
        <v>57</v>
      </c>
      <c r="E15" s="150" t="s">
        <v>136</v>
      </c>
      <c r="F15" s="151" t="s">
        <v>136</v>
      </c>
      <c r="G15" s="164" t="s">
        <v>136</v>
      </c>
      <c r="H15" s="151" t="s">
        <v>136</v>
      </c>
      <c r="I15" s="171" t="s">
        <v>136</v>
      </c>
      <c r="J15" s="217" t="s">
        <v>136</v>
      </c>
      <c r="K15" s="126" t="s">
        <v>136</v>
      </c>
      <c r="L15" s="150" t="s">
        <v>136</v>
      </c>
      <c r="M15" s="151" t="s">
        <v>136</v>
      </c>
      <c r="N15" s="164" t="s">
        <v>136</v>
      </c>
      <c r="O15" s="151" t="s">
        <v>136</v>
      </c>
      <c r="P15" s="177" t="s">
        <v>136</v>
      </c>
      <c r="Q15" s="210" t="s">
        <v>136</v>
      </c>
      <c r="R15" s="127" t="s">
        <v>136</v>
      </c>
      <c r="S15" s="119"/>
      <c r="T15" s="119" t="e">
        <f t="shared" si="0"/>
        <v>#VALUE!</v>
      </c>
      <c r="U15" s="119" t="b">
        <f t="shared" si="1"/>
        <v>1</v>
      </c>
      <c r="V15" s="119" t="e">
        <f t="shared" si="2"/>
        <v>#VALUE!</v>
      </c>
      <c r="W15" s="119" t="b">
        <f t="shared" si="3"/>
        <v>1</v>
      </c>
      <c r="X15" s="119"/>
      <c r="Y15" s="119"/>
    </row>
    <row r="16" spans="1:25" s="122" customFormat="1" ht="12">
      <c r="A16" s="119"/>
      <c r="B16" s="128"/>
      <c r="C16" s="124"/>
      <c r="D16" s="125" t="s">
        <v>58</v>
      </c>
      <c r="E16" s="150">
        <v>39.6</v>
      </c>
      <c r="F16" s="151">
        <v>276515</v>
      </c>
      <c r="G16" s="164">
        <v>11</v>
      </c>
      <c r="H16" s="151">
        <v>629256</v>
      </c>
      <c r="I16" s="171">
        <v>2.28</v>
      </c>
      <c r="J16" s="217">
        <v>652036</v>
      </c>
      <c r="K16" s="126">
        <v>-3.49</v>
      </c>
      <c r="L16" s="150">
        <v>39.6</v>
      </c>
      <c r="M16" s="151">
        <v>276515</v>
      </c>
      <c r="N16" s="164">
        <v>11</v>
      </c>
      <c r="O16" s="151">
        <v>591543</v>
      </c>
      <c r="P16" s="177">
        <v>2.14</v>
      </c>
      <c r="Q16" s="210">
        <v>595399</v>
      </c>
      <c r="R16" s="127">
        <v>-0.65</v>
      </c>
      <c r="S16" s="119"/>
      <c r="T16" s="119">
        <f t="shared" si="0"/>
        <v>-3.49</v>
      </c>
      <c r="U16" s="119" t="b">
        <f t="shared" si="1"/>
        <v>0</v>
      </c>
      <c r="V16" s="119">
        <f t="shared" si="2"/>
        <v>-0.65</v>
      </c>
      <c r="W16" s="119" t="b">
        <f t="shared" si="3"/>
        <v>0</v>
      </c>
      <c r="X16" s="119"/>
      <c r="Y16" s="119"/>
    </row>
    <row r="17" spans="1:25" s="122" customFormat="1" ht="12">
      <c r="A17" s="119"/>
      <c r="B17" s="128"/>
      <c r="C17" s="124"/>
      <c r="D17" s="125" t="s">
        <v>59</v>
      </c>
      <c r="E17" s="150">
        <v>38.9</v>
      </c>
      <c r="F17" s="151">
        <v>275475</v>
      </c>
      <c r="G17" s="164">
        <v>7</v>
      </c>
      <c r="H17" s="151">
        <v>652876</v>
      </c>
      <c r="I17" s="171">
        <v>2.37</v>
      </c>
      <c r="J17" s="217">
        <v>657727</v>
      </c>
      <c r="K17" s="126">
        <v>-0.74</v>
      </c>
      <c r="L17" s="150">
        <v>38.9</v>
      </c>
      <c r="M17" s="151">
        <v>275475</v>
      </c>
      <c r="N17" s="164">
        <v>7</v>
      </c>
      <c r="O17" s="151">
        <v>641282</v>
      </c>
      <c r="P17" s="177">
        <v>2.33</v>
      </c>
      <c r="Q17" s="210">
        <v>640146</v>
      </c>
      <c r="R17" s="127">
        <v>0.18</v>
      </c>
      <c r="S17" s="119"/>
      <c r="T17" s="119">
        <f t="shared" si="0"/>
        <v>-0.74</v>
      </c>
      <c r="U17" s="119" t="b">
        <f t="shared" si="1"/>
        <v>0</v>
      </c>
      <c r="V17" s="119">
        <f t="shared" si="2"/>
        <v>0.18</v>
      </c>
      <c r="W17" s="119" t="b">
        <f t="shared" si="3"/>
        <v>0</v>
      </c>
      <c r="X17" s="119"/>
      <c r="Y17" s="119"/>
    </row>
    <row r="18" spans="1:25" s="122" customFormat="1" ht="12">
      <c r="A18" s="119"/>
      <c r="B18" s="128"/>
      <c r="C18" s="124"/>
      <c r="D18" s="125" t="s">
        <v>60</v>
      </c>
      <c r="E18" s="150">
        <v>44.1</v>
      </c>
      <c r="F18" s="151">
        <v>267806</v>
      </c>
      <c r="G18" s="164">
        <v>6</v>
      </c>
      <c r="H18" s="151">
        <v>558784</v>
      </c>
      <c r="I18" s="171">
        <v>2.09</v>
      </c>
      <c r="J18" s="217">
        <v>601622</v>
      </c>
      <c r="K18" s="126">
        <v>-7.12</v>
      </c>
      <c r="L18" s="150">
        <v>44.1</v>
      </c>
      <c r="M18" s="151">
        <v>267806</v>
      </c>
      <c r="N18" s="164">
        <v>6</v>
      </c>
      <c r="O18" s="151">
        <v>522192</v>
      </c>
      <c r="P18" s="177">
        <v>1.95</v>
      </c>
      <c r="Q18" s="210">
        <v>547444</v>
      </c>
      <c r="R18" s="127">
        <v>-4.61</v>
      </c>
      <c r="S18" s="119"/>
      <c r="T18" s="119">
        <f t="shared" si="0"/>
        <v>-7.12</v>
      </c>
      <c r="U18" s="119" t="b">
        <f t="shared" si="1"/>
        <v>0</v>
      </c>
      <c r="V18" s="119">
        <f t="shared" si="2"/>
        <v>-4.61</v>
      </c>
      <c r="W18" s="119" t="b">
        <f t="shared" si="3"/>
        <v>0</v>
      </c>
      <c r="X18" s="119"/>
      <c r="Y18" s="119"/>
    </row>
    <row r="19" spans="1:25" s="122" customFormat="1" ht="12">
      <c r="A19" s="119"/>
      <c r="B19" s="128"/>
      <c r="C19" s="124"/>
      <c r="D19" s="125" t="s">
        <v>61</v>
      </c>
      <c r="E19" s="150">
        <v>40</v>
      </c>
      <c r="F19" s="151">
        <v>255450</v>
      </c>
      <c r="G19" s="164" t="s">
        <v>135</v>
      </c>
      <c r="H19" s="151">
        <v>550000</v>
      </c>
      <c r="I19" s="171">
        <v>2.15</v>
      </c>
      <c r="J19" s="217">
        <v>500000</v>
      </c>
      <c r="K19" s="126">
        <v>10</v>
      </c>
      <c r="L19" s="150">
        <v>40</v>
      </c>
      <c r="M19" s="151">
        <v>255450</v>
      </c>
      <c r="N19" s="164" t="s">
        <v>135</v>
      </c>
      <c r="O19" s="151">
        <v>380000</v>
      </c>
      <c r="P19" s="177">
        <v>1.49</v>
      </c>
      <c r="Q19" s="210">
        <v>482687</v>
      </c>
      <c r="R19" s="127">
        <v>-21.27</v>
      </c>
      <c r="S19" s="119"/>
      <c r="T19" s="119">
        <f t="shared" si="0"/>
        <v>10</v>
      </c>
      <c r="U19" s="119" t="b">
        <f t="shared" si="1"/>
        <v>0</v>
      </c>
      <c r="V19" s="119">
        <f t="shared" si="2"/>
        <v>-21.27</v>
      </c>
      <c r="W19" s="119" t="b">
        <f t="shared" si="3"/>
        <v>0</v>
      </c>
      <c r="X19" s="119"/>
      <c r="Y19" s="119"/>
    </row>
    <row r="20" spans="1:25" s="122" customFormat="1" ht="12">
      <c r="A20" s="119"/>
      <c r="B20" s="128" t="s">
        <v>62</v>
      </c>
      <c r="C20" s="124"/>
      <c r="D20" s="125" t="s">
        <v>63</v>
      </c>
      <c r="E20" s="150">
        <v>38.5</v>
      </c>
      <c r="F20" s="151">
        <v>270253</v>
      </c>
      <c r="G20" s="164">
        <v>10</v>
      </c>
      <c r="H20" s="151">
        <v>729017</v>
      </c>
      <c r="I20" s="171">
        <v>2.7</v>
      </c>
      <c r="J20" s="217">
        <v>692392</v>
      </c>
      <c r="K20" s="126">
        <v>5.29</v>
      </c>
      <c r="L20" s="150">
        <v>38.5</v>
      </c>
      <c r="M20" s="151">
        <v>270253</v>
      </c>
      <c r="N20" s="164">
        <v>10</v>
      </c>
      <c r="O20" s="151">
        <v>699455</v>
      </c>
      <c r="P20" s="177">
        <v>2.59</v>
      </c>
      <c r="Q20" s="210">
        <v>658800</v>
      </c>
      <c r="R20" s="127">
        <v>6.17</v>
      </c>
      <c r="S20" s="119"/>
      <c r="T20" s="119">
        <f t="shared" si="0"/>
        <v>5.29</v>
      </c>
      <c r="U20" s="119" t="b">
        <f t="shared" si="1"/>
        <v>0</v>
      </c>
      <c r="V20" s="119">
        <f t="shared" si="2"/>
        <v>6.17</v>
      </c>
      <c r="W20" s="119" t="b">
        <f t="shared" si="3"/>
        <v>0</v>
      </c>
      <c r="X20" s="119"/>
      <c r="Y20" s="119"/>
    </row>
    <row r="21" spans="1:25" s="122" customFormat="1" ht="12">
      <c r="A21" s="119"/>
      <c r="B21" s="128"/>
      <c r="C21" s="124"/>
      <c r="D21" s="125" t="s">
        <v>64</v>
      </c>
      <c r="E21" s="150">
        <v>38.4</v>
      </c>
      <c r="F21" s="151">
        <v>274542</v>
      </c>
      <c r="G21" s="164">
        <v>12</v>
      </c>
      <c r="H21" s="151">
        <v>630825</v>
      </c>
      <c r="I21" s="171">
        <v>2.3</v>
      </c>
      <c r="J21" s="217">
        <v>608561</v>
      </c>
      <c r="K21" s="126">
        <v>3.66</v>
      </c>
      <c r="L21" s="150">
        <v>38.4</v>
      </c>
      <c r="M21" s="151">
        <v>274542</v>
      </c>
      <c r="N21" s="164">
        <v>12</v>
      </c>
      <c r="O21" s="151">
        <v>596026</v>
      </c>
      <c r="P21" s="177">
        <v>2.17</v>
      </c>
      <c r="Q21" s="210">
        <v>587442</v>
      </c>
      <c r="R21" s="127">
        <v>1.46</v>
      </c>
      <c r="S21" s="119"/>
      <c r="T21" s="119">
        <f t="shared" si="0"/>
        <v>3.66</v>
      </c>
      <c r="U21" s="119" t="b">
        <f t="shared" si="1"/>
        <v>0</v>
      </c>
      <c r="V21" s="119">
        <f t="shared" si="2"/>
        <v>1.46</v>
      </c>
      <c r="W21" s="119" t="b">
        <f t="shared" si="3"/>
        <v>0</v>
      </c>
      <c r="X21" s="119"/>
      <c r="Y21" s="119"/>
    </row>
    <row r="22" spans="1:25" s="122" customFormat="1" ht="12">
      <c r="A22" s="119"/>
      <c r="B22" s="128"/>
      <c r="C22" s="124"/>
      <c r="D22" s="125" t="s">
        <v>65</v>
      </c>
      <c r="E22" s="150">
        <v>40.8</v>
      </c>
      <c r="F22" s="151">
        <v>269086</v>
      </c>
      <c r="G22" s="164">
        <v>22</v>
      </c>
      <c r="H22" s="151">
        <v>662790</v>
      </c>
      <c r="I22" s="171">
        <v>2.46</v>
      </c>
      <c r="J22" s="217">
        <v>628142</v>
      </c>
      <c r="K22" s="126">
        <v>5.52</v>
      </c>
      <c r="L22" s="150">
        <v>40.8</v>
      </c>
      <c r="M22" s="151">
        <v>269086</v>
      </c>
      <c r="N22" s="164">
        <v>22</v>
      </c>
      <c r="O22" s="151">
        <v>578929</v>
      </c>
      <c r="P22" s="177">
        <v>2.15</v>
      </c>
      <c r="Q22" s="210">
        <v>537533</v>
      </c>
      <c r="R22" s="127">
        <v>7.7</v>
      </c>
      <c r="S22" s="119"/>
      <c r="T22" s="119">
        <f t="shared" si="0"/>
        <v>5.52</v>
      </c>
      <c r="U22" s="119" t="b">
        <f t="shared" si="1"/>
        <v>0</v>
      </c>
      <c r="V22" s="119">
        <f t="shared" si="2"/>
        <v>7.7</v>
      </c>
      <c r="W22" s="119" t="b">
        <f t="shared" si="3"/>
        <v>0</v>
      </c>
      <c r="X22" s="119"/>
      <c r="Y22" s="119"/>
    </row>
    <row r="23" spans="1:25" s="122" customFormat="1" ht="12">
      <c r="A23" s="119"/>
      <c r="B23" s="128"/>
      <c r="C23" s="124"/>
      <c r="D23" s="125" t="s">
        <v>66</v>
      </c>
      <c r="E23" s="150">
        <v>40.3</v>
      </c>
      <c r="F23" s="151">
        <v>274412</v>
      </c>
      <c r="G23" s="164">
        <v>6</v>
      </c>
      <c r="H23" s="151">
        <v>678172</v>
      </c>
      <c r="I23" s="171">
        <v>2.47</v>
      </c>
      <c r="J23" s="217">
        <v>684296</v>
      </c>
      <c r="K23" s="126">
        <v>-0.89</v>
      </c>
      <c r="L23" s="150">
        <v>40.3</v>
      </c>
      <c r="M23" s="151">
        <v>274412</v>
      </c>
      <c r="N23" s="164">
        <v>6</v>
      </c>
      <c r="O23" s="151">
        <v>560095</v>
      </c>
      <c r="P23" s="177">
        <v>2.04</v>
      </c>
      <c r="Q23" s="210">
        <v>561447</v>
      </c>
      <c r="R23" s="127">
        <v>-0.24</v>
      </c>
      <c r="S23" s="119"/>
      <c r="T23" s="119">
        <f t="shared" si="0"/>
        <v>-0.89</v>
      </c>
      <c r="U23" s="119" t="b">
        <f t="shared" si="1"/>
        <v>0</v>
      </c>
      <c r="V23" s="119">
        <f t="shared" si="2"/>
        <v>-0.24</v>
      </c>
      <c r="W23" s="119" t="b">
        <f t="shared" si="3"/>
        <v>0</v>
      </c>
      <c r="X23" s="119"/>
      <c r="Y23" s="119"/>
    </row>
    <row r="24" spans="1:25" s="122" customFormat="1" ht="12">
      <c r="A24" s="119"/>
      <c r="B24" s="128"/>
      <c r="C24" s="124"/>
      <c r="D24" s="125" t="s">
        <v>67</v>
      </c>
      <c r="E24" s="150">
        <v>39.5</v>
      </c>
      <c r="F24" s="151">
        <v>263801</v>
      </c>
      <c r="G24" s="164">
        <v>16</v>
      </c>
      <c r="H24" s="151">
        <v>613656</v>
      </c>
      <c r="I24" s="171">
        <v>2.33</v>
      </c>
      <c r="J24" s="217">
        <v>618073</v>
      </c>
      <c r="K24" s="126">
        <v>-0.71</v>
      </c>
      <c r="L24" s="150">
        <v>39.5</v>
      </c>
      <c r="M24" s="151">
        <v>263801</v>
      </c>
      <c r="N24" s="164">
        <v>16</v>
      </c>
      <c r="O24" s="151">
        <v>557630</v>
      </c>
      <c r="P24" s="177">
        <v>2.11</v>
      </c>
      <c r="Q24" s="210">
        <v>571222</v>
      </c>
      <c r="R24" s="127">
        <v>-2.38</v>
      </c>
      <c r="S24" s="119"/>
      <c r="T24" s="119">
        <f t="shared" si="0"/>
        <v>-0.71</v>
      </c>
      <c r="U24" s="119" t="b">
        <f t="shared" si="1"/>
        <v>0</v>
      </c>
      <c r="V24" s="119">
        <f t="shared" si="2"/>
        <v>-2.38</v>
      </c>
      <c r="W24" s="119" t="b">
        <f t="shared" si="3"/>
        <v>0</v>
      </c>
      <c r="X24" s="119"/>
      <c r="Y24" s="119"/>
    </row>
    <row r="25" spans="1:25" s="122" customFormat="1" ht="12">
      <c r="A25" s="119"/>
      <c r="B25" s="128"/>
      <c r="C25" s="124"/>
      <c r="D25" s="125" t="s">
        <v>68</v>
      </c>
      <c r="E25" s="150" t="s">
        <v>136</v>
      </c>
      <c r="F25" s="151" t="s">
        <v>136</v>
      </c>
      <c r="G25" s="164" t="s">
        <v>136</v>
      </c>
      <c r="H25" s="151" t="s">
        <v>136</v>
      </c>
      <c r="I25" s="171" t="s">
        <v>136</v>
      </c>
      <c r="J25" s="217">
        <v>882782</v>
      </c>
      <c r="K25" s="126" t="s">
        <v>136</v>
      </c>
      <c r="L25" s="150" t="s">
        <v>136</v>
      </c>
      <c r="M25" s="151" t="s">
        <v>136</v>
      </c>
      <c r="N25" s="164" t="s">
        <v>136</v>
      </c>
      <c r="O25" s="151" t="s">
        <v>136</v>
      </c>
      <c r="P25" s="177" t="s">
        <v>136</v>
      </c>
      <c r="Q25" s="210">
        <v>834644</v>
      </c>
      <c r="R25" s="127" t="s">
        <v>136</v>
      </c>
      <c r="S25" s="119"/>
      <c r="T25" s="119" t="e">
        <f t="shared" si="0"/>
        <v>#VALUE!</v>
      </c>
      <c r="U25" s="119" t="b">
        <f t="shared" si="1"/>
        <v>1</v>
      </c>
      <c r="V25" s="119" t="e">
        <f t="shared" si="2"/>
        <v>#VALUE!</v>
      </c>
      <c r="W25" s="119" t="b">
        <f t="shared" si="3"/>
        <v>1</v>
      </c>
      <c r="X25" s="119"/>
      <c r="Y25" s="119"/>
    </row>
    <row r="26" spans="1:25" s="122" customFormat="1" ht="12">
      <c r="A26" s="119"/>
      <c r="B26" s="128"/>
      <c r="C26" s="124"/>
      <c r="D26" s="125" t="s">
        <v>69</v>
      </c>
      <c r="E26" s="150">
        <v>38.5</v>
      </c>
      <c r="F26" s="151">
        <v>266868</v>
      </c>
      <c r="G26" s="164">
        <v>61</v>
      </c>
      <c r="H26" s="151">
        <v>654309</v>
      </c>
      <c r="I26" s="171">
        <v>2.45</v>
      </c>
      <c r="J26" s="217">
        <v>660280</v>
      </c>
      <c r="K26" s="126">
        <v>-0.9</v>
      </c>
      <c r="L26" s="150">
        <v>38.5</v>
      </c>
      <c r="M26" s="151">
        <v>266868</v>
      </c>
      <c r="N26" s="164">
        <v>61</v>
      </c>
      <c r="O26" s="151">
        <v>608595</v>
      </c>
      <c r="P26" s="177">
        <v>2.28</v>
      </c>
      <c r="Q26" s="210">
        <v>610589</v>
      </c>
      <c r="R26" s="127">
        <v>-0.33</v>
      </c>
      <c r="S26" s="119"/>
      <c r="T26" s="119">
        <f t="shared" si="0"/>
        <v>-0.9</v>
      </c>
      <c r="U26" s="119" t="b">
        <f t="shared" si="1"/>
        <v>0</v>
      </c>
      <c r="V26" s="119">
        <f t="shared" si="2"/>
        <v>-0.33</v>
      </c>
      <c r="W26" s="119" t="b">
        <f t="shared" si="3"/>
        <v>0</v>
      </c>
      <c r="X26" s="119"/>
      <c r="Y26" s="119"/>
    </row>
    <row r="27" spans="1:25" s="122" customFormat="1" ht="12">
      <c r="A27" s="119"/>
      <c r="B27" s="128"/>
      <c r="C27" s="124"/>
      <c r="D27" s="125" t="s">
        <v>70</v>
      </c>
      <c r="E27" s="150">
        <v>41.1</v>
      </c>
      <c r="F27" s="151">
        <v>266666</v>
      </c>
      <c r="G27" s="164">
        <v>9</v>
      </c>
      <c r="H27" s="151">
        <v>629105</v>
      </c>
      <c r="I27" s="171">
        <v>2.36</v>
      </c>
      <c r="J27" s="217">
        <v>700359</v>
      </c>
      <c r="K27" s="126">
        <v>-10.17</v>
      </c>
      <c r="L27" s="150">
        <v>41.1</v>
      </c>
      <c r="M27" s="151">
        <v>266666</v>
      </c>
      <c r="N27" s="164">
        <v>9</v>
      </c>
      <c r="O27" s="151">
        <v>604210</v>
      </c>
      <c r="P27" s="177">
        <v>2.27</v>
      </c>
      <c r="Q27" s="210">
        <v>670003</v>
      </c>
      <c r="R27" s="127">
        <v>-9.82</v>
      </c>
      <c r="S27" s="119"/>
      <c r="T27" s="119">
        <f t="shared" si="0"/>
        <v>-10.17</v>
      </c>
      <c r="U27" s="119" t="b">
        <f t="shared" si="1"/>
        <v>0</v>
      </c>
      <c r="V27" s="119">
        <f t="shared" si="2"/>
        <v>-9.82</v>
      </c>
      <c r="W27" s="119" t="b">
        <f t="shared" si="3"/>
        <v>0</v>
      </c>
      <c r="X27" s="119"/>
      <c r="Y27" s="119"/>
    </row>
    <row r="28" spans="1:25" s="122" customFormat="1" ht="12">
      <c r="A28" s="119"/>
      <c r="B28" s="128" t="s">
        <v>71</v>
      </c>
      <c r="C28" s="251" t="s">
        <v>72</v>
      </c>
      <c r="D28" s="252"/>
      <c r="E28" s="152" t="s">
        <v>136</v>
      </c>
      <c r="F28" s="153" t="s">
        <v>136</v>
      </c>
      <c r="G28" s="165" t="s">
        <v>136</v>
      </c>
      <c r="H28" s="153" t="s">
        <v>136</v>
      </c>
      <c r="I28" s="172" t="s">
        <v>136</v>
      </c>
      <c r="J28" s="218" t="s">
        <v>136</v>
      </c>
      <c r="K28" s="129" t="s">
        <v>136</v>
      </c>
      <c r="L28" s="152" t="s">
        <v>136</v>
      </c>
      <c r="M28" s="153" t="s">
        <v>136</v>
      </c>
      <c r="N28" s="165" t="s">
        <v>136</v>
      </c>
      <c r="O28" s="153" t="s">
        <v>136</v>
      </c>
      <c r="P28" s="178" t="s">
        <v>136</v>
      </c>
      <c r="Q28" s="211" t="s">
        <v>136</v>
      </c>
      <c r="R28" s="129" t="s">
        <v>136</v>
      </c>
      <c r="S28" s="119"/>
      <c r="T28" s="119" t="e">
        <f t="shared" si="0"/>
        <v>#VALUE!</v>
      </c>
      <c r="U28" s="119" t="b">
        <f t="shared" si="1"/>
        <v>1</v>
      </c>
      <c r="V28" s="119" t="e">
        <f t="shared" si="2"/>
        <v>#VALUE!</v>
      </c>
      <c r="W28" s="119" t="b">
        <f t="shared" si="3"/>
        <v>1</v>
      </c>
      <c r="X28" s="119"/>
      <c r="Y28" s="119"/>
    </row>
    <row r="29" spans="1:25" s="122" customFormat="1" ht="12">
      <c r="A29" s="119"/>
      <c r="B29" s="128"/>
      <c r="C29" s="251" t="s">
        <v>73</v>
      </c>
      <c r="D29" s="252"/>
      <c r="E29" s="154">
        <v>43</v>
      </c>
      <c r="F29" s="155">
        <v>315200</v>
      </c>
      <c r="G29" s="166" t="s">
        <v>135</v>
      </c>
      <c r="H29" s="155">
        <v>800000</v>
      </c>
      <c r="I29" s="173">
        <v>2.54</v>
      </c>
      <c r="J29" s="219">
        <v>800000</v>
      </c>
      <c r="K29" s="129">
        <v>0</v>
      </c>
      <c r="L29" s="154">
        <v>43</v>
      </c>
      <c r="M29" s="155">
        <v>315200</v>
      </c>
      <c r="N29" s="166" t="s">
        <v>135</v>
      </c>
      <c r="O29" s="155">
        <v>750000</v>
      </c>
      <c r="P29" s="179">
        <v>2.38</v>
      </c>
      <c r="Q29" s="212">
        <v>750000</v>
      </c>
      <c r="R29" s="129">
        <v>0</v>
      </c>
      <c r="S29" s="119"/>
      <c r="T29" s="119">
        <f t="shared" si="0"/>
        <v>0</v>
      </c>
      <c r="U29" s="119" t="b">
        <f t="shared" si="1"/>
        <v>0</v>
      </c>
      <c r="V29" s="119">
        <f t="shared" si="2"/>
        <v>0</v>
      </c>
      <c r="W29" s="119" t="b">
        <f t="shared" si="3"/>
        <v>0</v>
      </c>
      <c r="X29" s="119"/>
      <c r="Y29" s="119"/>
    </row>
    <row r="30" spans="1:25" s="122" customFormat="1" ht="12">
      <c r="A30" s="119"/>
      <c r="B30" s="128"/>
      <c r="C30" s="251" t="s">
        <v>74</v>
      </c>
      <c r="D30" s="252"/>
      <c r="E30" s="154">
        <v>37.5</v>
      </c>
      <c r="F30" s="155">
        <v>285842</v>
      </c>
      <c r="G30" s="166">
        <v>15</v>
      </c>
      <c r="H30" s="155">
        <v>650896</v>
      </c>
      <c r="I30" s="173">
        <v>2.28</v>
      </c>
      <c r="J30" s="219">
        <v>662528</v>
      </c>
      <c r="K30" s="129">
        <v>-1.76</v>
      </c>
      <c r="L30" s="154">
        <v>37.5</v>
      </c>
      <c r="M30" s="155">
        <v>285842</v>
      </c>
      <c r="N30" s="166">
        <v>15</v>
      </c>
      <c r="O30" s="155">
        <v>592472</v>
      </c>
      <c r="P30" s="179">
        <v>2.07</v>
      </c>
      <c r="Q30" s="212">
        <v>618929</v>
      </c>
      <c r="R30" s="129">
        <v>-4.27</v>
      </c>
      <c r="S30" s="119"/>
      <c r="T30" s="119">
        <f t="shared" si="0"/>
        <v>-1.76</v>
      </c>
      <c r="U30" s="119" t="b">
        <f t="shared" si="1"/>
        <v>0</v>
      </c>
      <c r="V30" s="119">
        <f t="shared" si="2"/>
        <v>-4.27</v>
      </c>
      <c r="W30" s="119" t="b">
        <f t="shared" si="3"/>
        <v>0</v>
      </c>
      <c r="X30" s="119"/>
      <c r="Y30" s="119"/>
    </row>
    <row r="31" spans="1:25" s="122" customFormat="1" ht="12">
      <c r="A31" s="119"/>
      <c r="B31" s="128"/>
      <c r="C31" s="251" t="s">
        <v>75</v>
      </c>
      <c r="D31" s="252"/>
      <c r="E31" s="154">
        <v>40.6</v>
      </c>
      <c r="F31" s="155">
        <v>326402</v>
      </c>
      <c r="G31" s="166">
        <v>7</v>
      </c>
      <c r="H31" s="155">
        <v>657799</v>
      </c>
      <c r="I31" s="173">
        <v>2.02</v>
      </c>
      <c r="J31" s="219">
        <v>665036</v>
      </c>
      <c r="K31" s="129">
        <v>-1.09</v>
      </c>
      <c r="L31" s="154">
        <v>40.6</v>
      </c>
      <c r="M31" s="155">
        <v>326402</v>
      </c>
      <c r="N31" s="166">
        <v>7</v>
      </c>
      <c r="O31" s="155">
        <v>623022</v>
      </c>
      <c r="P31" s="179">
        <v>1.91</v>
      </c>
      <c r="Q31" s="212">
        <v>649822</v>
      </c>
      <c r="R31" s="129">
        <v>-4.12</v>
      </c>
      <c r="S31" s="119"/>
      <c r="T31" s="119">
        <f t="shared" si="0"/>
        <v>-1.09</v>
      </c>
      <c r="U31" s="119" t="b">
        <f t="shared" si="1"/>
        <v>0</v>
      </c>
      <c r="V31" s="119">
        <f t="shared" si="2"/>
        <v>-4.12</v>
      </c>
      <c r="W31" s="119" t="b">
        <f t="shared" si="3"/>
        <v>0</v>
      </c>
      <c r="X31" s="119"/>
      <c r="Y31" s="119"/>
    </row>
    <row r="32" spans="1:25" s="122" customFormat="1" ht="12">
      <c r="A32" s="119"/>
      <c r="B32" s="128"/>
      <c r="C32" s="251" t="s">
        <v>76</v>
      </c>
      <c r="D32" s="252"/>
      <c r="E32" s="154">
        <v>40.1</v>
      </c>
      <c r="F32" s="155">
        <v>313536</v>
      </c>
      <c r="G32" s="166">
        <v>5</v>
      </c>
      <c r="H32" s="155">
        <v>729484</v>
      </c>
      <c r="I32" s="173">
        <v>2.33</v>
      </c>
      <c r="J32" s="219">
        <v>931545</v>
      </c>
      <c r="K32" s="129">
        <v>-21.69</v>
      </c>
      <c r="L32" s="154">
        <v>40.1</v>
      </c>
      <c r="M32" s="155">
        <v>313536</v>
      </c>
      <c r="N32" s="166">
        <v>5</v>
      </c>
      <c r="O32" s="155">
        <v>693213</v>
      </c>
      <c r="P32" s="179">
        <v>2.21</v>
      </c>
      <c r="Q32" s="212">
        <v>897044</v>
      </c>
      <c r="R32" s="129">
        <v>-22.72</v>
      </c>
      <c r="S32" s="119"/>
      <c r="T32" s="119">
        <f t="shared" si="0"/>
        <v>-21.69</v>
      </c>
      <c r="U32" s="119" t="b">
        <f t="shared" si="1"/>
        <v>0</v>
      </c>
      <c r="V32" s="119">
        <f t="shared" si="2"/>
        <v>-22.72</v>
      </c>
      <c r="W32" s="119" t="b">
        <f t="shared" si="3"/>
        <v>0</v>
      </c>
      <c r="X32" s="119"/>
      <c r="Y32" s="119"/>
    </row>
    <row r="33" spans="1:25" s="122" customFormat="1" ht="12">
      <c r="A33" s="119"/>
      <c r="B33" s="128"/>
      <c r="C33" s="253" t="s">
        <v>77</v>
      </c>
      <c r="D33" s="254"/>
      <c r="E33" s="152">
        <v>42.8</v>
      </c>
      <c r="F33" s="153">
        <v>243341</v>
      </c>
      <c r="G33" s="165">
        <v>35</v>
      </c>
      <c r="H33" s="153">
        <v>502722</v>
      </c>
      <c r="I33" s="172">
        <v>2.07</v>
      </c>
      <c r="J33" s="218">
        <v>490615</v>
      </c>
      <c r="K33" s="126">
        <v>2.47</v>
      </c>
      <c r="L33" s="152">
        <v>42.8</v>
      </c>
      <c r="M33" s="153">
        <v>243341</v>
      </c>
      <c r="N33" s="165">
        <v>35</v>
      </c>
      <c r="O33" s="153">
        <v>356984</v>
      </c>
      <c r="P33" s="178">
        <v>1.47</v>
      </c>
      <c r="Q33" s="211">
        <v>360440</v>
      </c>
      <c r="R33" s="127">
        <v>-0.96</v>
      </c>
      <c r="S33" s="119"/>
      <c r="T33" s="119">
        <f t="shared" si="0"/>
        <v>2.47</v>
      </c>
      <c r="U33" s="119" t="b">
        <f t="shared" si="1"/>
        <v>0</v>
      </c>
      <c r="V33" s="119">
        <f t="shared" si="2"/>
        <v>-0.96</v>
      </c>
      <c r="W33" s="119" t="b">
        <f t="shared" si="3"/>
        <v>0</v>
      </c>
      <c r="X33" s="119"/>
      <c r="Y33" s="119"/>
    </row>
    <row r="34" spans="1:25" s="122" customFormat="1" ht="12">
      <c r="A34" s="119"/>
      <c r="B34" s="128"/>
      <c r="C34" s="124"/>
      <c r="D34" s="130" t="s">
        <v>78</v>
      </c>
      <c r="E34" s="150">
        <v>40.8</v>
      </c>
      <c r="F34" s="151">
        <v>227216</v>
      </c>
      <c r="G34" s="164">
        <v>6</v>
      </c>
      <c r="H34" s="151">
        <v>498794</v>
      </c>
      <c r="I34" s="171">
        <v>2.2</v>
      </c>
      <c r="J34" s="217">
        <v>512477</v>
      </c>
      <c r="K34" s="126">
        <v>-2.67</v>
      </c>
      <c r="L34" s="150">
        <v>40.8</v>
      </c>
      <c r="M34" s="151">
        <v>227216</v>
      </c>
      <c r="N34" s="164">
        <v>6</v>
      </c>
      <c r="O34" s="151">
        <v>290178</v>
      </c>
      <c r="P34" s="177">
        <v>1.28</v>
      </c>
      <c r="Q34" s="210">
        <v>316022</v>
      </c>
      <c r="R34" s="127">
        <v>-8.18</v>
      </c>
      <c r="S34" s="119"/>
      <c r="T34" s="119">
        <f t="shared" si="0"/>
        <v>-2.67</v>
      </c>
      <c r="U34" s="119" t="b">
        <f t="shared" si="1"/>
        <v>0</v>
      </c>
      <c r="V34" s="119">
        <f t="shared" si="2"/>
        <v>-8.18</v>
      </c>
      <c r="W34" s="119" t="b">
        <f t="shared" si="3"/>
        <v>0</v>
      </c>
      <c r="X34" s="119"/>
      <c r="Y34" s="119"/>
    </row>
    <row r="35" spans="1:25" s="122" customFormat="1" ht="12">
      <c r="A35" s="119"/>
      <c r="B35" s="128"/>
      <c r="C35" s="124"/>
      <c r="D35" s="130" t="s">
        <v>79</v>
      </c>
      <c r="E35" s="150">
        <v>48.7</v>
      </c>
      <c r="F35" s="151">
        <v>207874</v>
      </c>
      <c r="G35" s="164">
        <v>4</v>
      </c>
      <c r="H35" s="151">
        <v>369898</v>
      </c>
      <c r="I35" s="171">
        <v>1.78</v>
      </c>
      <c r="J35" s="217">
        <v>367014</v>
      </c>
      <c r="K35" s="126">
        <v>0.79</v>
      </c>
      <c r="L35" s="150">
        <v>48.7</v>
      </c>
      <c r="M35" s="151">
        <v>207874</v>
      </c>
      <c r="N35" s="164">
        <v>4</v>
      </c>
      <c r="O35" s="151">
        <v>305286</v>
      </c>
      <c r="P35" s="177">
        <v>1.47</v>
      </c>
      <c r="Q35" s="210">
        <v>301809</v>
      </c>
      <c r="R35" s="127">
        <v>1.15</v>
      </c>
      <c r="S35" s="119"/>
      <c r="T35" s="119">
        <f t="shared" si="0"/>
        <v>0.79</v>
      </c>
      <c r="U35" s="119" t="b">
        <f t="shared" si="1"/>
        <v>0</v>
      </c>
      <c r="V35" s="119">
        <f t="shared" si="2"/>
        <v>1.15</v>
      </c>
      <c r="W35" s="119" t="b">
        <f t="shared" si="3"/>
        <v>0</v>
      </c>
      <c r="X35" s="119"/>
      <c r="Y35" s="119"/>
    </row>
    <row r="36" spans="1:25" s="122" customFormat="1" ht="12">
      <c r="A36" s="119"/>
      <c r="B36" s="128" t="s">
        <v>80</v>
      </c>
      <c r="C36" s="124"/>
      <c r="D36" s="130" t="s">
        <v>81</v>
      </c>
      <c r="E36" s="150">
        <v>43.4</v>
      </c>
      <c r="F36" s="151">
        <v>254106</v>
      </c>
      <c r="G36" s="164">
        <v>21</v>
      </c>
      <c r="H36" s="151">
        <v>510393</v>
      </c>
      <c r="I36" s="171">
        <v>2.01</v>
      </c>
      <c r="J36" s="217">
        <v>500054</v>
      </c>
      <c r="K36" s="126">
        <v>2.07</v>
      </c>
      <c r="L36" s="150">
        <v>43.4</v>
      </c>
      <c r="M36" s="151">
        <v>254106</v>
      </c>
      <c r="N36" s="164">
        <v>21</v>
      </c>
      <c r="O36" s="151">
        <v>355943</v>
      </c>
      <c r="P36" s="177">
        <v>1.4</v>
      </c>
      <c r="Q36" s="210">
        <v>355786</v>
      </c>
      <c r="R36" s="127">
        <v>0.04</v>
      </c>
      <c r="S36" s="119"/>
      <c r="T36" s="119">
        <f t="shared" si="0"/>
        <v>2.07</v>
      </c>
      <c r="U36" s="119" t="b">
        <f t="shared" si="1"/>
        <v>0</v>
      </c>
      <c r="V36" s="119">
        <f t="shared" si="2"/>
        <v>0.04</v>
      </c>
      <c r="W36" s="119" t="b">
        <f t="shared" si="3"/>
        <v>0</v>
      </c>
      <c r="X36" s="119"/>
      <c r="Y36" s="119"/>
    </row>
    <row r="37" spans="1:25" s="122" customFormat="1" ht="12">
      <c r="A37" s="119"/>
      <c r="B37" s="128"/>
      <c r="C37" s="124"/>
      <c r="D37" s="130" t="s">
        <v>82</v>
      </c>
      <c r="E37" s="150">
        <v>32.8</v>
      </c>
      <c r="F37" s="151">
        <v>242428</v>
      </c>
      <c r="G37" s="164" t="s">
        <v>135</v>
      </c>
      <c r="H37" s="151">
        <v>690841</v>
      </c>
      <c r="I37" s="171">
        <v>2.85</v>
      </c>
      <c r="J37" s="217">
        <v>669712</v>
      </c>
      <c r="K37" s="126">
        <v>3.15</v>
      </c>
      <c r="L37" s="150">
        <v>32.8</v>
      </c>
      <c r="M37" s="151">
        <v>242428</v>
      </c>
      <c r="N37" s="164" t="s">
        <v>135</v>
      </c>
      <c r="O37" s="151">
        <v>687870</v>
      </c>
      <c r="P37" s="177">
        <v>2.84</v>
      </c>
      <c r="Q37" s="210">
        <v>665458</v>
      </c>
      <c r="R37" s="127">
        <v>3.37</v>
      </c>
      <c r="S37" s="119"/>
      <c r="T37" s="119">
        <f t="shared" si="0"/>
        <v>3.15</v>
      </c>
      <c r="U37" s="119" t="b">
        <f t="shared" si="1"/>
        <v>0</v>
      </c>
      <c r="V37" s="119">
        <f t="shared" si="2"/>
        <v>3.37</v>
      </c>
      <c r="W37" s="119" t="b">
        <f t="shared" si="3"/>
        <v>0</v>
      </c>
      <c r="X37" s="119"/>
      <c r="Y37" s="119"/>
    </row>
    <row r="38" spans="1:25" s="122" customFormat="1" ht="12">
      <c r="A38" s="119"/>
      <c r="B38" s="128"/>
      <c r="C38" s="124"/>
      <c r="D38" s="130" t="s">
        <v>83</v>
      </c>
      <c r="E38" s="150" t="s">
        <v>136</v>
      </c>
      <c r="F38" s="151" t="s">
        <v>136</v>
      </c>
      <c r="G38" s="164" t="s">
        <v>136</v>
      </c>
      <c r="H38" s="151" t="s">
        <v>136</v>
      </c>
      <c r="I38" s="171" t="s">
        <v>136</v>
      </c>
      <c r="J38" s="217" t="s">
        <v>136</v>
      </c>
      <c r="K38" s="126" t="s">
        <v>136</v>
      </c>
      <c r="L38" s="150" t="s">
        <v>136</v>
      </c>
      <c r="M38" s="151" t="s">
        <v>136</v>
      </c>
      <c r="N38" s="164" t="s">
        <v>136</v>
      </c>
      <c r="O38" s="151" t="s">
        <v>136</v>
      </c>
      <c r="P38" s="177" t="s">
        <v>136</v>
      </c>
      <c r="Q38" s="210" t="s">
        <v>136</v>
      </c>
      <c r="R38" s="127" t="s">
        <v>136</v>
      </c>
      <c r="S38" s="119"/>
      <c r="T38" s="119" t="e">
        <f t="shared" si="0"/>
        <v>#VALUE!</v>
      </c>
      <c r="U38" s="119" t="b">
        <f t="shared" si="1"/>
        <v>1</v>
      </c>
      <c r="V38" s="119" t="e">
        <f t="shared" si="2"/>
        <v>#VALUE!</v>
      </c>
      <c r="W38" s="119" t="b">
        <f t="shared" si="3"/>
        <v>1</v>
      </c>
      <c r="X38" s="119"/>
      <c r="Y38" s="119"/>
    </row>
    <row r="39" spans="1:25" s="122" customFormat="1" ht="12">
      <c r="A39" s="119"/>
      <c r="B39" s="128"/>
      <c r="C39" s="124"/>
      <c r="D39" s="130" t="s">
        <v>84</v>
      </c>
      <c r="E39" s="150" t="s">
        <v>136</v>
      </c>
      <c r="F39" s="151" t="s">
        <v>136</v>
      </c>
      <c r="G39" s="164" t="s">
        <v>136</v>
      </c>
      <c r="H39" s="151" t="s">
        <v>136</v>
      </c>
      <c r="I39" s="171" t="s">
        <v>136</v>
      </c>
      <c r="J39" s="217">
        <v>500000</v>
      </c>
      <c r="K39" s="126" t="s">
        <v>136</v>
      </c>
      <c r="L39" s="150" t="s">
        <v>136</v>
      </c>
      <c r="M39" s="151" t="s">
        <v>136</v>
      </c>
      <c r="N39" s="164" t="s">
        <v>136</v>
      </c>
      <c r="O39" s="151" t="s">
        <v>136</v>
      </c>
      <c r="P39" s="177" t="s">
        <v>136</v>
      </c>
      <c r="Q39" s="210">
        <v>197650</v>
      </c>
      <c r="R39" s="127" t="s">
        <v>136</v>
      </c>
      <c r="S39" s="119"/>
      <c r="T39" s="119" t="e">
        <f t="shared" si="0"/>
        <v>#VALUE!</v>
      </c>
      <c r="U39" s="119" t="b">
        <f t="shared" si="1"/>
        <v>1</v>
      </c>
      <c r="V39" s="119" t="e">
        <f t="shared" si="2"/>
        <v>#VALUE!</v>
      </c>
      <c r="W39" s="119" t="b">
        <f t="shared" si="3"/>
        <v>1</v>
      </c>
      <c r="X39" s="119"/>
      <c r="Y39" s="119"/>
    </row>
    <row r="40" spans="1:25" s="122" customFormat="1" ht="12">
      <c r="A40" s="119"/>
      <c r="B40" s="128"/>
      <c r="C40" s="124"/>
      <c r="D40" s="125" t="s">
        <v>85</v>
      </c>
      <c r="E40" s="150">
        <v>37.8</v>
      </c>
      <c r="F40" s="151">
        <v>247834</v>
      </c>
      <c r="G40" s="164" t="s">
        <v>135</v>
      </c>
      <c r="H40" s="151">
        <v>571269</v>
      </c>
      <c r="I40" s="171">
        <v>2.31</v>
      </c>
      <c r="J40" s="217">
        <v>495361</v>
      </c>
      <c r="K40" s="126">
        <v>15.32</v>
      </c>
      <c r="L40" s="150">
        <v>37.8</v>
      </c>
      <c r="M40" s="151">
        <v>247834</v>
      </c>
      <c r="N40" s="164" t="s">
        <v>135</v>
      </c>
      <c r="O40" s="151">
        <v>456513</v>
      </c>
      <c r="P40" s="177">
        <v>1.84</v>
      </c>
      <c r="Q40" s="210">
        <v>447091</v>
      </c>
      <c r="R40" s="127">
        <v>2.11</v>
      </c>
      <c r="S40" s="119"/>
      <c r="T40" s="119">
        <f aca="true" t="shared" si="4" ref="T40:T66">ROUND((H40-J40)/J40*100,2)</f>
        <v>15.32</v>
      </c>
      <c r="U40" s="119" t="b">
        <f aca="true" t="shared" si="5" ref="U40:U66">ISERROR(T40)</f>
        <v>0</v>
      </c>
      <c r="V40" s="119">
        <f aca="true" t="shared" si="6" ref="V40:V66">ROUND((O40-Q40)/Q40*100,2)</f>
        <v>2.11</v>
      </c>
      <c r="W40" s="119" t="b">
        <f aca="true" t="shared" si="7" ref="W40:W66">ISERROR(V40)</f>
        <v>0</v>
      </c>
      <c r="X40" s="119"/>
      <c r="Y40" s="119"/>
    </row>
    <row r="41" spans="1:25" s="122" customFormat="1" ht="12">
      <c r="A41" s="119"/>
      <c r="B41" s="128"/>
      <c r="C41" s="124"/>
      <c r="D41" s="125" t="s">
        <v>86</v>
      </c>
      <c r="E41" s="150" t="s">
        <v>136</v>
      </c>
      <c r="F41" s="151" t="s">
        <v>136</v>
      </c>
      <c r="G41" s="164" t="s">
        <v>136</v>
      </c>
      <c r="H41" s="151" t="s">
        <v>136</v>
      </c>
      <c r="I41" s="171" t="s">
        <v>136</v>
      </c>
      <c r="J41" s="217" t="s">
        <v>136</v>
      </c>
      <c r="K41" s="126" t="s">
        <v>136</v>
      </c>
      <c r="L41" s="150" t="s">
        <v>136</v>
      </c>
      <c r="M41" s="151" t="s">
        <v>136</v>
      </c>
      <c r="N41" s="164" t="s">
        <v>136</v>
      </c>
      <c r="O41" s="151" t="s">
        <v>136</v>
      </c>
      <c r="P41" s="177" t="s">
        <v>136</v>
      </c>
      <c r="Q41" s="210" t="s">
        <v>136</v>
      </c>
      <c r="R41" s="127" t="s">
        <v>136</v>
      </c>
      <c r="S41" s="119"/>
      <c r="T41" s="119" t="e">
        <f t="shared" si="4"/>
        <v>#VALUE!</v>
      </c>
      <c r="U41" s="119" t="b">
        <f t="shared" si="5"/>
        <v>1</v>
      </c>
      <c r="V41" s="119" t="e">
        <f t="shared" si="6"/>
        <v>#VALUE!</v>
      </c>
      <c r="W41" s="119" t="b">
        <f t="shared" si="7"/>
        <v>1</v>
      </c>
      <c r="X41" s="119"/>
      <c r="Y41" s="119"/>
    </row>
    <row r="42" spans="1:25" s="122" customFormat="1" ht="12">
      <c r="A42" s="119"/>
      <c r="B42" s="128"/>
      <c r="C42" s="251" t="s">
        <v>87</v>
      </c>
      <c r="D42" s="255"/>
      <c r="E42" s="154">
        <v>38.1</v>
      </c>
      <c r="F42" s="155">
        <v>256418</v>
      </c>
      <c r="G42" s="166">
        <v>24</v>
      </c>
      <c r="H42" s="155">
        <v>536613</v>
      </c>
      <c r="I42" s="173">
        <v>2.09</v>
      </c>
      <c r="J42" s="219">
        <v>524804</v>
      </c>
      <c r="K42" s="129">
        <v>2.25</v>
      </c>
      <c r="L42" s="154">
        <v>38.1</v>
      </c>
      <c r="M42" s="155">
        <v>256418</v>
      </c>
      <c r="N42" s="166">
        <v>24</v>
      </c>
      <c r="O42" s="155">
        <v>481613</v>
      </c>
      <c r="P42" s="179">
        <v>1.88</v>
      </c>
      <c r="Q42" s="212">
        <v>478431</v>
      </c>
      <c r="R42" s="129">
        <v>0.67</v>
      </c>
      <c r="S42" s="119"/>
      <c r="T42" s="119">
        <f t="shared" si="4"/>
        <v>2.25</v>
      </c>
      <c r="U42" s="119" t="b">
        <f t="shared" si="5"/>
        <v>0</v>
      </c>
      <c r="V42" s="119">
        <f t="shared" si="6"/>
        <v>0.67</v>
      </c>
      <c r="W42" s="119" t="b">
        <f t="shared" si="7"/>
        <v>0</v>
      </c>
      <c r="X42" s="119"/>
      <c r="Y42" s="119"/>
    </row>
    <row r="43" spans="1:25" s="122" customFormat="1" ht="12">
      <c r="A43" s="119"/>
      <c r="B43" s="128"/>
      <c r="C43" s="251" t="s">
        <v>88</v>
      </c>
      <c r="D43" s="255"/>
      <c r="E43" s="154">
        <v>39.8</v>
      </c>
      <c r="F43" s="155">
        <v>283977</v>
      </c>
      <c r="G43" s="166">
        <v>7</v>
      </c>
      <c r="H43" s="155">
        <v>784143</v>
      </c>
      <c r="I43" s="173">
        <v>2.76</v>
      </c>
      <c r="J43" s="219">
        <v>932100</v>
      </c>
      <c r="K43" s="129">
        <v>-15.87</v>
      </c>
      <c r="L43" s="154">
        <v>39.8</v>
      </c>
      <c r="M43" s="155">
        <v>283977</v>
      </c>
      <c r="N43" s="166">
        <v>7</v>
      </c>
      <c r="O43" s="155">
        <v>763308</v>
      </c>
      <c r="P43" s="179">
        <v>2.69</v>
      </c>
      <c r="Q43" s="212">
        <v>926866</v>
      </c>
      <c r="R43" s="129">
        <v>-17.65</v>
      </c>
      <c r="S43" s="119"/>
      <c r="T43" s="119">
        <f t="shared" si="4"/>
        <v>-15.87</v>
      </c>
      <c r="U43" s="119" t="b">
        <f t="shared" si="5"/>
        <v>0</v>
      </c>
      <c r="V43" s="119">
        <f t="shared" si="6"/>
        <v>-17.65</v>
      </c>
      <c r="W43" s="119" t="b">
        <f t="shared" si="7"/>
        <v>0</v>
      </c>
      <c r="X43" s="119"/>
      <c r="Y43" s="119"/>
    </row>
    <row r="44" spans="1:25" s="122" customFormat="1" ht="12">
      <c r="A44" s="119"/>
      <c r="B44" s="128"/>
      <c r="C44" s="251" t="s">
        <v>89</v>
      </c>
      <c r="D44" s="255"/>
      <c r="E44" s="154">
        <v>39.3</v>
      </c>
      <c r="F44" s="155">
        <v>271212</v>
      </c>
      <c r="G44" s="166" t="s">
        <v>135</v>
      </c>
      <c r="H44" s="155">
        <v>1356060</v>
      </c>
      <c r="I44" s="173">
        <v>5</v>
      </c>
      <c r="J44" s="219">
        <v>1261954</v>
      </c>
      <c r="K44" s="129">
        <v>7.46</v>
      </c>
      <c r="L44" s="154">
        <v>39.3</v>
      </c>
      <c r="M44" s="155">
        <v>271212</v>
      </c>
      <c r="N44" s="166" t="s">
        <v>135</v>
      </c>
      <c r="O44" s="155">
        <v>1410302</v>
      </c>
      <c r="P44" s="179">
        <v>5.2</v>
      </c>
      <c r="Q44" s="212">
        <v>1288244</v>
      </c>
      <c r="R44" s="293">
        <v>9.47</v>
      </c>
      <c r="S44" s="119"/>
      <c r="T44" s="119">
        <f t="shared" si="4"/>
        <v>7.46</v>
      </c>
      <c r="U44" s="119" t="b">
        <f t="shared" si="5"/>
        <v>0</v>
      </c>
      <c r="V44" s="119">
        <f t="shared" si="6"/>
        <v>9.47</v>
      </c>
      <c r="W44" s="119" t="b">
        <f t="shared" si="7"/>
        <v>0</v>
      </c>
      <c r="X44" s="119"/>
      <c r="Y44" s="119"/>
    </row>
    <row r="45" spans="1:25" s="122" customFormat="1" ht="12">
      <c r="A45" s="119"/>
      <c r="B45" s="128"/>
      <c r="C45" s="251" t="s">
        <v>90</v>
      </c>
      <c r="D45" s="255"/>
      <c r="E45" s="154" t="s">
        <v>136</v>
      </c>
      <c r="F45" s="155" t="s">
        <v>136</v>
      </c>
      <c r="G45" s="166" t="s">
        <v>136</v>
      </c>
      <c r="H45" s="155" t="s">
        <v>136</v>
      </c>
      <c r="I45" s="173" t="s">
        <v>136</v>
      </c>
      <c r="J45" s="219">
        <v>371576</v>
      </c>
      <c r="K45" s="129" t="s">
        <v>136</v>
      </c>
      <c r="L45" s="154" t="s">
        <v>136</v>
      </c>
      <c r="M45" s="155" t="s">
        <v>136</v>
      </c>
      <c r="N45" s="166" t="s">
        <v>136</v>
      </c>
      <c r="O45" s="155" t="s">
        <v>136</v>
      </c>
      <c r="P45" s="179" t="s">
        <v>136</v>
      </c>
      <c r="Q45" s="212">
        <v>346804</v>
      </c>
      <c r="R45" s="293" t="s">
        <v>136</v>
      </c>
      <c r="S45" s="119"/>
      <c r="T45" s="119" t="e">
        <f t="shared" si="4"/>
        <v>#VALUE!</v>
      </c>
      <c r="U45" s="119" t="b">
        <f t="shared" si="5"/>
        <v>1</v>
      </c>
      <c r="V45" s="119" t="e">
        <f t="shared" si="6"/>
        <v>#VALUE!</v>
      </c>
      <c r="W45" s="119" t="b">
        <f t="shared" si="7"/>
        <v>1</v>
      </c>
      <c r="X45" s="119"/>
      <c r="Y45" s="119"/>
    </row>
    <row r="46" spans="1:25" s="122" customFormat="1" ht="12">
      <c r="A46" s="119"/>
      <c r="B46" s="128"/>
      <c r="C46" s="251" t="s">
        <v>91</v>
      </c>
      <c r="D46" s="255"/>
      <c r="E46" s="154">
        <v>39.4</v>
      </c>
      <c r="F46" s="155">
        <v>240300</v>
      </c>
      <c r="G46" s="166">
        <v>4</v>
      </c>
      <c r="H46" s="155">
        <v>480468</v>
      </c>
      <c r="I46" s="173">
        <v>2</v>
      </c>
      <c r="J46" s="219">
        <v>354169</v>
      </c>
      <c r="K46" s="129">
        <v>35.66</v>
      </c>
      <c r="L46" s="154">
        <v>39.4</v>
      </c>
      <c r="M46" s="155">
        <v>240300</v>
      </c>
      <c r="N46" s="166">
        <v>4</v>
      </c>
      <c r="O46" s="155">
        <v>345664</v>
      </c>
      <c r="P46" s="179">
        <v>1.44</v>
      </c>
      <c r="Q46" s="212">
        <v>306596</v>
      </c>
      <c r="R46" s="293">
        <v>12.74</v>
      </c>
      <c r="S46" s="119"/>
      <c r="T46" s="119">
        <f t="shared" si="4"/>
        <v>35.66</v>
      </c>
      <c r="U46" s="119" t="b">
        <f t="shared" si="5"/>
        <v>0</v>
      </c>
      <c r="V46" s="119">
        <f t="shared" si="6"/>
        <v>12.74</v>
      </c>
      <c r="W46" s="119" t="b">
        <f t="shared" si="7"/>
        <v>0</v>
      </c>
      <c r="X46" s="119"/>
      <c r="Y46" s="119"/>
    </row>
    <row r="47" spans="1:25" s="122" customFormat="1" ht="12">
      <c r="A47" s="119"/>
      <c r="B47" s="128"/>
      <c r="C47" s="251" t="s">
        <v>92</v>
      </c>
      <c r="D47" s="255"/>
      <c r="E47" s="154">
        <v>38.9</v>
      </c>
      <c r="F47" s="155">
        <v>315678</v>
      </c>
      <c r="G47" s="166">
        <v>11</v>
      </c>
      <c r="H47" s="155">
        <v>519825</v>
      </c>
      <c r="I47" s="173">
        <v>1.65</v>
      </c>
      <c r="J47" s="219">
        <v>562005</v>
      </c>
      <c r="K47" s="129">
        <v>-7.51</v>
      </c>
      <c r="L47" s="154">
        <v>38.9</v>
      </c>
      <c r="M47" s="155">
        <v>315678</v>
      </c>
      <c r="N47" s="166">
        <v>11</v>
      </c>
      <c r="O47" s="155">
        <v>507831</v>
      </c>
      <c r="P47" s="179">
        <v>1.61</v>
      </c>
      <c r="Q47" s="212">
        <v>512456</v>
      </c>
      <c r="R47" s="293">
        <v>-0.9</v>
      </c>
      <c r="S47" s="119"/>
      <c r="T47" s="119">
        <f t="shared" si="4"/>
        <v>-7.51</v>
      </c>
      <c r="U47" s="119" t="b">
        <f t="shared" si="5"/>
        <v>0</v>
      </c>
      <c r="V47" s="119">
        <f t="shared" si="6"/>
        <v>-0.9</v>
      </c>
      <c r="W47" s="119" t="b">
        <f t="shared" si="7"/>
        <v>0</v>
      </c>
      <c r="X47" s="119"/>
      <c r="Y47" s="119"/>
    </row>
    <row r="48" spans="1:25" s="122" customFormat="1" ht="12.75" thickBot="1">
      <c r="A48" s="119"/>
      <c r="B48" s="128"/>
      <c r="C48" s="258" t="s">
        <v>93</v>
      </c>
      <c r="D48" s="259"/>
      <c r="E48" s="150">
        <v>41.9</v>
      </c>
      <c r="F48" s="151">
        <v>250593</v>
      </c>
      <c r="G48" s="164">
        <v>8</v>
      </c>
      <c r="H48" s="151">
        <v>564402</v>
      </c>
      <c r="I48" s="171">
        <v>2.25</v>
      </c>
      <c r="J48" s="217">
        <v>567577</v>
      </c>
      <c r="K48" s="126">
        <v>-0.56</v>
      </c>
      <c r="L48" s="150">
        <v>41.9</v>
      </c>
      <c r="M48" s="151">
        <v>250593</v>
      </c>
      <c r="N48" s="164">
        <v>8</v>
      </c>
      <c r="O48" s="151">
        <v>541496</v>
      </c>
      <c r="P48" s="177">
        <v>2.16</v>
      </c>
      <c r="Q48" s="210">
        <v>538278</v>
      </c>
      <c r="R48" s="127">
        <v>0.6</v>
      </c>
      <c r="S48" s="119"/>
      <c r="T48" s="119">
        <f t="shared" si="4"/>
        <v>-0.56</v>
      </c>
      <c r="U48" s="119" t="b">
        <f t="shared" si="5"/>
        <v>0</v>
      </c>
      <c r="V48" s="119">
        <f t="shared" si="6"/>
        <v>0.6</v>
      </c>
      <c r="W48" s="119" t="b">
        <f t="shared" si="7"/>
        <v>0</v>
      </c>
      <c r="X48" s="119"/>
      <c r="Y48" s="119"/>
    </row>
    <row r="49" spans="1:25" s="122" customFormat="1" ht="12">
      <c r="A49" s="119"/>
      <c r="B49" s="131"/>
      <c r="C49" s="132">
        <v>300</v>
      </c>
      <c r="D49" s="133" t="s">
        <v>94</v>
      </c>
      <c r="E49" s="156">
        <v>41.4</v>
      </c>
      <c r="F49" s="157">
        <v>320440</v>
      </c>
      <c r="G49" s="167">
        <v>32</v>
      </c>
      <c r="H49" s="157">
        <v>773798</v>
      </c>
      <c r="I49" s="174">
        <v>2.41</v>
      </c>
      <c r="J49" s="220">
        <v>816365</v>
      </c>
      <c r="K49" s="134">
        <v>-5.21</v>
      </c>
      <c r="L49" s="156">
        <v>41.4</v>
      </c>
      <c r="M49" s="157">
        <v>320440</v>
      </c>
      <c r="N49" s="167">
        <v>32</v>
      </c>
      <c r="O49" s="157">
        <v>713202</v>
      </c>
      <c r="P49" s="180">
        <v>2.23</v>
      </c>
      <c r="Q49" s="213">
        <v>770092</v>
      </c>
      <c r="R49" s="134">
        <v>-7.39</v>
      </c>
      <c r="S49" s="119"/>
      <c r="T49" s="119">
        <f t="shared" si="4"/>
        <v>-5.21</v>
      </c>
      <c r="U49" s="119" t="b">
        <f t="shared" si="5"/>
        <v>0</v>
      </c>
      <c r="V49" s="119">
        <f t="shared" si="6"/>
        <v>-7.39</v>
      </c>
      <c r="W49" s="119" t="b">
        <f t="shared" si="7"/>
        <v>0</v>
      </c>
      <c r="X49" s="119"/>
      <c r="Y49" s="119"/>
    </row>
    <row r="50" spans="1:25" s="122" customFormat="1" ht="12">
      <c r="A50" s="119"/>
      <c r="B50" s="128" t="s">
        <v>95</v>
      </c>
      <c r="C50" s="135" t="s">
        <v>96</v>
      </c>
      <c r="D50" s="136" t="s">
        <v>97</v>
      </c>
      <c r="E50" s="154">
        <v>38.7</v>
      </c>
      <c r="F50" s="155">
        <v>286304</v>
      </c>
      <c r="G50" s="166">
        <v>72</v>
      </c>
      <c r="H50" s="155">
        <v>731284</v>
      </c>
      <c r="I50" s="173">
        <v>2.55</v>
      </c>
      <c r="J50" s="219">
        <v>740504</v>
      </c>
      <c r="K50" s="129">
        <v>-1.25</v>
      </c>
      <c r="L50" s="154">
        <v>38.7</v>
      </c>
      <c r="M50" s="155">
        <v>286304</v>
      </c>
      <c r="N50" s="166">
        <v>72</v>
      </c>
      <c r="O50" s="155">
        <v>692114</v>
      </c>
      <c r="P50" s="179">
        <v>2.42</v>
      </c>
      <c r="Q50" s="212">
        <v>707949</v>
      </c>
      <c r="R50" s="129">
        <v>-2.24</v>
      </c>
      <c r="S50" s="119"/>
      <c r="T50" s="119">
        <f t="shared" si="4"/>
        <v>-1.25</v>
      </c>
      <c r="U50" s="119" t="b">
        <f t="shared" si="5"/>
        <v>0</v>
      </c>
      <c r="V50" s="119">
        <f t="shared" si="6"/>
        <v>-2.24</v>
      </c>
      <c r="W50" s="119" t="b">
        <f t="shared" si="7"/>
        <v>0</v>
      </c>
      <c r="X50" s="119"/>
      <c r="Y50" s="119"/>
    </row>
    <row r="51" spans="1:25" s="122" customFormat="1" ht="12">
      <c r="A51" s="119"/>
      <c r="B51" s="128"/>
      <c r="C51" s="135" t="s">
        <v>98</v>
      </c>
      <c r="D51" s="136" t="s">
        <v>99</v>
      </c>
      <c r="E51" s="154">
        <v>38.7</v>
      </c>
      <c r="F51" s="155">
        <v>269259</v>
      </c>
      <c r="G51" s="166">
        <v>47</v>
      </c>
      <c r="H51" s="155">
        <v>675231</v>
      </c>
      <c r="I51" s="173">
        <v>2.51</v>
      </c>
      <c r="J51" s="219">
        <v>667452</v>
      </c>
      <c r="K51" s="129">
        <v>1.17</v>
      </c>
      <c r="L51" s="154">
        <v>38.7</v>
      </c>
      <c r="M51" s="155">
        <v>269259</v>
      </c>
      <c r="N51" s="166">
        <v>47</v>
      </c>
      <c r="O51" s="155">
        <v>628427</v>
      </c>
      <c r="P51" s="179">
        <v>2.33</v>
      </c>
      <c r="Q51" s="212">
        <v>622975</v>
      </c>
      <c r="R51" s="129">
        <v>0.88</v>
      </c>
      <c r="S51" s="119"/>
      <c r="T51" s="119">
        <f t="shared" si="4"/>
        <v>1.17</v>
      </c>
      <c r="U51" s="119" t="b">
        <f t="shared" si="5"/>
        <v>0</v>
      </c>
      <c r="V51" s="119">
        <f t="shared" si="6"/>
        <v>0.88</v>
      </c>
      <c r="W51" s="119" t="b">
        <f t="shared" si="7"/>
        <v>0</v>
      </c>
      <c r="X51" s="119"/>
      <c r="Y51" s="119"/>
    </row>
    <row r="52" spans="1:25" s="122" customFormat="1" ht="12">
      <c r="A52" s="119"/>
      <c r="B52" s="128"/>
      <c r="C52" s="135" t="s">
        <v>100</v>
      </c>
      <c r="D52" s="136" t="s">
        <v>101</v>
      </c>
      <c r="E52" s="154">
        <v>37.4</v>
      </c>
      <c r="F52" s="155">
        <v>264229</v>
      </c>
      <c r="G52" s="166">
        <v>42</v>
      </c>
      <c r="H52" s="155">
        <v>675930</v>
      </c>
      <c r="I52" s="173">
        <v>2.56</v>
      </c>
      <c r="J52" s="219">
        <v>650697</v>
      </c>
      <c r="K52" s="129">
        <v>3.88</v>
      </c>
      <c r="L52" s="154">
        <v>37.4</v>
      </c>
      <c r="M52" s="155">
        <v>264229</v>
      </c>
      <c r="N52" s="166">
        <v>42</v>
      </c>
      <c r="O52" s="155">
        <v>624097</v>
      </c>
      <c r="P52" s="179">
        <v>2.36</v>
      </c>
      <c r="Q52" s="212">
        <v>599339</v>
      </c>
      <c r="R52" s="129">
        <v>4.13</v>
      </c>
      <c r="S52" s="119"/>
      <c r="T52" s="119">
        <f t="shared" si="4"/>
        <v>3.88</v>
      </c>
      <c r="U52" s="119" t="b">
        <f t="shared" si="5"/>
        <v>0</v>
      </c>
      <c r="V52" s="119">
        <f t="shared" si="6"/>
        <v>4.13</v>
      </c>
      <c r="W52" s="119" t="b">
        <f t="shared" si="7"/>
        <v>0</v>
      </c>
      <c r="X52" s="119"/>
      <c r="Y52" s="119"/>
    </row>
    <row r="53" spans="1:25" s="122" customFormat="1" ht="12">
      <c r="A53" s="119"/>
      <c r="B53" s="128" t="s">
        <v>102</v>
      </c>
      <c r="C53" s="137"/>
      <c r="D53" s="136" t="s">
        <v>103</v>
      </c>
      <c r="E53" s="154">
        <v>38.9</v>
      </c>
      <c r="F53" s="155">
        <v>283009</v>
      </c>
      <c r="G53" s="166">
        <v>193</v>
      </c>
      <c r="H53" s="155">
        <v>712637</v>
      </c>
      <c r="I53" s="173">
        <v>2.52</v>
      </c>
      <c r="J53" s="219">
        <v>713508</v>
      </c>
      <c r="K53" s="129">
        <v>-0.12</v>
      </c>
      <c r="L53" s="154">
        <v>38.9</v>
      </c>
      <c r="M53" s="155">
        <v>283009</v>
      </c>
      <c r="N53" s="166">
        <v>193</v>
      </c>
      <c r="O53" s="155">
        <v>665300</v>
      </c>
      <c r="P53" s="179">
        <v>2.35</v>
      </c>
      <c r="Q53" s="212">
        <v>671623</v>
      </c>
      <c r="R53" s="129">
        <v>-0.94</v>
      </c>
      <c r="S53" s="119"/>
      <c r="T53" s="119">
        <f t="shared" si="4"/>
        <v>-0.12</v>
      </c>
      <c r="U53" s="119" t="b">
        <f t="shared" si="5"/>
        <v>0</v>
      </c>
      <c r="V53" s="119">
        <f t="shared" si="6"/>
        <v>-0.94</v>
      </c>
      <c r="W53" s="119" t="b">
        <f t="shared" si="7"/>
        <v>0</v>
      </c>
      <c r="X53" s="119"/>
      <c r="Y53" s="119"/>
    </row>
    <row r="54" spans="1:25" s="122" customFormat="1" ht="12">
      <c r="A54" s="119"/>
      <c r="B54" s="128"/>
      <c r="C54" s="135">
        <v>299</v>
      </c>
      <c r="D54" s="136" t="s">
        <v>104</v>
      </c>
      <c r="E54" s="154">
        <v>39.7</v>
      </c>
      <c r="F54" s="155">
        <v>249320</v>
      </c>
      <c r="G54" s="166">
        <v>92</v>
      </c>
      <c r="H54" s="155">
        <v>530609</v>
      </c>
      <c r="I54" s="173">
        <v>2.13</v>
      </c>
      <c r="J54" s="219">
        <v>531113</v>
      </c>
      <c r="K54" s="129">
        <v>-0.09</v>
      </c>
      <c r="L54" s="154">
        <v>39.7</v>
      </c>
      <c r="M54" s="155">
        <v>249320</v>
      </c>
      <c r="N54" s="166">
        <v>92</v>
      </c>
      <c r="O54" s="155">
        <v>463943</v>
      </c>
      <c r="P54" s="179">
        <v>1.86</v>
      </c>
      <c r="Q54" s="212">
        <v>464287</v>
      </c>
      <c r="R54" s="129">
        <v>-0.07</v>
      </c>
      <c r="S54" s="119"/>
      <c r="T54" s="119">
        <f t="shared" si="4"/>
        <v>-0.09</v>
      </c>
      <c r="U54" s="119" t="b">
        <f t="shared" si="5"/>
        <v>0</v>
      </c>
      <c r="V54" s="119">
        <f t="shared" si="6"/>
        <v>-0.07</v>
      </c>
      <c r="W54" s="119" t="b">
        <f t="shared" si="7"/>
        <v>0</v>
      </c>
      <c r="X54" s="119"/>
      <c r="Y54" s="119"/>
    </row>
    <row r="55" spans="1:25" s="122" customFormat="1" ht="12">
      <c r="A55" s="119"/>
      <c r="B55" s="128"/>
      <c r="C55" s="135" t="s">
        <v>96</v>
      </c>
      <c r="D55" s="136" t="s">
        <v>105</v>
      </c>
      <c r="E55" s="154">
        <v>40.3</v>
      </c>
      <c r="F55" s="155">
        <v>261770</v>
      </c>
      <c r="G55" s="166">
        <v>57</v>
      </c>
      <c r="H55" s="155">
        <v>515896</v>
      </c>
      <c r="I55" s="173">
        <v>1.97</v>
      </c>
      <c r="J55" s="219">
        <v>510356</v>
      </c>
      <c r="K55" s="129">
        <v>1.09</v>
      </c>
      <c r="L55" s="154">
        <v>40.3</v>
      </c>
      <c r="M55" s="155">
        <v>261770</v>
      </c>
      <c r="N55" s="166">
        <v>57</v>
      </c>
      <c r="O55" s="155">
        <v>431797</v>
      </c>
      <c r="P55" s="179">
        <v>1.65</v>
      </c>
      <c r="Q55" s="212">
        <v>418128</v>
      </c>
      <c r="R55" s="129">
        <v>3.27</v>
      </c>
      <c r="S55" s="119"/>
      <c r="T55" s="119">
        <f t="shared" si="4"/>
        <v>1.09</v>
      </c>
      <c r="U55" s="119" t="b">
        <f t="shared" si="5"/>
        <v>0</v>
      </c>
      <c r="V55" s="119">
        <f t="shared" si="6"/>
        <v>3.27</v>
      </c>
      <c r="W55" s="119" t="b">
        <f t="shared" si="7"/>
        <v>0</v>
      </c>
      <c r="X55" s="119"/>
      <c r="Y55" s="119"/>
    </row>
    <row r="56" spans="1:25" s="122" customFormat="1" ht="12">
      <c r="A56" s="119"/>
      <c r="B56" s="128" t="s">
        <v>80</v>
      </c>
      <c r="C56" s="135" t="s">
        <v>98</v>
      </c>
      <c r="D56" s="136" t="s">
        <v>106</v>
      </c>
      <c r="E56" s="154">
        <v>47.5</v>
      </c>
      <c r="F56" s="155">
        <v>233263</v>
      </c>
      <c r="G56" s="166">
        <v>8</v>
      </c>
      <c r="H56" s="155">
        <v>473389</v>
      </c>
      <c r="I56" s="173">
        <v>2.03</v>
      </c>
      <c r="J56" s="219">
        <v>490659</v>
      </c>
      <c r="K56" s="129">
        <v>-3.52</v>
      </c>
      <c r="L56" s="154">
        <v>47.5</v>
      </c>
      <c r="M56" s="155">
        <v>233263</v>
      </c>
      <c r="N56" s="166">
        <v>8</v>
      </c>
      <c r="O56" s="155">
        <v>417656</v>
      </c>
      <c r="P56" s="179">
        <v>1.79</v>
      </c>
      <c r="Q56" s="212">
        <v>417035</v>
      </c>
      <c r="R56" s="129">
        <v>0.15</v>
      </c>
      <c r="S56" s="119"/>
      <c r="T56" s="119">
        <f t="shared" si="4"/>
        <v>-3.52</v>
      </c>
      <c r="U56" s="119" t="b">
        <f t="shared" si="5"/>
        <v>0</v>
      </c>
      <c r="V56" s="119">
        <f t="shared" si="6"/>
        <v>0.15</v>
      </c>
      <c r="W56" s="119" t="b">
        <f t="shared" si="7"/>
        <v>0</v>
      </c>
      <c r="X56" s="119"/>
      <c r="Y56" s="119"/>
    </row>
    <row r="57" spans="1:25" s="122" customFormat="1" ht="12">
      <c r="A57" s="119"/>
      <c r="B57" s="128"/>
      <c r="C57" s="135" t="s">
        <v>107</v>
      </c>
      <c r="D57" s="136" t="s">
        <v>103</v>
      </c>
      <c r="E57" s="154">
        <v>40.3</v>
      </c>
      <c r="F57" s="155">
        <v>253022</v>
      </c>
      <c r="G57" s="166">
        <v>157</v>
      </c>
      <c r="H57" s="155">
        <v>522352</v>
      </c>
      <c r="I57" s="173">
        <v>2.06</v>
      </c>
      <c r="J57" s="219">
        <v>522098</v>
      </c>
      <c r="K57" s="129">
        <v>0.05</v>
      </c>
      <c r="L57" s="154">
        <v>40.3</v>
      </c>
      <c r="M57" s="155">
        <v>253022</v>
      </c>
      <c r="N57" s="166">
        <v>157</v>
      </c>
      <c r="O57" s="155">
        <v>449914</v>
      </c>
      <c r="P57" s="179">
        <v>1.78</v>
      </c>
      <c r="Q57" s="212">
        <v>446539</v>
      </c>
      <c r="R57" s="129">
        <v>0.76</v>
      </c>
      <c r="S57" s="119"/>
      <c r="T57" s="119">
        <f t="shared" si="4"/>
        <v>0.05</v>
      </c>
      <c r="U57" s="119" t="b">
        <f t="shared" si="5"/>
        <v>0</v>
      </c>
      <c r="V57" s="119">
        <f t="shared" si="6"/>
        <v>0.76</v>
      </c>
      <c r="W57" s="119" t="b">
        <f t="shared" si="7"/>
        <v>0</v>
      </c>
      <c r="X57" s="119"/>
      <c r="Y57" s="119"/>
    </row>
    <row r="58" spans="1:25" s="122" customFormat="1" ht="12.75" thickBot="1">
      <c r="A58" s="119"/>
      <c r="B58" s="138"/>
      <c r="C58" s="260" t="s">
        <v>108</v>
      </c>
      <c r="D58" s="261"/>
      <c r="E58" s="158">
        <v>38</v>
      </c>
      <c r="F58" s="159">
        <v>269126</v>
      </c>
      <c r="G58" s="168">
        <v>10</v>
      </c>
      <c r="H58" s="159">
        <v>566298</v>
      </c>
      <c r="I58" s="175">
        <v>2.1</v>
      </c>
      <c r="J58" s="221">
        <v>593869</v>
      </c>
      <c r="K58" s="139">
        <v>-4.64</v>
      </c>
      <c r="L58" s="158">
        <v>38</v>
      </c>
      <c r="M58" s="159">
        <v>269126</v>
      </c>
      <c r="N58" s="168">
        <v>10</v>
      </c>
      <c r="O58" s="159">
        <v>513028</v>
      </c>
      <c r="P58" s="181">
        <v>1.91</v>
      </c>
      <c r="Q58" s="214">
        <v>537634</v>
      </c>
      <c r="R58" s="139">
        <v>-4.58</v>
      </c>
      <c r="S58" s="119"/>
      <c r="T58" s="119">
        <f t="shared" si="4"/>
        <v>-4.64</v>
      </c>
      <c r="U58" s="119" t="b">
        <f t="shared" si="5"/>
        <v>0</v>
      </c>
      <c r="V58" s="119">
        <f t="shared" si="6"/>
        <v>-4.58</v>
      </c>
      <c r="W58" s="119" t="b">
        <f t="shared" si="7"/>
        <v>0</v>
      </c>
      <c r="X58" s="119"/>
      <c r="Y58" s="119"/>
    </row>
    <row r="59" spans="1:25" s="122" customFormat="1" ht="12" customHeight="1">
      <c r="A59" s="119"/>
      <c r="B59" s="262" t="s">
        <v>119</v>
      </c>
      <c r="C59" s="240" t="s">
        <v>109</v>
      </c>
      <c r="D59" s="241"/>
      <c r="E59" s="156">
        <v>39.2</v>
      </c>
      <c r="F59" s="157">
        <v>280045</v>
      </c>
      <c r="G59" s="167">
        <v>181</v>
      </c>
      <c r="H59" s="157">
        <v>675679</v>
      </c>
      <c r="I59" s="174">
        <v>2.41</v>
      </c>
      <c r="J59" s="220">
        <v>683034</v>
      </c>
      <c r="K59" s="134">
        <v>-1.08</v>
      </c>
      <c r="L59" s="156">
        <v>39.2</v>
      </c>
      <c r="M59" s="157">
        <v>280045</v>
      </c>
      <c r="N59" s="167">
        <v>181</v>
      </c>
      <c r="O59" s="157">
        <v>633677</v>
      </c>
      <c r="P59" s="180">
        <v>2.26</v>
      </c>
      <c r="Q59" s="213">
        <v>647105</v>
      </c>
      <c r="R59" s="134">
        <v>-2.08</v>
      </c>
      <c r="S59" s="119"/>
      <c r="T59" s="119">
        <f t="shared" si="4"/>
        <v>-1.08</v>
      </c>
      <c r="U59" s="119" t="b">
        <f t="shared" si="5"/>
        <v>0</v>
      </c>
      <c r="V59" s="119">
        <f t="shared" si="6"/>
        <v>-2.08</v>
      </c>
      <c r="W59" s="119" t="b">
        <f t="shared" si="7"/>
        <v>0</v>
      </c>
      <c r="X59" s="119"/>
      <c r="Y59" s="119"/>
    </row>
    <row r="60" spans="1:25" s="122" customFormat="1" ht="12">
      <c r="A60" s="119"/>
      <c r="B60" s="263"/>
      <c r="C60" s="242" t="s">
        <v>110</v>
      </c>
      <c r="D60" s="243"/>
      <c r="E60" s="154">
        <v>36.9</v>
      </c>
      <c r="F60" s="155">
        <v>249335</v>
      </c>
      <c r="G60" s="166">
        <v>5</v>
      </c>
      <c r="H60" s="155">
        <v>547272</v>
      </c>
      <c r="I60" s="173">
        <v>2.19</v>
      </c>
      <c r="J60" s="219">
        <v>562048</v>
      </c>
      <c r="K60" s="129">
        <v>-2.63</v>
      </c>
      <c r="L60" s="154">
        <v>36.9</v>
      </c>
      <c r="M60" s="155">
        <v>249335</v>
      </c>
      <c r="N60" s="166">
        <v>5</v>
      </c>
      <c r="O60" s="155">
        <v>538803</v>
      </c>
      <c r="P60" s="179">
        <v>2.16</v>
      </c>
      <c r="Q60" s="212">
        <v>535096</v>
      </c>
      <c r="R60" s="129">
        <v>0.69</v>
      </c>
      <c r="S60" s="119"/>
      <c r="T60" s="119">
        <f t="shared" si="4"/>
        <v>-2.63</v>
      </c>
      <c r="U60" s="119" t="b">
        <f t="shared" si="5"/>
        <v>0</v>
      </c>
      <c r="V60" s="119">
        <f t="shared" si="6"/>
        <v>0.69</v>
      </c>
      <c r="W60" s="119" t="b">
        <f t="shared" si="7"/>
        <v>0</v>
      </c>
      <c r="X60" s="119"/>
      <c r="Y60" s="119"/>
    </row>
    <row r="61" spans="1:25" s="122" customFormat="1" ht="12">
      <c r="A61" s="119"/>
      <c r="B61" s="263"/>
      <c r="C61" s="242" t="s">
        <v>111</v>
      </c>
      <c r="D61" s="243"/>
      <c r="E61" s="152">
        <v>39.8</v>
      </c>
      <c r="F61" s="153">
        <v>258939</v>
      </c>
      <c r="G61" s="165">
        <v>172</v>
      </c>
      <c r="H61" s="153">
        <v>574431</v>
      </c>
      <c r="I61" s="172">
        <v>2.22</v>
      </c>
      <c r="J61" s="218">
        <v>574339</v>
      </c>
      <c r="K61" s="129">
        <v>0.02</v>
      </c>
      <c r="L61" s="152">
        <v>39.8</v>
      </c>
      <c r="M61" s="153">
        <v>258939</v>
      </c>
      <c r="N61" s="165">
        <v>172</v>
      </c>
      <c r="O61" s="153">
        <v>497707</v>
      </c>
      <c r="P61" s="178">
        <v>1.92</v>
      </c>
      <c r="Q61" s="211">
        <v>493891</v>
      </c>
      <c r="R61" s="129">
        <v>0.77</v>
      </c>
      <c r="S61" s="119"/>
      <c r="T61" s="119">
        <f t="shared" si="4"/>
        <v>0.02</v>
      </c>
      <c r="U61" s="119" t="b">
        <f t="shared" si="5"/>
        <v>0</v>
      </c>
      <c r="V61" s="119">
        <f t="shared" si="6"/>
        <v>0.77</v>
      </c>
      <c r="W61" s="119" t="b">
        <f t="shared" si="7"/>
        <v>0</v>
      </c>
      <c r="X61" s="119"/>
      <c r="Y61" s="119"/>
    </row>
    <row r="62" spans="1:25" s="122" customFormat="1" ht="12.75" thickBot="1">
      <c r="A62" s="119"/>
      <c r="B62" s="264"/>
      <c r="C62" s="256" t="s">
        <v>112</v>
      </c>
      <c r="D62" s="257"/>
      <c r="E62" s="158" t="s">
        <v>136</v>
      </c>
      <c r="F62" s="159" t="s">
        <v>136</v>
      </c>
      <c r="G62" s="168" t="s">
        <v>136</v>
      </c>
      <c r="H62" s="159" t="s">
        <v>136</v>
      </c>
      <c r="I62" s="175" t="s">
        <v>136</v>
      </c>
      <c r="J62" s="221" t="s">
        <v>136</v>
      </c>
      <c r="K62" s="139" t="s">
        <v>136</v>
      </c>
      <c r="L62" s="158" t="s">
        <v>136</v>
      </c>
      <c r="M62" s="159" t="s">
        <v>136</v>
      </c>
      <c r="N62" s="168" t="s">
        <v>136</v>
      </c>
      <c r="O62" s="159" t="s">
        <v>136</v>
      </c>
      <c r="P62" s="181" t="s">
        <v>136</v>
      </c>
      <c r="Q62" s="214" t="s">
        <v>136</v>
      </c>
      <c r="R62" s="139" t="s">
        <v>136</v>
      </c>
      <c r="S62" s="119"/>
      <c r="T62" s="119" t="e">
        <f t="shared" si="4"/>
        <v>#VALUE!</v>
      </c>
      <c r="U62" s="119" t="b">
        <f t="shared" si="5"/>
        <v>1</v>
      </c>
      <c r="V62" s="119" t="e">
        <f t="shared" si="6"/>
        <v>#VALUE!</v>
      </c>
      <c r="W62" s="119" t="b">
        <f t="shared" si="7"/>
        <v>1</v>
      </c>
      <c r="X62" s="119"/>
      <c r="Y62" s="119"/>
    </row>
    <row r="63" spans="1:25" s="122" customFormat="1" ht="12">
      <c r="A63" s="119"/>
      <c r="B63" s="131" t="s">
        <v>113</v>
      </c>
      <c r="C63" s="240" t="s">
        <v>114</v>
      </c>
      <c r="D63" s="241"/>
      <c r="E63" s="156">
        <v>40.4</v>
      </c>
      <c r="F63" s="157">
        <v>272776</v>
      </c>
      <c r="G63" s="167">
        <v>97</v>
      </c>
      <c r="H63" s="157">
        <v>641809</v>
      </c>
      <c r="I63" s="174">
        <v>2.35</v>
      </c>
      <c r="J63" s="220">
        <v>641567</v>
      </c>
      <c r="K63" s="134">
        <v>0.04</v>
      </c>
      <c r="L63" s="156">
        <v>40.4</v>
      </c>
      <c r="M63" s="157">
        <v>272776</v>
      </c>
      <c r="N63" s="167">
        <v>97</v>
      </c>
      <c r="O63" s="157">
        <v>564833</v>
      </c>
      <c r="P63" s="180">
        <v>2.07</v>
      </c>
      <c r="Q63" s="213">
        <v>570015</v>
      </c>
      <c r="R63" s="134">
        <v>-0.91</v>
      </c>
      <c r="S63" s="119"/>
      <c r="T63" s="119">
        <f t="shared" si="4"/>
        <v>0.04</v>
      </c>
      <c r="U63" s="119" t="b">
        <f t="shared" si="5"/>
        <v>0</v>
      </c>
      <c r="V63" s="119">
        <f t="shared" si="6"/>
        <v>-0.91</v>
      </c>
      <c r="W63" s="119" t="b">
        <f t="shared" si="7"/>
        <v>0</v>
      </c>
      <c r="X63" s="119"/>
      <c r="Y63" s="119"/>
    </row>
    <row r="64" spans="1:25" s="122" customFormat="1" ht="12">
      <c r="A64" s="119"/>
      <c r="B64" s="128" t="s">
        <v>115</v>
      </c>
      <c r="C64" s="242" t="s">
        <v>116</v>
      </c>
      <c r="D64" s="243"/>
      <c r="E64" s="154">
        <v>39.1</v>
      </c>
      <c r="F64" s="155">
        <v>271989</v>
      </c>
      <c r="G64" s="166">
        <v>117</v>
      </c>
      <c r="H64" s="155">
        <v>622592</v>
      </c>
      <c r="I64" s="173">
        <v>2.29</v>
      </c>
      <c r="J64" s="219">
        <v>607466</v>
      </c>
      <c r="K64" s="129">
        <v>2.49</v>
      </c>
      <c r="L64" s="154">
        <v>39.1</v>
      </c>
      <c r="M64" s="155">
        <v>271989</v>
      </c>
      <c r="N64" s="166">
        <v>117</v>
      </c>
      <c r="O64" s="155">
        <v>573764</v>
      </c>
      <c r="P64" s="179">
        <v>2.11</v>
      </c>
      <c r="Q64" s="212">
        <v>557921</v>
      </c>
      <c r="R64" s="129">
        <v>2.84</v>
      </c>
      <c r="S64" s="119"/>
      <c r="T64" s="119">
        <f t="shared" si="4"/>
        <v>2.49</v>
      </c>
      <c r="U64" s="119" t="b">
        <f t="shared" si="5"/>
        <v>0</v>
      </c>
      <c r="V64" s="119">
        <f t="shared" si="6"/>
        <v>2.84</v>
      </c>
      <c r="W64" s="119" t="b">
        <f t="shared" si="7"/>
        <v>0</v>
      </c>
      <c r="X64" s="119"/>
      <c r="Y64" s="119"/>
    </row>
    <row r="65" spans="1:25" s="122" customFormat="1" ht="12.75" thickBot="1">
      <c r="A65" s="119"/>
      <c r="B65" s="138" t="s">
        <v>80</v>
      </c>
      <c r="C65" s="256" t="s">
        <v>117</v>
      </c>
      <c r="D65" s="257"/>
      <c r="E65" s="158">
        <v>39.2</v>
      </c>
      <c r="F65" s="159">
        <v>265441</v>
      </c>
      <c r="G65" s="168">
        <v>146</v>
      </c>
      <c r="H65" s="159">
        <v>617208</v>
      </c>
      <c r="I65" s="175">
        <v>2.33</v>
      </c>
      <c r="J65" s="221">
        <v>636843</v>
      </c>
      <c r="K65" s="139">
        <v>-3.08</v>
      </c>
      <c r="L65" s="158">
        <v>39.2</v>
      </c>
      <c r="M65" s="159">
        <v>265441</v>
      </c>
      <c r="N65" s="168">
        <v>146</v>
      </c>
      <c r="O65" s="159">
        <v>563359</v>
      </c>
      <c r="P65" s="181">
        <v>2.12</v>
      </c>
      <c r="Q65" s="214">
        <v>586744</v>
      </c>
      <c r="R65" s="139">
        <v>-3.99</v>
      </c>
      <c r="S65" s="119"/>
      <c r="T65" s="119">
        <f t="shared" si="4"/>
        <v>-3.08</v>
      </c>
      <c r="U65" s="119" t="b">
        <f t="shared" si="5"/>
        <v>0</v>
      </c>
      <c r="V65" s="119">
        <f t="shared" si="6"/>
        <v>-3.99</v>
      </c>
      <c r="W65" s="119" t="b">
        <f t="shared" si="7"/>
        <v>0</v>
      </c>
      <c r="X65" s="119"/>
      <c r="Y65" s="119"/>
    </row>
    <row r="66" spans="1:25" s="122" customFormat="1" ht="12.75" thickBot="1">
      <c r="A66" s="119"/>
      <c r="B66" s="140" t="s">
        <v>118</v>
      </c>
      <c r="C66" s="141"/>
      <c r="D66" s="141"/>
      <c r="E66" s="160">
        <v>39.5</v>
      </c>
      <c r="F66" s="161">
        <v>269546</v>
      </c>
      <c r="G66" s="169">
        <v>360</v>
      </c>
      <c r="H66" s="161">
        <v>625586</v>
      </c>
      <c r="I66" s="162">
        <v>2.32</v>
      </c>
      <c r="J66" s="222">
        <v>628879</v>
      </c>
      <c r="K66" s="85">
        <v>-0.52</v>
      </c>
      <c r="L66" s="160">
        <v>39.5</v>
      </c>
      <c r="M66" s="161">
        <v>269546</v>
      </c>
      <c r="N66" s="169">
        <v>360</v>
      </c>
      <c r="O66" s="161">
        <v>567138</v>
      </c>
      <c r="P66" s="182">
        <v>2.1</v>
      </c>
      <c r="Q66" s="215">
        <v>573098</v>
      </c>
      <c r="R66" s="85">
        <v>-1.04</v>
      </c>
      <c r="S66" s="119"/>
      <c r="T66" s="119">
        <f t="shared" si="4"/>
        <v>-0.52</v>
      </c>
      <c r="U66" s="119" t="b">
        <f t="shared" si="5"/>
        <v>0</v>
      </c>
      <c r="V66" s="119">
        <f t="shared" si="6"/>
        <v>-1.04</v>
      </c>
      <c r="W66" s="119" t="b">
        <f t="shared" si="7"/>
        <v>0</v>
      </c>
      <c r="X66" s="119"/>
      <c r="Y66" s="119"/>
    </row>
    <row r="67" spans="1:18" ht="12">
      <c r="A67" s="10"/>
      <c r="B67" s="10"/>
      <c r="C67" s="10"/>
      <c r="D67" s="142"/>
      <c r="E67" s="10"/>
      <c r="F67" s="10"/>
      <c r="G67" s="10"/>
      <c r="H67" s="10"/>
      <c r="I67" s="10"/>
      <c r="J67" s="10"/>
      <c r="K67" s="94"/>
      <c r="L67" s="10"/>
      <c r="M67" s="10"/>
      <c r="N67" s="10"/>
      <c r="O67" s="94"/>
      <c r="P67" s="294"/>
      <c r="Q67" s="295"/>
      <c r="R67" s="10"/>
    </row>
    <row r="68" spans="1:18" ht="12">
      <c r="A68" s="10"/>
      <c r="B68" s="10"/>
      <c r="C68" s="10"/>
      <c r="D68" s="142"/>
      <c r="E68" s="10"/>
      <c r="F68" s="10"/>
      <c r="G68" s="10"/>
      <c r="H68" s="10"/>
      <c r="I68" s="10"/>
      <c r="J68" s="10"/>
      <c r="K68" s="94"/>
      <c r="L68" s="10"/>
      <c r="M68" s="10"/>
      <c r="N68" s="10"/>
      <c r="O68" s="94"/>
      <c r="P68" s="296"/>
      <c r="Q68" s="10"/>
      <c r="R68" s="10"/>
    </row>
    <row r="69" spans="1:18" ht="12">
      <c r="A69" s="10"/>
      <c r="B69" s="10"/>
      <c r="C69" s="10"/>
      <c r="D69" s="142"/>
      <c r="E69" s="10"/>
      <c r="F69" s="10"/>
      <c r="G69" s="10"/>
      <c r="H69" s="10"/>
      <c r="I69" s="10"/>
      <c r="J69" s="10"/>
      <c r="K69" s="94"/>
      <c r="L69" s="10"/>
      <c r="M69" s="10"/>
      <c r="N69" s="10"/>
      <c r="O69" s="94"/>
      <c r="P69" s="10"/>
      <c r="Q69" s="10"/>
      <c r="R69" s="10"/>
    </row>
    <row r="70" spans="1:4" ht="12">
      <c r="A70" s="92"/>
      <c r="B70" s="92"/>
      <c r="C70" s="92"/>
      <c r="D70" s="143"/>
    </row>
    <row r="71" spans="1:4" ht="12">
      <c r="A71" s="92"/>
      <c r="B71" s="92"/>
      <c r="C71" s="92"/>
      <c r="D71" s="143"/>
    </row>
    <row r="72" spans="1:4" ht="12">
      <c r="A72" s="92"/>
      <c r="B72" s="92"/>
      <c r="C72" s="92"/>
      <c r="D72" s="143"/>
    </row>
    <row r="73" spans="1:4" ht="12">
      <c r="A73" s="92"/>
      <c r="B73" s="92"/>
      <c r="C73" s="92"/>
      <c r="D73" s="143"/>
    </row>
    <row r="74" spans="1:4" ht="12">
      <c r="A74" s="92"/>
      <c r="B74" s="92"/>
      <c r="C74" s="92"/>
      <c r="D74" s="143"/>
    </row>
    <row r="75" spans="1:4" ht="12">
      <c r="A75" s="92"/>
      <c r="B75" s="92"/>
      <c r="C75" s="92"/>
      <c r="D75" s="143"/>
    </row>
  </sheetData>
  <sheetProtection/>
  <mergeCells count="29">
    <mergeCell ref="C65:D65"/>
    <mergeCell ref="B59:B62"/>
    <mergeCell ref="C62:D62"/>
    <mergeCell ref="C63:D63"/>
    <mergeCell ref="C64:D64"/>
    <mergeCell ref="C59:D59"/>
    <mergeCell ref="C60:D60"/>
    <mergeCell ref="C61:D61"/>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8:D58"/>
    <mergeCell ref="C44:D44"/>
    <mergeCell ref="C45:D45"/>
    <mergeCell ref="C43:D43"/>
    <mergeCell ref="C46:D46"/>
    <mergeCell ref="C47:D47"/>
    <mergeCell ref="C48:D48"/>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zoomScale="90" zoomScaleNormal="90" workbookViewId="0" topLeftCell="A1">
      <selection activeCell="F4" sqref="F4"/>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43</v>
      </c>
      <c r="B1" s="10"/>
      <c r="C1" s="10"/>
      <c r="D1" s="10"/>
      <c r="E1" s="10"/>
      <c r="F1" s="10"/>
      <c r="G1" s="10"/>
      <c r="H1" s="10"/>
      <c r="I1" s="10"/>
      <c r="J1" s="11"/>
      <c r="K1" s="12"/>
      <c r="L1" s="12"/>
      <c r="M1" s="12"/>
      <c r="N1" s="12"/>
      <c r="O1" s="13" t="s">
        <v>141</v>
      </c>
    </row>
    <row r="2" spans="1:15" ht="14.25" thickBot="1">
      <c r="A2" s="268" t="s">
        <v>1</v>
      </c>
      <c r="B2" s="271" t="s">
        <v>2</v>
      </c>
      <c r="C2" s="272"/>
      <c r="D2" s="272"/>
      <c r="E2" s="272"/>
      <c r="F2" s="272"/>
      <c r="G2" s="273"/>
      <c r="H2" s="274"/>
      <c r="I2" s="272" t="s">
        <v>0</v>
      </c>
      <c r="J2" s="272"/>
      <c r="K2" s="272"/>
      <c r="L2" s="272"/>
      <c r="M2" s="272"/>
      <c r="N2" s="273"/>
      <c r="O2" s="274"/>
    </row>
    <row r="3" spans="1:15" ht="13.5">
      <c r="A3" s="269"/>
      <c r="B3" s="2"/>
      <c r="C3" s="3"/>
      <c r="D3" s="3"/>
      <c r="E3" s="3"/>
      <c r="F3" s="3"/>
      <c r="G3" s="275" t="s">
        <v>4</v>
      </c>
      <c r="H3" s="276"/>
      <c r="I3" s="3"/>
      <c r="J3" s="3"/>
      <c r="K3" s="3"/>
      <c r="L3" s="3"/>
      <c r="M3" s="3"/>
      <c r="N3" s="277" t="s">
        <v>4</v>
      </c>
      <c r="O3" s="278"/>
    </row>
    <row r="4" spans="1:15" ht="52.5" customHeight="1" thickBot="1">
      <c r="A4" s="270"/>
      <c r="B4" s="297" t="s">
        <v>9</v>
      </c>
      <c r="C4" s="5" t="s">
        <v>5</v>
      </c>
      <c r="D4" s="5" t="s">
        <v>3</v>
      </c>
      <c r="E4" s="5" t="s">
        <v>6</v>
      </c>
      <c r="F4" s="39" t="s">
        <v>142</v>
      </c>
      <c r="G4" s="6" t="s">
        <v>7</v>
      </c>
      <c r="H4" s="7" t="s">
        <v>48</v>
      </c>
      <c r="I4" s="5" t="s">
        <v>9</v>
      </c>
      <c r="J4" s="5" t="s">
        <v>5</v>
      </c>
      <c r="K4" s="5" t="s">
        <v>3</v>
      </c>
      <c r="L4" s="5" t="s">
        <v>8</v>
      </c>
      <c r="M4" s="39" t="s">
        <v>142</v>
      </c>
      <c r="N4" s="6" t="s">
        <v>49</v>
      </c>
      <c r="O4" s="8" t="s">
        <v>48</v>
      </c>
    </row>
    <row r="5" spans="1:15" ht="13.5">
      <c r="A5" s="53" t="s">
        <v>15</v>
      </c>
      <c r="B5" s="193">
        <v>38.6</v>
      </c>
      <c r="C5" s="197">
        <v>270405</v>
      </c>
      <c r="D5" s="197">
        <v>430</v>
      </c>
      <c r="E5" s="197">
        <v>648427</v>
      </c>
      <c r="F5" s="54">
        <v>2.4</v>
      </c>
      <c r="G5" s="204">
        <v>647273</v>
      </c>
      <c r="H5" s="69">
        <v>0.18</v>
      </c>
      <c r="I5" s="228">
        <v>38.5</v>
      </c>
      <c r="J5" s="200">
        <v>270733</v>
      </c>
      <c r="K5" s="201">
        <v>427</v>
      </c>
      <c r="L5" s="197">
        <v>582173</v>
      </c>
      <c r="M5" s="55">
        <v>2.15</v>
      </c>
      <c r="N5" s="298">
        <v>574127</v>
      </c>
      <c r="O5" s="71">
        <v>1.4</v>
      </c>
    </row>
    <row r="6" spans="1:15" ht="13.5">
      <c r="A6" s="53" t="s">
        <v>12</v>
      </c>
      <c r="B6" s="194">
        <v>38.3</v>
      </c>
      <c r="C6" s="198">
        <v>268313</v>
      </c>
      <c r="D6" s="198">
        <v>434</v>
      </c>
      <c r="E6" s="198">
        <v>652148</v>
      </c>
      <c r="F6" s="79">
        <v>2.43</v>
      </c>
      <c r="G6" s="205">
        <v>648427</v>
      </c>
      <c r="H6" s="69">
        <v>0.57</v>
      </c>
      <c r="I6" s="229">
        <v>38.3</v>
      </c>
      <c r="J6" s="202">
        <v>268348</v>
      </c>
      <c r="K6" s="203">
        <v>429</v>
      </c>
      <c r="L6" s="198">
        <v>587895</v>
      </c>
      <c r="M6" s="84">
        <v>2.19</v>
      </c>
      <c r="N6" s="205">
        <v>582173</v>
      </c>
      <c r="O6" s="71">
        <v>0.98</v>
      </c>
    </row>
    <row r="7" spans="1:15" ht="13.5">
      <c r="A7" s="53" t="s">
        <v>16</v>
      </c>
      <c r="B7" s="193">
        <v>38.3</v>
      </c>
      <c r="C7" s="197">
        <v>267330</v>
      </c>
      <c r="D7" s="197">
        <v>429</v>
      </c>
      <c r="E7" s="197">
        <v>588158</v>
      </c>
      <c r="F7" s="54">
        <v>2.2</v>
      </c>
      <c r="G7" s="204">
        <v>652148</v>
      </c>
      <c r="H7" s="299">
        <v>-9.81</v>
      </c>
      <c r="I7" s="228">
        <v>38.2</v>
      </c>
      <c r="J7" s="200">
        <v>267178</v>
      </c>
      <c r="K7" s="201">
        <v>425</v>
      </c>
      <c r="L7" s="197">
        <v>487556</v>
      </c>
      <c r="M7" s="55">
        <v>1.82</v>
      </c>
      <c r="N7" s="204">
        <v>587895</v>
      </c>
      <c r="O7" s="74">
        <v>-17.07</v>
      </c>
    </row>
    <row r="8" spans="1:15" ht="13.5">
      <c r="A8" s="53" t="s">
        <v>127</v>
      </c>
      <c r="B8" s="195">
        <v>38.3</v>
      </c>
      <c r="C8" s="56">
        <v>267971</v>
      </c>
      <c r="D8" s="56">
        <v>411</v>
      </c>
      <c r="E8" s="56">
        <v>588487</v>
      </c>
      <c r="F8" s="57">
        <v>2.2</v>
      </c>
      <c r="G8" s="86">
        <v>588158</v>
      </c>
      <c r="H8" s="69">
        <v>0.06</v>
      </c>
      <c r="I8" s="195">
        <v>38.2</v>
      </c>
      <c r="J8" s="56">
        <v>267484</v>
      </c>
      <c r="K8" s="56">
        <v>406</v>
      </c>
      <c r="L8" s="56">
        <v>502933</v>
      </c>
      <c r="M8" s="57">
        <v>1.88</v>
      </c>
      <c r="N8" s="300">
        <v>487556</v>
      </c>
      <c r="O8" s="71">
        <v>3.15</v>
      </c>
    </row>
    <row r="9" spans="1:15" ht="13.5">
      <c r="A9" s="301" t="s">
        <v>128</v>
      </c>
      <c r="B9" s="195">
        <v>38.3</v>
      </c>
      <c r="C9" s="56">
        <v>265964</v>
      </c>
      <c r="D9" s="56">
        <v>429</v>
      </c>
      <c r="E9" s="56">
        <v>594114</v>
      </c>
      <c r="F9" s="80">
        <v>2.23</v>
      </c>
      <c r="G9" s="82">
        <v>588487</v>
      </c>
      <c r="H9" s="69">
        <v>0.96</v>
      </c>
      <c r="I9" s="195">
        <v>38.3</v>
      </c>
      <c r="J9" s="56">
        <v>265432</v>
      </c>
      <c r="K9" s="56">
        <v>426</v>
      </c>
      <c r="L9" s="56">
        <v>514237</v>
      </c>
      <c r="M9" s="57">
        <v>1.94</v>
      </c>
      <c r="N9" s="302">
        <v>502933</v>
      </c>
      <c r="O9" s="71">
        <v>2.25</v>
      </c>
    </row>
    <row r="10" spans="1:16" ht="13.5">
      <c r="A10" s="301" t="s">
        <v>129</v>
      </c>
      <c r="B10" s="58">
        <v>38.4</v>
      </c>
      <c r="C10" s="59">
        <v>266354</v>
      </c>
      <c r="D10" s="59">
        <v>409</v>
      </c>
      <c r="E10" s="59">
        <v>598872</v>
      </c>
      <c r="F10" s="303">
        <v>2.25</v>
      </c>
      <c r="G10" s="83">
        <v>594114</v>
      </c>
      <c r="H10" s="70">
        <v>0.8</v>
      </c>
      <c r="I10" s="58">
        <v>38.3</v>
      </c>
      <c r="J10" s="59">
        <v>266221</v>
      </c>
      <c r="K10" s="59">
        <v>401</v>
      </c>
      <c r="L10" s="59">
        <v>518994</v>
      </c>
      <c r="M10" s="60">
        <v>1.95</v>
      </c>
      <c r="N10" s="236">
        <v>514237</v>
      </c>
      <c r="O10" s="70">
        <v>0.93</v>
      </c>
      <c r="P10" s="40"/>
    </row>
    <row r="11" spans="1:16" ht="13.5">
      <c r="A11" s="301" t="s">
        <v>130</v>
      </c>
      <c r="B11" s="58">
        <v>38.5</v>
      </c>
      <c r="C11" s="59">
        <v>264422</v>
      </c>
      <c r="D11" s="59">
        <v>331</v>
      </c>
      <c r="E11" s="59">
        <v>594480</v>
      </c>
      <c r="F11" s="60">
        <v>2.25</v>
      </c>
      <c r="G11" s="61">
        <v>598872</v>
      </c>
      <c r="H11" s="70">
        <v>-0.73</v>
      </c>
      <c r="I11" s="58">
        <v>38.5</v>
      </c>
      <c r="J11" s="59">
        <v>264505</v>
      </c>
      <c r="K11" s="59">
        <v>324</v>
      </c>
      <c r="L11" s="59">
        <v>519862</v>
      </c>
      <c r="M11" s="60">
        <v>1.97</v>
      </c>
      <c r="N11" s="236">
        <v>518994</v>
      </c>
      <c r="O11" s="70">
        <v>0.17</v>
      </c>
      <c r="P11" s="40"/>
    </row>
    <row r="12" spans="1:16" ht="13.5">
      <c r="A12" s="301" t="s">
        <v>131</v>
      </c>
      <c r="B12" s="58">
        <v>39</v>
      </c>
      <c r="C12" s="59">
        <v>262727</v>
      </c>
      <c r="D12" s="59">
        <v>319</v>
      </c>
      <c r="E12" s="59">
        <v>611933</v>
      </c>
      <c r="F12" s="60">
        <v>2.33</v>
      </c>
      <c r="G12" s="236">
        <v>594480</v>
      </c>
      <c r="H12" s="70">
        <v>2.94</v>
      </c>
      <c r="I12" s="58">
        <v>38.9</v>
      </c>
      <c r="J12" s="59">
        <v>262774</v>
      </c>
      <c r="K12" s="59">
        <v>316</v>
      </c>
      <c r="L12" s="59">
        <v>548754</v>
      </c>
      <c r="M12" s="60">
        <v>2.09</v>
      </c>
      <c r="N12" s="236">
        <v>519862</v>
      </c>
      <c r="O12" s="70">
        <v>5.56</v>
      </c>
      <c r="P12" s="40"/>
    </row>
    <row r="13" spans="1:16" ht="13.5">
      <c r="A13" s="301" t="s">
        <v>132</v>
      </c>
      <c r="B13" s="58">
        <v>39</v>
      </c>
      <c r="C13" s="59">
        <v>266948</v>
      </c>
      <c r="D13" s="59">
        <v>333</v>
      </c>
      <c r="E13" s="59">
        <v>628668</v>
      </c>
      <c r="F13" s="60">
        <v>2.36</v>
      </c>
      <c r="G13" s="236">
        <v>611933</v>
      </c>
      <c r="H13" s="70">
        <v>2.73</v>
      </c>
      <c r="I13" s="58">
        <v>38.9</v>
      </c>
      <c r="J13" s="59">
        <v>266541</v>
      </c>
      <c r="K13" s="59">
        <v>332</v>
      </c>
      <c r="L13" s="59">
        <v>570406</v>
      </c>
      <c r="M13" s="60">
        <v>2.14</v>
      </c>
      <c r="N13" s="236">
        <v>548754</v>
      </c>
      <c r="O13" s="70">
        <v>3.95</v>
      </c>
      <c r="P13" s="40"/>
    </row>
    <row r="14" spans="1:16" ht="14.25" thickBot="1">
      <c r="A14" s="304" t="s">
        <v>133</v>
      </c>
      <c r="B14" s="183">
        <v>39.2</v>
      </c>
      <c r="C14" s="184">
        <v>269911</v>
      </c>
      <c r="D14" s="184">
        <v>337</v>
      </c>
      <c r="E14" s="184">
        <v>628879</v>
      </c>
      <c r="F14" s="185">
        <v>2.33</v>
      </c>
      <c r="G14" s="237">
        <v>628668</v>
      </c>
      <c r="H14" s="305">
        <v>0.03</v>
      </c>
      <c r="I14" s="183">
        <v>39.2</v>
      </c>
      <c r="J14" s="184">
        <v>269602</v>
      </c>
      <c r="K14" s="184">
        <v>333</v>
      </c>
      <c r="L14" s="184">
        <v>573098</v>
      </c>
      <c r="M14" s="185">
        <v>2.13</v>
      </c>
      <c r="N14" s="237">
        <v>570406</v>
      </c>
      <c r="O14" s="305">
        <v>0.47</v>
      </c>
      <c r="P14" s="40"/>
    </row>
    <row r="15" spans="1:15" ht="13.5">
      <c r="A15" s="50" t="s">
        <v>146</v>
      </c>
      <c r="B15" s="196">
        <v>39.5</v>
      </c>
      <c r="C15" s="199">
        <v>269546</v>
      </c>
      <c r="D15" s="199">
        <v>360</v>
      </c>
      <c r="E15" s="199">
        <v>625586</v>
      </c>
      <c r="F15" s="192">
        <v>2.32</v>
      </c>
      <c r="G15" s="206">
        <v>628879</v>
      </c>
      <c r="H15" s="191">
        <v>-0.52</v>
      </c>
      <c r="I15" s="196">
        <v>39.5</v>
      </c>
      <c r="J15" s="199">
        <v>269546</v>
      </c>
      <c r="K15" s="199">
        <v>360</v>
      </c>
      <c r="L15" s="199">
        <v>567138</v>
      </c>
      <c r="M15" s="190">
        <v>2.1</v>
      </c>
      <c r="N15" s="306">
        <v>573098</v>
      </c>
      <c r="O15" s="191">
        <v>-1.04</v>
      </c>
    </row>
    <row r="16" spans="1:15" ht="14.25" thickBot="1">
      <c r="A16" s="52" t="s">
        <v>147</v>
      </c>
      <c r="B16" s="225">
        <v>39.2</v>
      </c>
      <c r="C16" s="226">
        <v>269911</v>
      </c>
      <c r="D16" s="226">
        <v>337</v>
      </c>
      <c r="E16" s="226">
        <v>628879</v>
      </c>
      <c r="F16" s="223">
        <v>2.33</v>
      </c>
      <c r="G16" s="227">
        <v>628668</v>
      </c>
      <c r="H16" s="224">
        <v>0.03</v>
      </c>
      <c r="I16" s="225">
        <v>39.2</v>
      </c>
      <c r="J16" s="226">
        <v>269602</v>
      </c>
      <c r="K16" s="226">
        <v>333</v>
      </c>
      <c r="L16" s="226">
        <v>573098</v>
      </c>
      <c r="M16" s="223">
        <v>2.13</v>
      </c>
      <c r="N16" s="227">
        <v>570406</v>
      </c>
      <c r="O16" s="224">
        <v>0.47</v>
      </c>
    </row>
    <row r="17" spans="1:15" ht="14.25" thickBot="1">
      <c r="A17" s="9" t="s">
        <v>139</v>
      </c>
      <c r="B17" s="307">
        <v>0.29999999999999716</v>
      </c>
      <c r="C17" s="308">
        <v>-365</v>
      </c>
      <c r="D17" s="309">
        <v>23</v>
      </c>
      <c r="E17" s="309">
        <v>-3293</v>
      </c>
      <c r="F17" s="310">
        <v>-0.010000000000000231</v>
      </c>
      <c r="G17" s="311">
        <v>211</v>
      </c>
      <c r="H17" s="73">
        <v>-0.55</v>
      </c>
      <c r="I17" s="312">
        <v>0.29999999999999716</v>
      </c>
      <c r="J17" s="308">
        <v>-56</v>
      </c>
      <c r="K17" s="309">
        <v>27</v>
      </c>
      <c r="L17" s="309">
        <v>-5960</v>
      </c>
      <c r="M17" s="310">
        <v>-0.029999999999999805</v>
      </c>
      <c r="N17" s="313">
        <v>2692</v>
      </c>
      <c r="O17" s="73">
        <v>-1.51</v>
      </c>
    </row>
    <row r="18" spans="1:16" ht="13.5">
      <c r="A18" s="12"/>
      <c r="B18" s="12"/>
      <c r="C18" s="12"/>
      <c r="D18" s="12"/>
      <c r="E18" s="12"/>
      <c r="F18" s="12"/>
      <c r="G18" s="12"/>
      <c r="H18" s="12"/>
      <c r="I18" s="12"/>
      <c r="J18" s="12"/>
      <c r="K18" s="12"/>
      <c r="L18" s="12"/>
      <c r="M18" s="12"/>
      <c r="N18" s="12"/>
      <c r="O18" s="12"/>
      <c r="P18" s="40"/>
    </row>
    <row r="19" spans="1:16" ht="13.5">
      <c r="A19" s="12"/>
      <c r="B19" s="12"/>
      <c r="C19" s="12"/>
      <c r="D19" s="12"/>
      <c r="E19" s="12"/>
      <c r="F19" s="12"/>
      <c r="G19" s="12"/>
      <c r="H19" s="12"/>
      <c r="I19" s="12"/>
      <c r="J19" s="12"/>
      <c r="K19" s="12"/>
      <c r="L19" s="12"/>
      <c r="M19" s="12"/>
      <c r="N19" s="12"/>
      <c r="O19" s="12"/>
      <c r="P19" s="40"/>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2"/>
      <c r="B25" s="12"/>
      <c r="C25" s="12"/>
      <c r="D25" s="12"/>
      <c r="E25" s="12"/>
      <c r="F25" s="12"/>
      <c r="G25" s="12"/>
      <c r="H25" s="12"/>
      <c r="I25" s="12"/>
      <c r="J25" s="12"/>
      <c r="K25" s="12"/>
      <c r="L25" s="12"/>
      <c r="M25" s="12"/>
      <c r="N25" s="12"/>
      <c r="O25" s="12"/>
    </row>
    <row r="26" spans="1:15" ht="13.5">
      <c r="A26" s="12"/>
      <c r="B26" s="12"/>
      <c r="C26" s="12"/>
      <c r="D26" s="12"/>
      <c r="E26" s="12"/>
      <c r="F26" s="12"/>
      <c r="G26" s="12"/>
      <c r="H26" s="12"/>
      <c r="I26" s="12"/>
      <c r="J26" s="12"/>
      <c r="K26" s="12"/>
      <c r="L26" s="12"/>
      <c r="M26" s="12"/>
      <c r="N26" s="12"/>
      <c r="O26" s="12"/>
    </row>
    <row r="27" spans="1:15" ht="13.5" customHeight="1" thickBot="1">
      <c r="A27" s="14"/>
      <c r="B27" s="14"/>
      <c r="C27" s="14"/>
      <c r="D27" s="14"/>
      <c r="E27" s="14"/>
      <c r="F27" s="14"/>
      <c r="G27" s="14"/>
      <c r="H27" s="14"/>
      <c r="I27" s="14"/>
      <c r="J27" s="12"/>
      <c r="K27" s="12"/>
      <c r="L27" s="12"/>
      <c r="M27" s="12"/>
      <c r="N27" s="12"/>
      <c r="O27" s="12"/>
    </row>
    <row r="28" spans="1:15" ht="13.5">
      <c r="A28" s="15"/>
      <c r="B28" s="16"/>
      <c r="C28" s="16"/>
      <c r="D28" s="16"/>
      <c r="E28" s="16"/>
      <c r="F28" s="16"/>
      <c r="G28" s="16"/>
      <c r="H28" s="16"/>
      <c r="I28" s="16"/>
      <c r="J28" s="17"/>
      <c r="K28" s="18"/>
      <c r="L28" s="18"/>
      <c r="M28" s="18"/>
      <c r="N28" s="18"/>
      <c r="O28" s="19"/>
    </row>
    <row r="29" spans="1:15" ht="13.5" customHeight="1">
      <c r="A29" s="279" t="s">
        <v>13</v>
      </c>
      <c r="B29" s="280"/>
      <c r="C29" s="280"/>
      <c r="D29" s="280"/>
      <c r="E29" s="280"/>
      <c r="F29" s="280"/>
      <c r="G29" s="280"/>
      <c r="H29" s="280"/>
      <c r="I29" s="280"/>
      <c r="J29" s="280"/>
      <c r="K29" s="280"/>
      <c r="L29" s="280"/>
      <c r="M29" s="281"/>
      <c r="N29" s="281"/>
      <c r="O29" s="282"/>
    </row>
    <row r="30" spans="1:15" ht="13.5">
      <c r="A30" s="283"/>
      <c r="B30" s="281"/>
      <c r="C30" s="281"/>
      <c r="D30" s="281"/>
      <c r="E30" s="281"/>
      <c r="F30" s="281"/>
      <c r="G30" s="281"/>
      <c r="H30" s="281"/>
      <c r="I30" s="281"/>
      <c r="J30" s="281"/>
      <c r="K30" s="281"/>
      <c r="L30" s="281"/>
      <c r="M30" s="281"/>
      <c r="N30" s="281"/>
      <c r="O30" s="282"/>
    </row>
    <row r="31" spans="1:15" ht="29.25" customHeight="1">
      <c r="A31" s="284" t="s">
        <v>22</v>
      </c>
      <c r="B31" s="285"/>
      <c r="C31" s="285"/>
      <c r="D31" s="285"/>
      <c r="E31" s="285"/>
      <c r="F31" s="285"/>
      <c r="G31" s="285"/>
      <c r="H31" s="285"/>
      <c r="I31" s="285"/>
      <c r="J31" s="285"/>
      <c r="K31" s="285"/>
      <c r="L31" s="285"/>
      <c r="M31" s="286"/>
      <c r="N31" s="286"/>
      <c r="O31" s="287"/>
    </row>
    <row r="32" spans="1:15" ht="19.5" customHeight="1">
      <c r="A32" s="284" t="s">
        <v>10</v>
      </c>
      <c r="B32" s="285"/>
      <c r="C32" s="285"/>
      <c r="D32" s="285"/>
      <c r="E32" s="285"/>
      <c r="F32" s="285"/>
      <c r="G32" s="285"/>
      <c r="H32" s="285"/>
      <c r="I32" s="285"/>
      <c r="J32" s="285"/>
      <c r="K32" s="285"/>
      <c r="L32" s="285"/>
      <c r="M32" s="286"/>
      <c r="N32" s="286"/>
      <c r="O32" s="287"/>
    </row>
    <row r="33" spans="1:15" ht="25.5" customHeight="1">
      <c r="A33" s="288" t="s">
        <v>31</v>
      </c>
      <c r="B33" s="289"/>
      <c r="C33" s="289"/>
      <c r="D33" s="289"/>
      <c r="E33" s="289"/>
      <c r="F33" s="289"/>
      <c r="G33" s="289"/>
      <c r="H33" s="289"/>
      <c r="I33" s="289"/>
      <c r="J33" s="289"/>
      <c r="K33" s="289"/>
      <c r="L33" s="289"/>
      <c r="M33" s="289"/>
      <c r="N33" s="289"/>
      <c r="O33" s="290"/>
    </row>
    <row r="34" spans="1:15" ht="25.5" customHeight="1">
      <c r="A34" s="41"/>
      <c r="B34" s="48"/>
      <c r="C34" s="51" t="s">
        <v>39</v>
      </c>
      <c r="D34" s="48"/>
      <c r="E34" s="48"/>
      <c r="F34" s="48"/>
      <c r="G34" s="48"/>
      <c r="H34" s="48"/>
      <c r="I34" s="48"/>
      <c r="J34" s="48"/>
      <c r="K34" s="48"/>
      <c r="L34" s="48"/>
      <c r="M34" s="48"/>
      <c r="N34" s="48"/>
      <c r="O34" s="49"/>
    </row>
    <row r="35" spans="1:15" ht="39" customHeight="1">
      <c r="A35" s="20"/>
      <c r="B35" s="291" t="s">
        <v>11</v>
      </c>
      <c r="C35" s="291"/>
      <c r="D35" s="291"/>
      <c r="E35" s="291"/>
      <c r="F35" s="291"/>
      <c r="G35" s="291"/>
      <c r="H35" s="291"/>
      <c r="I35" s="291"/>
      <c r="J35" s="291"/>
      <c r="K35" s="291"/>
      <c r="L35" s="291"/>
      <c r="M35" s="291"/>
      <c r="N35" s="22"/>
      <c r="O35" s="23"/>
    </row>
    <row r="36" spans="1:15" ht="24.75" customHeight="1">
      <c r="A36" s="20"/>
      <c r="D36" s="238" t="s">
        <v>123</v>
      </c>
      <c r="E36" s="21"/>
      <c r="F36" s="21"/>
      <c r="G36" s="21"/>
      <c r="H36" s="21"/>
      <c r="I36" s="21"/>
      <c r="J36" s="21"/>
      <c r="K36" s="21"/>
      <c r="L36" s="21"/>
      <c r="M36" s="22"/>
      <c r="N36" s="22"/>
      <c r="O36" s="23"/>
    </row>
    <row r="37" spans="1:15" ht="24" customHeight="1">
      <c r="A37" s="20"/>
      <c r="D37" s="238" t="s">
        <v>124</v>
      </c>
      <c r="E37" s="21"/>
      <c r="F37" s="21"/>
      <c r="G37" s="21"/>
      <c r="H37" s="21"/>
      <c r="I37" s="21"/>
      <c r="J37" s="21"/>
      <c r="K37" s="21"/>
      <c r="L37" s="21"/>
      <c r="M37" s="22"/>
      <c r="N37" s="22"/>
      <c r="O37" s="23"/>
    </row>
    <row r="38" spans="1:15" ht="24" customHeight="1">
      <c r="A38" s="20"/>
      <c r="D38" s="238" t="s">
        <v>125</v>
      </c>
      <c r="E38" s="21"/>
      <c r="F38" s="21"/>
      <c r="G38" s="21"/>
      <c r="H38" s="21"/>
      <c r="I38" s="21"/>
      <c r="J38" s="21"/>
      <c r="K38" s="21"/>
      <c r="L38" s="21"/>
      <c r="M38" s="22"/>
      <c r="N38" s="22"/>
      <c r="O38" s="23"/>
    </row>
    <row r="39" spans="1:15" ht="19.5" customHeight="1">
      <c r="A39" s="24"/>
      <c r="D39" s="239" t="s">
        <v>145</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8" t="s">
        <v>23</v>
      </c>
      <c r="B41" s="285"/>
      <c r="C41" s="285"/>
      <c r="D41" s="285"/>
      <c r="E41" s="285"/>
      <c r="F41" s="285"/>
      <c r="G41" s="285"/>
      <c r="H41" s="285"/>
      <c r="I41" s="285"/>
      <c r="J41" s="285"/>
      <c r="K41" s="285"/>
      <c r="L41" s="285"/>
      <c r="M41" s="286"/>
      <c r="N41" s="286"/>
      <c r="O41" s="287"/>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65" t="s">
        <v>37</v>
      </c>
      <c r="B50" s="266"/>
      <c r="C50" s="266"/>
      <c r="D50" s="266"/>
      <c r="E50" s="266"/>
      <c r="F50" s="266"/>
      <c r="G50" s="266"/>
      <c r="H50" s="266"/>
      <c r="I50" s="266"/>
      <c r="J50" s="266"/>
      <c r="K50" s="266"/>
      <c r="L50" s="266"/>
      <c r="M50" s="266"/>
      <c r="N50" s="266"/>
      <c r="O50" s="267"/>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29:O30"/>
    <mergeCell ref="A31:O31"/>
    <mergeCell ref="A32:O32"/>
    <mergeCell ref="A33:O33"/>
    <mergeCell ref="B35:M35"/>
    <mergeCell ref="A41:O4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76"/>
  <sheetViews>
    <sheetView zoomScale="95" zoomScaleNormal="95" workbookViewId="0" topLeftCell="A31">
      <selection activeCell="H13" sqref="H13"/>
    </sheetView>
  </sheetViews>
  <sheetFormatPr defaultColWidth="9.00390625" defaultRowHeight="13.5"/>
  <cols>
    <col min="1" max="1" width="1.4921875" style="93" customWidth="1"/>
    <col min="2" max="3" width="3.25390625" style="93" bestFit="1" customWidth="1"/>
    <col min="4" max="4" width="19.75390625" style="145" bestFit="1" customWidth="1"/>
    <col min="5" max="5" width="5.625" style="92" customWidth="1"/>
    <col min="6" max="6" width="7.625" style="92" customWidth="1"/>
    <col min="7" max="7" width="4.625" style="92" customWidth="1"/>
    <col min="8" max="8" width="8.125" style="92" customWidth="1"/>
    <col min="9" max="9" width="7.625" style="92" customWidth="1"/>
    <col min="10" max="10" width="8.125" style="92" customWidth="1"/>
    <col min="11" max="11" width="7.625" style="144" customWidth="1"/>
    <col min="12" max="12" width="5.625" style="92" customWidth="1"/>
    <col min="13" max="13" width="7.625" style="92" customWidth="1"/>
    <col min="14" max="14" width="4.625" style="92" customWidth="1"/>
    <col min="15" max="15" width="8.125" style="144" customWidth="1"/>
    <col min="16" max="16" width="7.75390625" style="92" customWidth="1"/>
    <col min="17" max="17" width="8.125" style="92" customWidth="1"/>
    <col min="18" max="18" width="7.625" style="92" customWidth="1"/>
    <col min="19" max="19" width="9.00390625" style="92" customWidth="1"/>
    <col min="20" max="23" width="0" style="92" hidden="1" customWidth="1"/>
    <col min="24" max="25" width="9.00390625" style="92" customWidth="1"/>
    <col min="26" max="16384" width="9.00390625" style="93" customWidth="1"/>
  </cols>
  <sheetData>
    <row r="1" spans="1:25" s="91" customFormat="1" ht="13.5">
      <c r="A1" s="88"/>
      <c r="B1" s="88"/>
      <c r="C1" s="88"/>
      <c r="D1" s="88"/>
      <c r="E1" s="89"/>
      <c r="F1" s="89"/>
      <c r="G1" s="89"/>
      <c r="H1" s="89"/>
      <c r="I1" s="89"/>
      <c r="J1" s="89"/>
      <c r="K1" s="89"/>
      <c r="L1" s="89"/>
      <c r="M1" s="89"/>
      <c r="N1" s="89"/>
      <c r="O1" s="89"/>
      <c r="P1" s="89"/>
      <c r="Q1" s="89"/>
      <c r="R1" s="89"/>
      <c r="S1" s="90"/>
      <c r="T1" s="90"/>
      <c r="U1" s="90"/>
      <c r="V1" s="90"/>
      <c r="W1" s="90"/>
      <c r="X1" s="90"/>
      <c r="Y1" s="90"/>
    </row>
    <row r="2" spans="1:18" ht="18.75">
      <c r="A2" s="92"/>
      <c r="B2" s="246" t="s">
        <v>134</v>
      </c>
      <c r="C2" s="246"/>
      <c r="D2" s="246"/>
      <c r="E2" s="246"/>
      <c r="F2" s="246"/>
      <c r="G2" s="246"/>
      <c r="H2" s="246"/>
      <c r="I2" s="246"/>
      <c r="J2" s="246"/>
      <c r="K2" s="246"/>
      <c r="L2" s="246"/>
      <c r="M2" s="246"/>
      <c r="N2" s="246"/>
      <c r="O2" s="246"/>
      <c r="P2" s="246"/>
      <c r="Q2" s="246"/>
      <c r="R2" s="246"/>
    </row>
    <row r="3" spans="1:18" ht="18.75">
      <c r="A3" s="92"/>
      <c r="B3" s="246" t="s">
        <v>120</v>
      </c>
      <c r="C3" s="246"/>
      <c r="D3" s="246"/>
      <c r="E3" s="246"/>
      <c r="F3" s="246"/>
      <c r="G3" s="246"/>
      <c r="H3" s="246"/>
      <c r="I3" s="246"/>
      <c r="J3" s="246"/>
      <c r="K3" s="246"/>
      <c r="L3" s="246"/>
      <c r="M3" s="246"/>
      <c r="N3" s="246"/>
      <c r="O3" s="246"/>
      <c r="P3" s="246"/>
      <c r="Q3" s="246"/>
      <c r="R3" s="246"/>
    </row>
    <row r="4" spans="1:18" ht="12.75" thickBot="1">
      <c r="A4" s="92"/>
      <c r="B4" s="247" t="s">
        <v>121</v>
      </c>
      <c r="C4" s="247"/>
      <c r="D4" s="247"/>
      <c r="E4" s="10"/>
      <c r="F4" s="10"/>
      <c r="G4" s="10"/>
      <c r="H4" s="10"/>
      <c r="I4" s="10"/>
      <c r="J4" s="10"/>
      <c r="K4" s="94"/>
      <c r="L4" s="10"/>
      <c r="M4" s="10"/>
      <c r="N4" s="10"/>
      <c r="O4" s="248" t="s">
        <v>44</v>
      </c>
      <c r="P4" s="248"/>
      <c r="Q4" s="248"/>
      <c r="R4" s="248"/>
    </row>
    <row r="5" spans="1:25" s="105" customFormat="1" ht="12.75" thickBot="1">
      <c r="A5" s="95"/>
      <c r="B5" s="96"/>
      <c r="C5" s="97"/>
      <c r="D5" s="98"/>
      <c r="E5" s="99" t="s">
        <v>45</v>
      </c>
      <c r="F5" s="100"/>
      <c r="G5" s="99"/>
      <c r="H5" s="101"/>
      <c r="I5" s="102"/>
      <c r="J5" s="102"/>
      <c r="K5" s="103"/>
      <c r="L5" s="101" t="s">
        <v>0</v>
      </c>
      <c r="M5" s="102"/>
      <c r="N5" s="102"/>
      <c r="O5" s="102"/>
      <c r="P5" s="102"/>
      <c r="Q5" s="102"/>
      <c r="R5" s="104"/>
      <c r="S5" s="95"/>
      <c r="T5" s="95"/>
      <c r="U5" s="95"/>
      <c r="V5" s="95"/>
      <c r="W5" s="95"/>
      <c r="X5" s="95"/>
      <c r="Y5" s="95"/>
    </row>
    <row r="6" spans="1:25" s="105" customFormat="1" ht="12">
      <c r="A6" s="95"/>
      <c r="B6" s="106"/>
      <c r="C6" s="107"/>
      <c r="D6" s="108"/>
      <c r="E6" s="109"/>
      <c r="F6" s="110"/>
      <c r="G6" s="110"/>
      <c r="H6" s="110"/>
      <c r="I6" s="146"/>
      <c r="J6" s="244" t="s">
        <v>4</v>
      </c>
      <c r="K6" s="245"/>
      <c r="L6" s="110"/>
      <c r="M6" s="110"/>
      <c r="N6" s="110"/>
      <c r="O6" s="110"/>
      <c r="P6" s="146"/>
      <c r="Q6" s="244" t="s">
        <v>4</v>
      </c>
      <c r="R6" s="245"/>
      <c r="S6" s="95"/>
      <c r="T6" s="95"/>
      <c r="U6" s="95"/>
      <c r="V6" s="95"/>
      <c r="W6" s="95"/>
      <c r="X6" s="95"/>
      <c r="Y6" s="95"/>
    </row>
    <row r="7" spans="1:25" s="105" customFormat="1" ht="42" customHeight="1" thickBot="1">
      <c r="A7" s="95"/>
      <c r="B7" s="111"/>
      <c r="C7" s="112"/>
      <c r="D7" s="113"/>
      <c r="E7" s="114" t="s">
        <v>9</v>
      </c>
      <c r="F7" s="115" t="s">
        <v>5</v>
      </c>
      <c r="G7" s="115" t="s">
        <v>3</v>
      </c>
      <c r="H7" s="115" t="s">
        <v>6</v>
      </c>
      <c r="I7" s="116" t="s">
        <v>46</v>
      </c>
      <c r="J7" s="117" t="s">
        <v>47</v>
      </c>
      <c r="K7" s="147" t="s">
        <v>48</v>
      </c>
      <c r="L7" s="115" t="s">
        <v>9</v>
      </c>
      <c r="M7" s="115" t="s">
        <v>5</v>
      </c>
      <c r="N7" s="115" t="s">
        <v>3</v>
      </c>
      <c r="O7" s="115" t="s">
        <v>8</v>
      </c>
      <c r="P7" s="116" t="s">
        <v>46</v>
      </c>
      <c r="Q7" s="117" t="s">
        <v>49</v>
      </c>
      <c r="R7" s="118" t="s">
        <v>48</v>
      </c>
      <c r="S7" s="95"/>
      <c r="T7" s="95"/>
      <c r="U7" s="95"/>
      <c r="V7" s="95"/>
      <c r="W7" s="95"/>
      <c r="X7" s="95"/>
      <c r="Y7" s="95"/>
    </row>
    <row r="8" spans="1:25" s="122" customFormat="1" ht="12">
      <c r="A8" s="119"/>
      <c r="B8" s="120"/>
      <c r="C8" s="249" t="s">
        <v>50</v>
      </c>
      <c r="D8" s="250"/>
      <c r="E8" s="148">
        <v>40.1</v>
      </c>
      <c r="F8" s="149">
        <v>273922</v>
      </c>
      <c r="G8" s="163">
        <v>74</v>
      </c>
      <c r="H8" s="149">
        <v>651975</v>
      </c>
      <c r="I8" s="170">
        <v>2.38</v>
      </c>
      <c r="J8" s="216">
        <v>638997</v>
      </c>
      <c r="K8" s="121">
        <v>2.03</v>
      </c>
      <c r="L8" s="148">
        <v>40.1</v>
      </c>
      <c r="M8" s="149">
        <v>273922</v>
      </c>
      <c r="N8" s="163">
        <v>74</v>
      </c>
      <c r="O8" s="149">
        <v>600960</v>
      </c>
      <c r="P8" s="176">
        <v>2.19</v>
      </c>
      <c r="Q8" s="209">
        <v>594185</v>
      </c>
      <c r="R8" s="121">
        <v>1.14</v>
      </c>
      <c r="S8" s="119"/>
      <c r="T8" s="119">
        <f aca="true" t="shared" si="0" ref="T8:T39">ROUND((H8-J8)/J8*100,2)</f>
        <v>2.03</v>
      </c>
      <c r="U8" s="119" t="b">
        <f aca="true" t="shared" si="1" ref="U8:U39">ISERROR(T8)</f>
        <v>0</v>
      </c>
      <c r="V8" s="119">
        <f aca="true" t="shared" si="2" ref="V8:V39">ROUND((O8-Q8)/Q8*100,2)</f>
        <v>1.14</v>
      </c>
      <c r="W8" s="119" t="b">
        <f aca="true" t="shared" si="3" ref="W8:W39">ISERROR(V8)</f>
        <v>0</v>
      </c>
      <c r="X8" s="119"/>
      <c r="Y8" s="119"/>
    </row>
    <row r="9" spans="1:25" s="122" customFormat="1" ht="12">
      <c r="A9" s="119"/>
      <c r="B9" s="123"/>
      <c r="C9" s="124"/>
      <c r="D9" s="125" t="s">
        <v>51</v>
      </c>
      <c r="E9" s="150">
        <v>38.1</v>
      </c>
      <c r="F9" s="151">
        <v>249931</v>
      </c>
      <c r="G9" s="164">
        <v>4</v>
      </c>
      <c r="H9" s="151">
        <v>405943</v>
      </c>
      <c r="I9" s="171">
        <v>1.62</v>
      </c>
      <c r="J9" s="217">
        <v>363545</v>
      </c>
      <c r="K9" s="126">
        <v>11.66</v>
      </c>
      <c r="L9" s="150">
        <v>38.1</v>
      </c>
      <c r="M9" s="151">
        <v>249931</v>
      </c>
      <c r="N9" s="164">
        <v>4</v>
      </c>
      <c r="O9" s="151">
        <v>375713</v>
      </c>
      <c r="P9" s="177">
        <v>1.5</v>
      </c>
      <c r="Q9" s="210">
        <v>357333</v>
      </c>
      <c r="R9" s="127">
        <v>5.14</v>
      </c>
      <c r="S9" s="119"/>
      <c r="T9" s="119">
        <f t="shared" si="0"/>
        <v>11.66</v>
      </c>
      <c r="U9" s="119" t="b">
        <f t="shared" si="1"/>
        <v>0</v>
      </c>
      <c r="V9" s="119">
        <f t="shared" si="2"/>
        <v>5.14</v>
      </c>
      <c r="W9" s="119" t="b">
        <f t="shared" si="3"/>
        <v>0</v>
      </c>
      <c r="X9" s="119"/>
      <c r="Y9" s="119"/>
    </row>
    <row r="10" spans="1:25" s="122" customFormat="1" ht="12">
      <c r="A10" s="119"/>
      <c r="B10" s="123"/>
      <c r="C10" s="124"/>
      <c r="D10" s="125" t="s">
        <v>52</v>
      </c>
      <c r="E10" s="150">
        <v>41.1</v>
      </c>
      <c r="F10" s="151">
        <v>285797</v>
      </c>
      <c r="G10" s="164" t="s">
        <v>135</v>
      </c>
      <c r="H10" s="151">
        <v>719891</v>
      </c>
      <c r="I10" s="171">
        <v>2.52</v>
      </c>
      <c r="J10" s="217">
        <v>762637</v>
      </c>
      <c r="K10" s="126">
        <v>-5.61</v>
      </c>
      <c r="L10" s="150">
        <v>41.1</v>
      </c>
      <c r="M10" s="151">
        <v>285797</v>
      </c>
      <c r="N10" s="164" t="s">
        <v>135</v>
      </c>
      <c r="O10" s="151">
        <v>670676</v>
      </c>
      <c r="P10" s="177">
        <v>2.35</v>
      </c>
      <c r="Q10" s="210">
        <v>762637</v>
      </c>
      <c r="R10" s="127">
        <v>-12.06</v>
      </c>
      <c r="S10" s="119"/>
      <c r="T10" s="119">
        <f t="shared" si="0"/>
        <v>-5.61</v>
      </c>
      <c r="U10" s="119" t="b">
        <f t="shared" si="1"/>
        <v>0</v>
      </c>
      <c r="V10" s="119">
        <f t="shared" si="2"/>
        <v>-12.06</v>
      </c>
      <c r="W10" s="119" t="b">
        <f t="shared" si="3"/>
        <v>0</v>
      </c>
      <c r="X10" s="119"/>
      <c r="Y10" s="119"/>
    </row>
    <row r="11" spans="1:25" s="122" customFormat="1" ht="12">
      <c r="A11" s="119"/>
      <c r="B11" s="123"/>
      <c r="C11" s="124"/>
      <c r="D11" s="125" t="s">
        <v>53</v>
      </c>
      <c r="E11" s="150" t="s">
        <v>136</v>
      </c>
      <c r="F11" s="151" t="s">
        <v>136</v>
      </c>
      <c r="G11" s="164" t="s">
        <v>136</v>
      </c>
      <c r="H11" s="151" t="s">
        <v>136</v>
      </c>
      <c r="I11" s="171" t="s">
        <v>136</v>
      </c>
      <c r="J11" s="217" t="s">
        <v>136</v>
      </c>
      <c r="K11" s="126" t="s">
        <v>136</v>
      </c>
      <c r="L11" s="150" t="s">
        <v>136</v>
      </c>
      <c r="M11" s="151" t="s">
        <v>136</v>
      </c>
      <c r="N11" s="164" t="s">
        <v>136</v>
      </c>
      <c r="O11" s="151" t="s">
        <v>136</v>
      </c>
      <c r="P11" s="177" t="s">
        <v>136</v>
      </c>
      <c r="Q11" s="210" t="s">
        <v>136</v>
      </c>
      <c r="R11" s="127" t="s">
        <v>136</v>
      </c>
      <c r="S11" s="119"/>
      <c r="T11" s="119" t="e">
        <f t="shared" si="0"/>
        <v>#VALUE!</v>
      </c>
      <c r="U11" s="119" t="b">
        <f t="shared" si="1"/>
        <v>1</v>
      </c>
      <c r="V11" s="119" t="e">
        <f t="shared" si="2"/>
        <v>#VALUE!</v>
      </c>
      <c r="W11" s="119" t="b">
        <f t="shared" si="3"/>
        <v>1</v>
      </c>
      <c r="X11" s="119"/>
      <c r="Y11" s="119"/>
    </row>
    <row r="12" spans="1:25" s="122" customFormat="1" ht="12">
      <c r="A12" s="119"/>
      <c r="B12" s="123"/>
      <c r="C12" s="124"/>
      <c r="D12" s="125" t="s">
        <v>54</v>
      </c>
      <c r="E12" s="150">
        <v>40.1</v>
      </c>
      <c r="F12" s="151">
        <v>270425</v>
      </c>
      <c r="G12" s="164">
        <v>17</v>
      </c>
      <c r="H12" s="151">
        <v>653604</v>
      </c>
      <c r="I12" s="171">
        <v>2.42</v>
      </c>
      <c r="J12" s="217">
        <v>644150</v>
      </c>
      <c r="K12" s="126">
        <v>1.47</v>
      </c>
      <c r="L12" s="150">
        <v>40.1</v>
      </c>
      <c r="M12" s="151">
        <v>270425</v>
      </c>
      <c r="N12" s="164">
        <v>17</v>
      </c>
      <c r="O12" s="151">
        <v>585654</v>
      </c>
      <c r="P12" s="177">
        <v>2.17</v>
      </c>
      <c r="Q12" s="210">
        <v>579074</v>
      </c>
      <c r="R12" s="127">
        <v>1.14</v>
      </c>
      <c r="S12" s="119"/>
      <c r="T12" s="119">
        <f t="shared" si="0"/>
        <v>1.47</v>
      </c>
      <c r="U12" s="119" t="b">
        <f t="shared" si="1"/>
        <v>0</v>
      </c>
      <c r="V12" s="119">
        <f t="shared" si="2"/>
        <v>1.14</v>
      </c>
      <c r="W12" s="119" t="b">
        <f t="shared" si="3"/>
        <v>0</v>
      </c>
      <c r="X12" s="119"/>
      <c r="Y12" s="119"/>
    </row>
    <row r="13" spans="1:25" s="122" customFormat="1" ht="12">
      <c r="A13" s="119"/>
      <c r="B13" s="123"/>
      <c r="C13" s="124"/>
      <c r="D13" s="125" t="s">
        <v>55</v>
      </c>
      <c r="E13" s="150">
        <v>39.3</v>
      </c>
      <c r="F13" s="151">
        <v>248137</v>
      </c>
      <c r="G13" s="164" t="s">
        <v>135</v>
      </c>
      <c r="H13" s="151">
        <v>500242</v>
      </c>
      <c r="I13" s="171">
        <v>2.02</v>
      </c>
      <c r="J13" s="217">
        <v>451457</v>
      </c>
      <c r="K13" s="126">
        <v>10.81</v>
      </c>
      <c r="L13" s="150">
        <v>39.3</v>
      </c>
      <c r="M13" s="151">
        <v>248137</v>
      </c>
      <c r="N13" s="164" t="s">
        <v>135</v>
      </c>
      <c r="O13" s="151">
        <v>430321</v>
      </c>
      <c r="P13" s="177">
        <v>1.73</v>
      </c>
      <c r="Q13" s="210">
        <v>440041</v>
      </c>
      <c r="R13" s="127">
        <v>-2.21</v>
      </c>
      <c r="S13" s="119"/>
      <c r="T13" s="119">
        <f t="shared" si="0"/>
        <v>10.81</v>
      </c>
      <c r="U13" s="119" t="b">
        <f t="shared" si="1"/>
        <v>0</v>
      </c>
      <c r="V13" s="119">
        <f t="shared" si="2"/>
        <v>-2.21</v>
      </c>
      <c r="W13" s="119" t="b">
        <f t="shared" si="3"/>
        <v>0</v>
      </c>
      <c r="X13" s="119"/>
      <c r="Y13" s="119"/>
    </row>
    <row r="14" spans="1:25" s="122" customFormat="1" ht="12">
      <c r="A14" s="119"/>
      <c r="B14" s="123"/>
      <c r="C14" s="124"/>
      <c r="D14" s="125" t="s">
        <v>56</v>
      </c>
      <c r="E14" s="150">
        <v>39.3</v>
      </c>
      <c r="F14" s="151">
        <v>302261</v>
      </c>
      <c r="G14" s="164">
        <v>5</v>
      </c>
      <c r="H14" s="151">
        <v>794188</v>
      </c>
      <c r="I14" s="171">
        <v>2.63</v>
      </c>
      <c r="J14" s="217">
        <v>794295</v>
      </c>
      <c r="K14" s="126">
        <v>-0.01</v>
      </c>
      <c r="L14" s="150">
        <v>39.3</v>
      </c>
      <c r="M14" s="151">
        <v>302261</v>
      </c>
      <c r="N14" s="164">
        <v>5</v>
      </c>
      <c r="O14" s="151">
        <v>789822</v>
      </c>
      <c r="P14" s="177">
        <v>2.61</v>
      </c>
      <c r="Q14" s="210">
        <v>778974</v>
      </c>
      <c r="R14" s="127">
        <v>1.39</v>
      </c>
      <c r="S14" s="119"/>
      <c r="T14" s="119">
        <f t="shared" si="0"/>
        <v>-0.01</v>
      </c>
      <c r="U14" s="119" t="b">
        <f t="shared" si="1"/>
        <v>0</v>
      </c>
      <c r="V14" s="119">
        <f t="shared" si="2"/>
        <v>1.39</v>
      </c>
      <c r="W14" s="119" t="b">
        <f t="shared" si="3"/>
        <v>0</v>
      </c>
      <c r="X14" s="119"/>
      <c r="Y14" s="119"/>
    </row>
    <row r="15" spans="1:25" s="122" customFormat="1" ht="12">
      <c r="A15" s="119"/>
      <c r="B15" s="128"/>
      <c r="C15" s="124"/>
      <c r="D15" s="125" t="s">
        <v>57</v>
      </c>
      <c r="E15" s="150" t="s">
        <v>136</v>
      </c>
      <c r="F15" s="151" t="s">
        <v>136</v>
      </c>
      <c r="G15" s="164" t="s">
        <v>136</v>
      </c>
      <c r="H15" s="151" t="s">
        <v>136</v>
      </c>
      <c r="I15" s="171" t="s">
        <v>136</v>
      </c>
      <c r="J15" s="217" t="s">
        <v>136</v>
      </c>
      <c r="K15" s="126" t="s">
        <v>136</v>
      </c>
      <c r="L15" s="150" t="s">
        <v>136</v>
      </c>
      <c r="M15" s="151" t="s">
        <v>136</v>
      </c>
      <c r="N15" s="164" t="s">
        <v>136</v>
      </c>
      <c r="O15" s="151" t="s">
        <v>136</v>
      </c>
      <c r="P15" s="177" t="s">
        <v>136</v>
      </c>
      <c r="Q15" s="210" t="s">
        <v>136</v>
      </c>
      <c r="R15" s="127" t="s">
        <v>136</v>
      </c>
      <c r="S15" s="119"/>
      <c r="T15" s="119" t="e">
        <f t="shared" si="0"/>
        <v>#VALUE!</v>
      </c>
      <c r="U15" s="119" t="b">
        <f t="shared" si="1"/>
        <v>1</v>
      </c>
      <c r="V15" s="119" t="e">
        <f t="shared" si="2"/>
        <v>#VALUE!</v>
      </c>
      <c r="W15" s="119" t="b">
        <f t="shared" si="3"/>
        <v>1</v>
      </c>
      <c r="X15" s="119"/>
      <c r="Y15" s="119"/>
    </row>
    <row r="16" spans="1:25" s="122" customFormat="1" ht="12">
      <c r="A16" s="119"/>
      <c r="B16" s="128"/>
      <c r="C16" s="124"/>
      <c r="D16" s="125" t="s">
        <v>58</v>
      </c>
      <c r="E16" s="150">
        <v>39.2</v>
      </c>
      <c r="F16" s="151">
        <v>297931</v>
      </c>
      <c r="G16" s="164">
        <v>5</v>
      </c>
      <c r="H16" s="151">
        <v>771331</v>
      </c>
      <c r="I16" s="171">
        <v>2.59</v>
      </c>
      <c r="J16" s="217">
        <v>799474</v>
      </c>
      <c r="K16" s="126">
        <v>-3.52</v>
      </c>
      <c r="L16" s="150">
        <v>39.2</v>
      </c>
      <c r="M16" s="151">
        <v>297931</v>
      </c>
      <c r="N16" s="164">
        <v>5</v>
      </c>
      <c r="O16" s="151">
        <v>736560</v>
      </c>
      <c r="P16" s="177">
        <v>2.47</v>
      </c>
      <c r="Q16" s="210">
        <v>772760</v>
      </c>
      <c r="R16" s="127">
        <v>-4.68</v>
      </c>
      <c r="S16" s="119"/>
      <c r="T16" s="119">
        <f t="shared" si="0"/>
        <v>-3.52</v>
      </c>
      <c r="U16" s="119" t="b">
        <f t="shared" si="1"/>
        <v>0</v>
      </c>
      <c r="V16" s="119">
        <f t="shared" si="2"/>
        <v>-4.68</v>
      </c>
      <c r="W16" s="119" t="b">
        <f t="shared" si="3"/>
        <v>0</v>
      </c>
      <c r="X16" s="119"/>
      <c r="Y16" s="119"/>
    </row>
    <row r="17" spans="1:25" s="122" customFormat="1" ht="12">
      <c r="A17" s="119"/>
      <c r="B17" s="128"/>
      <c r="C17" s="124"/>
      <c r="D17" s="125" t="s">
        <v>59</v>
      </c>
      <c r="E17" s="150">
        <v>38.1</v>
      </c>
      <c r="F17" s="151">
        <v>289540</v>
      </c>
      <c r="G17" s="164" t="s">
        <v>135</v>
      </c>
      <c r="H17" s="151">
        <v>709559</v>
      </c>
      <c r="I17" s="171">
        <v>2.45</v>
      </c>
      <c r="J17" s="217">
        <v>730357</v>
      </c>
      <c r="K17" s="126">
        <v>-2.85</v>
      </c>
      <c r="L17" s="150">
        <v>38.1</v>
      </c>
      <c r="M17" s="151">
        <v>289540</v>
      </c>
      <c r="N17" s="164" t="s">
        <v>135</v>
      </c>
      <c r="O17" s="151">
        <v>709559</v>
      </c>
      <c r="P17" s="177">
        <v>2.45</v>
      </c>
      <c r="Q17" s="210">
        <v>730357</v>
      </c>
      <c r="R17" s="127">
        <v>-2.85</v>
      </c>
      <c r="S17" s="119"/>
      <c r="T17" s="119">
        <f t="shared" si="0"/>
        <v>-2.85</v>
      </c>
      <c r="U17" s="119" t="b">
        <f t="shared" si="1"/>
        <v>0</v>
      </c>
      <c r="V17" s="119">
        <f t="shared" si="2"/>
        <v>-2.85</v>
      </c>
      <c r="W17" s="119" t="b">
        <f t="shared" si="3"/>
        <v>0</v>
      </c>
      <c r="X17" s="119"/>
      <c r="Y17" s="119"/>
    </row>
    <row r="18" spans="1:25" s="122" customFormat="1" ht="12">
      <c r="A18" s="119"/>
      <c r="B18" s="128"/>
      <c r="C18" s="124"/>
      <c r="D18" s="125" t="s">
        <v>60</v>
      </c>
      <c r="E18" s="150">
        <v>44</v>
      </c>
      <c r="F18" s="151">
        <v>265324</v>
      </c>
      <c r="G18" s="164" t="s">
        <v>135</v>
      </c>
      <c r="H18" s="151">
        <v>540334</v>
      </c>
      <c r="I18" s="171">
        <v>2.04</v>
      </c>
      <c r="J18" s="217">
        <v>588638</v>
      </c>
      <c r="K18" s="126">
        <v>-8.21</v>
      </c>
      <c r="L18" s="150">
        <v>44</v>
      </c>
      <c r="M18" s="151">
        <v>265324</v>
      </c>
      <c r="N18" s="164" t="s">
        <v>135</v>
      </c>
      <c r="O18" s="151">
        <v>540334</v>
      </c>
      <c r="P18" s="177">
        <v>2.04</v>
      </c>
      <c r="Q18" s="210">
        <v>550270</v>
      </c>
      <c r="R18" s="127">
        <v>-1.81</v>
      </c>
      <c r="S18" s="119"/>
      <c r="T18" s="119">
        <f t="shared" si="0"/>
        <v>-8.21</v>
      </c>
      <c r="U18" s="119" t="b">
        <f t="shared" si="1"/>
        <v>0</v>
      </c>
      <c r="V18" s="119">
        <f t="shared" si="2"/>
        <v>-1.81</v>
      </c>
      <c r="W18" s="119" t="b">
        <f t="shared" si="3"/>
        <v>0</v>
      </c>
      <c r="X18" s="119"/>
      <c r="Y18" s="119"/>
    </row>
    <row r="19" spans="1:25" s="122" customFormat="1" ht="12">
      <c r="A19" s="119"/>
      <c r="B19" s="128"/>
      <c r="C19" s="124"/>
      <c r="D19" s="125" t="s">
        <v>61</v>
      </c>
      <c r="E19" s="150" t="s">
        <v>136</v>
      </c>
      <c r="F19" s="151" t="s">
        <v>136</v>
      </c>
      <c r="G19" s="164" t="s">
        <v>136</v>
      </c>
      <c r="H19" s="151" t="s">
        <v>136</v>
      </c>
      <c r="I19" s="171" t="s">
        <v>136</v>
      </c>
      <c r="J19" s="217" t="s">
        <v>136</v>
      </c>
      <c r="K19" s="126" t="s">
        <v>136</v>
      </c>
      <c r="L19" s="150" t="s">
        <v>136</v>
      </c>
      <c r="M19" s="151" t="s">
        <v>136</v>
      </c>
      <c r="N19" s="164" t="s">
        <v>136</v>
      </c>
      <c r="O19" s="151" t="s">
        <v>136</v>
      </c>
      <c r="P19" s="177" t="s">
        <v>136</v>
      </c>
      <c r="Q19" s="210" t="s">
        <v>136</v>
      </c>
      <c r="R19" s="127" t="s">
        <v>136</v>
      </c>
      <c r="S19" s="119"/>
      <c r="T19" s="119" t="e">
        <f t="shared" si="0"/>
        <v>#VALUE!</v>
      </c>
      <c r="U19" s="119" t="b">
        <f t="shared" si="1"/>
        <v>1</v>
      </c>
      <c r="V19" s="119" t="e">
        <f t="shared" si="2"/>
        <v>#VALUE!</v>
      </c>
      <c r="W19" s="119" t="b">
        <f t="shared" si="3"/>
        <v>1</v>
      </c>
      <c r="X19" s="119"/>
      <c r="Y19" s="119"/>
    </row>
    <row r="20" spans="1:25" s="122" customFormat="1" ht="12">
      <c r="A20" s="119"/>
      <c r="B20" s="128" t="s">
        <v>62</v>
      </c>
      <c r="C20" s="124"/>
      <c r="D20" s="125" t="s">
        <v>63</v>
      </c>
      <c r="E20" s="150">
        <v>40.9</v>
      </c>
      <c r="F20" s="151">
        <v>283407</v>
      </c>
      <c r="G20" s="164">
        <v>4</v>
      </c>
      <c r="H20" s="151">
        <v>725000</v>
      </c>
      <c r="I20" s="171">
        <v>2.56</v>
      </c>
      <c r="J20" s="217">
        <v>673750</v>
      </c>
      <c r="K20" s="126">
        <v>7.61</v>
      </c>
      <c r="L20" s="150">
        <v>40.9</v>
      </c>
      <c r="M20" s="151">
        <v>283407</v>
      </c>
      <c r="N20" s="164">
        <v>4</v>
      </c>
      <c r="O20" s="151">
        <v>671250</v>
      </c>
      <c r="P20" s="177">
        <v>2.37</v>
      </c>
      <c r="Q20" s="210">
        <v>635000</v>
      </c>
      <c r="R20" s="127">
        <v>5.71</v>
      </c>
      <c r="S20" s="119"/>
      <c r="T20" s="119">
        <f t="shared" si="0"/>
        <v>7.61</v>
      </c>
      <c r="U20" s="119" t="b">
        <f t="shared" si="1"/>
        <v>0</v>
      </c>
      <c r="V20" s="119">
        <f t="shared" si="2"/>
        <v>5.71</v>
      </c>
      <c r="W20" s="119" t="b">
        <f t="shared" si="3"/>
        <v>0</v>
      </c>
      <c r="X20" s="119"/>
      <c r="Y20" s="119"/>
    </row>
    <row r="21" spans="1:25" s="122" customFormat="1" ht="12">
      <c r="A21" s="119"/>
      <c r="B21" s="128"/>
      <c r="C21" s="124"/>
      <c r="D21" s="125" t="s">
        <v>64</v>
      </c>
      <c r="E21" s="150">
        <v>37.7</v>
      </c>
      <c r="F21" s="151">
        <v>242051</v>
      </c>
      <c r="G21" s="164" t="s">
        <v>135</v>
      </c>
      <c r="H21" s="151">
        <v>617451</v>
      </c>
      <c r="I21" s="171">
        <v>2.55</v>
      </c>
      <c r="J21" s="217">
        <v>630121</v>
      </c>
      <c r="K21" s="126">
        <v>-2.01</v>
      </c>
      <c r="L21" s="150">
        <v>37.7</v>
      </c>
      <c r="M21" s="151">
        <v>242051</v>
      </c>
      <c r="N21" s="164" t="s">
        <v>135</v>
      </c>
      <c r="O21" s="151">
        <v>564118</v>
      </c>
      <c r="P21" s="177">
        <v>2.33</v>
      </c>
      <c r="Q21" s="210">
        <v>615121</v>
      </c>
      <c r="R21" s="127">
        <v>-8.29</v>
      </c>
      <c r="S21" s="119"/>
      <c r="T21" s="119">
        <f t="shared" si="0"/>
        <v>-2.01</v>
      </c>
      <c r="U21" s="119" t="b">
        <f t="shared" si="1"/>
        <v>0</v>
      </c>
      <c r="V21" s="119">
        <f t="shared" si="2"/>
        <v>-8.29</v>
      </c>
      <c r="W21" s="119" t="b">
        <f t="shared" si="3"/>
        <v>0</v>
      </c>
      <c r="X21" s="119"/>
      <c r="Y21" s="119"/>
    </row>
    <row r="22" spans="1:25" s="122" customFormat="1" ht="12">
      <c r="A22" s="119"/>
      <c r="B22" s="128"/>
      <c r="C22" s="124"/>
      <c r="D22" s="125" t="s">
        <v>65</v>
      </c>
      <c r="E22" s="150">
        <v>41.4</v>
      </c>
      <c r="F22" s="151">
        <v>272765</v>
      </c>
      <c r="G22" s="164">
        <v>7</v>
      </c>
      <c r="H22" s="151">
        <v>608539</v>
      </c>
      <c r="I22" s="171">
        <v>2.23</v>
      </c>
      <c r="J22" s="217">
        <v>559690</v>
      </c>
      <c r="K22" s="126">
        <v>8.73</v>
      </c>
      <c r="L22" s="150">
        <v>41.4</v>
      </c>
      <c r="M22" s="151">
        <v>272765</v>
      </c>
      <c r="N22" s="164">
        <v>7</v>
      </c>
      <c r="O22" s="151">
        <v>538150</v>
      </c>
      <c r="P22" s="177">
        <v>1.97</v>
      </c>
      <c r="Q22" s="210">
        <v>467476</v>
      </c>
      <c r="R22" s="127">
        <v>15.12</v>
      </c>
      <c r="S22" s="119"/>
      <c r="T22" s="119">
        <f t="shared" si="0"/>
        <v>8.73</v>
      </c>
      <c r="U22" s="119" t="b">
        <f t="shared" si="1"/>
        <v>0</v>
      </c>
      <c r="V22" s="119">
        <f t="shared" si="2"/>
        <v>15.12</v>
      </c>
      <c r="W22" s="119" t="b">
        <f t="shared" si="3"/>
        <v>0</v>
      </c>
      <c r="X22" s="119"/>
      <c r="Y22" s="119"/>
    </row>
    <row r="23" spans="1:25" s="122" customFormat="1" ht="12">
      <c r="A23" s="119"/>
      <c r="B23" s="128"/>
      <c r="C23" s="124"/>
      <c r="D23" s="125" t="s">
        <v>66</v>
      </c>
      <c r="E23" s="150">
        <v>40.3</v>
      </c>
      <c r="F23" s="151">
        <v>294295</v>
      </c>
      <c r="G23" s="164" t="s">
        <v>135</v>
      </c>
      <c r="H23" s="151">
        <v>765339</v>
      </c>
      <c r="I23" s="171">
        <v>2.6</v>
      </c>
      <c r="J23" s="217">
        <v>781644</v>
      </c>
      <c r="K23" s="126">
        <v>-2.09</v>
      </c>
      <c r="L23" s="150">
        <v>40.3</v>
      </c>
      <c r="M23" s="151">
        <v>294295</v>
      </c>
      <c r="N23" s="164" t="s">
        <v>135</v>
      </c>
      <c r="O23" s="151">
        <v>625463</v>
      </c>
      <c r="P23" s="177">
        <v>2.13</v>
      </c>
      <c r="Q23" s="210">
        <v>736854</v>
      </c>
      <c r="R23" s="127">
        <v>-15.12</v>
      </c>
      <c r="S23" s="119"/>
      <c r="T23" s="119">
        <f t="shared" si="0"/>
        <v>-2.09</v>
      </c>
      <c r="U23" s="119" t="b">
        <f t="shared" si="1"/>
        <v>0</v>
      </c>
      <c r="V23" s="119">
        <f t="shared" si="2"/>
        <v>-15.12</v>
      </c>
      <c r="W23" s="119" t="b">
        <f t="shared" si="3"/>
        <v>0</v>
      </c>
      <c r="X23" s="119"/>
      <c r="Y23" s="119"/>
    </row>
    <row r="24" spans="1:25" s="122" customFormat="1" ht="12">
      <c r="A24" s="119"/>
      <c r="B24" s="128"/>
      <c r="C24" s="124"/>
      <c r="D24" s="125" t="s">
        <v>67</v>
      </c>
      <c r="E24" s="150">
        <v>39.7</v>
      </c>
      <c r="F24" s="151">
        <v>257520</v>
      </c>
      <c r="G24" s="164">
        <v>10</v>
      </c>
      <c r="H24" s="151">
        <v>586482</v>
      </c>
      <c r="I24" s="171">
        <v>2.28</v>
      </c>
      <c r="J24" s="217">
        <v>591319</v>
      </c>
      <c r="K24" s="126">
        <v>-0.82</v>
      </c>
      <c r="L24" s="150">
        <v>39.7</v>
      </c>
      <c r="M24" s="151">
        <v>257520</v>
      </c>
      <c r="N24" s="164">
        <v>10</v>
      </c>
      <c r="O24" s="151">
        <v>508609</v>
      </c>
      <c r="P24" s="177">
        <v>1.98</v>
      </c>
      <c r="Q24" s="210">
        <v>517597</v>
      </c>
      <c r="R24" s="127">
        <v>-1.74</v>
      </c>
      <c r="S24" s="119"/>
      <c r="T24" s="119">
        <f t="shared" si="0"/>
        <v>-0.82</v>
      </c>
      <c r="U24" s="119" t="b">
        <f t="shared" si="1"/>
        <v>0</v>
      </c>
      <c r="V24" s="119">
        <f t="shared" si="2"/>
        <v>-1.74</v>
      </c>
      <c r="W24" s="119" t="b">
        <f t="shared" si="3"/>
        <v>0</v>
      </c>
      <c r="X24" s="119"/>
      <c r="Y24" s="119"/>
    </row>
    <row r="25" spans="1:25" s="122" customFormat="1" ht="12">
      <c r="A25" s="119"/>
      <c r="B25" s="128"/>
      <c r="C25" s="124"/>
      <c r="D25" s="125" t="s">
        <v>68</v>
      </c>
      <c r="E25" s="150" t="s">
        <v>136</v>
      </c>
      <c r="F25" s="151" t="s">
        <v>136</v>
      </c>
      <c r="G25" s="164" t="s">
        <v>136</v>
      </c>
      <c r="H25" s="151" t="s">
        <v>136</v>
      </c>
      <c r="I25" s="171" t="s">
        <v>136</v>
      </c>
      <c r="J25" s="217" t="s">
        <v>136</v>
      </c>
      <c r="K25" s="126" t="s">
        <v>136</v>
      </c>
      <c r="L25" s="150" t="s">
        <v>136</v>
      </c>
      <c r="M25" s="151" t="s">
        <v>136</v>
      </c>
      <c r="N25" s="164" t="s">
        <v>136</v>
      </c>
      <c r="O25" s="151" t="s">
        <v>136</v>
      </c>
      <c r="P25" s="177" t="s">
        <v>136</v>
      </c>
      <c r="Q25" s="210" t="s">
        <v>136</v>
      </c>
      <c r="R25" s="127" t="s">
        <v>136</v>
      </c>
      <c r="S25" s="119"/>
      <c r="T25" s="119" t="e">
        <f t="shared" si="0"/>
        <v>#VALUE!</v>
      </c>
      <c r="U25" s="119" t="b">
        <f t="shared" si="1"/>
        <v>1</v>
      </c>
      <c r="V25" s="119" t="e">
        <f t="shared" si="2"/>
        <v>#VALUE!</v>
      </c>
      <c r="W25" s="119" t="b">
        <f t="shared" si="3"/>
        <v>1</v>
      </c>
      <c r="X25" s="119"/>
      <c r="Y25" s="119"/>
    </row>
    <row r="26" spans="1:25" s="122" customFormat="1" ht="12">
      <c r="A26" s="119"/>
      <c r="B26" s="128"/>
      <c r="C26" s="124"/>
      <c r="D26" s="125" t="s">
        <v>69</v>
      </c>
      <c r="E26" s="150">
        <v>40.5</v>
      </c>
      <c r="F26" s="151">
        <v>282733</v>
      </c>
      <c r="G26" s="164">
        <v>9</v>
      </c>
      <c r="H26" s="151">
        <v>699527</v>
      </c>
      <c r="I26" s="171">
        <v>2.47</v>
      </c>
      <c r="J26" s="217">
        <v>696198</v>
      </c>
      <c r="K26" s="126">
        <v>0.48</v>
      </c>
      <c r="L26" s="150">
        <v>40.5</v>
      </c>
      <c r="M26" s="151">
        <v>282733</v>
      </c>
      <c r="N26" s="164">
        <v>9</v>
      </c>
      <c r="O26" s="151">
        <v>676327</v>
      </c>
      <c r="P26" s="177">
        <v>2.39</v>
      </c>
      <c r="Q26" s="210">
        <v>658953</v>
      </c>
      <c r="R26" s="127">
        <v>2.64</v>
      </c>
      <c r="S26" s="119"/>
      <c r="T26" s="119">
        <f t="shared" si="0"/>
        <v>0.48</v>
      </c>
      <c r="U26" s="119" t="b">
        <f t="shared" si="1"/>
        <v>0</v>
      </c>
      <c r="V26" s="119">
        <f t="shared" si="2"/>
        <v>2.64</v>
      </c>
      <c r="W26" s="119" t="b">
        <f t="shared" si="3"/>
        <v>0</v>
      </c>
      <c r="X26" s="119"/>
      <c r="Y26" s="119"/>
    </row>
    <row r="27" spans="1:25" s="122" customFormat="1" ht="12">
      <c r="A27" s="119"/>
      <c r="B27" s="128"/>
      <c r="C27" s="124"/>
      <c r="D27" s="125" t="s">
        <v>70</v>
      </c>
      <c r="E27" s="150" t="s">
        <v>136</v>
      </c>
      <c r="F27" s="151" t="s">
        <v>136</v>
      </c>
      <c r="G27" s="164" t="s">
        <v>136</v>
      </c>
      <c r="H27" s="151" t="s">
        <v>136</v>
      </c>
      <c r="I27" s="171" t="s">
        <v>136</v>
      </c>
      <c r="J27" s="217" t="s">
        <v>136</v>
      </c>
      <c r="K27" s="126" t="s">
        <v>136</v>
      </c>
      <c r="L27" s="150" t="s">
        <v>136</v>
      </c>
      <c r="M27" s="151" t="s">
        <v>136</v>
      </c>
      <c r="N27" s="164" t="s">
        <v>136</v>
      </c>
      <c r="O27" s="151" t="s">
        <v>136</v>
      </c>
      <c r="P27" s="177" t="s">
        <v>136</v>
      </c>
      <c r="Q27" s="210" t="s">
        <v>136</v>
      </c>
      <c r="R27" s="127" t="s">
        <v>136</v>
      </c>
      <c r="S27" s="119"/>
      <c r="T27" s="119" t="e">
        <f t="shared" si="0"/>
        <v>#VALUE!</v>
      </c>
      <c r="U27" s="119" t="b">
        <f t="shared" si="1"/>
        <v>1</v>
      </c>
      <c r="V27" s="119" t="e">
        <f t="shared" si="2"/>
        <v>#VALUE!</v>
      </c>
      <c r="W27" s="119" t="b">
        <f t="shared" si="3"/>
        <v>1</v>
      </c>
      <c r="X27" s="119"/>
      <c r="Y27" s="119"/>
    </row>
    <row r="28" spans="1:25" s="122" customFormat="1" ht="12">
      <c r="A28" s="119"/>
      <c r="B28" s="128" t="s">
        <v>71</v>
      </c>
      <c r="C28" s="251" t="s">
        <v>72</v>
      </c>
      <c r="D28" s="252"/>
      <c r="E28" s="152" t="s">
        <v>136</v>
      </c>
      <c r="F28" s="153" t="s">
        <v>136</v>
      </c>
      <c r="G28" s="165" t="s">
        <v>136</v>
      </c>
      <c r="H28" s="153" t="s">
        <v>136</v>
      </c>
      <c r="I28" s="172" t="s">
        <v>136</v>
      </c>
      <c r="J28" s="218" t="s">
        <v>136</v>
      </c>
      <c r="K28" s="129" t="s">
        <v>136</v>
      </c>
      <c r="L28" s="152" t="s">
        <v>136</v>
      </c>
      <c r="M28" s="153" t="s">
        <v>136</v>
      </c>
      <c r="N28" s="165" t="s">
        <v>136</v>
      </c>
      <c r="O28" s="153" t="s">
        <v>136</v>
      </c>
      <c r="P28" s="178" t="s">
        <v>136</v>
      </c>
      <c r="Q28" s="211" t="s">
        <v>136</v>
      </c>
      <c r="R28" s="129" t="s">
        <v>136</v>
      </c>
      <c r="S28" s="119"/>
      <c r="T28" s="119" t="e">
        <f t="shared" si="0"/>
        <v>#VALUE!</v>
      </c>
      <c r="U28" s="119" t="b">
        <f t="shared" si="1"/>
        <v>1</v>
      </c>
      <c r="V28" s="119" t="e">
        <f t="shared" si="2"/>
        <v>#VALUE!</v>
      </c>
      <c r="W28" s="119" t="b">
        <f t="shared" si="3"/>
        <v>1</v>
      </c>
      <c r="X28" s="119"/>
      <c r="Y28" s="119"/>
    </row>
    <row r="29" spans="1:25" s="122" customFormat="1" ht="12">
      <c r="A29" s="119"/>
      <c r="B29" s="128"/>
      <c r="C29" s="251" t="s">
        <v>73</v>
      </c>
      <c r="D29" s="252"/>
      <c r="E29" s="154" t="s">
        <v>136</v>
      </c>
      <c r="F29" s="155" t="s">
        <v>136</v>
      </c>
      <c r="G29" s="166" t="s">
        <v>136</v>
      </c>
      <c r="H29" s="155" t="s">
        <v>136</v>
      </c>
      <c r="I29" s="173" t="s">
        <v>136</v>
      </c>
      <c r="J29" s="219" t="s">
        <v>136</v>
      </c>
      <c r="K29" s="129" t="s">
        <v>136</v>
      </c>
      <c r="L29" s="154" t="s">
        <v>136</v>
      </c>
      <c r="M29" s="155" t="s">
        <v>136</v>
      </c>
      <c r="N29" s="166" t="s">
        <v>136</v>
      </c>
      <c r="O29" s="155" t="s">
        <v>136</v>
      </c>
      <c r="P29" s="179" t="s">
        <v>136</v>
      </c>
      <c r="Q29" s="212" t="s">
        <v>136</v>
      </c>
      <c r="R29" s="129" t="s">
        <v>136</v>
      </c>
      <c r="S29" s="119"/>
      <c r="T29" s="119" t="e">
        <f t="shared" si="0"/>
        <v>#VALUE!</v>
      </c>
      <c r="U29" s="119" t="b">
        <f t="shared" si="1"/>
        <v>1</v>
      </c>
      <c r="V29" s="119" t="e">
        <f t="shared" si="2"/>
        <v>#VALUE!</v>
      </c>
      <c r="W29" s="119" t="b">
        <f t="shared" si="3"/>
        <v>1</v>
      </c>
      <c r="X29" s="119"/>
      <c r="Y29" s="119"/>
    </row>
    <row r="30" spans="1:25" s="122" customFormat="1" ht="12">
      <c r="A30" s="119"/>
      <c r="B30" s="128"/>
      <c r="C30" s="251" t="s">
        <v>74</v>
      </c>
      <c r="D30" s="252"/>
      <c r="E30" s="154">
        <v>44</v>
      </c>
      <c r="F30" s="155">
        <v>250700</v>
      </c>
      <c r="G30" s="166" t="s">
        <v>135</v>
      </c>
      <c r="H30" s="155">
        <v>501400</v>
      </c>
      <c r="I30" s="173">
        <v>2</v>
      </c>
      <c r="J30" s="219">
        <v>612300</v>
      </c>
      <c r="K30" s="129">
        <v>-18.11</v>
      </c>
      <c r="L30" s="154">
        <v>44</v>
      </c>
      <c r="M30" s="155">
        <v>250700</v>
      </c>
      <c r="N30" s="166" t="s">
        <v>135</v>
      </c>
      <c r="O30" s="155">
        <v>250700</v>
      </c>
      <c r="P30" s="179">
        <v>1</v>
      </c>
      <c r="Q30" s="212">
        <v>436150</v>
      </c>
      <c r="R30" s="129">
        <v>-42.52</v>
      </c>
      <c r="S30" s="119"/>
      <c r="T30" s="119">
        <f t="shared" si="0"/>
        <v>-18.11</v>
      </c>
      <c r="U30" s="119" t="b">
        <f t="shared" si="1"/>
        <v>0</v>
      </c>
      <c r="V30" s="119">
        <f t="shared" si="2"/>
        <v>-42.52</v>
      </c>
      <c r="W30" s="119" t="b">
        <f t="shared" si="3"/>
        <v>0</v>
      </c>
      <c r="X30" s="119"/>
      <c r="Y30" s="119"/>
    </row>
    <row r="31" spans="1:25" s="122" customFormat="1" ht="12">
      <c r="A31" s="119"/>
      <c r="B31" s="128"/>
      <c r="C31" s="251" t="s">
        <v>75</v>
      </c>
      <c r="D31" s="252"/>
      <c r="E31" s="154">
        <v>40.1</v>
      </c>
      <c r="F31" s="155">
        <v>263602</v>
      </c>
      <c r="G31" s="166" t="s">
        <v>135</v>
      </c>
      <c r="H31" s="155">
        <v>589518</v>
      </c>
      <c r="I31" s="173">
        <v>2.24</v>
      </c>
      <c r="J31" s="219">
        <v>659534</v>
      </c>
      <c r="K31" s="129">
        <v>-10.62</v>
      </c>
      <c r="L31" s="154">
        <v>40.1</v>
      </c>
      <c r="M31" s="155">
        <v>263602</v>
      </c>
      <c r="N31" s="166" t="s">
        <v>135</v>
      </c>
      <c r="O31" s="155">
        <v>516372</v>
      </c>
      <c r="P31" s="179">
        <v>1.96</v>
      </c>
      <c r="Q31" s="212">
        <v>621499</v>
      </c>
      <c r="R31" s="129">
        <v>-16.92</v>
      </c>
      <c r="S31" s="119"/>
      <c r="T31" s="119">
        <f t="shared" si="0"/>
        <v>-10.62</v>
      </c>
      <c r="U31" s="119" t="b">
        <f t="shared" si="1"/>
        <v>0</v>
      </c>
      <c r="V31" s="119">
        <f t="shared" si="2"/>
        <v>-16.92</v>
      </c>
      <c r="W31" s="119" t="b">
        <f t="shared" si="3"/>
        <v>0</v>
      </c>
      <c r="X31" s="119"/>
      <c r="Y31" s="119"/>
    </row>
    <row r="32" spans="1:25" s="122" customFormat="1" ht="12">
      <c r="A32" s="119"/>
      <c r="B32" s="128"/>
      <c r="C32" s="251" t="s">
        <v>76</v>
      </c>
      <c r="D32" s="252"/>
      <c r="E32" s="154">
        <v>42</v>
      </c>
      <c r="F32" s="155">
        <v>309505</v>
      </c>
      <c r="G32" s="166" t="s">
        <v>135</v>
      </c>
      <c r="H32" s="155">
        <v>865337</v>
      </c>
      <c r="I32" s="173">
        <v>2.8</v>
      </c>
      <c r="J32" s="219">
        <v>925591</v>
      </c>
      <c r="K32" s="129">
        <v>-6.51</v>
      </c>
      <c r="L32" s="154">
        <v>42</v>
      </c>
      <c r="M32" s="155">
        <v>309505</v>
      </c>
      <c r="N32" s="166" t="s">
        <v>135</v>
      </c>
      <c r="O32" s="155">
        <v>774659</v>
      </c>
      <c r="P32" s="179">
        <v>2.5</v>
      </c>
      <c r="Q32" s="212">
        <v>856588</v>
      </c>
      <c r="R32" s="129">
        <v>-9.56</v>
      </c>
      <c r="S32" s="119"/>
      <c r="T32" s="119">
        <f t="shared" si="0"/>
        <v>-6.51</v>
      </c>
      <c r="U32" s="119" t="b">
        <f t="shared" si="1"/>
        <v>0</v>
      </c>
      <c r="V32" s="119">
        <f t="shared" si="2"/>
        <v>-9.56</v>
      </c>
      <c r="W32" s="119" t="b">
        <f t="shared" si="3"/>
        <v>0</v>
      </c>
      <c r="X32" s="119"/>
      <c r="Y32" s="119"/>
    </row>
    <row r="33" spans="1:25" s="122" customFormat="1" ht="12">
      <c r="A33" s="119"/>
      <c r="B33" s="128"/>
      <c r="C33" s="253" t="s">
        <v>77</v>
      </c>
      <c r="D33" s="254"/>
      <c r="E33" s="152">
        <v>43.9</v>
      </c>
      <c r="F33" s="153">
        <v>264095</v>
      </c>
      <c r="G33" s="165">
        <v>8</v>
      </c>
      <c r="H33" s="153">
        <v>543969</v>
      </c>
      <c r="I33" s="172">
        <v>2.06</v>
      </c>
      <c r="J33" s="218">
        <v>529070</v>
      </c>
      <c r="K33" s="126">
        <v>2.82</v>
      </c>
      <c r="L33" s="152">
        <v>43.9</v>
      </c>
      <c r="M33" s="153">
        <v>264095</v>
      </c>
      <c r="N33" s="165">
        <v>8</v>
      </c>
      <c r="O33" s="153">
        <v>247051</v>
      </c>
      <c r="P33" s="178">
        <v>0.94</v>
      </c>
      <c r="Q33" s="211">
        <v>211855</v>
      </c>
      <c r="R33" s="127">
        <v>16.61</v>
      </c>
      <c r="S33" s="119"/>
      <c r="T33" s="119">
        <f t="shared" si="0"/>
        <v>2.82</v>
      </c>
      <c r="U33" s="119" t="b">
        <f t="shared" si="1"/>
        <v>0</v>
      </c>
      <c r="V33" s="119">
        <f t="shared" si="2"/>
        <v>16.61</v>
      </c>
      <c r="W33" s="119" t="b">
        <f t="shared" si="3"/>
        <v>0</v>
      </c>
      <c r="X33" s="119"/>
      <c r="Y33" s="119"/>
    </row>
    <row r="34" spans="1:25" s="122" customFormat="1" ht="12">
      <c r="A34" s="119"/>
      <c r="B34" s="128"/>
      <c r="C34" s="124"/>
      <c r="D34" s="130" t="s">
        <v>78</v>
      </c>
      <c r="E34" s="150">
        <v>40.6</v>
      </c>
      <c r="F34" s="151">
        <v>257424</v>
      </c>
      <c r="G34" s="164" t="s">
        <v>135</v>
      </c>
      <c r="H34" s="151">
        <v>516847</v>
      </c>
      <c r="I34" s="171">
        <v>2.01</v>
      </c>
      <c r="J34" s="217">
        <v>577122</v>
      </c>
      <c r="K34" s="126">
        <v>-10.44</v>
      </c>
      <c r="L34" s="150">
        <v>40.6</v>
      </c>
      <c r="M34" s="151">
        <v>257424</v>
      </c>
      <c r="N34" s="164" t="s">
        <v>135</v>
      </c>
      <c r="O34" s="151">
        <v>177800</v>
      </c>
      <c r="P34" s="177">
        <v>0.69</v>
      </c>
      <c r="Q34" s="210">
        <v>281562</v>
      </c>
      <c r="R34" s="127">
        <v>-36.85</v>
      </c>
      <c r="S34" s="119"/>
      <c r="T34" s="119">
        <f t="shared" si="0"/>
        <v>-10.44</v>
      </c>
      <c r="U34" s="119" t="b">
        <f t="shared" si="1"/>
        <v>0</v>
      </c>
      <c r="V34" s="119">
        <f t="shared" si="2"/>
        <v>-36.85</v>
      </c>
      <c r="W34" s="119" t="b">
        <f t="shared" si="3"/>
        <v>0</v>
      </c>
      <c r="X34" s="119"/>
      <c r="Y34" s="119"/>
    </row>
    <row r="35" spans="1:25" s="122" customFormat="1" ht="12">
      <c r="A35" s="119"/>
      <c r="B35" s="128"/>
      <c r="C35" s="124"/>
      <c r="D35" s="130" t="s">
        <v>79</v>
      </c>
      <c r="E35" s="150">
        <v>46.4</v>
      </c>
      <c r="F35" s="151">
        <v>184606</v>
      </c>
      <c r="G35" s="164" t="s">
        <v>135</v>
      </c>
      <c r="H35" s="151">
        <v>443055</v>
      </c>
      <c r="I35" s="171">
        <v>2.4</v>
      </c>
      <c r="J35" s="217">
        <v>447120</v>
      </c>
      <c r="K35" s="126">
        <v>-0.91</v>
      </c>
      <c r="L35" s="150">
        <v>46.4</v>
      </c>
      <c r="M35" s="151">
        <v>184606</v>
      </c>
      <c r="N35" s="164" t="s">
        <v>135</v>
      </c>
      <c r="O35" s="151">
        <v>184606</v>
      </c>
      <c r="P35" s="177">
        <v>1</v>
      </c>
      <c r="Q35" s="210">
        <v>186300</v>
      </c>
      <c r="R35" s="127">
        <v>-0.91</v>
      </c>
      <c r="S35" s="119"/>
      <c r="T35" s="119">
        <f t="shared" si="0"/>
        <v>-0.91</v>
      </c>
      <c r="U35" s="119" t="b">
        <f t="shared" si="1"/>
        <v>0</v>
      </c>
      <c r="V35" s="119">
        <f t="shared" si="2"/>
        <v>-0.91</v>
      </c>
      <c r="W35" s="119" t="b">
        <f t="shared" si="3"/>
        <v>0</v>
      </c>
      <c r="X35" s="119"/>
      <c r="Y35" s="119"/>
    </row>
    <row r="36" spans="1:25" s="122" customFormat="1" ht="12">
      <c r="A36" s="119"/>
      <c r="B36" s="128" t="s">
        <v>80</v>
      </c>
      <c r="C36" s="124"/>
      <c r="D36" s="130" t="s">
        <v>81</v>
      </c>
      <c r="E36" s="150">
        <v>44.7</v>
      </c>
      <c r="F36" s="151">
        <v>282660</v>
      </c>
      <c r="G36" s="164">
        <v>5</v>
      </c>
      <c r="H36" s="151">
        <v>575000</v>
      </c>
      <c r="I36" s="171">
        <v>2.03</v>
      </c>
      <c r="J36" s="217">
        <v>508333</v>
      </c>
      <c r="K36" s="126">
        <v>13.11</v>
      </c>
      <c r="L36" s="150">
        <v>44.7</v>
      </c>
      <c r="M36" s="151">
        <v>282660</v>
      </c>
      <c r="N36" s="164">
        <v>5</v>
      </c>
      <c r="O36" s="151">
        <v>287240</v>
      </c>
      <c r="P36" s="177">
        <v>1.02</v>
      </c>
      <c r="Q36" s="210">
        <v>150667</v>
      </c>
      <c r="R36" s="127">
        <v>90.65</v>
      </c>
      <c r="S36" s="119"/>
      <c r="T36" s="119">
        <f t="shared" si="0"/>
        <v>13.11</v>
      </c>
      <c r="U36" s="119" t="b">
        <f t="shared" si="1"/>
        <v>0</v>
      </c>
      <c r="V36" s="119">
        <f t="shared" si="2"/>
        <v>90.65</v>
      </c>
      <c r="W36" s="119" t="b">
        <f t="shared" si="3"/>
        <v>0</v>
      </c>
      <c r="X36" s="119"/>
      <c r="Y36" s="119"/>
    </row>
    <row r="37" spans="1:25" s="122" customFormat="1" ht="12">
      <c r="A37" s="119"/>
      <c r="B37" s="128"/>
      <c r="C37" s="124"/>
      <c r="D37" s="130" t="s">
        <v>82</v>
      </c>
      <c r="E37" s="150" t="s">
        <v>136</v>
      </c>
      <c r="F37" s="151" t="s">
        <v>136</v>
      </c>
      <c r="G37" s="164" t="s">
        <v>136</v>
      </c>
      <c r="H37" s="151" t="s">
        <v>136</v>
      </c>
      <c r="I37" s="171" t="s">
        <v>136</v>
      </c>
      <c r="J37" s="217" t="s">
        <v>136</v>
      </c>
      <c r="K37" s="126" t="s">
        <v>136</v>
      </c>
      <c r="L37" s="150" t="s">
        <v>136</v>
      </c>
      <c r="M37" s="151" t="s">
        <v>136</v>
      </c>
      <c r="N37" s="164" t="s">
        <v>136</v>
      </c>
      <c r="O37" s="151" t="s">
        <v>136</v>
      </c>
      <c r="P37" s="177" t="s">
        <v>136</v>
      </c>
      <c r="Q37" s="210" t="s">
        <v>136</v>
      </c>
      <c r="R37" s="127" t="s">
        <v>136</v>
      </c>
      <c r="S37" s="119"/>
      <c r="T37" s="119" t="e">
        <f t="shared" si="0"/>
        <v>#VALUE!</v>
      </c>
      <c r="U37" s="119" t="b">
        <f t="shared" si="1"/>
        <v>1</v>
      </c>
      <c r="V37" s="119" t="e">
        <f t="shared" si="2"/>
        <v>#VALUE!</v>
      </c>
      <c r="W37" s="119" t="b">
        <f t="shared" si="3"/>
        <v>1</v>
      </c>
      <c r="X37" s="119"/>
      <c r="Y37" s="119"/>
    </row>
    <row r="38" spans="1:25" s="122" customFormat="1" ht="12">
      <c r="A38" s="119"/>
      <c r="B38" s="128"/>
      <c r="C38" s="124"/>
      <c r="D38" s="130" t="s">
        <v>83</v>
      </c>
      <c r="E38" s="150" t="s">
        <v>136</v>
      </c>
      <c r="F38" s="151" t="s">
        <v>136</v>
      </c>
      <c r="G38" s="164" t="s">
        <v>136</v>
      </c>
      <c r="H38" s="151" t="s">
        <v>136</v>
      </c>
      <c r="I38" s="171" t="s">
        <v>136</v>
      </c>
      <c r="J38" s="217" t="s">
        <v>136</v>
      </c>
      <c r="K38" s="126" t="s">
        <v>136</v>
      </c>
      <c r="L38" s="150" t="s">
        <v>136</v>
      </c>
      <c r="M38" s="151" t="s">
        <v>136</v>
      </c>
      <c r="N38" s="164" t="s">
        <v>136</v>
      </c>
      <c r="O38" s="151" t="s">
        <v>136</v>
      </c>
      <c r="P38" s="177" t="s">
        <v>136</v>
      </c>
      <c r="Q38" s="210" t="s">
        <v>136</v>
      </c>
      <c r="R38" s="127" t="s">
        <v>136</v>
      </c>
      <c r="S38" s="119"/>
      <c r="T38" s="119" t="e">
        <f t="shared" si="0"/>
        <v>#VALUE!</v>
      </c>
      <c r="U38" s="119" t="b">
        <f t="shared" si="1"/>
        <v>1</v>
      </c>
      <c r="V38" s="119" t="e">
        <f t="shared" si="2"/>
        <v>#VALUE!</v>
      </c>
      <c r="W38" s="119" t="b">
        <f t="shared" si="3"/>
        <v>1</v>
      </c>
      <c r="X38" s="119"/>
      <c r="Y38" s="119"/>
    </row>
    <row r="39" spans="1:25" s="122" customFormat="1" ht="12">
      <c r="A39" s="119"/>
      <c r="B39" s="128"/>
      <c r="C39" s="124"/>
      <c r="D39" s="130" t="s">
        <v>84</v>
      </c>
      <c r="E39" s="150" t="s">
        <v>136</v>
      </c>
      <c r="F39" s="151" t="s">
        <v>136</v>
      </c>
      <c r="G39" s="164" t="s">
        <v>136</v>
      </c>
      <c r="H39" s="151" t="s">
        <v>136</v>
      </c>
      <c r="I39" s="171" t="s">
        <v>136</v>
      </c>
      <c r="J39" s="217" t="s">
        <v>136</v>
      </c>
      <c r="K39" s="126" t="s">
        <v>136</v>
      </c>
      <c r="L39" s="150" t="s">
        <v>136</v>
      </c>
      <c r="M39" s="151" t="s">
        <v>136</v>
      </c>
      <c r="N39" s="164" t="s">
        <v>136</v>
      </c>
      <c r="O39" s="151" t="s">
        <v>136</v>
      </c>
      <c r="P39" s="177" t="s">
        <v>136</v>
      </c>
      <c r="Q39" s="210" t="s">
        <v>136</v>
      </c>
      <c r="R39" s="127" t="s">
        <v>136</v>
      </c>
      <c r="S39" s="119"/>
      <c r="T39" s="119" t="e">
        <f t="shared" si="0"/>
        <v>#VALUE!</v>
      </c>
      <c r="U39" s="119" t="b">
        <f t="shared" si="1"/>
        <v>1</v>
      </c>
      <c r="V39" s="119" t="e">
        <f t="shared" si="2"/>
        <v>#VALUE!</v>
      </c>
      <c r="W39" s="119" t="b">
        <f t="shared" si="3"/>
        <v>1</v>
      </c>
      <c r="X39" s="119"/>
      <c r="Y39" s="119"/>
    </row>
    <row r="40" spans="1:25" s="122" customFormat="1" ht="12">
      <c r="A40" s="119"/>
      <c r="B40" s="128"/>
      <c r="C40" s="124"/>
      <c r="D40" s="125" t="s">
        <v>85</v>
      </c>
      <c r="E40" s="150" t="s">
        <v>136</v>
      </c>
      <c r="F40" s="151" t="s">
        <v>136</v>
      </c>
      <c r="G40" s="164" t="s">
        <v>136</v>
      </c>
      <c r="H40" s="151" t="s">
        <v>136</v>
      </c>
      <c r="I40" s="171" t="s">
        <v>136</v>
      </c>
      <c r="J40" s="217" t="s">
        <v>136</v>
      </c>
      <c r="K40" s="126" t="s">
        <v>136</v>
      </c>
      <c r="L40" s="150" t="s">
        <v>136</v>
      </c>
      <c r="M40" s="151" t="s">
        <v>136</v>
      </c>
      <c r="N40" s="164" t="s">
        <v>136</v>
      </c>
      <c r="O40" s="151" t="s">
        <v>136</v>
      </c>
      <c r="P40" s="177" t="s">
        <v>136</v>
      </c>
      <c r="Q40" s="210" t="s">
        <v>136</v>
      </c>
      <c r="R40" s="127" t="s">
        <v>136</v>
      </c>
      <c r="S40" s="119"/>
      <c r="T40" s="119" t="e">
        <f aca="true" t="shared" si="4" ref="T40:T66">ROUND((H40-J40)/J40*100,2)</f>
        <v>#VALUE!</v>
      </c>
      <c r="U40" s="119" t="b">
        <f aca="true" t="shared" si="5" ref="U40:U66">ISERROR(T40)</f>
        <v>1</v>
      </c>
      <c r="V40" s="119" t="e">
        <f aca="true" t="shared" si="6" ref="V40:V66">ROUND((O40-Q40)/Q40*100,2)</f>
        <v>#VALUE!</v>
      </c>
      <c r="W40" s="119" t="b">
        <f aca="true" t="shared" si="7" ref="W40:W66">ISERROR(V40)</f>
        <v>1</v>
      </c>
      <c r="X40" s="119"/>
      <c r="Y40" s="119"/>
    </row>
    <row r="41" spans="1:25" s="122" customFormat="1" ht="12">
      <c r="A41" s="119"/>
      <c r="B41" s="128"/>
      <c r="C41" s="124"/>
      <c r="D41" s="125" t="s">
        <v>86</v>
      </c>
      <c r="E41" s="150" t="s">
        <v>136</v>
      </c>
      <c r="F41" s="151" t="s">
        <v>136</v>
      </c>
      <c r="G41" s="164" t="s">
        <v>136</v>
      </c>
      <c r="H41" s="151" t="s">
        <v>136</v>
      </c>
      <c r="I41" s="171" t="s">
        <v>136</v>
      </c>
      <c r="J41" s="217" t="s">
        <v>136</v>
      </c>
      <c r="K41" s="126" t="s">
        <v>136</v>
      </c>
      <c r="L41" s="150" t="s">
        <v>136</v>
      </c>
      <c r="M41" s="151" t="s">
        <v>136</v>
      </c>
      <c r="N41" s="164" t="s">
        <v>136</v>
      </c>
      <c r="O41" s="151" t="s">
        <v>136</v>
      </c>
      <c r="P41" s="177" t="s">
        <v>136</v>
      </c>
      <c r="Q41" s="210" t="s">
        <v>136</v>
      </c>
      <c r="R41" s="127" t="s">
        <v>136</v>
      </c>
      <c r="S41" s="119"/>
      <c r="T41" s="119" t="e">
        <f t="shared" si="4"/>
        <v>#VALUE!</v>
      </c>
      <c r="U41" s="119" t="b">
        <f t="shared" si="5"/>
        <v>1</v>
      </c>
      <c r="V41" s="119" t="e">
        <f t="shared" si="6"/>
        <v>#VALUE!</v>
      </c>
      <c r="W41" s="119" t="b">
        <f t="shared" si="7"/>
        <v>1</v>
      </c>
      <c r="X41" s="119"/>
      <c r="Y41" s="119"/>
    </row>
    <row r="42" spans="1:25" s="122" customFormat="1" ht="12">
      <c r="A42" s="119"/>
      <c r="B42" s="128"/>
      <c r="C42" s="251" t="s">
        <v>87</v>
      </c>
      <c r="D42" s="255"/>
      <c r="E42" s="154">
        <v>37.1</v>
      </c>
      <c r="F42" s="155">
        <v>260756</v>
      </c>
      <c r="G42" s="166" t="s">
        <v>135</v>
      </c>
      <c r="H42" s="155">
        <v>474485</v>
      </c>
      <c r="I42" s="173">
        <v>1.82</v>
      </c>
      <c r="J42" s="219">
        <v>476912</v>
      </c>
      <c r="K42" s="129">
        <v>-0.51</v>
      </c>
      <c r="L42" s="154">
        <v>37.1</v>
      </c>
      <c r="M42" s="155">
        <v>260756</v>
      </c>
      <c r="N42" s="166" t="s">
        <v>135</v>
      </c>
      <c r="O42" s="155">
        <v>327831</v>
      </c>
      <c r="P42" s="179">
        <v>1.26</v>
      </c>
      <c r="Q42" s="212">
        <v>332646</v>
      </c>
      <c r="R42" s="129">
        <v>-1.45</v>
      </c>
      <c r="S42" s="119"/>
      <c r="T42" s="119">
        <f t="shared" si="4"/>
        <v>-0.51</v>
      </c>
      <c r="U42" s="119" t="b">
        <f t="shared" si="5"/>
        <v>0</v>
      </c>
      <c r="V42" s="119">
        <f t="shared" si="6"/>
        <v>-1.45</v>
      </c>
      <c r="W42" s="119" t="b">
        <f t="shared" si="7"/>
        <v>0</v>
      </c>
      <c r="X42" s="119"/>
      <c r="Y42" s="119"/>
    </row>
    <row r="43" spans="1:25" s="122" customFormat="1" ht="12">
      <c r="A43" s="119"/>
      <c r="B43" s="128"/>
      <c r="C43" s="251" t="s">
        <v>88</v>
      </c>
      <c r="D43" s="255"/>
      <c r="E43" s="154">
        <v>42.5</v>
      </c>
      <c r="F43" s="155">
        <v>279570</v>
      </c>
      <c r="G43" s="166">
        <v>4</v>
      </c>
      <c r="H43" s="155">
        <v>794192</v>
      </c>
      <c r="I43" s="173">
        <v>2.84</v>
      </c>
      <c r="J43" s="219">
        <v>1019422</v>
      </c>
      <c r="K43" s="129">
        <v>-22.09</v>
      </c>
      <c r="L43" s="154">
        <v>42.5</v>
      </c>
      <c r="M43" s="155">
        <v>279570</v>
      </c>
      <c r="N43" s="166">
        <v>4</v>
      </c>
      <c r="O43" s="155">
        <v>763567</v>
      </c>
      <c r="P43" s="179">
        <v>2.73</v>
      </c>
      <c r="Q43" s="212">
        <v>1011047</v>
      </c>
      <c r="R43" s="129">
        <v>-24.48</v>
      </c>
      <c r="S43" s="119"/>
      <c r="T43" s="119">
        <f t="shared" si="4"/>
        <v>-22.09</v>
      </c>
      <c r="U43" s="119" t="b">
        <f t="shared" si="5"/>
        <v>0</v>
      </c>
      <c r="V43" s="119">
        <f t="shared" si="6"/>
        <v>-24.48</v>
      </c>
      <c r="W43" s="119" t="b">
        <f t="shared" si="7"/>
        <v>0</v>
      </c>
      <c r="X43" s="119"/>
      <c r="Y43" s="119"/>
    </row>
    <row r="44" spans="1:25" s="122" customFormat="1" ht="12">
      <c r="A44" s="119"/>
      <c r="B44" s="128"/>
      <c r="C44" s="251" t="s">
        <v>89</v>
      </c>
      <c r="D44" s="255"/>
      <c r="E44" s="154" t="s">
        <v>136</v>
      </c>
      <c r="F44" s="155" t="s">
        <v>136</v>
      </c>
      <c r="G44" s="166" t="s">
        <v>136</v>
      </c>
      <c r="H44" s="155" t="s">
        <v>136</v>
      </c>
      <c r="I44" s="173" t="s">
        <v>136</v>
      </c>
      <c r="J44" s="219" t="s">
        <v>136</v>
      </c>
      <c r="K44" s="129" t="s">
        <v>136</v>
      </c>
      <c r="L44" s="154" t="s">
        <v>136</v>
      </c>
      <c r="M44" s="155" t="s">
        <v>136</v>
      </c>
      <c r="N44" s="166" t="s">
        <v>136</v>
      </c>
      <c r="O44" s="155" t="s">
        <v>136</v>
      </c>
      <c r="P44" s="179" t="s">
        <v>136</v>
      </c>
      <c r="Q44" s="212" t="s">
        <v>136</v>
      </c>
      <c r="R44" s="129" t="s">
        <v>136</v>
      </c>
      <c r="S44" s="119"/>
      <c r="T44" s="119" t="e">
        <f t="shared" si="4"/>
        <v>#VALUE!</v>
      </c>
      <c r="U44" s="119" t="b">
        <f t="shared" si="5"/>
        <v>1</v>
      </c>
      <c r="V44" s="119" t="e">
        <f t="shared" si="6"/>
        <v>#VALUE!</v>
      </c>
      <c r="W44" s="119" t="b">
        <f t="shared" si="7"/>
        <v>1</v>
      </c>
      <c r="X44" s="119"/>
      <c r="Y44" s="119"/>
    </row>
    <row r="45" spans="1:25" s="122" customFormat="1" ht="12">
      <c r="A45" s="119"/>
      <c r="B45" s="128"/>
      <c r="C45" s="251" t="s">
        <v>90</v>
      </c>
      <c r="D45" s="255"/>
      <c r="E45" s="154" t="s">
        <v>136</v>
      </c>
      <c r="F45" s="155" t="s">
        <v>136</v>
      </c>
      <c r="G45" s="166" t="s">
        <v>136</v>
      </c>
      <c r="H45" s="155" t="s">
        <v>136</v>
      </c>
      <c r="I45" s="173" t="s">
        <v>136</v>
      </c>
      <c r="J45" s="219">
        <v>371576</v>
      </c>
      <c r="K45" s="129" t="s">
        <v>136</v>
      </c>
      <c r="L45" s="154" t="s">
        <v>136</v>
      </c>
      <c r="M45" s="155" t="s">
        <v>136</v>
      </c>
      <c r="N45" s="166" t="s">
        <v>136</v>
      </c>
      <c r="O45" s="155" t="s">
        <v>136</v>
      </c>
      <c r="P45" s="179" t="s">
        <v>136</v>
      </c>
      <c r="Q45" s="212">
        <v>346804</v>
      </c>
      <c r="R45" s="129" t="s">
        <v>136</v>
      </c>
      <c r="S45" s="119"/>
      <c r="T45" s="119" t="e">
        <f t="shared" si="4"/>
        <v>#VALUE!</v>
      </c>
      <c r="U45" s="119" t="b">
        <f t="shared" si="5"/>
        <v>1</v>
      </c>
      <c r="V45" s="119" t="e">
        <f t="shared" si="6"/>
        <v>#VALUE!</v>
      </c>
      <c r="W45" s="119" t="b">
        <f t="shared" si="7"/>
        <v>1</v>
      </c>
      <c r="X45" s="119"/>
      <c r="Y45" s="119"/>
    </row>
    <row r="46" spans="1:25" s="122" customFormat="1" ht="12">
      <c r="A46" s="119"/>
      <c r="B46" s="128"/>
      <c r="C46" s="251" t="s">
        <v>91</v>
      </c>
      <c r="D46" s="255"/>
      <c r="E46" s="154" t="s">
        <v>136</v>
      </c>
      <c r="F46" s="155" t="s">
        <v>136</v>
      </c>
      <c r="G46" s="166" t="s">
        <v>136</v>
      </c>
      <c r="H46" s="155" t="s">
        <v>136</v>
      </c>
      <c r="I46" s="173" t="s">
        <v>136</v>
      </c>
      <c r="J46" s="219">
        <v>399000</v>
      </c>
      <c r="K46" s="129" t="s">
        <v>136</v>
      </c>
      <c r="L46" s="154" t="s">
        <v>136</v>
      </c>
      <c r="M46" s="155" t="s">
        <v>136</v>
      </c>
      <c r="N46" s="166" t="s">
        <v>136</v>
      </c>
      <c r="O46" s="155" t="s">
        <v>136</v>
      </c>
      <c r="P46" s="179" t="s">
        <v>136</v>
      </c>
      <c r="Q46" s="212">
        <v>296400</v>
      </c>
      <c r="R46" s="129" t="s">
        <v>136</v>
      </c>
      <c r="S46" s="119"/>
      <c r="T46" s="119" t="e">
        <f t="shared" si="4"/>
        <v>#VALUE!</v>
      </c>
      <c r="U46" s="119" t="b">
        <f t="shared" si="5"/>
        <v>1</v>
      </c>
      <c r="V46" s="119" t="e">
        <f t="shared" si="6"/>
        <v>#VALUE!</v>
      </c>
      <c r="W46" s="119" t="b">
        <f t="shared" si="7"/>
        <v>1</v>
      </c>
      <c r="X46" s="119"/>
      <c r="Y46" s="119"/>
    </row>
    <row r="47" spans="1:25" s="122" customFormat="1" ht="12">
      <c r="A47" s="119"/>
      <c r="B47" s="128"/>
      <c r="C47" s="251" t="s">
        <v>92</v>
      </c>
      <c r="D47" s="255"/>
      <c r="E47" s="154">
        <v>34.7</v>
      </c>
      <c r="F47" s="155">
        <v>253808</v>
      </c>
      <c r="G47" s="166" t="s">
        <v>135</v>
      </c>
      <c r="H47" s="155">
        <v>507616</v>
      </c>
      <c r="I47" s="173">
        <v>2</v>
      </c>
      <c r="J47" s="219">
        <v>450348</v>
      </c>
      <c r="K47" s="129">
        <v>12.72</v>
      </c>
      <c r="L47" s="154">
        <v>34.7</v>
      </c>
      <c r="M47" s="155">
        <v>253808</v>
      </c>
      <c r="N47" s="166" t="s">
        <v>135</v>
      </c>
      <c r="O47" s="155">
        <v>431474</v>
      </c>
      <c r="P47" s="179">
        <v>1.7</v>
      </c>
      <c r="Q47" s="212">
        <v>382796</v>
      </c>
      <c r="R47" s="129">
        <v>12.72</v>
      </c>
      <c r="S47" s="119"/>
      <c r="T47" s="119">
        <f t="shared" si="4"/>
        <v>12.72</v>
      </c>
      <c r="U47" s="119" t="b">
        <f t="shared" si="5"/>
        <v>0</v>
      </c>
      <c r="V47" s="119">
        <f t="shared" si="6"/>
        <v>12.72</v>
      </c>
      <c r="W47" s="119" t="b">
        <f t="shared" si="7"/>
        <v>0</v>
      </c>
      <c r="X47" s="119"/>
      <c r="Y47" s="119"/>
    </row>
    <row r="48" spans="1:25" s="122" customFormat="1" ht="12.75" thickBot="1">
      <c r="A48" s="119"/>
      <c r="B48" s="128"/>
      <c r="C48" s="258" t="s">
        <v>93</v>
      </c>
      <c r="D48" s="259"/>
      <c r="E48" s="150">
        <v>36.8</v>
      </c>
      <c r="F48" s="151">
        <v>261474</v>
      </c>
      <c r="G48" s="164" t="s">
        <v>135</v>
      </c>
      <c r="H48" s="151">
        <v>549096</v>
      </c>
      <c r="I48" s="171">
        <v>2.1</v>
      </c>
      <c r="J48" s="217">
        <v>500381</v>
      </c>
      <c r="K48" s="126">
        <v>9.74</v>
      </c>
      <c r="L48" s="150">
        <v>36.8</v>
      </c>
      <c r="M48" s="151">
        <v>261474</v>
      </c>
      <c r="N48" s="164" t="s">
        <v>135</v>
      </c>
      <c r="O48" s="151">
        <v>522948</v>
      </c>
      <c r="P48" s="177">
        <v>2</v>
      </c>
      <c r="Q48" s="210">
        <v>453526</v>
      </c>
      <c r="R48" s="127">
        <v>15.31</v>
      </c>
      <c r="S48" s="119"/>
      <c r="T48" s="119">
        <f t="shared" si="4"/>
        <v>9.74</v>
      </c>
      <c r="U48" s="119" t="b">
        <f t="shared" si="5"/>
        <v>0</v>
      </c>
      <c r="V48" s="119">
        <f t="shared" si="6"/>
        <v>15.31</v>
      </c>
      <c r="W48" s="119" t="b">
        <f t="shared" si="7"/>
        <v>0</v>
      </c>
      <c r="X48" s="119"/>
      <c r="Y48" s="119"/>
    </row>
    <row r="49" spans="1:25" s="122" customFormat="1" ht="12">
      <c r="A49" s="119"/>
      <c r="B49" s="131"/>
      <c r="C49" s="132">
        <v>300</v>
      </c>
      <c r="D49" s="133" t="s">
        <v>94</v>
      </c>
      <c r="E49" s="156">
        <v>42.2</v>
      </c>
      <c r="F49" s="157">
        <v>322647</v>
      </c>
      <c r="G49" s="167">
        <v>8</v>
      </c>
      <c r="H49" s="157">
        <v>778593</v>
      </c>
      <c r="I49" s="174">
        <v>2.41</v>
      </c>
      <c r="J49" s="220">
        <v>810480</v>
      </c>
      <c r="K49" s="134">
        <v>-3.93</v>
      </c>
      <c r="L49" s="156">
        <v>42.2</v>
      </c>
      <c r="M49" s="157">
        <v>322647</v>
      </c>
      <c r="N49" s="167">
        <v>8</v>
      </c>
      <c r="O49" s="157">
        <v>666227</v>
      </c>
      <c r="P49" s="180">
        <v>2.06</v>
      </c>
      <c r="Q49" s="213">
        <v>780951</v>
      </c>
      <c r="R49" s="134">
        <v>-14.69</v>
      </c>
      <c r="S49" s="119"/>
      <c r="T49" s="119">
        <f t="shared" si="4"/>
        <v>-3.93</v>
      </c>
      <c r="U49" s="119" t="b">
        <f t="shared" si="5"/>
        <v>0</v>
      </c>
      <c r="V49" s="119">
        <f t="shared" si="6"/>
        <v>-14.69</v>
      </c>
      <c r="W49" s="119" t="b">
        <f t="shared" si="7"/>
        <v>0</v>
      </c>
      <c r="X49" s="119"/>
      <c r="Y49" s="119"/>
    </row>
    <row r="50" spans="1:25" s="122" customFormat="1" ht="12">
      <c r="A50" s="119"/>
      <c r="B50" s="128" t="s">
        <v>95</v>
      </c>
      <c r="C50" s="135" t="s">
        <v>96</v>
      </c>
      <c r="D50" s="136" t="s">
        <v>97</v>
      </c>
      <c r="E50" s="154">
        <v>40.6</v>
      </c>
      <c r="F50" s="155">
        <v>281460</v>
      </c>
      <c r="G50" s="166">
        <v>21</v>
      </c>
      <c r="H50" s="155">
        <v>662821</v>
      </c>
      <c r="I50" s="173">
        <v>2.35</v>
      </c>
      <c r="J50" s="219">
        <v>710037</v>
      </c>
      <c r="K50" s="129">
        <v>-6.65</v>
      </c>
      <c r="L50" s="154">
        <v>40.6</v>
      </c>
      <c r="M50" s="155">
        <v>281460</v>
      </c>
      <c r="N50" s="166">
        <v>21</v>
      </c>
      <c r="O50" s="155">
        <v>602484</v>
      </c>
      <c r="P50" s="179">
        <v>2.14</v>
      </c>
      <c r="Q50" s="212">
        <v>664932</v>
      </c>
      <c r="R50" s="129">
        <v>-9.39</v>
      </c>
      <c r="S50" s="119"/>
      <c r="T50" s="119">
        <f t="shared" si="4"/>
        <v>-6.65</v>
      </c>
      <c r="U50" s="119" t="b">
        <f t="shared" si="5"/>
        <v>0</v>
      </c>
      <c r="V50" s="119">
        <f t="shared" si="6"/>
        <v>-9.39</v>
      </c>
      <c r="W50" s="119" t="b">
        <f t="shared" si="7"/>
        <v>0</v>
      </c>
      <c r="X50" s="119"/>
      <c r="Y50" s="119"/>
    </row>
    <row r="51" spans="1:25" s="122" customFormat="1" ht="12">
      <c r="A51" s="119"/>
      <c r="B51" s="128"/>
      <c r="C51" s="135" t="s">
        <v>98</v>
      </c>
      <c r="D51" s="136" t="s">
        <v>99</v>
      </c>
      <c r="E51" s="154">
        <v>38.9</v>
      </c>
      <c r="F51" s="155">
        <v>267888</v>
      </c>
      <c r="G51" s="166">
        <v>13</v>
      </c>
      <c r="H51" s="155">
        <v>692428</v>
      </c>
      <c r="I51" s="173">
        <v>2.58</v>
      </c>
      <c r="J51" s="219">
        <v>687498</v>
      </c>
      <c r="K51" s="129">
        <v>0.72</v>
      </c>
      <c r="L51" s="154">
        <v>38.9</v>
      </c>
      <c r="M51" s="155">
        <v>267888</v>
      </c>
      <c r="N51" s="166">
        <v>13</v>
      </c>
      <c r="O51" s="155">
        <v>601333</v>
      </c>
      <c r="P51" s="179">
        <v>2.24</v>
      </c>
      <c r="Q51" s="212">
        <v>611154</v>
      </c>
      <c r="R51" s="129">
        <v>-1.61</v>
      </c>
      <c r="S51" s="119"/>
      <c r="T51" s="119">
        <f t="shared" si="4"/>
        <v>0.72</v>
      </c>
      <c r="U51" s="119" t="b">
        <f t="shared" si="5"/>
        <v>0</v>
      </c>
      <c r="V51" s="119">
        <f t="shared" si="6"/>
        <v>-1.61</v>
      </c>
      <c r="W51" s="119" t="b">
        <f t="shared" si="7"/>
        <v>0</v>
      </c>
      <c r="X51" s="119"/>
      <c r="Y51" s="119"/>
    </row>
    <row r="52" spans="1:25" s="122" customFormat="1" ht="12">
      <c r="A52" s="119"/>
      <c r="B52" s="128"/>
      <c r="C52" s="135" t="s">
        <v>100</v>
      </c>
      <c r="D52" s="136" t="s">
        <v>101</v>
      </c>
      <c r="E52" s="154">
        <v>37.9</v>
      </c>
      <c r="F52" s="155">
        <v>265974</v>
      </c>
      <c r="G52" s="166">
        <v>11</v>
      </c>
      <c r="H52" s="155">
        <v>687649</v>
      </c>
      <c r="I52" s="173">
        <v>2.59</v>
      </c>
      <c r="J52" s="219">
        <v>685814</v>
      </c>
      <c r="K52" s="129">
        <v>0.27</v>
      </c>
      <c r="L52" s="154">
        <v>37.9</v>
      </c>
      <c r="M52" s="155">
        <v>265974</v>
      </c>
      <c r="N52" s="166">
        <v>11</v>
      </c>
      <c r="O52" s="155">
        <v>644685</v>
      </c>
      <c r="P52" s="179">
        <v>2.42</v>
      </c>
      <c r="Q52" s="212">
        <v>644779</v>
      </c>
      <c r="R52" s="129">
        <v>-0.01</v>
      </c>
      <c r="S52" s="119"/>
      <c r="T52" s="119">
        <f t="shared" si="4"/>
        <v>0.27</v>
      </c>
      <c r="U52" s="119" t="b">
        <f t="shared" si="5"/>
        <v>0</v>
      </c>
      <c r="V52" s="119">
        <f t="shared" si="6"/>
        <v>-0.01</v>
      </c>
      <c r="W52" s="119" t="b">
        <f t="shared" si="7"/>
        <v>0</v>
      </c>
      <c r="X52" s="119"/>
      <c r="Y52" s="119"/>
    </row>
    <row r="53" spans="1:25" s="122" customFormat="1" ht="12">
      <c r="A53" s="119"/>
      <c r="B53" s="128" t="s">
        <v>102</v>
      </c>
      <c r="C53" s="137"/>
      <c r="D53" s="136" t="s">
        <v>103</v>
      </c>
      <c r="E53" s="154">
        <v>39.8</v>
      </c>
      <c r="F53" s="155">
        <v>281134</v>
      </c>
      <c r="G53" s="166">
        <v>53</v>
      </c>
      <c r="H53" s="155">
        <v>692711</v>
      </c>
      <c r="I53" s="173">
        <v>2.46</v>
      </c>
      <c r="J53" s="219">
        <v>714088</v>
      </c>
      <c r="K53" s="129">
        <v>-2.99</v>
      </c>
      <c r="L53" s="154">
        <v>39.8</v>
      </c>
      <c r="M53" s="155">
        <v>281134</v>
      </c>
      <c r="N53" s="166">
        <v>53</v>
      </c>
      <c r="O53" s="155">
        <v>620582</v>
      </c>
      <c r="P53" s="179">
        <v>2.21</v>
      </c>
      <c r="Q53" s="212">
        <v>664177</v>
      </c>
      <c r="R53" s="129">
        <v>-6.56</v>
      </c>
      <c r="S53" s="119"/>
      <c r="T53" s="119">
        <f t="shared" si="4"/>
        <v>-2.99</v>
      </c>
      <c r="U53" s="119" t="b">
        <f t="shared" si="5"/>
        <v>0</v>
      </c>
      <c r="V53" s="119">
        <f t="shared" si="6"/>
        <v>-6.56</v>
      </c>
      <c r="W53" s="119" t="b">
        <f t="shared" si="7"/>
        <v>0</v>
      </c>
      <c r="X53" s="119"/>
      <c r="Y53" s="119"/>
    </row>
    <row r="54" spans="1:25" s="122" customFormat="1" ht="12">
      <c r="A54" s="119"/>
      <c r="B54" s="128"/>
      <c r="C54" s="135">
        <v>299</v>
      </c>
      <c r="D54" s="136" t="s">
        <v>104</v>
      </c>
      <c r="E54" s="154">
        <v>40.6</v>
      </c>
      <c r="F54" s="155">
        <v>259094</v>
      </c>
      <c r="G54" s="166">
        <v>27</v>
      </c>
      <c r="H54" s="155">
        <v>589474</v>
      </c>
      <c r="I54" s="173">
        <v>2.28</v>
      </c>
      <c r="J54" s="219">
        <v>558891</v>
      </c>
      <c r="K54" s="129">
        <v>5.47</v>
      </c>
      <c r="L54" s="154">
        <v>40.6</v>
      </c>
      <c r="M54" s="155">
        <v>259094</v>
      </c>
      <c r="N54" s="166">
        <v>27</v>
      </c>
      <c r="O54" s="155">
        <v>514231</v>
      </c>
      <c r="P54" s="179">
        <v>1.98</v>
      </c>
      <c r="Q54" s="212">
        <v>472218</v>
      </c>
      <c r="R54" s="129">
        <v>8.9</v>
      </c>
      <c r="S54" s="119"/>
      <c r="T54" s="119">
        <f t="shared" si="4"/>
        <v>5.47</v>
      </c>
      <c r="U54" s="119" t="b">
        <f t="shared" si="5"/>
        <v>0</v>
      </c>
      <c r="V54" s="119">
        <f t="shared" si="6"/>
        <v>8.9</v>
      </c>
      <c r="W54" s="119" t="b">
        <f t="shared" si="7"/>
        <v>0</v>
      </c>
      <c r="X54" s="119"/>
      <c r="Y54" s="119"/>
    </row>
    <row r="55" spans="1:25" s="122" customFormat="1" ht="12">
      <c r="A55" s="119"/>
      <c r="B55" s="128"/>
      <c r="C55" s="135" t="s">
        <v>96</v>
      </c>
      <c r="D55" s="136" t="s">
        <v>105</v>
      </c>
      <c r="E55" s="154">
        <v>40.7</v>
      </c>
      <c r="F55" s="155">
        <v>269931</v>
      </c>
      <c r="G55" s="166">
        <v>11</v>
      </c>
      <c r="H55" s="155">
        <v>565684</v>
      </c>
      <c r="I55" s="173">
        <v>2.1</v>
      </c>
      <c r="J55" s="219">
        <v>570318</v>
      </c>
      <c r="K55" s="129">
        <v>-0.81</v>
      </c>
      <c r="L55" s="154">
        <v>40.7</v>
      </c>
      <c r="M55" s="155">
        <v>269931</v>
      </c>
      <c r="N55" s="166">
        <v>11</v>
      </c>
      <c r="O55" s="155">
        <v>432810</v>
      </c>
      <c r="P55" s="179">
        <v>1.6</v>
      </c>
      <c r="Q55" s="212">
        <v>449235</v>
      </c>
      <c r="R55" s="129">
        <v>-3.66</v>
      </c>
      <c r="S55" s="119"/>
      <c r="T55" s="119">
        <f t="shared" si="4"/>
        <v>-0.81</v>
      </c>
      <c r="U55" s="119" t="b">
        <f t="shared" si="5"/>
        <v>0</v>
      </c>
      <c r="V55" s="119">
        <f t="shared" si="6"/>
        <v>-3.66</v>
      </c>
      <c r="W55" s="119" t="b">
        <f t="shared" si="7"/>
        <v>0</v>
      </c>
      <c r="X55" s="119"/>
      <c r="Y55" s="119"/>
    </row>
    <row r="56" spans="1:25" s="122" customFormat="1" ht="12">
      <c r="A56" s="119"/>
      <c r="B56" s="128" t="s">
        <v>80</v>
      </c>
      <c r="C56" s="135" t="s">
        <v>98</v>
      </c>
      <c r="D56" s="136" t="s">
        <v>106</v>
      </c>
      <c r="E56" s="154">
        <v>44.7</v>
      </c>
      <c r="F56" s="155">
        <v>253813</v>
      </c>
      <c r="G56" s="166">
        <v>4</v>
      </c>
      <c r="H56" s="155">
        <v>563327</v>
      </c>
      <c r="I56" s="173">
        <v>2.22</v>
      </c>
      <c r="J56" s="219">
        <v>582005</v>
      </c>
      <c r="K56" s="129">
        <v>-3.21</v>
      </c>
      <c r="L56" s="154">
        <v>44.7</v>
      </c>
      <c r="M56" s="155">
        <v>253813</v>
      </c>
      <c r="N56" s="166">
        <v>4</v>
      </c>
      <c r="O56" s="155">
        <v>538327</v>
      </c>
      <c r="P56" s="179">
        <v>2.12</v>
      </c>
      <c r="Q56" s="212">
        <v>475679</v>
      </c>
      <c r="R56" s="129">
        <v>13.17</v>
      </c>
      <c r="S56" s="119"/>
      <c r="T56" s="119">
        <f t="shared" si="4"/>
        <v>-3.21</v>
      </c>
      <c r="U56" s="119" t="b">
        <f t="shared" si="5"/>
        <v>0</v>
      </c>
      <c r="V56" s="119">
        <f t="shared" si="6"/>
        <v>13.17</v>
      </c>
      <c r="W56" s="119" t="b">
        <f t="shared" si="7"/>
        <v>0</v>
      </c>
      <c r="X56" s="119"/>
      <c r="Y56" s="119"/>
    </row>
    <row r="57" spans="1:25" s="122" customFormat="1" ht="12">
      <c r="A57" s="119"/>
      <c r="B57" s="128"/>
      <c r="C57" s="135" t="s">
        <v>107</v>
      </c>
      <c r="D57" s="136" t="s">
        <v>103</v>
      </c>
      <c r="E57" s="154">
        <v>41</v>
      </c>
      <c r="F57" s="155">
        <v>261429</v>
      </c>
      <c r="G57" s="166">
        <v>42</v>
      </c>
      <c r="H57" s="155">
        <v>580753</v>
      </c>
      <c r="I57" s="173">
        <v>2.22</v>
      </c>
      <c r="J57" s="219">
        <v>563813</v>
      </c>
      <c r="K57" s="129">
        <v>3</v>
      </c>
      <c r="L57" s="154">
        <v>41</v>
      </c>
      <c r="M57" s="155">
        <v>261429</v>
      </c>
      <c r="N57" s="166">
        <v>42</v>
      </c>
      <c r="O57" s="155">
        <v>495201</v>
      </c>
      <c r="P57" s="179">
        <v>1.89</v>
      </c>
      <c r="Q57" s="212">
        <v>466950</v>
      </c>
      <c r="R57" s="129">
        <v>6.05</v>
      </c>
      <c r="S57" s="119"/>
      <c r="T57" s="119">
        <f t="shared" si="4"/>
        <v>3</v>
      </c>
      <c r="U57" s="119" t="b">
        <f t="shared" si="5"/>
        <v>0</v>
      </c>
      <c r="V57" s="119">
        <f t="shared" si="6"/>
        <v>6.05</v>
      </c>
      <c r="W57" s="119" t="b">
        <f t="shared" si="7"/>
        <v>0</v>
      </c>
      <c r="X57" s="119"/>
      <c r="Y57" s="119"/>
    </row>
    <row r="58" spans="1:25" s="122" customFormat="1" ht="12.75" thickBot="1">
      <c r="A58" s="119"/>
      <c r="B58" s="138"/>
      <c r="C58" s="260" t="s">
        <v>108</v>
      </c>
      <c r="D58" s="261"/>
      <c r="E58" s="158">
        <v>40.8</v>
      </c>
      <c r="F58" s="159">
        <v>289608</v>
      </c>
      <c r="G58" s="168" t="s">
        <v>135</v>
      </c>
      <c r="H58" s="159">
        <v>575071</v>
      </c>
      <c r="I58" s="175">
        <v>1.99</v>
      </c>
      <c r="J58" s="221">
        <v>570176</v>
      </c>
      <c r="K58" s="139">
        <v>0.86</v>
      </c>
      <c r="L58" s="158">
        <v>40.8</v>
      </c>
      <c r="M58" s="159">
        <v>289608</v>
      </c>
      <c r="N58" s="168" t="s">
        <v>135</v>
      </c>
      <c r="O58" s="159">
        <v>549728</v>
      </c>
      <c r="P58" s="181">
        <v>1.9</v>
      </c>
      <c r="Q58" s="214">
        <v>517141</v>
      </c>
      <c r="R58" s="139">
        <v>6.3</v>
      </c>
      <c r="S58" s="119"/>
      <c r="T58" s="119">
        <f t="shared" si="4"/>
        <v>0.86</v>
      </c>
      <c r="U58" s="119" t="b">
        <f t="shared" si="5"/>
        <v>0</v>
      </c>
      <c r="V58" s="119">
        <f t="shared" si="6"/>
        <v>6.3</v>
      </c>
      <c r="W58" s="119" t="b">
        <f t="shared" si="7"/>
        <v>0</v>
      </c>
      <c r="X58" s="119"/>
      <c r="Y58" s="119"/>
    </row>
    <row r="59" spans="1:25" s="122" customFormat="1" ht="12" customHeight="1">
      <c r="A59" s="119"/>
      <c r="B59" s="262" t="s">
        <v>119</v>
      </c>
      <c r="C59" s="240" t="s">
        <v>109</v>
      </c>
      <c r="D59" s="241"/>
      <c r="E59" s="156">
        <v>40.1</v>
      </c>
      <c r="F59" s="157">
        <v>277831</v>
      </c>
      <c r="G59" s="167">
        <v>63</v>
      </c>
      <c r="H59" s="157">
        <v>662894</v>
      </c>
      <c r="I59" s="174">
        <v>2.39</v>
      </c>
      <c r="J59" s="220">
        <v>676295</v>
      </c>
      <c r="K59" s="134">
        <v>-1.98</v>
      </c>
      <c r="L59" s="156">
        <v>40.1</v>
      </c>
      <c r="M59" s="157">
        <v>277831</v>
      </c>
      <c r="N59" s="167">
        <v>63</v>
      </c>
      <c r="O59" s="157">
        <v>607093</v>
      </c>
      <c r="P59" s="180">
        <v>2.19</v>
      </c>
      <c r="Q59" s="213">
        <v>632989</v>
      </c>
      <c r="R59" s="134">
        <v>-4.09</v>
      </c>
      <c r="S59" s="119"/>
      <c r="T59" s="119">
        <f t="shared" si="4"/>
        <v>-1.98</v>
      </c>
      <c r="U59" s="119" t="b">
        <f t="shared" si="5"/>
        <v>0</v>
      </c>
      <c r="V59" s="119">
        <f t="shared" si="6"/>
        <v>-4.09</v>
      </c>
      <c r="W59" s="119" t="b">
        <f t="shared" si="7"/>
        <v>0</v>
      </c>
      <c r="X59" s="119"/>
      <c r="Y59" s="119"/>
    </row>
    <row r="60" spans="1:25" s="122" customFormat="1" ht="12">
      <c r="A60" s="119"/>
      <c r="B60" s="263"/>
      <c r="C60" s="242" t="s">
        <v>110</v>
      </c>
      <c r="D60" s="243"/>
      <c r="E60" s="154" t="s">
        <v>136</v>
      </c>
      <c r="F60" s="155" t="s">
        <v>136</v>
      </c>
      <c r="G60" s="166" t="s">
        <v>136</v>
      </c>
      <c r="H60" s="155" t="s">
        <v>136</v>
      </c>
      <c r="I60" s="173" t="s">
        <v>136</v>
      </c>
      <c r="J60" s="219">
        <v>450348</v>
      </c>
      <c r="K60" s="129" t="s">
        <v>136</v>
      </c>
      <c r="L60" s="154" t="s">
        <v>136</v>
      </c>
      <c r="M60" s="155" t="s">
        <v>136</v>
      </c>
      <c r="N60" s="166" t="s">
        <v>136</v>
      </c>
      <c r="O60" s="155" t="s">
        <v>136</v>
      </c>
      <c r="P60" s="179" t="s">
        <v>136</v>
      </c>
      <c r="Q60" s="212">
        <v>382796</v>
      </c>
      <c r="R60" s="129" t="s">
        <v>136</v>
      </c>
      <c r="S60" s="119"/>
      <c r="T60" s="119" t="e">
        <f t="shared" si="4"/>
        <v>#VALUE!</v>
      </c>
      <c r="U60" s="119" t="b">
        <f t="shared" si="5"/>
        <v>1</v>
      </c>
      <c r="V60" s="119" t="e">
        <f t="shared" si="6"/>
        <v>#VALUE!</v>
      </c>
      <c r="W60" s="119" t="b">
        <f t="shared" si="7"/>
        <v>1</v>
      </c>
      <c r="X60" s="119"/>
      <c r="Y60" s="119"/>
    </row>
    <row r="61" spans="1:25" s="122" customFormat="1" ht="12">
      <c r="A61" s="119"/>
      <c r="B61" s="263"/>
      <c r="C61" s="242" t="s">
        <v>111</v>
      </c>
      <c r="D61" s="243"/>
      <c r="E61" s="152">
        <v>40.9</v>
      </c>
      <c r="F61" s="153">
        <v>263412</v>
      </c>
      <c r="G61" s="165">
        <v>34</v>
      </c>
      <c r="H61" s="153">
        <v>602738</v>
      </c>
      <c r="I61" s="172">
        <v>2.29</v>
      </c>
      <c r="J61" s="218">
        <v>599078</v>
      </c>
      <c r="K61" s="129">
        <v>0.61</v>
      </c>
      <c r="L61" s="152">
        <v>40.9</v>
      </c>
      <c r="M61" s="153">
        <v>263412</v>
      </c>
      <c r="N61" s="165">
        <v>34</v>
      </c>
      <c r="O61" s="153">
        <v>486527</v>
      </c>
      <c r="P61" s="178">
        <v>1.85</v>
      </c>
      <c r="Q61" s="211">
        <v>484255</v>
      </c>
      <c r="R61" s="129">
        <v>0.47</v>
      </c>
      <c r="S61" s="119"/>
      <c r="T61" s="119">
        <f t="shared" si="4"/>
        <v>0.61</v>
      </c>
      <c r="U61" s="119" t="b">
        <f t="shared" si="5"/>
        <v>0</v>
      </c>
      <c r="V61" s="119">
        <f t="shared" si="6"/>
        <v>0.47</v>
      </c>
      <c r="W61" s="119" t="b">
        <f t="shared" si="7"/>
        <v>0</v>
      </c>
      <c r="X61" s="119"/>
      <c r="Y61" s="119"/>
    </row>
    <row r="62" spans="1:25" s="122" customFormat="1" ht="12.75" thickBot="1">
      <c r="A62" s="119"/>
      <c r="B62" s="264"/>
      <c r="C62" s="256" t="s">
        <v>112</v>
      </c>
      <c r="D62" s="257"/>
      <c r="E62" s="158" t="s">
        <v>136</v>
      </c>
      <c r="F62" s="159" t="s">
        <v>136</v>
      </c>
      <c r="G62" s="168" t="s">
        <v>136</v>
      </c>
      <c r="H62" s="159" t="s">
        <v>136</v>
      </c>
      <c r="I62" s="175" t="s">
        <v>136</v>
      </c>
      <c r="J62" s="221" t="s">
        <v>136</v>
      </c>
      <c r="K62" s="139" t="s">
        <v>136</v>
      </c>
      <c r="L62" s="158" t="s">
        <v>136</v>
      </c>
      <c r="M62" s="159" t="s">
        <v>136</v>
      </c>
      <c r="N62" s="168" t="s">
        <v>136</v>
      </c>
      <c r="O62" s="159" t="s">
        <v>136</v>
      </c>
      <c r="P62" s="181" t="s">
        <v>136</v>
      </c>
      <c r="Q62" s="214" t="s">
        <v>136</v>
      </c>
      <c r="R62" s="139" t="s">
        <v>136</v>
      </c>
      <c r="S62" s="119"/>
      <c r="T62" s="119" t="e">
        <f t="shared" si="4"/>
        <v>#VALUE!</v>
      </c>
      <c r="U62" s="119" t="b">
        <f t="shared" si="5"/>
        <v>1</v>
      </c>
      <c r="V62" s="119" t="e">
        <f t="shared" si="6"/>
        <v>#VALUE!</v>
      </c>
      <c r="W62" s="119" t="b">
        <f t="shared" si="7"/>
        <v>1</v>
      </c>
      <c r="X62" s="119"/>
      <c r="Y62" s="119"/>
    </row>
    <row r="63" spans="1:25" s="122" customFormat="1" ht="12">
      <c r="A63" s="119"/>
      <c r="B63" s="131" t="s">
        <v>113</v>
      </c>
      <c r="C63" s="240" t="s">
        <v>114</v>
      </c>
      <c r="D63" s="241"/>
      <c r="E63" s="156" t="s">
        <v>136</v>
      </c>
      <c r="F63" s="157" t="s">
        <v>136</v>
      </c>
      <c r="G63" s="167" t="s">
        <v>136</v>
      </c>
      <c r="H63" s="157" t="s">
        <v>136</v>
      </c>
      <c r="I63" s="174" t="s">
        <v>136</v>
      </c>
      <c r="J63" s="220" t="s">
        <v>136</v>
      </c>
      <c r="K63" s="134" t="s">
        <v>136</v>
      </c>
      <c r="L63" s="156" t="s">
        <v>136</v>
      </c>
      <c r="M63" s="157" t="s">
        <v>136</v>
      </c>
      <c r="N63" s="167" t="s">
        <v>136</v>
      </c>
      <c r="O63" s="157" t="s">
        <v>136</v>
      </c>
      <c r="P63" s="180" t="s">
        <v>136</v>
      </c>
      <c r="Q63" s="213" t="s">
        <v>136</v>
      </c>
      <c r="R63" s="134" t="s">
        <v>136</v>
      </c>
      <c r="S63" s="119"/>
      <c r="T63" s="119" t="e">
        <f t="shared" si="4"/>
        <v>#VALUE!</v>
      </c>
      <c r="U63" s="119" t="b">
        <f t="shared" si="5"/>
        <v>1</v>
      </c>
      <c r="V63" s="119" t="e">
        <f t="shared" si="6"/>
        <v>#VALUE!</v>
      </c>
      <c r="W63" s="119" t="b">
        <f t="shared" si="7"/>
        <v>1</v>
      </c>
      <c r="X63" s="119"/>
      <c r="Y63" s="119"/>
    </row>
    <row r="64" spans="1:25" s="122" customFormat="1" ht="12">
      <c r="A64" s="119"/>
      <c r="B64" s="128" t="s">
        <v>115</v>
      </c>
      <c r="C64" s="242" t="s">
        <v>116</v>
      </c>
      <c r="D64" s="243"/>
      <c r="E64" s="154" t="s">
        <v>136</v>
      </c>
      <c r="F64" s="155" t="s">
        <v>136</v>
      </c>
      <c r="G64" s="166" t="s">
        <v>136</v>
      </c>
      <c r="H64" s="155" t="s">
        <v>136</v>
      </c>
      <c r="I64" s="173" t="s">
        <v>136</v>
      </c>
      <c r="J64" s="219" t="s">
        <v>136</v>
      </c>
      <c r="K64" s="129" t="s">
        <v>136</v>
      </c>
      <c r="L64" s="154" t="s">
        <v>136</v>
      </c>
      <c r="M64" s="155" t="s">
        <v>136</v>
      </c>
      <c r="N64" s="166" t="s">
        <v>136</v>
      </c>
      <c r="O64" s="155" t="s">
        <v>136</v>
      </c>
      <c r="P64" s="179" t="s">
        <v>136</v>
      </c>
      <c r="Q64" s="212" t="s">
        <v>136</v>
      </c>
      <c r="R64" s="129" t="s">
        <v>136</v>
      </c>
      <c r="S64" s="119"/>
      <c r="T64" s="119" t="e">
        <f t="shared" si="4"/>
        <v>#VALUE!</v>
      </c>
      <c r="U64" s="119" t="b">
        <f t="shared" si="5"/>
        <v>1</v>
      </c>
      <c r="V64" s="119" t="e">
        <f t="shared" si="6"/>
        <v>#VALUE!</v>
      </c>
      <c r="W64" s="119" t="b">
        <f t="shared" si="7"/>
        <v>1</v>
      </c>
      <c r="X64" s="119"/>
      <c r="Y64" s="119"/>
    </row>
    <row r="65" spans="1:25" s="122" customFormat="1" ht="12.75" thickBot="1">
      <c r="A65" s="119"/>
      <c r="B65" s="138" t="s">
        <v>80</v>
      </c>
      <c r="C65" s="256" t="s">
        <v>117</v>
      </c>
      <c r="D65" s="257"/>
      <c r="E65" s="158" t="s">
        <v>136</v>
      </c>
      <c r="F65" s="159" t="s">
        <v>136</v>
      </c>
      <c r="G65" s="168" t="s">
        <v>136</v>
      </c>
      <c r="H65" s="159" t="s">
        <v>136</v>
      </c>
      <c r="I65" s="175" t="s">
        <v>136</v>
      </c>
      <c r="J65" s="221" t="s">
        <v>136</v>
      </c>
      <c r="K65" s="139" t="s">
        <v>136</v>
      </c>
      <c r="L65" s="158" t="s">
        <v>136</v>
      </c>
      <c r="M65" s="159" t="s">
        <v>136</v>
      </c>
      <c r="N65" s="168" t="s">
        <v>136</v>
      </c>
      <c r="O65" s="159" t="s">
        <v>136</v>
      </c>
      <c r="P65" s="181" t="s">
        <v>136</v>
      </c>
      <c r="Q65" s="214" t="s">
        <v>136</v>
      </c>
      <c r="R65" s="139" t="s">
        <v>136</v>
      </c>
      <c r="S65" s="119"/>
      <c r="T65" s="119" t="e">
        <f t="shared" si="4"/>
        <v>#VALUE!</v>
      </c>
      <c r="U65" s="119" t="b">
        <f t="shared" si="5"/>
        <v>1</v>
      </c>
      <c r="V65" s="119" t="e">
        <f t="shared" si="6"/>
        <v>#VALUE!</v>
      </c>
      <c r="W65" s="119" t="b">
        <f t="shared" si="7"/>
        <v>1</v>
      </c>
      <c r="X65" s="119"/>
      <c r="Y65" s="119"/>
    </row>
    <row r="66" spans="1:25" s="122" customFormat="1" ht="12.75" thickBot="1">
      <c r="A66" s="119"/>
      <c r="B66" s="140" t="s">
        <v>118</v>
      </c>
      <c r="C66" s="141"/>
      <c r="D66" s="141"/>
      <c r="E66" s="160">
        <v>40.4</v>
      </c>
      <c r="F66" s="161">
        <v>272776</v>
      </c>
      <c r="G66" s="169">
        <v>97</v>
      </c>
      <c r="H66" s="161">
        <v>641809</v>
      </c>
      <c r="I66" s="162">
        <v>2.35</v>
      </c>
      <c r="J66" s="222">
        <v>641567</v>
      </c>
      <c r="K66" s="85">
        <v>0.04</v>
      </c>
      <c r="L66" s="160">
        <v>40.4</v>
      </c>
      <c r="M66" s="161">
        <v>272776</v>
      </c>
      <c r="N66" s="169">
        <v>97</v>
      </c>
      <c r="O66" s="161">
        <v>564833</v>
      </c>
      <c r="P66" s="182">
        <v>2.07</v>
      </c>
      <c r="Q66" s="215">
        <v>570015</v>
      </c>
      <c r="R66" s="85">
        <v>-0.91</v>
      </c>
      <c r="S66" s="119"/>
      <c r="T66" s="119">
        <f t="shared" si="4"/>
        <v>0.04</v>
      </c>
      <c r="U66" s="119" t="b">
        <f t="shared" si="5"/>
        <v>0</v>
      </c>
      <c r="V66" s="119">
        <f t="shared" si="6"/>
        <v>-0.91</v>
      </c>
      <c r="W66" s="119" t="b">
        <f t="shared" si="7"/>
        <v>0</v>
      </c>
      <c r="X66" s="119"/>
      <c r="Y66" s="119"/>
    </row>
    <row r="67" spans="1:18" ht="12">
      <c r="A67" s="10"/>
      <c r="B67" s="10"/>
      <c r="C67" s="10"/>
      <c r="D67" s="142"/>
      <c r="E67" s="10"/>
      <c r="F67" s="10"/>
      <c r="G67" s="10"/>
      <c r="H67" s="10"/>
      <c r="I67" s="10"/>
      <c r="J67" s="10"/>
      <c r="K67" s="94"/>
      <c r="L67" s="10"/>
      <c r="M67" s="10"/>
      <c r="N67" s="10"/>
      <c r="O67" s="94"/>
      <c r="P67" s="10"/>
      <c r="Q67" s="10"/>
      <c r="R67" s="10"/>
    </row>
    <row r="68" spans="1:18" ht="12">
      <c r="A68" s="10"/>
      <c r="B68" s="10"/>
      <c r="C68" s="10"/>
      <c r="D68" s="142"/>
      <c r="E68" s="10"/>
      <c r="F68" s="10"/>
      <c r="G68" s="10"/>
      <c r="H68" s="10"/>
      <c r="I68" s="10"/>
      <c r="J68" s="10"/>
      <c r="K68" s="94"/>
      <c r="L68" s="10"/>
      <c r="M68" s="10"/>
      <c r="N68" s="10"/>
      <c r="O68" s="94"/>
      <c r="P68" s="10"/>
      <c r="Q68" s="10"/>
      <c r="R68" s="10"/>
    </row>
    <row r="69" spans="1:18" ht="12">
      <c r="A69" s="10"/>
      <c r="B69" s="10"/>
      <c r="C69" s="10"/>
      <c r="D69" s="142"/>
      <c r="E69" s="10"/>
      <c r="F69" s="10"/>
      <c r="G69" s="10"/>
      <c r="H69" s="10"/>
      <c r="I69" s="10"/>
      <c r="J69" s="10"/>
      <c r="K69" s="94"/>
      <c r="L69" s="10"/>
      <c r="M69" s="10"/>
      <c r="N69" s="10"/>
      <c r="O69" s="94"/>
      <c r="P69" s="10"/>
      <c r="Q69" s="10"/>
      <c r="R69" s="10"/>
    </row>
    <row r="70" spans="1:4" ht="12">
      <c r="A70" s="92"/>
      <c r="B70" s="92"/>
      <c r="C70" s="92"/>
      <c r="D70" s="143"/>
    </row>
    <row r="71" spans="1:4" ht="12">
      <c r="A71" s="92"/>
      <c r="B71" s="92"/>
      <c r="C71" s="92"/>
      <c r="D71" s="143"/>
    </row>
    <row r="72" spans="1:4" ht="12">
      <c r="A72" s="92"/>
      <c r="B72" s="92"/>
      <c r="C72" s="92"/>
      <c r="D72" s="143"/>
    </row>
    <row r="73" spans="1:4" ht="12">
      <c r="A73" s="92"/>
      <c r="B73" s="92"/>
      <c r="C73" s="92"/>
      <c r="D73" s="143"/>
    </row>
    <row r="74" spans="1:4" ht="12">
      <c r="A74" s="92"/>
      <c r="B74" s="92"/>
      <c r="C74" s="92"/>
      <c r="D74" s="143"/>
    </row>
    <row r="75" spans="1:4" ht="12">
      <c r="A75" s="92"/>
      <c r="B75" s="92"/>
      <c r="C75" s="92"/>
      <c r="D75" s="143"/>
    </row>
    <row r="76" spans="1:4" ht="12">
      <c r="A76" s="92"/>
      <c r="B76" s="92"/>
      <c r="C76" s="92"/>
      <c r="D76" s="143"/>
    </row>
  </sheetData>
  <sheetProtection/>
  <mergeCells count="29">
    <mergeCell ref="C65:D65"/>
    <mergeCell ref="B59:B62"/>
    <mergeCell ref="C62:D62"/>
    <mergeCell ref="C63:D63"/>
    <mergeCell ref="C64:D64"/>
    <mergeCell ref="C59:D59"/>
    <mergeCell ref="C60:D60"/>
    <mergeCell ref="C61:D61"/>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8:D58"/>
    <mergeCell ref="C44:D44"/>
    <mergeCell ref="C45:D45"/>
    <mergeCell ref="C43:D43"/>
    <mergeCell ref="C46:D46"/>
    <mergeCell ref="C47:D47"/>
    <mergeCell ref="C48:D48"/>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F4" sqref="F4"/>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43</v>
      </c>
      <c r="B1" s="10"/>
      <c r="C1" s="10"/>
      <c r="D1" s="10"/>
      <c r="E1" s="10"/>
      <c r="F1" s="10"/>
      <c r="G1" s="10"/>
      <c r="H1" s="10"/>
      <c r="I1" s="10"/>
      <c r="J1" s="11"/>
      <c r="K1" s="12"/>
      <c r="L1" s="12"/>
      <c r="M1" s="12"/>
      <c r="N1" s="12"/>
      <c r="O1" s="13" t="s">
        <v>14</v>
      </c>
    </row>
    <row r="2" spans="1:15" ht="14.25" thickBot="1">
      <c r="A2" s="268" t="s">
        <v>1</v>
      </c>
      <c r="B2" s="271" t="s">
        <v>2</v>
      </c>
      <c r="C2" s="272"/>
      <c r="D2" s="272"/>
      <c r="E2" s="272"/>
      <c r="F2" s="272"/>
      <c r="G2" s="273"/>
      <c r="H2" s="274"/>
      <c r="I2" s="275" t="s">
        <v>0</v>
      </c>
      <c r="J2" s="272"/>
      <c r="K2" s="272"/>
      <c r="L2" s="272"/>
      <c r="M2" s="272"/>
      <c r="N2" s="273"/>
      <c r="O2" s="274"/>
    </row>
    <row r="3" spans="1:15" ht="13.5">
      <c r="A3" s="269"/>
      <c r="B3" s="2"/>
      <c r="C3" s="3"/>
      <c r="D3" s="3"/>
      <c r="E3" s="3"/>
      <c r="F3" s="3"/>
      <c r="G3" s="275" t="s">
        <v>4</v>
      </c>
      <c r="H3" s="276"/>
      <c r="I3" s="68"/>
      <c r="J3" s="3"/>
      <c r="K3" s="3"/>
      <c r="L3" s="3"/>
      <c r="M3" s="3"/>
      <c r="N3" s="277" t="s">
        <v>4</v>
      </c>
      <c r="O3" s="278"/>
    </row>
    <row r="4" spans="1:15" ht="52.5" customHeight="1" thickBot="1">
      <c r="A4" s="270"/>
      <c r="B4" s="4" t="s">
        <v>9</v>
      </c>
      <c r="C4" s="5" t="s">
        <v>5</v>
      </c>
      <c r="D4" s="5" t="s">
        <v>3</v>
      </c>
      <c r="E4" s="5" t="s">
        <v>6</v>
      </c>
      <c r="F4" s="39" t="s">
        <v>122</v>
      </c>
      <c r="G4" s="207" t="s">
        <v>7</v>
      </c>
      <c r="H4" s="7" t="s">
        <v>40</v>
      </c>
      <c r="I4" s="6" t="s">
        <v>9</v>
      </c>
      <c r="J4" s="5" t="s">
        <v>5</v>
      </c>
      <c r="K4" s="5" t="s">
        <v>3</v>
      </c>
      <c r="L4" s="5" t="s">
        <v>8</v>
      </c>
      <c r="M4" s="39" t="s">
        <v>122</v>
      </c>
      <c r="N4" s="6" t="s">
        <v>41</v>
      </c>
      <c r="O4" s="8" t="s">
        <v>42</v>
      </c>
    </row>
    <row r="5" spans="1:15" ht="13.5">
      <c r="A5" s="53" t="s">
        <v>15</v>
      </c>
      <c r="B5" s="193">
        <v>38.8</v>
      </c>
      <c r="C5" s="197">
        <v>275092</v>
      </c>
      <c r="D5" s="197">
        <v>145</v>
      </c>
      <c r="E5" s="197">
        <v>654300</v>
      </c>
      <c r="F5" s="54">
        <v>2.38</v>
      </c>
      <c r="G5" s="204">
        <v>652771</v>
      </c>
      <c r="H5" s="69">
        <v>0.23</v>
      </c>
      <c r="I5" s="231">
        <v>38.8</v>
      </c>
      <c r="J5" s="200">
        <v>275092</v>
      </c>
      <c r="K5" s="201">
        <v>145</v>
      </c>
      <c r="L5" s="197">
        <v>577367</v>
      </c>
      <c r="M5" s="55">
        <v>2.1</v>
      </c>
      <c r="N5" s="204">
        <v>566128</v>
      </c>
      <c r="O5" s="71">
        <v>1.99</v>
      </c>
    </row>
    <row r="6" spans="1:15" ht="13.5">
      <c r="A6" s="53" t="s">
        <v>12</v>
      </c>
      <c r="B6" s="194">
        <v>38.7</v>
      </c>
      <c r="C6" s="198">
        <v>274616</v>
      </c>
      <c r="D6" s="198">
        <v>143</v>
      </c>
      <c r="E6" s="198">
        <v>665097</v>
      </c>
      <c r="F6" s="79">
        <v>2.42</v>
      </c>
      <c r="G6" s="205">
        <v>654300</v>
      </c>
      <c r="H6" s="69">
        <v>1.65</v>
      </c>
      <c r="I6" s="232">
        <v>38.6</v>
      </c>
      <c r="J6" s="202">
        <v>274172</v>
      </c>
      <c r="K6" s="203">
        <v>141</v>
      </c>
      <c r="L6" s="198">
        <v>599897</v>
      </c>
      <c r="M6" s="84">
        <v>2.19</v>
      </c>
      <c r="N6" s="205">
        <v>577367</v>
      </c>
      <c r="O6" s="71">
        <v>3.9</v>
      </c>
    </row>
    <row r="7" spans="1:15" ht="13.5">
      <c r="A7" s="53" t="s">
        <v>16</v>
      </c>
      <c r="B7" s="193">
        <v>38.7</v>
      </c>
      <c r="C7" s="197">
        <v>273440</v>
      </c>
      <c r="D7" s="197">
        <v>148</v>
      </c>
      <c r="E7" s="197">
        <v>614176</v>
      </c>
      <c r="F7" s="54">
        <v>2.25</v>
      </c>
      <c r="G7" s="204">
        <v>665097</v>
      </c>
      <c r="H7" s="69">
        <v>-7.66</v>
      </c>
      <c r="I7" s="231">
        <v>38.6</v>
      </c>
      <c r="J7" s="200">
        <v>272073</v>
      </c>
      <c r="K7" s="201">
        <v>146</v>
      </c>
      <c r="L7" s="197">
        <v>511153</v>
      </c>
      <c r="M7" s="87">
        <v>1.88</v>
      </c>
      <c r="N7" s="235">
        <v>599897</v>
      </c>
      <c r="O7" s="74">
        <v>-14.79</v>
      </c>
    </row>
    <row r="8" spans="1:15" ht="13.5">
      <c r="A8" s="53" t="s">
        <v>127</v>
      </c>
      <c r="B8" s="195">
        <v>38.8</v>
      </c>
      <c r="C8" s="56">
        <v>274073</v>
      </c>
      <c r="D8" s="56">
        <v>141</v>
      </c>
      <c r="E8" s="56">
        <v>618305</v>
      </c>
      <c r="F8" s="57">
        <v>2.26</v>
      </c>
      <c r="G8" s="86">
        <v>614176</v>
      </c>
      <c r="H8" s="69">
        <v>0.67</v>
      </c>
      <c r="I8" s="233">
        <v>38.7</v>
      </c>
      <c r="J8" s="56">
        <v>272592</v>
      </c>
      <c r="K8" s="56">
        <v>139</v>
      </c>
      <c r="L8" s="56">
        <v>524623</v>
      </c>
      <c r="M8" s="80">
        <v>1.92</v>
      </c>
      <c r="N8" s="81">
        <v>511153</v>
      </c>
      <c r="O8" s="71">
        <v>2.64</v>
      </c>
    </row>
    <row r="9" spans="1:15" ht="13.5">
      <c r="A9" s="63" t="s">
        <v>128</v>
      </c>
      <c r="B9" s="195">
        <v>38.8</v>
      </c>
      <c r="C9" s="56">
        <v>271459</v>
      </c>
      <c r="D9" s="56">
        <v>137</v>
      </c>
      <c r="E9" s="56">
        <v>619048</v>
      </c>
      <c r="F9" s="80">
        <v>2.28</v>
      </c>
      <c r="G9" s="82">
        <v>618305</v>
      </c>
      <c r="H9" s="69">
        <v>0.12</v>
      </c>
      <c r="I9" s="195">
        <v>38.6</v>
      </c>
      <c r="J9" s="56">
        <v>270197</v>
      </c>
      <c r="K9" s="56">
        <v>135</v>
      </c>
      <c r="L9" s="56">
        <v>532734</v>
      </c>
      <c r="M9" s="80">
        <v>1.97</v>
      </c>
      <c r="N9" s="82">
        <v>524623</v>
      </c>
      <c r="O9" s="71">
        <v>1.55</v>
      </c>
    </row>
    <row r="10" spans="1:15" ht="13.5">
      <c r="A10" s="53" t="s">
        <v>129</v>
      </c>
      <c r="B10" s="58">
        <v>39</v>
      </c>
      <c r="C10" s="59">
        <v>270931</v>
      </c>
      <c r="D10" s="59">
        <v>138</v>
      </c>
      <c r="E10" s="59">
        <v>620482</v>
      </c>
      <c r="F10" s="70">
        <v>2.29</v>
      </c>
      <c r="G10" s="83">
        <v>619048</v>
      </c>
      <c r="H10" s="72">
        <v>0.23</v>
      </c>
      <c r="I10" s="58">
        <v>38.8</v>
      </c>
      <c r="J10" s="59">
        <v>269808</v>
      </c>
      <c r="K10" s="59">
        <v>136</v>
      </c>
      <c r="L10" s="59">
        <v>533798</v>
      </c>
      <c r="M10" s="70">
        <v>1.98</v>
      </c>
      <c r="N10" s="83">
        <v>532734</v>
      </c>
      <c r="O10" s="70">
        <v>0.2</v>
      </c>
    </row>
    <row r="11" spans="1:15" ht="13.5">
      <c r="A11" s="62" t="s">
        <v>130</v>
      </c>
      <c r="B11" s="58">
        <v>39</v>
      </c>
      <c r="C11" s="59">
        <v>270105</v>
      </c>
      <c r="D11" s="59">
        <v>110</v>
      </c>
      <c r="E11" s="59">
        <v>600247</v>
      </c>
      <c r="F11" s="70">
        <v>2.22</v>
      </c>
      <c r="G11" s="83">
        <v>620482</v>
      </c>
      <c r="H11" s="70">
        <v>-3.26</v>
      </c>
      <c r="I11" s="58">
        <v>39</v>
      </c>
      <c r="J11" s="59">
        <v>270300</v>
      </c>
      <c r="K11" s="59">
        <v>107</v>
      </c>
      <c r="L11" s="59">
        <v>531329</v>
      </c>
      <c r="M11" s="70">
        <v>1.97</v>
      </c>
      <c r="N11" s="83">
        <v>533798</v>
      </c>
      <c r="O11" s="70">
        <v>-0.46</v>
      </c>
    </row>
    <row r="12" spans="1:15" ht="13.5">
      <c r="A12" s="63" t="s">
        <v>131</v>
      </c>
      <c r="B12" s="58">
        <v>39.5</v>
      </c>
      <c r="C12" s="59">
        <v>269414</v>
      </c>
      <c r="D12" s="59">
        <v>104</v>
      </c>
      <c r="E12" s="59">
        <v>613100</v>
      </c>
      <c r="F12" s="70">
        <v>2.28</v>
      </c>
      <c r="G12" s="83">
        <v>600247</v>
      </c>
      <c r="H12" s="70">
        <v>2.14</v>
      </c>
      <c r="I12" s="58">
        <v>39.5</v>
      </c>
      <c r="J12" s="59">
        <v>269891</v>
      </c>
      <c r="K12" s="59">
        <v>102</v>
      </c>
      <c r="L12" s="59">
        <v>549687</v>
      </c>
      <c r="M12" s="60">
        <v>2.04</v>
      </c>
      <c r="N12" s="236">
        <v>531329</v>
      </c>
      <c r="O12" s="70">
        <v>3.46</v>
      </c>
    </row>
    <row r="13" spans="1:15" ht="13.5">
      <c r="A13" s="63" t="s">
        <v>132</v>
      </c>
      <c r="B13" s="58">
        <v>39.9</v>
      </c>
      <c r="C13" s="59">
        <v>274078</v>
      </c>
      <c r="D13" s="59">
        <v>93</v>
      </c>
      <c r="E13" s="59">
        <v>637803</v>
      </c>
      <c r="F13" s="70">
        <v>2.33</v>
      </c>
      <c r="G13" s="83">
        <v>613100</v>
      </c>
      <c r="H13" s="70">
        <v>4.03</v>
      </c>
      <c r="I13" s="58">
        <v>39.9</v>
      </c>
      <c r="J13" s="59">
        <v>272686</v>
      </c>
      <c r="K13" s="59">
        <v>92</v>
      </c>
      <c r="L13" s="59">
        <v>565606</v>
      </c>
      <c r="M13" s="60">
        <v>2.07</v>
      </c>
      <c r="N13" s="236">
        <v>549687</v>
      </c>
      <c r="O13" s="70">
        <v>2.9</v>
      </c>
    </row>
    <row r="14" spans="1:15" ht="14.25" thickBot="1">
      <c r="A14" s="64" t="s">
        <v>133</v>
      </c>
      <c r="B14" s="183">
        <v>40.1</v>
      </c>
      <c r="C14" s="184">
        <v>274093</v>
      </c>
      <c r="D14" s="184">
        <v>91</v>
      </c>
      <c r="E14" s="184">
        <v>641567</v>
      </c>
      <c r="F14" s="188">
        <v>2.34</v>
      </c>
      <c r="G14" s="189">
        <v>637803</v>
      </c>
      <c r="H14" s="187">
        <v>0.59</v>
      </c>
      <c r="I14" s="183">
        <v>40</v>
      </c>
      <c r="J14" s="184">
        <v>273500</v>
      </c>
      <c r="K14" s="184">
        <v>89</v>
      </c>
      <c r="L14" s="184">
        <v>570015</v>
      </c>
      <c r="M14" s="185">
        <v>2.08</v>
      </c>
      <c r="N14" s="237">
        <v>565606</v>
      </c>
      <c r="O14" s="187">
        <v>0.78</v>
      </c>
    </row>
    <row r="15" spans="1:15" ht="13.5">
      <c r="A15" s="50" t="s">
        <v>137</v>
      </c>
      <c r="B15" s="196">
        <v>40.4</v>
      </c>
      <c r="C15" s="199">
        <v>272776</v>
      </c>
      <c r="D15" s="199">
        <v>97</v>
      </c>
      <c r="E15" s="199">
        <v>641809</v>
      </c>
      <c r="F15" s="190">
        <v>2.35</v>
      </c>
      <c r="G15" s="208">
        <v>641567</v>
      </c>
      <c r="H15" s="191">
        <v>0.04</v>
      </c>
      <c r="I15" s="196">
        <v>40.4</v>
      </c>
      <c r="J15" s="199">
        <v>272776</v>
      </c>
      <c r="K15" s="199">
        <v>97</v>
      </c>
      <c r="L15" s="199">
        <v>564833</v>
      </c>
      <c r="M15" s="192">
        <v>2.07</v>
      </c>
      <c r="N15" s="206">
        <v>570015</v>
      </c>
      <c r="O15" s="191">
        <v>-0.91</v>
      </c>
    </row>
    <row r="16" spans="1:15" ht="14.25" thickBot="1">
      <c r="A16" s="52" t="s">
        <v>138</v>
      </c>
      <c r="B16" s="225">
        <v>40.1</v>
      </c>
      <c r="C16" s="226">
        <v>274093</v>
      </c>
      <c r="D16" s="226">
        <v>91</v>
      </c>
      <c r="E16" s="226">
        <v>641567</v>
      </c>
      <c r="F16" s="223">
        <v>2.34</v>
      </c>
      <c r="G16" s="227">
        <v>637803</v>
      </c>
      <c r="H16" s="224">
        <v>0.59</v>
      </c>
      <c r="I16" s="225">
        <v>40</v>
      </c>
      <c r="J16" s="226">
        <v>273500</v>
      </c>
      <c r="K16" s="226">
        <v>89</v>
      </c>
      <c r="L16" s="226">
        <v>570015</v>
      </c>
      <c r="M16" s="223">
        <v>2.08</v>
      </c>
      <c r="N16" s="227">
        <v>565606</v>
      </c>
      <c r="O16" s="224">
        <v>0.78</v>
      </c>
    </row>
    <row r="17" spans="1:15" ht="14.25" thickBot="1">
      <c r="A17" s="9" t="s">
        <v>139</v>
      </c>
      <c r="B17" s="230">
        <v>0.29999999999999716</v>
      </c>
      <c r="C17" s="75">
        <v>-1317</v>
      </c>
      <c r="D17" s="76">
        <v>6</v>
      </c>
      <c r="E17" s="76">
        <v>242</v>
      </c>
      <c r="F17" s="77">
        <v>0.010000000000000231</v>
      </c>
      <c r="G17" s="78">
        <v>3764</v>
      </c>
      <c r="H17" s="73">
        <v>-0.55</v>
      </c>
      <c r="I17" s="234">
        <v>0.3999999999999986</v>
      </c>
      <c r="J17" s="75">
        <v>-724</v>
      </c>
      <c r="K17" s="75">
        <v>8</v>
      </c>
      <c r="L17" s="75">
        <v>-5182</v>
      </c>
      <c r="M17" s="77">
        <v>-0.010000000000000231</v>
      </c>
      <c r="N17" s="78">
        <v>4409</v>
      </c>
      <c r="O17" s="73">
        <v>-1.69</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79" t="s">
        <v>13</v>
      </c>
      <c r="B29" s="280"/>
      <c r="C29" s="280"/>
      <c r="D29" s="280"/>
      <c r="E29" s="280"/>
      <c r="F29" s="280"/>
      <c r="G29" s="280"/>
      <c r="H29" s="280"/>
      <c r="I29" s="280"/>
      <c r="J29" s="280"/>
      <c r="K29" s="280"/>
      <c r="L29" s="280"/>
      <c r="M29" s="281"/>
      <c r="N29" s="281"/>
      <c r="O29" s="282"/>
    </row>
    <row r="30" spans="1:15" ht="13.5">
      <c r="A30" s="283"/>
      <c r="B30" s="281"/>
      <c r="C30" s="281"/>
      <c r="D30" s="281"/>
      <c r="E30" s="281"/>
      <c r="F30" s="281"/>
      <c r="G30" s="281"/>
      <c r="H30" s="281"/>
      <c r="I30" s="281"/>
      <c r="J30" s="281"/>
      <c r="K30" s="281"/>
      <c r="L30" s="281"/>
      <c r="M30" s="281"/>
      <c r="N30" s="281"/>
      <c r="O30" s="282"/>
    </row>
    <row r="31" spans="1:15" ht="29.25" customHeight="1">
      <c r="A31" s="284" t="s">
        <v>22</v>
      </c>
      <c r="B31" s="285"/>
      <c r="C31" s="285"/>
      <c r="D31" s="285"/>
      <c r="E31" s="285"/>
      <c r="F31" s="285"/>
      <c r="G31" s="285"/>
      <c r="H31" s="285"/>
      <c r="I31" s="285"/>
      <c r="J31" s="285"/>
      <c r="K31" s="285"/>
      <c r="L31" s="285"/>
      <c r="M31" s="286"/>
      <c r="N31" s="286"/>
      <c r="O31" s="287"/>
    </row>
    <row r="32" spans="1:15" ht="19.5" customHeight="1">
      <c r="A32" s="284" t="s">
        <v>10</v>
      </c>
      <c r="B32" s="285"/>
      <c r="C32" s="285"/>
      <c r="D32" s="285"/>
      <c r="E32" s="285"/>
      <c r="F32" s="285"/>
      <c r="G32" s="285"/>
      <c r="H32" s="285"/>
      <c r="I32" s="285"/>
      <c r="J32" s="285"/>
      <c r="K32" s="285"/>
      <c r="L32" s="285"/>
      <c r="M32" s="286"/>
      <c r="N32" s="286"/>
      <c r="O32" s="287"/>
    </row>
    <row r="33" spans="1:15" ht="25.5" customHeight="1">
      <c r="A33" s="288" t="s">
        <v>31</v>
      </c>
      <c r="B33" s="289"/>
      <c r="C33" s="289"/>
      <c r="D33" s="289"/>
      <c r="E33" s="289"/>
      <c r="F33" s="289"/>
      <c r="G33" s="289"/>
      <c r="H33" s="289"/>
      <c r="I33" s="289"/>
      <c r="J33" s="289"/>
      <c r="K33" s="289"/>
      <c r="L33" s="289"/>
      <c r="M33" s="289"/>
      <c r="N33" s="289"/>
      <c r="O33" s="290"/>
    </row>
    <row r="34" spans="1:15" ht="25.5" customHeight="1">
      <c r="A34" s="41"/>
      <c r="B34" s="48"/>
      <c r="C34" s="51" t="s">
        <v>39</v>
      </c>
      <c r="D34" s="48"/>
      <c r="E34" s="48"/>
      <c r="F34" s="48"/>
      <c r="G34" s="48"/>
      <c r="H34" s="48"/>
      <c r="I34" s="48"/>
      <c r="J34" s="48"/>
      <c r="K34" s="48"/>
      <c r="L34" s="48"/>
      <c r="M34" s="48"/>
      <c r="N34" s="48"/>
      <c r="O34" s="49"/>
    </row>
    <row r="35" spans="1:15" ht="39" customHeight="1">
      <c r="A35" s="20"/>
      <c r="B35" s="291" t="s">
        <v>11</v>
      </c>
      <c r="C35" s="291"/>
      <c r="D35" s="291"/>
      <c r="E35" s="291"/>
      <c r="F35" s="291"/>
      <c r="G35" s="291"/>
      <c r="H35" s="291"/>
      <c r="I35" s="291"/>
      <c r="J35" s="291"/>
      <c r="K35" s="291"/>
      <c r="L35" s="291"/>
      <c r="M35" s="291"/>
      <c r="N35" s="22"/>
      <c r="O35" s="23"/>
    </row>
    <row r="36" spans="1:15" ht="24.75" customHeight="1">
      <c r="A36" s="20"/>
      <c r="D36" s="238" t="s">
        <v>123</v>
      </c>
      <c r="E36" s="21"/>
      <c r="F36" s="21"/>
      <c r="G36" s="21"/>
      <c r="H36" s="21"/>
      <c r="I36" s="21"/>
      <c r="J36" s="21"/>
      <c r="K36" s="21"/>
      <c r="L36" s="21"/>
      <c r="M36" s="22"/>
      <c r="N36" s="22"/>
      <c r="O36" s="23"/>
    </row>
    <row r="37" spans="1:15" ht="24" customHeight="1">
      <c r="A37" s="20"/>
      <c r="D37" s="238" t="s">
        <v>124</v>
      </c>
      <c r="E37" s="21"/>
      <c r="F37" s="21"/>
      <c r="G37" s="21"/>
      <c r="H37" s="21"/>
      <c r="I37" s="21"/>
      <c r="J37" s="21"/>
      <c r="K37" s="21"/>
      <c r="L37" s="21"/>
      <c r="M37" s="22"/>
      <c r="N37" s="22"/>
      <c r="O37" s="23"/>
    </row>
    <row r="38" spans="1:15" ht="24" customHeight="1">
      <c r="A38" s="20"/>
      <c r="D38" s="238" t="s">
        <v>125</v>
      </c>
      <c r="E38" s="21"/>
      <c r="F38" s="21"/>
      <c r="G38" s="21"/>
      <c r="H38" s="21"/>
      <c r="I38" s="21"/>
      <c r="J38" s="21"/>
      <c r="K38" s="21"/>
      <c r="L38" s="21"/>
      <c r="M38" s="22"/>
      <c r="N38" s="22"/>
      <c r="O38" s="23"/>
    </row>
    <row r="39" spans="1:15" ht="19.5" customHeight="1">
      <c r="A39" s="24"/>
      <c r="D39" s="239" t="s">
        <v>126</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8" t="s">
        <v>23</v>
      </c>
      <c r="B41" s="285"/>
      <c r="C41" s="285"/>
      <c r="D41" s="285"/>
      <c r="E41" s="285"/>
      <c r="F41" s="285"/>
      <c r="G41" s="285"/>
      <c r="H41" s="285"/>
      <c r="I41" s="285"/>
      <c r="J41" s="285"/>
      <c r="K41" s="285"/>
      <c r="L41" s="285"/>
      <c r="M41" s="286"/>
      <c r="N41" s="286"/>
      <c r="O41" s="287"/>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65" t="s">
        <v>37</v>
      </c>
      <c r="B50" s="266"/>
      <c r="C50" s="266"/>
      <c r="D50" s="266"/>
      <c r="E50" s="266"/>
      <c r="F50" s="266"/>
      <c r="G50" s="266"/>
      <c r="H50" s="266"/>
      <c r="I50" s="266"/>
      <c r="J50" s="266"/>
      <c r="K50" s="266"/>
      <c r="L50" s="266"/>
      <c r="M50" s="266"/>
      <c r="N50" s="266"/>
      <c r="O50" s="267"/>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32:O32"/>
    <mergeCell ref="A33:O33"/>
    <mergeCell ref="B35:M35"/>
    <mergeCell ref="A41:O41"/>
    <mergeCell ref="A29:O30"/>
    <mergeCell ref="A31:O3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75"/>
  <sheetViews>
    <sheetView zoomScale="95" zoomScaleNormal="95" workbookViewId="0" topLeftCell="A1">
      <selection activeCell="M14" sqref="M14"/>
    </sheetView>
  </sheetViews>
  <sheetFormatPr defaultColWidth="9.00390625" defaultRowHeight="13.5"/>
  <cols>
    <col min="1" max="1" width="1.4921875" style="93" customWidth="1"/>
    <col min="2" max="3" width="3.25390625" style="93" bestFit="1" customWidth="1"/>
    <col min="4" max="4" width="19.75390625" style="145" bestFit="1" customWidth="1"/>
    <col min="5" max="5" width="5.625" style="92" customWidth="1"/>
    <col min="6" max="6" width="7.625" style="92" customWidth="1"/>
    <col min="7" max="7" width="4.625" style="92" customWidth="1"/>
    <col min="8" max="8" width="8.125" style="92" customWidth="1"/>
    <col min="9" max="9" width="7.625" style="92" customWidth="1"/>
    <col min="10" max="10" width="8.125" style="92" customWidth="1"/>
    <col min="11" max="11" width="7.625" style="144" customWidth="1"/>
    <col min="12" max="12" width="5.625" style="92" customWidth="1"/>
    <col min="13" max="13" width="7.625" style="92" customWidth="1"/>
    <col min="14" max="14" width="4.625" style="92" customWidth="1"/>
    <col min="15" max="15" width="8.125" style="144" customWidth="1"/>
    <col min="16" max="16" width="7.75390625" style="92" customWidth="1"/>
    <col min="17" max="17" width="8.125" style="92" customWidth="1"/>
    <col min="18" max="18" width="7.625" style="92" customWidth="1"/>
    <col min="19" max="19" width="9.00390625" style="92" customWidth="1"/>
    <col min="20" max="23" width="0" style="92" hidden="1" customWidth="1"/>
    <col min="24" max="28" width="9.00390625" style="92" customWidth="1"/>
    <col min="29" max="16384" width="9.00390625" style="93" customWidth="1"/>
  </cols>
  <sheetData>
    <row r="1" spans="1:28" s="91" customFormat="1" ht="13.5">
      <c r="A1" s="88"/>
      <c r="B1" s="88"/>
      <c r="C1" s="88"/>
      <c r="D1" s="88"/>
      <c r="E1" s="89"/>
      <c r="F1" s="89"/>
      <c r="G1" s="89"/>
      <c r="H1" s="89"/>
      <c r="I1" s="89"/>
      <c r="J1" s="89"/>
      <c r="K1" s="89"/>
      <c r="L1" s="89"/>
      <c r="M1" s="89"/>
      <c r="N1" s="89"/>
      <c r="O1" s="89"/>
      <c r="P1" s="89"/>
      <c r="Q1" s="89"/>
      <c r="R1" s="89"/>
      <c r="S1" s="90"/>
      <c r="T1" s="90"/>
      <c r="U1" s="90"/>
      <c r="V1" s="90"/>
      <c r="W1" s="90"/>
      <c r="X1" s="90"/>
      <c r="Y1" s="90"/>
      <c r="Z1" s="90"/>
      <c r="AA1" s="90"/>
      <c r="AB1" s="90"/>
    </row>
    <row r="2" spans="1:18" ht="18.75">
      <c r="A2" s="92"/>
      <c r="B2" s="246" t="s">
        <v>148</v>
      </c>
      <c r="C2" s="246"/>
      <c r="D2" s="246"/>
      <c r="E2" s="246"/>
      <c r="F2" s="246"/>
      <c r="G2" s="246"/>
      <c r="H2" s="246"/>
      <c r="I2" s="246"/>
      <c r="J2" s="246"/>
      <c r="K2" s="246"/>
      <c r="L2" s="246"/>
      <c r="M2" s="246"/>
      <c r="N2" s="246"/>
      <c r="O2" s="246"/>
      <c r="P2" s="246"/>
      <c r="Q2" s="246"/>
      <c r="R2" s="246"/>
    </row>
    <row r="3" spans="1:18" ht="18.75">
      <c r="A3" s="92"/>
      <c r="B3" s="246" t="s">
        <v>120</v>
      </c>
      <c r="C3" s="246"/>
      <c r="D3" s="246"/>
      <c r="E3" s="246"/>
      <c r="F3" s="246"/>
      <c r="G3" s="246"/>
      <c r="H3" s="246"/>
      <c r="I3" s="246"/>
      <c r="J3" s="246"/>
      <c r="K3" s="246"/>
      <c r="L3" s="246"/>
      <c r="M3" s="246"/>
      <c r="N3" s="246"/>
      <c r="O3" s="246"/>
      <c r="P3" s="246"/>
      <c r="Q3" s="246"/>
      <c r="R3" s="246"/>
    </row>
    <row r="4" spans="1:18" ht="12.75" thickBot="1">
      <c r="A4" s="92"/>
      <c r="B4" s="247" t="s">
        <v>121</v>
      </c>
      <c r="C4" s="247"/>
      <c r="D4" s="247"/>
      <c r="E4" s="10"/>
      <c r="F4" s="10"/>
      <c r="G4" s="10"/>
      <c r="H4" s="10"/>
      <c r="I4" s="10"/>
      <c r="J4" s="10"/>
      <c r="K4" s="94"/>
      <c r="L4" s="10"/>
      <c r="M4" s="10"/>
      <c r="N4" s="10"/>
      <c r="O4" s="248" t="s">
        <v>149</v>
      </c>
      <c r="P4" s="248"/>
      <c r="Q4" s="248"/>
      <c r="R4" s="248"/>
    </row>
    <row r="5" spans="1:28" s="105" customFormat="1" ht="12.75" thickBot="1">
      <c r="A5" s="95"/>
      <c r="B5" s="96"/>
      <c r="C5" s="97"/>
      <c r="D5" s="98"/>
      <c r="E5" s="99" t="s">
        <v>45</v>
      </c>
      <c r="F5" s="100"/>
      <c r="G5" s="99"/>
      <c r="H5" s="101"/>
      <c r="I5" s="102"/>
      <c r="J5" s="102"/>
      <c r="K5" s="103"/>
      <c r="L5" s="101" t="s">
        <v>0</v>
      </c>
      <c r="M5" s="102"/>
      <c r="N5" s="102"/>
      <c r="O5" s="102"/>
      <c r="P5" s="102"/>
      <c r="Q5" s="102"/>
      <c r="R5" s="104"/>
      <c r="S5" s="95"/>
      <c r="T5" s="95"/>
      <c r="U5" s="95"/>
      <c r="V5" s="95"/>
      <c r="W5" s="95"/>
      <c r="X5" s="95"/>
      <c r="Y5" s="95"/>
      <c r="Z5" s="95"/>
      <c r="AA5" s="95"/>
      <c r="AB5" s="95"/>
    </row>
    <row r="6" spans="1:28" s="105" customFormat="1" ht="12">
      <c r="A6" s="95"/>
      <c r="B6" s="106"/>
      <c r="C6" s="107"/>
      <c r="D6" s="108"/>
      <c r="E6" s="109"/>
      <c r="F6" s="110"/>
      <c r="G6" s="110"/>
      <c r="H6" s="110"/>
      <c r="I6" s="110"/>
      <c r="J6" s="244" t="s">
        <v>4</v>
      </c>
      <c r="K6" s="245"/>
      <c r="L6" s="110"/>
      <c r="M6" s="110"/>
      <c r="N6" s="110"/>
      <c r="O6" s="110"/>
      <c r="P6" s="110"/>
      <c r="Q6" s="244" t="s">
        <v>4</v>
      </c>
      <c r="R6" s="245"/>
      <c r="S6" s="95"/>
      <c r="T6" s="95"/>
      <c r="U6" s="95"/>
      <c r="V6" s="95"/>
      <c r="W6" s="95"/>
      <c r="X6" s="95"/>
      <c r="Y6" s="95"/>
      <c r="Z6" s="95"/>
      <c r="AA6" s="95"/>
      <c r="AB6" s="95"/>
    </row>
    <row r="7" spans="1:28" s="105" customFormat="1" ht="42" customHeight="1" thickBot="1">
      <c r="A7" s="95"/>
      <c r="B7" s="111"/>
      <c r="C7" s="112"/>
      <c r="D7" s="113"/>
      <c r="E7" s="114" t="s">
        <v>9</v>
      </c>
      <c r="F7" s="115" t="s">
        <v>5</v>
      </c>
      <c r="G7" s="115" t="s">
        <v>3</v>
      </c>
      <c r="H7" s="115" t="s">
        <v>6</v>
      </c>
      <c r="I7" s="116" t="s">
        <v>46</v>
      </c>
      <c r="J7" s="117" t="s">
        <v>47</v>
      </c>
      <c r="K7" s="147" t="s">
        <v>48</v>
      </c>
      <c r="L7" s="115" t="s">
        <v>9</v>
      </c>
      <c r="M7" s="115" t="s">
        <v>5</v>
      </c>
      <c r="N7" s="115" t="s">
        <v>3</v>
      </c>
      <c r="O7" s="115" t="s">
        <v>8</v>
      </c>
      <c r="P7" s="116" t="s">
        <v>46</v>
      </c>
      <c r="Q7" s="117" t="s">
        <v>49</v>
      </c>
      <c r="R7" s="118" t="s">
        <v>48</v>
      </c>
      <c r="S7" s="95"/>
      <c r="T7" s="95"/>
      <c r="U7" s="95"/>
      <c r="V7" s="95"/>
      <c r="W7" s="95"/>
      <c r="X7" s="95"/>
      <c r="Y7" s="95"/>
      <c r="Z7" s="95"/>
      <c r="AA7" s="95"/>
      <c r="AB7" s="95"/>
    </row>
    <row r="8" spans="1:28" s="122" customFormat="1" ht="12">
      <c r="A8" s="119"/>
      <c r="B8" s="120"/>
      <c r="C8" s="249" t="s">
        <v>50</v>
      </c>
      <c r="D8" s="250"/>
      <c r="E8" s="148">
        <v>38.3</v>
      </c>
      <c r="F8" s="149">
        <v>272969</v>
      </c>
      <c r="G8" s="163">
        <v>62</v>
      </c>
      <c r="H8" s="149">
        <v>684224</v>
      </c>
      <c r="I8" s="170">
        <v>2.51</v>
      </c>
      <c r="J8" s="216">
        <v>651067</v>
      </c>
      <c r="K8" s="121">
        <v>5.09</v>
      </c>
      <c r="L8" s="148">
        <v>38.3</v>
      </c>
      <c r="M8" s="149">
        <v>272969</v>
      </c>
      <c r="N8" s="163">
        <v>62</v>
      </c>
      <c r="O8" s="149">
        <v>634050</v>
      </c>
      <c r="P8" s="176">
        <v>2.32</v>
      </c>
      <c r="Q8" s="209">
        <v>596939</v>
      </c>
      <c r="R8" s="121">
        <v>6.22</v>
      </c>
      <c r="S8" s="119"/>
      <c r="T8" s="119">
        <f aca="true" t="shared" si="0" ref="T8:T39">ROUND((H8-J8)/J8*100,2)</f>
        <v>5.09</v>
      </c>
      <c r="U8" s="119" t="b">
        <f aca="true" t="shared" si="1" ref="U8:U39">ISERROR(T8)</f>
        <v>0</v>
      </c>
      <c r="V8" s="119">
        <f aca="true" t="shared" si="2" ref="V8:V39">ROUND((O8-Q8)/Q8*100,2)</f>
        <v>6.22</v>
      </c>
      <c r="W8" s="119" t="b">
        <f aca="true" t="shared" si="3" ref="W8:W39">ISERROR(V8)</f>
        <v>0</v>
      </c>
      <c r="X8" s="119"/>
      <c r="Y8" s="119"/>
      <c r="Z8" s="119"/>
      <c r="AA8" s="119"/>
      <c r="AB8" s="119"/>
    </row>
    <row r="9" spans="1:28" s="122" customFormat="1" ht="12">
      <c r="A9" s="119"/>
      <c r="B9" s="123"/>
      <c r="C9" s="124"/>
      <c r="D9" s="125" t="s">
        <v>51</v>
      </c>
      <c r="E9" s="150">
        <v>37.4</v>
      </c>
      <c r="F9" s="151">
        <v>270747</v>
      </c>
      <c r="G9" s="164">
        <v>10</v>
      </c>
      <c r="H9" s="151">
        <v>701201</v>
      </c>
      <c r="I9" s="171">
        <v>2.59</v>
      </c>
      <c r="J9" s="217">
        <v>652085</v>
      </c>
      <c r="K9" s="126">
        <v>7.53</v>
      </c>
      <c r="L9" s="150">
        <v>37.4</v>
      </c>
      <c r="M9" s="151">
        <v>270747</v>
      </c>
      <c r="N9" s="164">
        <v>10</v>
      </c>
      <c r="O9" s="151">
        <v>671971</v>
      </c>
      <c r="P9" s="177">
        <v>2.48</v>
      </c>
      <c r="Q9" s="210">
        <v>626042</v>
      </c>
      <c r="R9" s="127">
        <v>7.34</v>
      </c>
      <c r="S9" s="119"/>
      <c r="T9" s="119">
        <f t="shared" si="0"/>
        <v>7.53</v>
      </c>
      <c r="U9" s="119" t="b">
        <f t="shared" si="1"/>
        <v>0</v>
      </c>
      <c r="V9" s="119">
        <f t="shared" si="2"/>
        <v>7.34</v>
      </c>
      <c r="W9" s="119" t="b">
        <f t="shared" si="3"/>
        <v>0</v>
      </c>
      <c r="X9" s="119"/>
      <c r="Y9" s="119"/>
      <c r="Z9" s="119"/>
      <c r="AA9" s="119"/>
      <c r="AB9" s="119"/>
    </row>
    <row r="10" spans="1:28" s="122" customFormat="1" ht="12">
      <c r="A10" s="119"/>
      <c r="B10" s="123"/>
      <c r="C10" s="124"/>
      <c r="D10" s="125" t="s">
        <v>52</v>
      </c>
      <c r="E10" s="150">
        <v>38.6</v>
      </c>
      <c r="F10" s="151">
        <v>278960</v>
      </c>
      <c r="G10" s="164" t="s">
        <v>135</v>
      </c>
      <c r="H10" s="151">
        <v>725782</v>
      </c>
      <c r="I10" s="171">
        <v>2.6</v>
      </c>
      <c r="J10" s="217">
        <v>659367</v>
      </c>
      <c r="K10" s="126">
        <v>10.07</v>
      </c>
      <c r="L10" s="150">
        <v>38.6</v>
      </c>
      <c r="M10" s="151">
        <v>278960</v>
      </c>
      <c r="N10" s="164" t="s">
        <v>135</v>
      </c>
      <c r="O10" s="151">
        <v>706390</v>
      </c>
      <c r="P10" s="177">
        <v>2.53</v>
      </c>
      <c r="Q10" s="210">
        <v>630229</v>
      </c>
      <c r="R10" s="127">
        <v>12.08</v>
      </c>
      <c r="S10" s="119"/>
      <c r="T10" s="119">
        <f t="shared" si="0"/>
        <v>10.07</v>
      </c>
      <c r="U10" s="119" t="b">
        <f t="shared" si="1"/>
        <v>0</v>
      </c>
      <c r="V10" s="119">
        <f t="shared" si="2"/>
        <v>12.08</v>
      </c>
      <c r="W10" s="119" t="b">
        <f t="shared" si="3"/>
        <v>0</v>
      </c>
      <c r="X10" s="119"/>
      <c r="Y10" s="119"/>
      <c r="Z10" s="119"/>
      <c r="AA10" s="119"/>
      <c r="AB10" s="119"/>
    </row>
    <row r="11" spans="1:28" s="122" customFormat="1" ht="12">
      <c r="A11" s="119"/>
      <c r="B11" s="123"/>
      <c r="C11" s="124"/>
      <c r="D11" s="125" t="s">
        <v>53</v>
      </c>
      <c r="E11" s="150">
        <v>35.6</v>
      </c>
      <c r="F11" s="151">
        <v>240839</v>
      </c>
      <c r="G11" s="164" t="s">
        <v>135</v>
      </c>
      <c r="H11" s="151">
        <v>546947</v>
      </c>
      <c r="I11" s="171">
        <v>2.27</v>
      </c>
      <c r="J11" s="217">
        <v>495997</v>
      </c>
      <c r="K11" s="126">
        <v>10.27</v>
      </c>
      <c r="L11" s="150">
        <v>35.6</v>
      </c>
      <c r="M11" s="151">
        <v>240839</v>
      </c>
      <c r="N11" s="164" t="s">
        <v>135</v>
      </c>
      <c r="O11" s="151">
        <v>478667</v>
      </c>
      <c r="P11" s="177">
        <v>1.99</v>
      </c>
      <c r="Q11" s="210">
        <v>448483</v>
      </c>
      <c r="R11" s="127">
        <v>6.73</v>
      </c>
      <c r="S11" s="119"/>
      <c r="T11" s="119">
        <f t="shared" si="0"/>
        <v>10.27</v>
      </c>
      <c r="U11" s="119" t="b">
        <f t="shared" si="1"/>
        <v>0</v>
      </c>
      <c r="V11" s="119">
        <f t="shared" si="2"/>
        <v>6.73</v>
      </c>
      <c r="W11" s="119" t="b">
        <f t="shared" si="3"/>
        <v>0</v>
      </c>
      <c r="X11" s="119"/>
      <c r="Y11" s="119"/>
      <c r="Z11" s="119"/>
      <c r="AA11" s="119"/>
      <c r="AB11" s="119"/>
    </row>
    <row r="12" spans="1:28" s="122" customFormat="1" ht="12">
      <c r="A12" s="119"/>
      <c r="B12" s="123"/>
      <c r="C12" s="124"/>
      <c r="D12" s="125" t="s">
        <v>54</v>
      </c>
      <c r="E12" s="150">
        <v>38.8</v>
      </c>
      <c r="F12" s="151">
        <v>268775</v>
      </c>
      <c r="G12" s="164">
        <v>8</v>
      </c>
      <c r="H12" s="151">
        <v>619693</v>
      </c>
      <c r="I12" s="171">
        <v>2.31</v>
      </c>
      <c r="J12" s="217">
        <v>623448</v>
      </c>
      <c r="K12" s="126">
        <v>-0.6</v>
      </c>
      <c r="L12" s="150">
        <v>38.8</v>
      </c>
      <c r="M12" s="151">
        <v>268775</v>
      </c>
      <c r="N12" s="164">
        <v>8</v>
      </c>
      <c r="O12" s="151">
        <v>597568</v>
      </c>
      <c r="P12" s="177">
        <v>2.22</v>
      </c>
      <c r="Q12" s="210">
        <v>587117</v>
      </c>
      <c r="R12" s="127">
        <v>1.78</v>
      </c>
      <c r="S12" s="119"/>
      <c r="T12" s="119">
        <f t="shared" si="0"/>
        <v>-0.6</v>
      </c>
      <c r="U12" s="119" t="b">
        <f t="shared" si="1"/>
        <v>0</v>
      </c>
      <c r="V12" s="119">
        <f t="shared" si="2"/>
        <v>1.78</v>
      </c>
      <c r="W12" s="119" t="b">
        <f t="shared" si="3"/>
        <v>0</v>
      </c>
      <c r="X12" s="119"/>
      <c r="Y12" s="119"/>
      <c r="Z12" s="119"/>
      <c r="AA12" s="119"/>
      <c r="AB12" s="119"/>
    </row>
    <row r="13" spans="1:28" s="122" customFormat="1" ht="12">
      <c r="A13" s="119"/>
      <c r="B13" s="123"/>
      <c r="C13" s="124"/>
      <c r="D13" s="125" t="s">
        <v>55</v>
      </c>
      <c r="E13" s="150">
        <v>44.2</v>
      </c>
      <c r="F13" s="151">
        <v>254724</v>
      </c>
      <c r="G13" s="164" t="s">
        <v>135</v>
      </c>
      <c r="H13" s="151">
        <v>342860</v>
      </c>
      <c r="I13" s="171">
        <v>1.35</v>
      </c>
      <c r="J13" s="217">
        <v>406488</v>
      </c>
      <c r="K13" s="126">
        <v>-15.65</v>
      </c>
      <c r="L13" s="150">
        <v>44.2</v>
      </c>
      <c r="M13" s="151">
        <v>254724</v>
      </c>
      <c r="N13" s="164" t="s">
        <v>135</v>
      </c>
      <c r="O13" s="151">
        <v>323450</v>
      </c>
      <c r="P13" s="177">
        <v>1.27</v>
      </c>
      <c r="Q13" s="210">
        <v>406488</v>
      </c>
      <c r="R13" s="127">
        <v>-20.43</v>
      </c>
      <c r="S13" s="119"/>
      <c r="T13" s="119">
        <f t="shared" si="0"/>
        <v>-15.65</v>
      </c>
      <c r="U13" s="119" t="b">
        <f t="shared" si="1"/>
        <v>0</v>
      </c>
      <c r="V13" s="119">
        <f t="shared" si="2"/>
        <v>-20.43</v>
      </c>
      <c r="W13" s="119" t="b">
        <f t="shared" si="3"/>
        <v>0</v>
      </c>
      <c r="X13" s="119"/>
      <c r="Y13" s="119"/>
      <c r="Z13" s="119"/>
      <c r="AA13" s="119"/>
      <c r="AB13" s="119"/>
    </row>
    <row r="14" spans="1:28" s="122" customFormat="1" ht="12">
      <c r="A14" s="119"/>
      <c r="B14" s="123"/>
      <c r="C14" s="124"/>
      <c r="D14" s="125" t="s">
        <v>56</v>
      </c>
      <c r="E14" s="150">
        <v>37.8</v>
      </c>
      <c r="F14" s="151">
        <v>300991</v>
      </c>
      <c r="G14" s="164">
        <v>9</v>
      </c>
      <c r="H14" s="151">
        <v>811443</v>
      </c>
      <c r="I14" s="171">
        <v>2.7</v>
      </c>
      <c r="J14" s="217">
        <v>722794</v>
      </c>
      <c r="K14" s="126">
        <v>12.26</v>
      </c>
      <c r="L14" s="150">
        <v>37.8</v>
      </c>
      <c r="M14" s="151">
        <v>300991</v>
      </c>
      <c r="N14" s="164">
        <v>9</v>
      </c>
      <c r="O14" s="151">
        <v>768530</v>
      </c>
      <c r="P14" s="177">
        <v>2.55</v>
      </c>
      <c r="Q14" s="210">
        <v>675022</v>
      </c>
      <c r="R14" s="127">
        <v>13.85</v>
      </c>
      <c r="S14" s="119"/>
      <c r="T14" s="119">
        <f t="shared" si="0"/>
        <v>12.26</v>
      </c>
      <c r="U14" s="119" t="b">
        <f t="shared" si="1"/>
        <v>0</v>
      </c>
      <c r="V14" s="119">
        <f t="shared" si="2"/>
        <v>13.85</v>
      </c>
      <c r="W14" s="119" t="b">
        <f t="shared" si="3"/>
        <v>0</v>
      </c>
      <c r="X14" s="119"/>
      <c r="Y14" s="119"/>
      <c r="Z14" s="119"/>
      <c r="AA14" s="119"/>
      <c r="AB14" s="119"/>
    </row>
    <row r="15" spans="1:28" s="122" customFormat="1" ht="12">
      <c r="A15" s="119"/>
      <c r="B15" s="128"/>
      <c r="C15" s="124"/>
      <c r="D15" s="125" t="s">
        <v>57</v>
      </c>
      <c r="E15" s="150" t="s">
        <v>136</v>
      </c>
      <c r="F15" s="151" t="s">
        <v>136</v>
      </c>
      <c r="G15" s="164" t="s">
        <v>136</v>
      </c>
      <c r="H15" s="151" t="s">
        <v>136</v>
      </c>
      <c r="I15" s="171" t="s">
        <v>136</v>
      </c>
      <c r="J15" s="217" t="s">
        <v>136</v>
      </c>
      <c r="K15" s="126" t="s">
        <v>136</v>
      </c>
      <c r="L15" s="150" t="s">
        <v>136</v>
      </c>
      <c r="M15" s="151" t="s">
        <v>136</v>
      </c>
      <c r="N15" s="164" t="s">
        <v>136</v>
      </c>
      <c r="O15" s="151" t="s">
        <v>136</v>
      </c>
      <c r="P15" s="177" t="s">
        <v>136</v>
      </c>
      <c r="Q15" s="210" t="s">
        <v>136</v>
      </c>
      <c r="R15" s="127" t="s">
        <v>136</v>
      </c>
      <c r="S15" s="119"/>
      <c r="T15" s="119" t="e">
        <f t="shared" si="0"/>
        <v>#VALUE!</v>
      </c>
      <c r="U15" s="119" t="b">
        <f t="shared" si="1"/>
        <v>1</v>
      </c>
      <c r="V15" s="119" t="e">
        <f t="shared" si="2"/>
        <v>#VALUE!</v>
      </c>
      <c r="W15" s="119" t="b">
        <f t="shared" si="3"/>
        <v>1</v>
      </c>
      <c r="X15" s="119"/>
      <c r="Y15" s="119"/>
      <c r="Z15" s="119"/>
      <c r="AA15" s="119"/>
      <c r="AB15" s="119"/>
    </row>
    <row r="16" spans="1:28" s="122" customFormat="1" ht="12">
      <c r="A16" s="119"/>
      <c r="B16" s="128"/>
      <c r="C16" s="124"/>
      <c r="D16" s="125" t="s">
        <v>58</v>
      </c>
      <c r="E16" s="150">
        <v>38.9</v>
      </c>
      <c r="F16" s="151">
        <v>272206</v>
      </c>
      <c r="G16" s="164" t="s">
        <v>135</v>
      </c>
      <c r="H16" s="151">
        <v>566134</v>
      </c>
      <c r="I16" s="171">
        <v>2.08</v>
      </c>
      <c r="J16" s="217">
        <v>537068</v>
      </c>
      <c r="K16" s="126">
        <v>5.41</v>
      </c>
      <c r="L16" s="150">
        <v>38.9</v>
      </c>
      <c r="M16" s="151">
        <v>272206</v>
      </c>
      <c r="N16" s="164" t="s">
        <v>135</v>
      </c>
      <c r="O16" s="151">
        <v>516554</v>
      </c>
      <c r="P16" s="177">
        <v>1.9</v>
      </c>
      <c r="Q16" s="210">
        <v>489974</v>
      </c>
      <c r="R16" s="127">
        <v>5.42</v>
      </c>
      <c r="S16" s="119"/>
      <c r="T16" s="119">
        <f t="shared" si="0"/>
        <v>5.41</v>
      </c>
      <c r="U16" s="119" t="b">
        <f t="shared" si="1"/>
        <v>0</v>
      </c>
      <c r="V16" s="119">
        <f t="shared" si="2"/>
        <v>5.42</v>
      </c>
      <c r="W16" s="119" t="b">
        <f t="shared" si="3"/>
        <v>0</v>
      </c>
      <c r="X16" s="119"/>
      <c r="Y16" s="119"/>
      <c r="Z16" s="119"/>
      <c r="AA16" s="119"/>
      <c r="AB16" s="119"/>
    </row>
    <row r="17" spans="1:28" s="122" customFormat="1" ht="12">
      <c r="A17" s="119"/>
      <c r="B17" s="128"/>
      <c r="C17" s="124"/>
      <c r="D17" s="125" t="s">
        <v>59</v>
      </c>
      <c r="E17" s="150">
        <v>36</v>
      </c>
      <c r="F17" s="151">
        <v>254011</v>
      </c>
      <c r="G17" s="164" t="s">
        <v>135</v>
      </c>
      <c r="H17" s="151">
        <v>652750</v>
      </c>
      <c r="I17" s="171">
        <v>2.57</v>
      </c>
      <c r="J17" s="217">
        <v>652500</v>
      </c>
      <c r="K17" s="126">
        <v>0.04</v>
      </c>
      <c r="L17" s="150">
        <v>36</v>
      </c>
      <c r="M17" s="151">
        <v>254011</v>
      </c>
      <c r="N17" s="164" t="s">
        <v>135</v>
      </c>
      <c r="O17" s="151">
        <v>633050</v>
      </c>
      <c r="P17" s="177">
        <v>2.49</v>
      </c>
      <c r="Q17" s="210">
        <v>620650</v>
      </c>
      <c r="R17" s="127">
        <v>2</v>
      </c>
      <c r="S17" s="119"/>
      <c r="T17" s="119">
        <f t="shared" si="0"/>
        <v>0.04</v>
      </c>
      <c r="U17" s="119" t="b">
        <f t="shared" si="1"/>
        <v>0</v>
      </c>
      <c r="V17" s="119">
        <f t="shared" si="2"/>
        <v>2</v>
      </c>
      <c r="W17" s="119" t="b">
        <f t="shared" si="3"/>
        <v>0</v>
      </c>
      <c r="X17" s="119"/>
      <c r="Y17" s="119"/>
      <c r="Z17" s="119"/>
      <c r="AA17" s="119"/>
      <c r="AB17" s="119"/>
    </row>
    <row r="18" spans="1:28" s="122" customFormat="1" ht="12">
      <c r="A18" s="119"/>
      <c r="B18" s="128"/>
      <c r="C18" s="124"/>
      <c r="D18" s="125" t="s">
        <v>60</v>
      </c>
      <c r="E18" s="150">
        <v>40.9</v>
      </c>
      <c r="F18" s="151">
        <v>266382</v>
      </c>
      <c r="G18" s="164" t="s">
        <v>135</v>
      </c>
      <c r="H18" s="151">
        <v>587750</v>
      </c>
      <c r="I18" s="171">
        <v>2.21</v>
      </c>
      <c r="J18" s="217">
        <v>642500</v>
      </c>
      <c r="K18" s="126">
        <v>-8.52</v>
      </c>
      <c r="L18" s="150">
        <v>40.9</v>
      </c>
      <c r="M18" s="151">
        <v>266382</v>
      </c>
      <c r="N18" s="164" t="s">
        <v>135</v>
      </c>
      <c r="O18" s="151">
        <v>547500</v>
      </c>
      <c r="P18" s="177">
        <v>2.06</v>
      </c>
      <c r="Q18" s="210">
        <v>602500</v>
      </c>
      <c r="R18" s="127">
        <v>-9.13</v>
      </c>
      <c r="S18" s="119"/>
      <c r="T18" s="119">
        <f t="shared" si="0"/>
        <v>-8.52</v>
      </c>
      <c r="U18" s="119" t="b">
        <f t="shared" si="1"/>
        <v>0</v>
      </c>
      <c r="V18" s="119">
        <f t="shared" si="2"/>
        <v>-9.13</v>
      </c>
      <c r="W18" s="119" t="b">
        <f t="shared" si="3"/>
        <v>0</v>
      </c>
      <c r="X18" s="119"/>
      <c r="Y18" s="119"/>
      <c r="Z18" s="119"/>
      <c r="AA18" s="119"/>
      <c r="AB18" s="119"/>
    </row>
    <row r="19" spans="1:28" s="122" customFormat="1" ht="12">
      <c r="A19" s="119"/>
      <c r="B19" s="128"/>
      <c r="C19" s="124"/>
      <c r="D19" s="125" t="s">
        <v>61</v>
      </c>
      <c r="E19" s="150">
        <v>40</v>
      </c>
      <c r="F19" s="151">
        <v>255450</v>
      </c>
      <c r="G19" s="164" t="s">
        <v>135</v>
      </c>
      <c r="H19" s="151">
        <v>550000</v>
      </c>
      <c r="I19" s="171">
        <v>2.15</v>
      </c>
      <c r="J19" s="217">
        <v>500000</v>
      </c>
      <c r="K19" s="126">
        <v>10</v>
      </c>
      <c r="L19" s="150">
        <v>40</v>
      </c>
      <c r="M19" s="151">
        <v>255450</v>
      </c>
      <c r="N19" s="164" t="s">
        <v>135</v>
      </c>
      <c r="O19" s="151">
        <v>380000</v>
      </c>
      <c r="P19" s="177">
        <v>1.49</v>
      </c>
      <c r="Q19" s="210">
        <v>482687</v>
      </c>
      <c r="R19" s="127">
        <v>-21.27</v>
      </c>
      <c r="S19" s="119"/>
      <c r="T19" s="119">
        <f t="shared" si="0"/>
        <v>10</v>
      </c>
      <c r="U19" s="119" t="b">
        <f t="shared" si="1"/>
        <v>0</v>
      </c>
      <c r="V19" s="119">
        <f t="shared" si="2"/>
        <v>-21.27</v>
      </c>
      <c r="W19" s="119" t="b">
        <f t="shared" si="3"/>
        <v>0</v>
      </c>
      <c r="X19" s="119"/>
      <c r="Y19" s="119"/>
      <c r="Z19" s="119"/>
      <c r="AA19" s="119"/>
      <c r="AB19" s="119"/>
    </row>
    <row r="20" spans="1:28" s="122" customFormat="1" ht="12">
      <c r="A20" s="119"/>
      <c r="B20" s="128" t="s">
        <v>62</v>
      </c>
      <c r="C20" s="124"/>
      <c r="D20" s="125" t="s">
        <v>63</v>
      </c>
      <c r="E20" s="150">
        <v>36.6</v>
      </c>
      <c r="F20" s="151">
        <v>270331</v>
      </c>
      <c r="G20" s="164" t="s">
        <v>135</v>
      </c>
      <c r="H20" s="151">
        <v>739801</v>
      </c>
      <c r="I20" s="171">
        <v>2.74</v>
      </c>
      <c r="J20" s="217">
        <v>691505</v>
      </c>
      <c r="K20" s="126">
        <v>6.98</v>
      </c>
      <c r="L20" s="150">
        <v>36.6</v>
      </c>
      <c r="M20" s="151">
        <v>270331</v>
      </c>
      <c r="N20" s="164" t="s">
        <v>135</v>
      </c>
      <c r="O20" s="151">
        <v>703134</v>
      </c>
      <c r="P20" s="177">
        <v>2.6</v>
      </c>
      <c r="Q20" s="210">
        <v>651505</v>
      </c>
      <c r="R20" s="127">
        <v>7.92</v>
      </c>
      <c r="S20" s="119"/>
      <c r="T20" s="119">
        <f t="shared" si="0"/>
        <v>6.98</v>
      </c>
      <c r="U20" s="119" t="b">
        <f t="shared" si="1"/>
        <v>0</v>
      </c>
      <c r="V20" s="119">
        <f t="shared" si="2"/>
        <v>7.92</v>
      </c>
      <c r="W20" s="119" t="b">
        <f t="shared" si="3"/>
        <v>0</v>
      </c>
      <c r="X20" s="119"/>
      <c r="Y20" s="119"/>
      <c r="Z20" s="119"/>
      <c r="AA20" s="119"/>
      <c r="AB20" s="119"/>
    </row>
    <row r="21" spans="1:28" s="122" customFormat="1" ht="12">
      <c r="A21" s="119"/>
      <c r="B21" s="128"/>
      <c r="C21" s="124"/>
      <c r="D21" s="125" t="s">
        <v>64</v>
      </c>
      <c r="E21" s="150">
        <v>39.7</v>
      </c>
      <c r="F21" s="151">
        <v>311052</v>
      </c>
      <c r="G21" s="164" t="s">
        <v>135</v>
      </c>
      <c r="H21" s="151">
        <v>821770</v>
      </c>
      <c r="I21" s="171">
        <v>2.64</v>
      </c>
      <c r="J21" s="217">
        <v>783340</v>
      </c>
      <c r="K21" s="126">
        <v>4.91</v>
      </c>
      <c r="L21" s="150">
        <v>39.7</v>
      </c>
      <c r="M21" s="151">
        <v>311052</v>
      </c>
      <c r="N21" s="164" t="s">
        <v>135</v>
      </c>
      <c r="O21" s="151">
        <v>791370</v>
      </c>
      <c r="P21" s="177">
        <v>2.54</v>
      </c>
      <c r="Q21" s="210">
        <v>758214</v>
      </c>
      <c r="R21" s="127">
        <v>4.37</v>
      </c>
      <c r="S21" s="119"/>
      <c r="T21" s="119">
        <f t="shared" si="0"/>
        <v>4.91</v>
      </c>
      <c r="U21" s="119" t="b">
        <f t="shared" si="1"/>
        <v>0</v>
      </c>
      <c r="V21" s="119">
        <f t="shared" si="2"/>
        <v>4.37</v>
      </c>
      <c r="W21" s="119" t="b">
        <f t="shared" si="3"/>
        <v>0</v>
      </c>
      <c r="X21" s="119"/>
      <c r="Y21" s="119"/>
      <c r="Z21" s="119"/>
      <c r="AA21" s="119"/>
      <c r="AB21" s="119"/>
    </row>
    <row r="22" spans="1:28" s="122" customFormat="1" ht="12">
      <c r="A22" s="119"/>
      <c r="B22" s="128"/>
      <c r="C22" s="124"/>
      <c r="D22" s="125" t="s">
        <v>65</v>
      </c>
      <c r="E22" s="150">
        <v>37.8</v>
      </c>
      <c r="F22" s="151">
        <v>265611</v>
      </c>
      <c r="G22" s="164">
        <v>6</v>
      </c>
      <c r="H22" s="151">
        <v>731299</v>
      </c>
      <c r="I22" s="171">
        <v>2.75</v>
      </c>
      <c r="J22" s="217">
        <v>600459</v>
      </c>
      <c r="K22" s="126">
        <v>21.79</v>
      </c>
      <c r="L22" s="150">
        <v>37.8</v>
      </c>
      <c r="M22" s="151">
        <v>265611</v>
      </c>
      <c r="N22" s="164">
        <v>6</v>
      </c>
      <c r="O22" s="151">
        <v>601495</v>
      </c>
      <c r="P22" s="177">
        <v>2.26</v>
      </c>
      <c r="Q22" s="210">
        <v>515645</v>
      </c>
      <c r="R22" s="127">
        <v>16.65</v>
      </c>
      <c r="S22" s="119"/>
      <c r="T22" s="119">
        <f t="shared" si="0"/>
        <v>21.79</v>
      </c>
      <c r="U22" s="119" t="b">
        <f t="shared" si="1"/>
        <v>0</v>
      </c>
      <c r="V22" s="119">
        <f t="shared" si="2"/>
        <v>16.65</v>
      </c>
      <c r="W22" s="119" t="b">
        <f t="shared" si="3"/>
        <v>0</v>
      </c>
      <c r="X22" s="119"/>
      <c r="Y22" s="119"/>
      <c r="Z22" s="119"/>
      <c r="AA22" s="119"/>
      <c r="AB22" s="119"/>
    </row>
    <row r="23" spans="1:28" s="122" customFormat="1" ht="12">
      <c r="A23" s="119"/>
      <c r="B23" s="128"/>
      <c r="C23" s="124"/>
      <c r="D23" s="125" t="s">
        <v>66</v>
      </c>
      <c r="E23" s="150">
        <v>41.5</v>
      </c>
      <c r="F23" s="151">
        <v>333026</v>
      </c>
      <c r="G23" s="164" t="s">
        <v>135</v>
      </c>
      <c r="H23" s="151">
        <v>932473</v>
      </c>
      <c r="I23" s="171">
        <v>2.8</v>
      </c>
      <c r="J23" s="217">
        <v>890917</v>
      </c>
      <c r="K23" s="126">
        <v>4.66</v>
      </c>
      <c r="L23" s="150">
        <v>41.5</v>
      </c>
      <c r="M23" s="151">
        <v>333026</v>
      </c>
      <c r="N23" s="164" t="s">
        <v>135</v>
      </c>
      <c r="O23" s="151">
        <v>932473</v>
      </c>
      <c r="P23" s="177">
        <v>2.8</v>
      </c>
      <c r="Q23" s="210">
        <v>874107</v>
      </c>
      <c r="R23" s="127">
        <v>6.68</v>
      </c>
      <c r="S23" s="119"/>
      <c r="T23" s="119">
        <f t="shared" si="0"/>
        <v>4.66</v>
      </c>
      <c r="U23" s="119" t="b">
        <f t="shared" si="1"/>
        <v>0</v>
      </c>
      <c r="V23" s="119">
        <f t="shared" si="2"/>
        <v>6.68</v>
      </c>
      <c r="W23" s="119" t="b">
        <f t="shared" si="3"/>
        <v>0</v>
      </c>
      <c r="X23" s="119"/>
      <c r="Y23" s="119"/>
      <c r="Z23" s="119"/>
      <c r="AA23" s="119"/>
      <c r="AB23" s="119"/>
    </row>
    <row r="24" spans="1:28" s="122" customFormat="1" ht="12">
      <c r="A24" s="119"/>
      <c r="B24" s="128"/>
      <c r="C24" s="124"/>
      <c r="D24" s="125" t="s">
        <v>67</v>
      </c>
      <c r="E24" s="150">
        <v>34.1</v>
      </c>
      <c r="F24" s="151">
        <v>284717</v>
      </c>
      <c r="G24" s="164" t="s">
        <v>135</v>
      </c>
      <c r="H24" s="151">
        <v>874500</v>
      </c>
      <c r="I24" s="171">
        <v>3.07</v>
      </c>
      <c r="J24" s="217">
        <v>817500</v>
      </c>
      <c r="K24" s="126">
        <v>6.97</v>
      </c>
      <c r="L24" s="150">
        <v>34.1</v>
      </c>
      <c r="M24" s="151">
        <v>284717</v>
      </c>
      <c r="N24" s="164" t="s">
        <v>135</v>
      </c>
      <c r="O24" s="151">
        <v>830000</v>
      </c>
      <c r="P24" s="177">
        <v>2.92</v>
      </c>
      <c r="Q24" s="210">
        <v>796750</v>
      </c>
      <c r="R24" s="127">
        <v>4.17</v>
      </c>
      <c r="S24" s="119"/>
      <c r="T24" s="119">
        <f t="shared" si="0"/>
        <v>6.97</v>
      </c>
      <c r="U24" s="119" t="b">
        <f t="shared" si="1"/>
        <v>0</v>
      </c>
      <c r="V24" s="119">
        <f t="shared" si="2"/>
        <v>4.17</v>
      </c>
      <c r="W24" s="119" t="b">
        <f t="shared" si="3"/>
        <v>0</v>
      </c>
      <c r="X24" s="119"/>
      <c r="Y24" s="119"/>
      <c r="Z24" s="119"/>
      <c r="AA24" s="119"/>
      <c r="AB24" s="119"/>
    </row>
    <row r="25" spans="1:28" s="122" customFormat="1" ht="12">
      <c r="A25" s="119"/>
      <c r="B25" s="128"/>
      <c r="C25" s="124"/>
      <c r="D25" s="125" t="s">
        <v>68</v>
      </c>
      <c r="E25" s="150" t="s">
        <v>136</v>
      </c>
      <c r="F25" s="151" t="s">
        <v>136</v>
      </c>
      <c r="G25" s="164" t="s">
        <v>136</v>
      </c>
      <c r="H25" s="151" t="s">
        <v>136</v>
      </c>
      <c r="I25" s="171" t="s">
        <v>136</v>
      </c>
      <c r="J25" s="217">
        <v>783964</v>
      </c>
      <c r="K25" s="126" t="s">
        <v>136</v>
      </c>
      <c r="L25" s="150" t="s">
        <v>136</v>
      </c>
      <c r="M25" s="151" t="s">
        <v>136</v>
      </c>
      <c r="N25" s="164" t="s">
        <v>136</v>
      </c>
      <c r="O25" s="151" t="s">
        <v>136</v>
      </c>
      <c r="P25" s="177" t="s">
        <v>136</v>
      </c>
      <c r="Q25" s="210">
        <v>687688</v>
      </c>
      <c r="R25" s="127" t="s">
        <v>136</v>
      </c>
      <c r="S25" s="119"/>
      <c r="T25" s="119" t="e">
        <f t="shared" si="0"/>
        <v>#VALUE!</v>
      </c>
      <c r="U25" s="119" t="b">
        <f t="shared" si="1"/>
        <v>1</v>
      </c>
      <c r="V25" s="119" t="e">
        <f t="shared" si="2"/>
        <v>#VALUE!</v>
      </c>
      <c r="W25" s="119" t="b">
        <f t="shared" si="3"/>
        <v>1</v>
      </c>
      <c r="X25" s="119"/>
      <c r="Y25" s="119"/>
      <c r="Z25" s="119"/>
      <c r="AA25" s="119"/>
      <c r="AB25" s="119"/>
    </row>
    <row r="26" spans="1:28" s="122" customFormat="1" ht="12">
      <c r="A26" s="119"/>
      <c r="B26" s="128"/>
      <c r="C26" s="124"/>
      <c r="D26" s="125" t="s">
        <v>69</v>
      </c>
      <c r="E26" s="150">
        <v>39.1</v>
      </c>
      <c r="F26" s="151">
        <v>253161</v>
      </c>
      <c r="G26" s="164">
        <v>7</v>
      </c>
      <c r="H26" s="151">
        <v>629328</v>
      </c>
      <c r="I26" s="171">
        <v>2.49</v>
      </c>
      <c r="J26" s="217">
        <v>660197</v>
      </c>
      <c r="K26" s="126">
        <v>-4.68</v>
      </c>
      <c r="L26" s="150">
        <v>39.1</v>
      </c>
      <c r="M26" s="151">
        <v>253161</v>
      </c>
      <c r="N26" s="164">
        <v>7</v>
      </c>
      <c r="O26" s="151">
        <v>545192</v>
      </c>
      <c r="P26" s="177">
        <v>2.15</v>
      </c>
      <c r="Q26" s="210">
        <v>532186</v>
      </c>
      <c r="R26" s="127">
        <v>2.44</v>
      </c>
      <c r="S26" s="119"/>
      <c r="T26" s="119">
        <f t="shared" si="0"/>
        <v>-4.68</v>
      </c>
      <c r="U26" s="119" t="b">
        <f t="shared" si="1"/>
        <v>0</v>
      </c>
      <c r="V26" s="119">
        <f t="shared" si="2"/>
        <v>2.44</v>
      </c>
      <c r="W26" s="119" t="b">
        <f t="shared" si="3"/>
        <v>0</v>
      </c>
      <c r="X26" s="119"/>
      <c r="Y26" s="119"/>
      <c r="Z26" s="119"/>
      <c r="AA26" s="119"/>
      <c r="AB26" s="119"/>
    </row>
    <row r="27" spans="1:28" s="122" customFormat="1" ht="12">
      <c r="A27" s="119"/>
      <c r="B27" s="128"/>
      <c r="C27" s="124"/>
      <c r="D27" s="125" t="s">
        <v>70</v>
      </c>
      <c r="E27" s="150" t="s">
        <v>136</v>
      </c>
      <c r="F27" s="151" t="s">
        <v>136</v>
      </c>
      <c r="G27" s="164" t="s">
        <v>136</v>
      </c>
      <c r="H27" s="151" t="s">
        <v>136</v>
      </c>
      <c r="I27" s="171" t="s">
        <v>136</v>
      </c>
      <c r="J27" s="217" t="s">
        <v>136</v>
      </c>
      <c r="K27" s="126" t="s">
        <v>136</v>
      </c>
      <c r="L27" s="150" t="s">
        <v>136</v>
      </c>
      <c r="M27" s="151" t="s">
        <v>136</v>
      </c>
      <c r="N27" s="164" t="s">
        <v>136</v>
      </c>
      <c r="O27" s="151" t="s">
        <v>136</v>
      </c>
      <c r="P27" s="177" t="s">
        <v>136</v>
      </c>
      <c r="Q27" s="210" t="s">
        <v>136</v>
      </c>
      <c r="R27" s="127" t="s">
        <v>136</v>
      </c>
      <c r="S27" s="119"/>
      <c r="T27" s="119" t="e">
        <f t="shared" si="0"/>
        <v>#VALUE!</v>
      </c>
      <c r="U27" s="119" t="b">
        <f t="shared" si="1"/>
        <v>1</v>
      </c>
      <c r="V27" s="119" t="e">
        <f t="shared" si="2"/>
        <v>#VALUE!</v>
      </c>
      <c r="W27" s="119" t="b">
        <f t="shared" si="3"/>
        <v>1</v>
      </c>
      <c r="X27" s="119"/>
      <c r="Y27" s="119"/>
      <c r="Z27" s="119"/>
      <c r="AA27" s="119"/>
      <c r="AB27" s="119"/>
    </row>
    <row r="28" spans="1:28" s="122" customFormat="1" ht="12">
      <c r="A28" s="119"/>
      <c r="B28" s="128" t="s">
        <v>71</v>
      </c>
      <c r="C28" s="251" t="s">
        <v>72</v>
      </c>
      <c r="D28" s="252"/>
      <c r="E28" s="152" t="s">
        <v>136</v>
      </c>
      <c r="F28" s="153" t="s">
        <v>136</v>
      </c>
      <c r="G28" s="165" t="s">
        <v>136</v>
      </c>
      <c r="H28" s="153" t="s">
        <v>136</v>
      </c>
      <c r="I28" s="172" t="s">
        <v>136</v>
      </c>
      <c r="J28" s="218" t="s">
        <v>136</v>
      </c>
      <c r="K28" s="129" t="s">
        <v>136</v>
      </c>
      <c r="L28" s="152" t="s">
        <v>136</v>
      </c>
      <c r="M28" s="153" t="s">
        <v>136</v>
      </c>
      <c r="N28" s="165" t="s">
        <v>136</v>
      </c>
      <c r="O28" s="153" t="s">
        <v>136</v>
      </c>
      <c r="P28" s="178" t="s">
        <v>136</v>
      </c>
      <c r="Q28" s="211" t="s">
        <v>136</v>
      </c>
      <c r="R28" s="129" t="s">
        <v>136</v>
      </c>
      <c r="S28" s="119"/>
      <c r="T28" s="119" t="e">
        <f t="shared" si="0"/>
        <v>#VALUE!</v>
      </c>
      <c r="U28" s="119" t="b">
        <f t="shared" si="1"/>
        <v>1</v>
      </c>
      <c r="V28" s="119" t="e">
        <f t="shared" si="2"/>
        <v>#VALUE!</v>
      </c>
      <c r="W28" s="119" t="b">
        <f t="shared" si="3"/>
        <v>1</v>
      </c>
      <c r="X28" s="119"/>
      <c r="Y28" s="119"/>
      <c r="Z28" s="119"/>
      <c r="AA28" s="119"/>
      <c r="AB28" s="119"/>
    </row>
    <row r="29" spans="1:28" s="122" customFormat="1" ht="12">
      <c r="A29" s="119"/>
      <c r="B29" s="128"/>
      <c r="C29" s="251" t="s">
        <v>73</v>
      </c>
      <c r="D29" s="252"/>
      <c r="E29" s="154" t="s">
        <v>136</v>
      </c>
      <c r="F29" s="155" t="s">
        <v>136</v>
      </c>
      <c r="G29" s="166" t="s">
        <v>136</v>
      </c>
      <c r="H29" s="155" t="s">
        <v>136</v>
      </c>
      <c r="I29" s="173" t="s">
        <v>136</v>
      </c>
      <c r="J29" s="219" t="s">
        <v>136</v>
      </c>
      <c r="K29" s="129" t="s">
        <v>136</v>
      </c>
      <c r="L29" s="154" t="s">
        <v>136</v>
      </c>
      <c r="M29" s="155" t="s">
        <v>136</v>
      </c>
      <c r="N29" s="166" t="s">
        <v>136</v>
      </c>
      <c r="O29" s="155" t="s">
        <v>136</v>
      </c>
      <c r="P29" s="179" t="s">
        <v>136</v>
      </c>
      <c r="Q29" s="212" t="s">
        <v>136</v>
      </c>
      <c r="R29" s="129" t="s">
        <v>136</v>
      </c>
      <c r="S29" s="119"/>
      <c r="T29" s="119" t="e">
        <f t="shared" si="0"/>
        <v>#VALUE!</v>
      </c>
      <c r="U29" s="119" t="b">
        <f t="shared" si="1"/>
        <v>1</v>
      </c>
      <c r="V29" s="119" t="e">
        <f t="shared" si="2"/>
        <v>#VALUE!</v>
      </c>
      <c r="W29" s="119" t="b">
        <f t="shared" si="3"/>
        <v>1</v>
      </c>
      <c r="X29" s="119"/>
      <c r="Y29" s="119"/>
      <c r="Z29" s="119"/>
      <c r="AA29" s="119"/>
      <c r="AB29" s="119"/>
    </row>
    <row r="30" spans="1:28" s="122" customFormat="1" ht="12">
      <c r="A30" s="119"/>
      <c r="B30" s="128"/>
      <c r="C30" s="251" t="s">
        <v>74</v>
      </c>
      <c r="D30" s="252"/>
      <c r="E30" s="154">
        <v>37.1</v>
      </c>
      <c r="F30" s="155">
        <v>283082</v>
      </c>
      <c r="G30" s="166">
        <v>8</v>
      </c>
      <c r="H30" s="155">
        <v>689018</v>
      </c>
      <c r="I30" s="173">
        <v>2.43</v>
      </c>
      <c r="J30" s="219">
        <v>737454</v>
      </c>
      <c r="K30" s="129">
        <v>-6.57</v>
      </c>
      <c r="L30" s="154">
        <v>37.1</v>
      </c>
      <c r="M30" s="155">
        <v>283082</v>
      </c>
      <c r="N30" s="166">
        <v>8</v>
      </c>
      <c r="O30" s="155">
        <v>644725</v>
      </c>
      <c r="P30" s="179">
        <v>2.28</v>
      </c>
      <c r="Q30" s="212">
        <v>700704</v>
      </c>
      <c r="R30" s="129">
        <v>-7.99</v>
      </c>
      <c r="S30" s="119"/>
      <c r="T30" s="119">
        <f t="shared" si="0"/>
        <v>-6.57</v>
      </c>
      <c r="U30" s="119" t="b">
        <f t="shared" si="1"/>
        <v>0</v>
      </c>
      <c r="V30" s="119">
        <f t="shared" si="2"/>
        <v>-7.99</v>
      </c>
      <c r="W30" s="119" t="b">
        <f t="shared" si="3"/>
        <v>0</v>
      </c>
      <c r="X30" s="119"/>
      <c r="Y30" s="119"/>
      <c r="Z30" s="119"/>
      <c r="AA30" s="119"/>
      <c r="AB30" s="119"/>
    </row>
    <row r="31" spans="1:28" s="122" customFormat="1" ht="12">
      <c r="A31" s="119"/>
      <c r="B31" s="128"/>
      <c r="C31" s="251" t="s">
        <v>75</v>
      </c>
      <c r="D31" s="252"/>
      <c r="E31" s="154">
        <v>39.9</v>
      </c>
      <c r="F31" s="155">
        <v>384228</v>
      </c>
      <c r="G31" s="166" t="s">
        <v>135</v>
      </c>
      <c r="H31" s="155">
        <v>660907</v>
      </c>
      <c r="I31" s="173">
        <v>1.72</v>
      </c>
      <c r="J31" s="219">
        <v>728462</v>
      </c>
      <c r="K31" s="129">
        <v>-9.27</v>
      </c>
      <c r="L31" s="154">
        <v>39.9</v>
      </c>
      <c r="M31" s="155">
        <v>384228</v>
      </c>
      <c r="N31" s="166" t="s">
        <v>135</v>
      </c>
      <c r="O31" s="155">
        <v>652907</v>
      </c>
      <c r="P31" s="179">
        <v>1.7</v>
      </c>
      <c r="Q31" s="212">
        <v>728462</v>
      </c>
      <c r="R31" s="129">
        <v>-10.37</v>
      </c>
      <c r="S31" s="119"/>
      <c r="T31" s="119">
        <f t="shared" si="0"/>
        <v>-9.27</v>
      </c>
      <c r="U31" s="119" t="b">
        <f t="shared" si="1"/>
        <v>0</v>
      </c>
      <c r="V31" s="119">
        <f t="shared" si="2"/>
        <v>-10.37</v>
      </c>
      <c r="W31" s="119" t="b">
        <f t="shared" si="3"/>
        <v>0</v>
      </c>
      <c r="X31" s="119"/>
      <c r="Y31" s="119"/>
      <c r="Z31" s="119"/>
      <c r="AA31" s="119"/>
      <c r="AB31" s="119"/>
    </row>
    <row r="32" spans="1:28" s="122" customFormat="1" ht="12">
      <c r="A32" s="119"/>
      <c r="B32" s="128"/>
      <c r="C32" s="251" t="s">
        <v>76</v>
      </c>
      <c r="D32" s="252"/>
      <c r="E32" s="154">
        <v>41.3</v>
      </c>
      <c r="F32" s="155">
        <v>304336</v>
      </c>
      <c r="G32" s="166" t="s">
        <v>135</v>
      </c>
      <c r="H32" s="155">
        <v>420874</v>
      </c>
      <c r="I32" s="173">
        <v>1.38</v>
      </c>
      <c r="J32" s="219">
        <v>675000</v>
      </c>
      <c r="K32" s="129">
        <v>-37.65</v>
      </c>
      <c r="L32" s="154">
        <v>41.3</v>
      </c>
      <c r="M32" s="155">
        <v>304336</v>
      </c>
      <c r="N32" s="166" t="s">
        <v>135</v>
      </c>
      <c r="O32" s="155">
        <v>420874</v>
      </c>
      <c r="P32" s="179">
        <v>1.38</v>
      </c>
      <c r="Q32" s="212">
        <v>675000</v>
      </c>
      <c r="R32" s="129">
        <v>-37.65</v>
      </c>
      <c r="S32" s="119"/>
      <c r="T32" s="119">
        <f t="shared" si="0"/>
        <v>-37.65</v>
      </c>
      <c r="U32" s="119" t="b">
        <f t="shared" si="1"/>
        <v>0</v>
      </c>
      <c r="V32" s="119">
        <f t="shared" si="2"/>
        <v>-37.65</v>
      </c>
      <c r="W32" s="119" t="b">
        <f t="shared" si="3"/>
        <v>0</v>
      </c>
      <c r="X32" s="119"/>
      <c r="Y32" s="119"/>
      <c r="Z32" s="119"/>
      <c r="AA32" s="119"/>
      <c r="AB32" s="119"/>
    </row>
    <row r="33" spans="1:28" s="122" customFormat="1" ht="12">
      <c r="A33" s="119"/>
      <c r="B33" s="128"/>
      <c r="C33" s="253" t="s">
        <v>77</v>
      </c>
      <c r="D33" s="254"/>
      <c r="E33" s="152">
        <v>42.8</v>
      </c>
      <c r="F33" s="153">
        <v>231522</v>
      </c>
      <c r="G33" s="165">
        <v>18</v>
      </c>
      <c r="H33" s="153">
        <v>477345</v>
      </c>
      <c r="I33" s="172">
        <v>2.06</v>
      </c>
      <c r="J33" s="218">
        <v>461585</v>
      </c>
      <c r="K33" s="126">
        <v>3.41</v>
      </c>
      <c r="L33" s="152">
        <v>42.8</v>
      </c>
      <c r="M33" s="153">
        <v>231522</v>
      </c>
      <c r="N33" s="165">
        <v>18</v>
      </c>
      <c r="O33" s="153">
        <v>384730</v>
      </c>
      <c r="P33" s="178">
        <v>1.66</v>
      </c>
      <c r="Q33" s="211">
        <v>395560</v>
      </c>
      <c r="R33" s="127">
        <v>-2.74</v>
      </c>
      <c r="S33" s="119"/>
      <c r="T33" s="119">
        <f t="shared" si="0"/>
        <v>3.41</v>
      </c>
      <c r="U33" s="119" t="b">
        <f t="shared" si="1"/>
        <v>0</v>
      </c>
      <c r="V33" s="119">
        <f t="shared" si="2"/>
        <v>-2.74</v>
      </c>
      <c r="W33" s="119" t="b">
        <f t="shared" si="3"/>
        <v>0</v>
      </c>
      <c r="X33" s="119"/>
      <c r="Y33" s="119"/>
      <c r="Z33" s="119"/>
      <c r="AA33" s="119"/>
      <c r="AB33" s="119"/>
    </row>
    <row r="34" spans="1:28" s="122" customFormat="1" ht="12">
      <c r="A34" s="119"/>
      <c r="B34" s="128"/>
      <c r="C34" s="124"/>
      <c r="D34" s="130" t="s">
        <v>78</v>
      </c>
      <c r="E34" s="150">
        <v>39.2</v>
      </c>
      <c r="F34" s="151">
        <v>191442</v>
      </c>
      <c r="G34" s="164" t="s">
        <v>135</v>
      </c>
      <c r="H34" s="151">
        <v>447433</v>
      </c>
      <c r="I34" s="171">
        <v>2.34</v>
      </c>
      <c r="J34" s="217">
        <v>447831</v>
      </c>
      <c r="K34" s="126">
        <v>-0.09</v>
      </c>
      <c r="L34" s="150">
        <v>39.2</v>
      </c>
      <c r="M34" s="151">
        <v>191442</v>
      </c>
      <c r="N34" s="164" t="s">
        <v>135</v>
      </c>
      <c r="O34" s="151">
        <v>315626</v>
      </c>
      <c r="P34" s="177">
        <v>1.65</v>
      </c>
      <c r="Q34" s="210">
        <v>350482</v>
      </c>
      <c r="R34" s="127">
        <v>-9.95</v>
      </c>
      <c r="S34" s="119"/>
      <c r="T34" s="119">
        <f t="shared" si="0"/>
        <v>-0.09</v>
      </c>
      <c r="U34" s="119" t="b">
        <f t="shared" si="1"/>
        <v>0</v>
      </c>
      <c r="V34" s="119">
        <f t="shared" si="2"/>
        <v>-9.95</v>
      </c>
      <c r="W34" s="119" t="b">
        <f t="shared" si="3"/>
        <v>0</v>
      </c>
      <c r="X34" s="119"/>
      <c r="Y34" s="119"/>
      <c r="Z34" s="119"/>
      <c r="AA34" s="119"/>
      <c r="AB34" s="119"/>
    </row>
    <row r="35" spans="1:28" s="122" customFormat="1" ht="12">
      <c r="A35" s="119"/>
      <c r="B35" s="128"/>
      <c r="C35" s="124"/>
      <c r="D35" s="130" t="s">
        <v>79</v>
      </c>
      <c r="E35" s="150">
        <v>54.1</v>
      </c>
      <c r="F35" s="151">
        <v>196929</v>
      </c>
      <c r="G35" s="164" t="s">
        <v>135</v>
      </c>
      <c r="H35" s="151">
        <v>252587</v>
      </c>
      <c r="I35" s="171">
        <v>1.28</v>
      </c>
      <c r="J35" s="217">
        <v>251483</v>
      </c>
      <c r="K35" s="126">
        <v>0.44</v>
      </c>
      <c r="L35" s="150">
        <v>54.1</v>
      </c>
      <c r="M35" s="151">
        <v>196929</v>
      </c>
      <c r="N35" s="164" t="s">
        <v>135</v>
      </c>
      <c r="O35" s="151">
        <v>252587</v>
      </c>
      <c r="P35" s="177">
        <v>1.28</v>
      </c>
      <c r="Q35" s="210">
        <v>251483</v>
      </c>
      <c r="R35" s="127">
        <v>0.44</v>
      </c>
      <c r="S35" s="119"/>
      <c r="T35" s="119">
        <f t="shared" si="0"/>
        <v>0.44</v>
      </c>
      <c r="U35" s="119" t="b">
        <f t="shared" si="1"/>
        <v>0</v>
      </c>
      <c r="V35" s="119">
        <f t="shared" si="2"/>
        <v>0.44</v>
      </c>
      <c r="W35" s="119" t="b">
        <f t="shared" si="3"/>
        <v>0</v>
      </c>
      <c r="X35" s="119"/>
      <c r="Y35" s="119"/>
      <c r="Z35" s="119"/>
      <c r="AA35" s="119"/>
      <c r="AB35" s="119"/>
    </row>
    <row r="36" spans="1:28" s="122" customFormat="1" ht="12">
      <c r="A36" s="119"/>
      <c r="B36" s="128" t="s">
        <v>80</v>
      </c>
      <c r="C36" s="124"/>
      <c r="D36" s="130" t="s">
        <v>81</v>
      </c>
      <c r="E36" s="150">
        <v>44.3</v>
      </c>
      <c r="F36" s="151">
        <v>245920</v>
      </c>
      <c r="G36" s="164">
        <v>9</v>
      </c>
      <c r="H36" s="151">
        <v>482232</v>
      </c>
      <c r="I36" s="171">
        <v>1.96</v>
      </c>
      <c r="J36" s="217">
        <v>473650</v>
      </c>
      <c r="K36" s="126">
        <v>1.81</v>
      </c>
      <c r="L36" s="150">
        <v>44.3</v>
      </c>
      <c r="M36" s="151">
        <v>245920</v>
      </c>
      <c r="N36" s="164">
        <v>9</v>
      </c>
      <c r="O36" s="151">
        <v>379520</v>
      </c>
      <c r="P36" s="177">
        <v>1.54</v>
      </c>
      <c r="Q36" s="210">
        <v>380679</v>
      </c>
      <c r="R36" s="127">
        <v>-0.3</v>
      </c>
      <c r="S36" s="119"/>
      <c r="T36" s="119">
        <f t="shared" si="0"/>
        <v>1.81</v>
      </c>
      <c r="U36" s="119" t="b">
        <f t="shared" si="1"/>
        <v>0</v>
      </c>
      <c r="V36" s="119">
        <f t="shared" si="2"/>
        <v>-0.3</v>
      </c>
      <c r="W36" s="119" t="b">
        <f t="shared" si="3"/>
        <v>0</v>
      </c>
      <c r="X36" s="119"/>
      <c r="Y36" s="119"/>
      <c r="Z36" s="119"/>
      <c r="AA36" s="119"/>
      <c r="AB36" s="119"/>
    </row>
    <row r="37" spans="1:28" s="122" customFormat="1" ht="12">
      <c r="A37" s="119"/>
      <c r="B37" s="128"/>
      <c r="C37" s="124"/>
      <c r="D37" s="130" t="s">
        <v>82</v>
      </c>
      <c r="E37" s="150">
        <v>32.8</v>
      </c>
      <c r="F37" s="151">
        <v>242428</v>
      </c>
      <c r="G37" s="164" t="s">
        <v>135</v>
      </c>
      <c r="H37" s="151">
        <v>690841</v>
      </c>
      <c r="I37" s="171">
        <v>2.85</v>
      </c>
      <c r="J37" s="217">
        <v>669712</v>
      </c>
      <c r="K37" s="126">
        <v>3.15</v>
      </c>
      <c r="L37" s="150">
        <v>32.8</v>
      </c>
      <c r="M37" s="151">
        <v>242428</v>
      </c>
      <c r="N37" s="164" t="s">
        <v>135</v>
      </c>
      <c r="O37" s="151">
        <v>687870</v>
      </c>
      <c r="P37" s="177">
        <v>2.84</v>
      </c>
      <c r="Q37" s="210">
        <v>665458</v>
      </c>
      <c r="R37" s="127">
        <v>3.37</v>
      </c>
      <c r="S37" s="119"/>
      <c r="T37" s="119">
        <f t="shared" si="0"/>
        <v>3.15</v>
      </c>
      <c r="U37" s="119" t="b">
        <f t="shared" si="1"/>
        <v>0</v>
      </c>
      <c r="V37" s="119">
        <f t="shared" si="2"/>
        <v>3.37</v>
      </c>
      <c r="W37" s="119" t="b">
        <f t="shared" si="3"/>
        <v>0</v>
      </c>
      <c r="X37" s="119"/>
      <c r="Y37" s="119"/>
      <c r="Z37" s="119"/>
      <c r="AA37" s="119"/>
      <c r="AB37" s="119"/>
    </row>
    <row r="38" spans="1:28" s="122" customFormat="1" ht="12">
      <c r="A38" s="119"/>
      <c r="B38" s="128"/>
      <c r="C38" s="124"/>
      <c r="D38" s="130" t="s">
        <v>83</v>
      </c>
      <c r="E38" s="150" t="s">
        <v>136</v>
      </c>
      <c r="F38" s="151" t="s">
        <v>136</v>
      </c>
      <c r="G38" s="164" t="s">
        <v>136</v>
      </c>
      <c r="H38" s="151" t="s">
        <v>136</v>
      </c>
      <c r="I38" s="171" t="s">
        <v>136</v>
      </c>
      <c r="J38" s="217" t="s">
        <v>136</v>
      </c>
      <c r="K38" s="126" t="s">
        <v>136</v>
      </c>
      <c r="L38" s="150" t="s">
        <v>136</v>
      </c>
      <c r="M38" s="151" t="s">
        <v>136</v>
      </c>
      <c r="N38" s="164" t="s">
        <v>136</v>
      </c>
      <c r="O38" s="151" t="s">
        <v>136</v>
      </c>
      <c r="P38" s="177" t="s">
        <v>136</v>
      </c>
      <c r="Q38" s="210" t="s">
        <v>136</v>
      </c>
      <c r="R38" s="127" t="s">
        <v>136</v>
      </c>
      <c r="S38" s="119"/>
      <c r="T38" s="119" t="e">
        <f t="shared" si="0"/>
        <v>#VALUE!</v>
      </c>
      <c r="U38" s="119" t="b">
        <f t="shared" si="1"/>
        <v>1</v>
      </c>
      <c r="V38" s="119" t="e">
        <f t="shared" si="2"/>
        <v>#VALUE!</v>
      </c>
      <c r="W38" s="119" t="b">
        <f t="shared" si="3"/>
        <v>1</v>
      </c>
      <c r="X38" s="119"/>
      <c r="Y38" s="119"/>
      <c r="Z38" s="119"/>
      <c r="AA38" s="119"/>
      <c r="AB38" s="119"/>
    </row>
    <row r="39" spans="1:28" s="122" customFormat="1" ht="12">
      <c r="A39" s="119"/>
      <c r="B39" s="128"/>
      <c r="C39" s="124"/>
      <c r="D39" s="130" t="s">
        <v>84</v>
      </c>
      <c r="E39" s="150" t="s">
        <v>136</v>
      </c>
      <c r="F39" s="151" t="s">
        <v>136</v>
      </c>
      <c r="G39" s="164" t="s">
        <v>136</v>
      </c>
      <c r="H39" s="151" t="s">
        <v>136</v>
      </c>
      <c r="I39" s="171" t="s">
        <v>136</v>
      </c>
      <c r="J39" s="217" t="s">
        <v>136</v>
      </c>
      <c r="K39" s="126" t="s">
        <v>136</v>
      </c>
      <c r="L39" s="150" t="s">
        <v>136</v>
      </c>
      <c r="M39" s="151" t="s">
        <v>136</v>
      </c>
      <c r="N39" s="164" t="s">
        <v>136</v>
      </c>
      <c r="O39" s="151" t="s">
        <v>136</v>
      </c>
      <c r="P39" s="177" t="s">
        <v>136</v>
      </c>
      <c r="Q39" s="210" t="s">
        <v>136</v>
      </c>
      <c r="R39" s="127" t="s">
        <v>136</v>
      </c>
      <c r="S39" s="119"/>
      <c r="T39" s="119" t="e">
        <f t="shared" si="0"/>
        <v>#VALUE!</v>
      </c>
      <c r="U39" s="119" t="b">
        <f t="shared" si="1"/>
        <v>1</v>
      </c>
      <c r="V39" s="119" t="e">
        <f t="shared" si="2"/>
        <v>#VALUE!</v>
      </c>
      <c r="W39" s="119" t="b">
        <f t="shared" si="3"/>
        <v>1</v>
      </c>
      <c r="X39" s="119"/>
      <c r="Y39" s="119"/>
      <c r="Z39" s="119"/>
      <c r="AA39" s="119"/>
      <c r="AB39" s="119"/>
    </row>
    <row r="40" spans="1:28" s="122" customFormat="1" ht="12">
      <c r="A40" s="119"/>
      <c r="B40" s="128"/>
      <c r="C40" s="124"/>
      <c r="D40" s="125" t="s">
        <v>85</v>
      </c>
      <c r="E40" s="150">
        <v>37.8</v>
      </c>
      <c r="F40" s="151">
        <v>247834</v>
      </c>
      <c r="G40" s="164" t="s">
        <v>135</v>
      </c>
      <c r="H40" s="151">
        <v>571269</v>
      </c>
      <c r="I40" s="171">
        <v>2.31</v>
      </c>
      <c r="J40" s="217">
        <v>495361</v>
      </c>
      <c r="K40" s="126">
        <v>15.32</v>
      </c>
      <c r="L40" s="150">
        <v>37.8</v>
      </c>
      <c r="M40" s="151">
        <v>247834</v>
      </c>
      <c r="N40" s="164" t="s">
        <v>135</v>
      </c>
      <c r="O40" s="151">
        <v>456513</v>
      </c>
      <c r="P40" s="177">
        <v>1.84</v>
      </c>
      <c r="Q40" s="210">
        <v>447091</v>
      </c>
      <c r="R40" s="127">
        <v>2.11</v>
      </c>
      <c r="S40" s="119"/>
      <c r="T40" s="119">
        <f aca="true" t="shared" si="4" ref="T40:T66">ROUND((H40-J40)/J40*100,2)</f>
        <v>15.32</v>
      </c>
      <c r="U40" s="119" t="b">
        <f aca="true" t="shared" si="5" ref="U40:U66">ISERROR(T40)</f>
        <v>0</v>
      </c>
      <c r="V40" s="119">
        <f aca="true" t="shared" si="6" ref="V40:V66">ROUND((O40-Q40)/Q40*100,2)</f>
        <v>2.11</v>
      </c>
      <c r="W40" s="119" t="b">
        <f aca="true" t="shared" si="7" ref="W40:W66">ISERROR(V40)</f>
        <v>0</v>
      </c>
      <c r="X40" s="119"/>
      <c r="Y40" s="119"/>
      <c r="Z40" s="119"/>
      <c r="AA40" s="119"/>
      <c r="AB40" s="119"/>
    </row>
    <row r="41" spans="1:28" s="122" customFormat="1" ht="12">
      <c r="A41" s="119"/>
      <c r="B41" s="128"/>
      <c r="C41" s="124"/>
      <c r="D41" s="125" t="s">
        <v>86</v>
      </c>
      <c r="E41" s="150" t="s">
        <v>136</v>
      </c>
      <c r="F41" s="151" t="s">
        <v>136</v>
      </c>
      <c r="G41" s="164" t="s">
        <v>136</v>
      </c>
      <c r="H41" s="151" t="s">
        <v>136</v>
      </c>
      <c r="I41" s="171" t="s">
        <v>136</v>
      </c>
      <c r="J41" s="217" t="s">
        <v>136</v>
      </c>
      <c r="K41" s="126" t="s">
        <v>136</v>
      </c>
      <c r="L41" s="150" t="s">
        <v>136</v>
      </c>
      <c r="M41" s="151" t="s">
        <v>136</v>
      </c>
      <c r="N41" s="164" t="s">
        <v>136</v>
      </c>
      <c r="O41" s="151" t="s">
        <v>136</v>
      </c>
      <c r="P41" s="177" t="s">
        <v>136</v>
      </c>
      <c r="Q41" s="210" t="s">
        <v>136</v>
      </c>
      <c r="R41" s="127" t="s">
        <v>136</v>
      </c>
      <c r="S41" s="119"/>
      <c r="T41" s="119" t="e">
        <f t="shared" si="4"/>
        <v>#VALUE!</v>
      </c>
      <c r="U41" s="119" t="b">
        <f t="shared" si="5"/>
        <v>1</v>
      </c>
      <c r="V41" s="119" t="e">
        <f t="shared" si="6"/>
        <v>#VALUE!</v>
      </c>
      <c r="W41" s="119" t="b">
        <f t="shared" si="7"/>
        <v>1</v>
      </c>
      <c r="X41" s="119"/>
      <c r="Y41" s="119"/>
      <c r="Z41" s="119"/>
      <c r="AA41" s="119"/>
      <c r="AB41" s="119"/>
    </row>
    <row r="42" spans="1:28" s="122" customFormat="1" ht="12">
      <c r="A42" s="119"/>
      <c r="B42" s="128"/>
      <c r="C42" s="251" t="s">
        <v>87</v>
      </c>
      <c r="D42" s="255"/>
      <c r="E42" s="154">
        <v>37.6</v>
      </c>
      <c r="F42" s="155">
        <v>257397</v>
      </c>
      <c r="G42" s="166">
        <v>12</v>
      </c>
      <c r="H42" s="155">
        <v>541432</v>
      </c>
      <c r="I42" s="173">
        <v>2.1</v>
      </c>
      <c r="J42" s="219">
        <v>537728</v>
      </c>
      <c r="K42" s="129">
        <v>0.69</v>
      </c>
      <c r="L42" s="154">
        <v>37.6</v>
      </c>
      <c r="M42" s="155">
        <v>257397</v>
      </c>
      <c r="N42" s="166">
        <v>12</v>
      </c>
      <c r="O42" s="155">
        <v>506077</v>
      </c>
      <c r="P42" s="179">
        <v>1.97</v>
      </c>
      <c r="Q42" s="212">
        <v>499612</v>
      </c>
      <c r="R42" s="129">
        <v>1.29</v>
      </c>
      <c r="S42" s="119"/>
      <c r="T42" s="119">
        <f t="shared" si="4"/>
        <v>0.69</v>
      </c>
      <c r="U42" s="119" t="b">
        <f t="shared" si="5"/>
        <v>0</v>
      </c>
      <c r="V42" s="119">
        <f t="shared" si="6"/>
        <v>1.29</v>
      </c>
      <c r="W42" s="119" t="b">
        <f t="shared" si="7"/>
        <v>0</v>
      </c>
      <c r="X42" s="119"/>
      <c r="Y42" s="119"/>
      <c r="Z42" s="119"/>
      <c r="AA42" s="119"/>
      <c r="AB42" s="119"/>
    </row>
    <row r="43" spans="1:28" s="122" customFormat="1" ht="12">
      <c r="A43" s="119"/>
      <c r="B43" s="128"/>
      <c r="C43" s="251" t="s">
        <v>88</v>
      </c>
      <c r="D43" s="255"/>
      <c r="E43" s="154">
        <v>35.6</v>
      </c>
      <c r="F43" s="155">
        <v>318029</v>
      </c>
      <c r="G43" s="166" t="s">
        <v>135</v>
      </c>
      <c r="H43" s="155">
        <v>817541</v>
      </c>
      <c r="I43" s="173">
        <v>2.57</v>
      </c>
      <c r="J43" s="219">
        <v>842609</v>
      </c>
      <c r="K43" s="129">
        <v>-2.98</v>
      </c>
      <c r="L43" s="154">
        <v>35.6</v>
      </c>
      <c r="M43" s="155">
        <v>318029</v>
      </c>
      <c r="N43" s="166" t="s">
        <v>135</v>
      </c>
      <c r="O43" s="155">
        <v>817541</v>
      </c>
      <c r="P43" s="179">
        <v>2.57</v>
      </c>
      <c r="Q43" s="212">
        <v>842609</v>
      </c>
      <c r="R43" s="129">
        <v>-2.98</v>
      </c>
      <c r="S43" s="119"/>
      <c r="T43" s="119">
        <f t="shared" si="4"/>
        <v>-2.98</v>
      </c>
      <c r="U43" s="119" t="b">
        <f t="shared" si="5"/>
        <v>0</v>
      </c>
      <c r="V43" s="119">
        <f t="shared" si="6"/>
        <v>-2.98</v>
      </c>
      <c r="W43" s="119" t="b">
        <f t="shared" si="7"/>
        <v>0</v>
      </c>
      <c r="X43" s="119"/>
      <c r="Y43" s="119"/>
      <c r="Z43" s="119"/>
      <c r="AA43" s="119"/>
      <c r="AB43" s="119"/>
    </row>
    <row r="44" spans="1:28" s="122" customFormat="1" ht="12">
      <c r="A44" s="119"/>
      <c r="B44" s="128"/>
      <c r="C44" s="251" t="s">
        <v>89</v>
      </c>
      <c r="D44" s="255"/>
      <c r="E44" s="154" t="s">
        <v>136</v>
      </c>
      <c r="F44" s="155" t="s">
        <v>136</v>
      </c>
      <c r="G44" s="166" t="s">
        <v>136</v>
      </c>
      <c r="H44" s="155" t="s">
        <v>136</v>
      </c>
      <c r="I44" s="173" t="s">
        <v>136</v>
      </c>
      <c r="J44" s="219" t="s">
        <v>136</v>
      </c>
      <c r="K44" s="129" t="s">
        <v>136</v>
      </c>
      <c r="L44" s="154" t="s">
        <v>136</v>
      </c>
      <c r="M44" s="155" t="s">
        <v>136</v>
      </c>
      <c r="N44" s="166" t="s">
        <v>136</v>
      </c>
      <c r="O44" s="155" t="s">
        <v>136</v>
      </c>
      <c r="P44" s="179" t="s">
        <v>136</v>
      </c>
      <c r="Q44" s="212" t="s">
        <v>136</v>
      </c>
      <c r="R44" s="129" t="s">
        <v>136</v>
      </c>
      <c r="S44" s="119"/>
      <c r="T44" s="119" t="e">
        <f t="shared" si="4"/>
        <v>#VALUE!</v>
      </c>
      <c r="U44" s="119" t="b">
        <f t="shared" si="5"/>
        <v>1</v>
      </c>
      <c r="V44" s="119" t="e">
        <f t="shared" si="6"/>
        <v>#VALUE!</v>
      </c>
      <c r="W44" s="119" t="b">
        <f t="shared" si="7"/>
        <v>1</v>
      </c>
      <c r="X44" s="119"/>
      <c r="Y44" s="119"/>
      <c r="Z44" s="119"/>
      <c r="AA44" s="119"/>
      <c r="AB44" s="119"/>
    </row>
    <row r="45" spans="1:28" s="122" customFormat="1" ht="12">
      <c r="A45" s="119"/>
      <c r="B45" s="128"/>
      <c r="C45" s="251" t="s">
        <v>90</v>
      </c>
      <c r="D45" s="255"/>
      <c r="E45" s="154" t="s">
        <v>136</v>
      </c>
      <c r="F45" s="155" t="s">
        <v>136</v>
      </c>
      <c r="G45" s="166" t="s">
        <v>136</v>
      </c>
      <c r="H45" s="155" t="s">
        <v>136</v>
      </c>
      <c r="I45" s="173" t="s">
        <v>136</v>
      </c>
      <c r="J45" s="219" t="s">
        <v>136</v>
      </c>
      <c r="K45" s="129" t="s">
        <v>136</v>
      </c>
      <c r="L45" s="154" t="s">
        <v>136</v>
      </c>
      <c r="M45" s="155" t="s">
        <v>136</v>
      </c>
      <c r="N45" s="166" t="s">
        <v>136</v>
      </c>
      <c r="O45" s="155" t="s">
        <v>136</v>
      </c>
      <c r="P45" s="179" t="s">
        <v>136</v>
      </c>
      <c r="Q45" s="212" t="s">
        <v>136</v>
      </c>
      <c r="R45" s="129" t="s">
        <v>136</v>
      </c>
      <c r="S45" s="119"/>
      <c r="T45" s="119" t="e">
        <f t="shared" si="4"/>
        <v>#VALUE!</v>
      </c>
      <c r="U45" s="119" t="b">
        <f t="shared" si="5"/>
        <v>1</v>
      </c>
      <c r="V45" s="119" t="e">
        <f t="shared" si="6"/>
        <v>#VALUE!</v>
      </c>
      <c r="W45" s="119" t="b">
        <f t="shared" si="7"/>
        <v>1</v>
      </c>
      <c r="X45" s="119"/>
      <c r="Y45" s="119"/>
      <c r="Z45" s="119"/>
      <c r="AA45" s="119"/>
      <c r="AB45" s="119"/>
    </row>
    <row r="46" spans="1:28" s="122" customFormat="1" ht="12">
      <c r="A46" s="119"/>
      <c r="B46" s="128"/>
      <c r="C46" s="251" t="s">
        <v>91</v>
      </c>
      <c r="D46" s="255"/>
      <c r="E46" s="154">
        <v>45.4</v>
      </c>
      <c r="F46" s="155">
        <v>321133</v>
      </c>
      <c r="G46" s="166" t="s">
        <v>135</v>
      </c>
      <c r="H46" s="155">
        <v>642266</v>
      </c>
      <c r="I46" s="173">
        <v>2</v>
      </c>
      <c r="J46" s="219" t="s">
        <v>136</v>
      </c>
      <c r="K46" s="129" t="s">
        <v>136</v>
      </c>
      <c r="L46" s="154">
        <v>45.4</v>
      </c>
      <c r="M46" s="155">
        <v>321133</v>
      </c>
      <c r="N46" s="166" t="s">
        <v>135</v>
      </c>
      <c r="O46" s="155">
        <v>642266</v>
      </c>
      <c r="P46" s="179">
        <v>2</v>
      </c>
      <c r="Q46" s="212" t="s">
        <v>136</v>
      </c>
      <c r="R46" s="129" t="s">
        <v>136</v>
      </c>
      <c r="S46" s="119"/>
      <c r="T46" s="119" t="e">
        <f t="shared" si="4"/>
        <v>#VALUE!</v>
      </c>
      <c r="U46" s="119" t="b">
        <f t="shared" si="5"/>
        <v>1</v>
      </c>
      <c r="V46" s="119" t="e">
        <f t="shared" si="6"/>
        <v>#VALUE!</v>
      </c>
      <c r="W46" s="119" t="b">
        <f t="shared" si="7"/>
        <v>1</v>
      </c>
      <c r="X46" s="119"/>
      <c r="Y46" s="119"/>
      <c r="Z46" s="119"/>
      <c r="AA46" s="119"/>
      <c r="AB46" s="119"/>
    </row>
    <row r="47" spans="1:28" s="122" customFormat="1" ht="12">
      <c r="A47" s="119"/>
      <c r="B47" s="128"/>
      <c r="C47" s="251" t="s">
        <v>92</v>
      </c>
      <c r="D47" s="255"/>
      <c r="E47" s="154">
        <v>39.4</v>
      </c>
      <c r="F47" s="155">
        <v>316574</v>
      </c>
      <c r="G47" s="166">
        <v>6</v>
      </c>
      <c r="H47" s="155">
        <v>494667</v>
      </c>
      <c r="I47" s="173">
        <v>1.56</v>
      </c>
      <c r="J47" s="219">
        <v>577956</v>
      </c>
      <c r="K47" s="129">
        <v>-14.41</v>
      </c>
      <c r="L47" s="154">
        <v>39.4</v>
      </c>
      <c r="M47" s="155">
        <v>316574</v>
      </c>
      <c r="N47" s="166">
        <v>6</v>
      </c>
      <c r="O47" s="155">
        <v>487940</v>
      </c>
      <c r="P47" s="179">
        <v>1.54</v>
      </c>
      <c r="Q47" s="212">
        <v>530978</v>
      </c>
      <c r="R47" s="129">
        <v>-8.11</v>
      </c>
      <c r="S47" s="119"/>
      <c r="T47" s="119">
        <f t="shared" si="4"/>
        <v>-14.41</v>
      </c>
      <c r="U47" s="119" t="b">
        <f t="shared" si="5"/>
        <v>0</v>
      </c>
      <c r="V47" s="119">
        <f t="shared" si="6"/>
        <v>-8.11</v>
      </c>
      <c r="W47" s="119" t="b">
        <f t="shared" si="7"/>
        <v>0</v>
      </c>
      <c r="X47" s="119"/>
      <c r="Y47" s="119"/>
      <c r="Z47" s="119"/>
      <c r="AA47" s="119"/>
      <c r="AB47" s="119"/>
    </row>
    <row r="48" spans="1:28" s="122" customFormat="1" ht="12.75" thickBot="1">
      <c r="A48" s="119"/>
      <c r="B48" s="128"/>
      <c r="C48" s="258" t="s">
        <v>93</v>
      </c>
      <c r="D48" s="259"/>
      <c r="E48" s="150">
        <v>40.4</v>
      </c>
      <c r="F48" s="151">
        <v>253292</v>
      </c>
      <c r="G48" s="164" t="s">
        <v>135</v>
      </c>
      <c r="H48" s="151">
        <v>583343</v>
      </c>
      <c r="I48" s="171">
        <v>2.3</v>
      </c>
      <c r="J48" s="217">
        <v>568887</v>
      </c>
      <c r="K48" s="126">
        <v>2.54</v>
      </c>
      <c r="L48" s="150">
        <v>40.4</v>
      </c>
      <c r="M48" s="151">
        <v>253292</v>
      </c>
      <c r="N48" s="164" t="s">
        <v>135</v>
      </c>
      <c r="O48" s="151">
        <v>552644</v>
      </c>
      <c r="P48" s="177">
        <v>2.18</v>
      </c>
      <c r="Q48" s="210">
        <v>553965</v>
      </c>
      <c r="R48" s="127">
        <v>-0.24</v>
      </c>
      <c r="S48" s="119"/>
      <c r="T48" s="119">
        <f t="shared" si="4"/>
        <v>2.54</v>
      </c>
      <c r="U48" s="119" t="b">
        <f t="shared" si="5"/>
        <v>0</v>
      </c>
      <c r="V48" s="119">
        <f t="shared" si="6"/>
        <v>-0.24</v>
      </c>
      <c r="W48" s="119" t="b">
        <f t="shared" si="7"/>
        <v>0</v>
      </c>
      <c r="X48" s="119"/>
      <c r="Y48" s="119"/>
      <c r="Z48" s="119"/>
      <c r="AA48" s="119"/>
      <c r="AB48" s="119"/>
    </row>
    <row r="49" spans="1:28" s="122" customFormat="1" ht="12">
      <c r="A49" s="119"/>
      <c r="B49" s="131"/>
      <c r="C49" s="132">
        <v>300</v>
      </c>
      <c r="D49" s="133" t="s">
        <v>94</v>
      </c>
      <c r="E49" s="156">
        <v>40.3</v>
      </c>
      <c r="F49" s="157">
        <v>327150</v>
      </c>
      <c r="G49" s="167">
        <v>11</v>
      </c>
      <c r="H49" s="157">
        <v>768900</v>
      </c>
      <c r="I49" s="174">
        <v>2.35</v>
      </c>
      <c r="J49" s="220">
        <v>819288</v>
      </c>
      <c r="K49" s="134">
        <v>-6.15</v>
      </c>
      <c r="L49" s="156">
        <v>40.3</v>
      </c>
      <c r="M49" s="157">
        <v>327150</v>
      </c>
      <c r="N49" s="167">
        <v>11</v>
      </c>
      <c r="O49" s="157">
        <v>744787</v>
      </c>
      <c r="P49" s="180">
        <v>2.28</v>
      </c>
      <c r="Q49" s="213">
        <v>749364</v>
      </c>
      <c r="R49" s="134">
        <v>-0.61</v>
      </c>
      <c r="S49" s="119"/>
      <c r="T49" s="119">
        <f t="shared" si="4"/>
        <v>-6.15</v>
      </c>
      <c r="U49" s="119" t="b">
        <f t="shared" si="5"/>
        <v>0</v>
      </c>
      <c r="V49" s="119">
        <f t="shared" si="6"/>
        <v>-0.61</v>
      </c>
      <c r="W49" s="119" t="b">
        <f t="shared" si="7"/>
        <v>0</v>
      </c>
      <c r="X49" s="119"/>
      <c r="Y49" s="119"/>
      <c r="Z49" s="119"/>
      <c r="AA49" s="119"/>
      <c r="AB49" s="119"/>
    </row>
    <row r="50" spans="1:28" s="122" customFormat="1" ht="12">
      <c r="A50" s="119"/>
      <c r="B50" s="128" t="s">
        <v>95</v>
      </c>
      <c r="C50" s="135" t="s">
        <v>96</v>
      </c>
      <c r="D50" s="136" t="s">
        <v>97</v>
      </c>
      <c r="E50" s="154">
        <v>37.5</v>
      </c>
      <c r="F50" s="155">
        <v>291573</v>
      </c>
      <c r="G50" s="166">
        <v>28</v>
      </c>
      <c r="H50" s="155">
        <v>742363</v>
      </c>
      <c r="I50" s="173">
        <v>2.55</v>
      </c>
      <c r="J50" s="219">
        <v>727403</v>
      </c>
      <c r="K50" s="129">
        <v>2.06</v>
      </c>
      <c r="L50" s="154">
        <v>37.5</v>
      </c>
      <c r="M50" s="155">
        <v>291573</v>
      </c>
      <c r="N50" s="166">
        <v>28</v>
      </c>
      <c r="O50" s="155">
        <v>714048</v>
      </c>
      <c r="P50" s="179">
        <v>2.45</v>
      </c>
      <c r="Q50" s="212">
        <v>705393</v>
      </c>
      <c r="R50" s="129">
        <v>1.23</v>
      </c>
      <c r="S50" s="119"/>
      <c r="T50" s="119">
        <f t="shared" si="4"/>
        <v>2.06</v>
      </c>
      <c r="U50" s="119" t="b">
        <f t="shared" si="5"/>
        <v>0</v>
      </c>
      <c r="V50" s="119">
        <f t="shared" si="6"/>
        <v>1.23</v>
      </c>
      <c r="W50" s="119" t="b">
        <f t="shared" si="7"/>
        <v>0</v>
      </c>
      <c r="X50" s="119"/>
      <c r="Y50" s="119"/>
      <c r="Z50" s="119"/>
      <c r="AA50" s="119"/>
      <c r="AB50" s="119"/>
    </row>
    <row r="51" spans="1:28" s="122" customFormat="1" ht="12">
      <c r="A51" s="119"/>
      <c r="B51" s="128"/>
      <c r="C51" s="135" t="s">
        <v>98</v>
      </c>
      <c r="D51" s="136" t="s">
        <v>99</v>
      </c>
      <c r="E51" s="154">
        <v>38.7</v>
      </c>
      <c r="F51" s="155">
        <v>277159</v>
      </c>
      <c r="G51" s="166">
        <v>11</v>
      </c>
      <c r="H51" s="155">
        <v>664661</v>
      </c>
      <c r="I51" s="173">
        <v>2.4</v>
      </c>
      <c r="J51" s="219">
        <v>653291</v>
      </c>
      <c r="K51" s="129">
        <v>1.74</v>
      </c>
      <c r="L51" s="154">
        <v>38.7</v>
      </c>
      <c r="M51" s="155">
        <v>277159</v>
      </c>
      <c r="N51" s="166">
        <v>11</v>
      </c>
      <c r="O51" s="155">
        <v>651549</v>
      </c>
      <c r="P51" s="179">
        <v>2.35</v>
      </c>
      <c r="Q51" s="212">
        <v>636814</v>
      </c>
      <c r="R51" s="129">
        <v>2.31</v>
      </c>
      <c r="S51" s="119"/>
      <c r="T51" s="119">
        <f t="shared" si="4"/>
        <v>1.74</v>
      </c>
      <c r="U51" s="119" t="b">
        <f t="shared" si="5"/>
        <v>0</v>
      </c>
      <c r="V51" s="119">
        <f t="shared" si="6"/>
        <v>2.31</v>
      </c>
      <c r="W51" s="119" t="b">
        <f t="shared" si="7"/>
        <v>0</v>
      </c>
      <c r="X51" s="119"/>
      <c r="Y51" s="119"/>
      <c r="Z51" s="119"/>
      <c r="AA51" s="119"/>
      <c r="AB51" s="119"/>
    </row>
    <row r="52" spans="1:28" s="122" customFormat="1" ht="12">
      <c r="A52" s="119"/>
      <c r="B52" s="128"/>
      <c r="C52" s="135" t="s">
        <v>100</v>
      </c>
      <c r="D52" s="136" t="s">
        <v>101</v>
      </c>
      <c r="E52" s="154">
        <v>38.3</v>
      </c>
      <c r="F52" s="155">
        <v>267908</v>
      </c>
      <c r="G52" s="166">
        <v>11</v>
      </c>
      <c r="H52" s="155">
        <v>673338</v>
      </c>
      <c r="I52" s="173">
        <v>2.51</v>
      </c>
      <c r="J52" s="219">
        <v>621899</v>
      </c>
      <c r="K52" s="129">
        <v>8.27</v>
      </c>
      <c r="L52" s="154">
        <v>38.3</v>
      </c>
      <c r="M52" s="155">
        <v>267908</v>
      </c>
      <c r="N52" s="166">
        <v>11</v>
      </c>
      <c r="O52" s="155">
        <v>615732</v>
      </c>
      <c r="P52" s="179">
        <v>2.3</v>
      </c>
      <c r="Q52" s="212">
        <v>564296</v>
      </c>
      <c r="R52" s="129">
        <v>9.12</v>
      </c>
      <c r="S52" s="119"/>
      <c r="T52" s="119">
        <f t="shared" si="4"/>
        <v>8.27</v>
      </c>
      <c r="U52" s="119" t="b">
        <f t="shared" si="5"/>
        <v>0</v>
      </c>
      <c r="V52" s="119">
        <f t="shared" si="6"/>
        <v>9.12</v>
      </c>
      <c r="W52" s="119" t="b">
        <f t="shared" si="7"/>
        <v>0</v>
      </c>
      <c r="X52" s="119"/>
      <c r="Y52" s="119"/>
      <c r="Z52" s="119"/>
      <c r="AA52" s="119"/>
      <c r="AB52" s="119"/>
    </row>
    <row r="53" spans="1:28" s="122" customFormat="1" ht="12">
      <c r="A53" s="119"/>
      <c r="B53" s="128" t="s">
        <v>102</v>
      </c>
      <c r="C53" s="137"/>
      <c r="D53" s="136" t="s">
        <v>103</v>
      </c>
      <c r="E53" s="154">
        <v>38.3</v>
      </c>
      <c r="F53" s="155">
        <v>291122</v>
      </c>
      <c r="G53" s="166">
        <v>61</v>
      </c>
      <c r="H53" s="155">
        <v>720689</v>
      </c>
      <c r="I53" s="173">
        <v>2.48</v>
      </c>
      <c r="J53" s="219">
        <v>706234</v>
      </c>
      <c r="K53" s="129">
        <v>2.05</v>
      </c>
      <c r="L53" s="154">
        <v>38.3</v>
      </c>
      <c r="M53" s="155">
        <v>291122</v>
      </c>
      <c r="N53" s="166">
        <v>61</v>
      </c>
      <c r="O53" s="155">
        <v>690592</v>
      </c>
      <c r="P53" s="179">
        <v>2.37</v>
      </c>
      <c r="Q53" s="212">
        <v>674257</v>
      </c>
      <c r="R53" s="129">
        <v>2.42</v>
      </c>
      <c r="S53" s="119"/>
      <c r="T53" s="119">
        <f t="shared" si="4"/>
        <v>2.05</v>
      </c>
      <c r="U53" s="119" t="b">
        <f t="shared" si="5"/>
        <v>0</v>
      </c>
      <c r="V53" s="119">
        <f t="shared" si="6"/>
        <v>2.42</v>
      </c>
      <c r="W53" s="119" t="b">
        <f t="shared" si="7"/>
        <v>0</v>
      </c>
      <c r="X53" s="119"/>
      <c r="Y53" s="119"/>
      <c r="Z53" s="119"/>
      <c r="AA53" s="119"/>
      <c r="AB53" s="119"/>
    </row>
    <row r="54" spans="1:28" s="122" customFormat="1" ht="12">
      <c r="A54" s="119"/>
      <c r="B54" s="128"/>
      <c r="C54" s="135">
        <v>299</v>
      </c>
      <c r="D54" s="136" t="s">
        <v>104</v>
      </c>
      <c r="E54" s="154">
        <v>40.7</v>
      </c>
      <c r="F54" s="155">
        <v>245416</v>
      </c>
      <c r="G54" s="166">
        <v>28</v>
      </c>
      <c r="H54" s="155">
        <v>504722</v>
      </c>
      <c r="I54" s="173">
        <v>2.06</v>
      </c>
      <c r="J54" s="219">
        <v>512128</v>
      </c>
      <c r="K54" s="129">
        <v>-1.45</v>
      </c>
      <c r="L54" s="154">
        <v>40.7</v>
      </c>
      <c r="M54" s="155">
        <v>245416</v>
      </c>
      <c r="N54" s="166">
        <v>28</v>
      </c>
      <c r="O54" s="155">
        <v>422748</v>
      </c>
      <c r="P54" s="179">
        <v>1.72</v>
      </c>
      <c r="Q54" s="212">
        <v>447679</v>
      </c>
      <c r="R54" s="129">
        <v>-5.57</v>
      </c>
      <c r="S54" s="119"/>
      <c r="T54" s="119">
        <f t="shared" si="4"/>
        <v>-1.45</v>
      </c>
      <c r="U54" s="119" t="b">
        <f t="shared" si="5"/>
        <v>0</v>
      </c>
      <c r="V54" s="119">
        <f t="shared" si="6"/>
        <v>-5.57</v>
      </c>
      <c r="W54" s="119" t="b">
        <f t="shared" si="7"/>
        <v>0</v>
      </c>
      <c r="X54" s="119"/>
      <c r="Y54" s="119"/>
      <c r="Z54" s="119"/>
      <c r="AA54" s="119"/>
      <c r="AB54" s="119"/>
    </row>
    <row r="55" spans="1:28" s="122" customFormat="1" ht="12">
      <c r="A55" s="119"/>
      <c r="B55" s="128"/>
      <c r="C55" s="135" t="s">
        <v>96</v>
      </c>
      <c r="D55" s="136" t="s">
        <v>105</v>
      </c>
      <c r="E55" s="154">
        <v>39.3</v>
      </c>
      <c r="F55" s="155">
        <v>255743</v>
      </c>
      <c r="G55" s="166">
        <v>21</v>
      </c>
      <c r="H55" s="155">
        <v>522425</v>
      </c>
      <c r="I55" s="173">
        <v>2.04</v>
      </c>
      <c r="J55" s="219">
        <v>487291</v>
      </c>
      <c r="K55" s="129">
        <v>7.21</v>
      </c>
      <c r="L55" s="154">
        <v>39.3</v>
      </c>
      <c r="M55" s="155">
        <v>255743</v>
      </c>
      <c r="N55" s="166">
        <v>21</v>
      </c>
      <c r="O55" s="155">
        <v>466209</v>
      </c>
      <c r="P55" s="179">
        <v>1.82</v>
      </c>
      <c r="Q55" s="212">
        <v>403559</v>
      </c>
      <c r="R55" s="129">
        <v>15.52</v>
      </c>
      <c r="S55" s="119"/>
      <c r="T55" s="119">
        <f t="shared" si="4"/>
        <v>7.21</v>
      </c>
      <c r="U55" s="119" t="b">
        <f t="shared" si="5"/>
        <v>0</v>
      </c>
      <c r="V55" s="119">
        <f t="shared" si="6"/>
        <v>15.52</v>
      </c>
      <c r="W55" s="119" t="b">
        <f t="shared" si="7"/>
        <v>0</v>
      </c>
      <c r="X55" s="119"/>
      <c r="Y55" s="119"/>
      <c r="Z55" s="119"/>
      <c r="AA55" s="119"/>
      <c r="AB55" s="119"/>
    </row>
    <row r="56" spans="1:28" s="122" customFormat="1" ht="12">
      <c r="A56" s="119"/>
      <c r="B56" s="128" t="s">
        <v>80</v>
      </c>
      <c r="C56" s="135" t="s">
        <v>98</v>
      </c>
      <c r="D56" s="136" t="s">
        <v>106</v>
      </c>
      <c r="E56" s="154">
        <v>39.4</v>
      </c>
      <c r="F56" s="155">
        <v>225426</v>
      </c>
      <c r="G56" s="166" t="s">
        <v>135</v>
      </c>
      <c r="H56" s="155">
        <v>470402</v>
      </c>
      <c r="I56" s="173">
        <v>2.09</v>
      </c>
      <c r="J56" s="219">
        <v>391883</v>
      </c>
      <c r="K56" s="129">
        <v>20.04</v>
      </c>
      <c r="L56" s="154">
        <v>39.4</v>
      </c>
      <c r="M56" s="155">
        <v>225426</v>
      </c>
      <c r="N56" s="166" t="s">
        <v>135</v>
      </c>
      <c r="O56" s="155">
        <v>297471</v>
      </c>
      <c r="P56" s="179">
        <v>1.32</v>
      </c>
      <c r="Q56" s="212">
        <v>346879</v>
      </c>
      <c r="R56" s="129">
        <v>-14.24</v>
      </c>
      <c r="S56" s="119"/>
      <c r="T56" s="119">
        <f t="shared" si="4"/>
        <v>20.04</v>
      </c>
      <c r="U56" s="119" t="b">
        <f t="shared" si="5"/>
        <v>0</v>
      </c>
      <c r="V56" s="119">
        <f t="shared" si="6"/>
        <v>-14.24</v>
      </c>
      <c r="W56" s="119" t="b">
        <f t="shared" si="7"/>
        <v>0</v>
      </c>
      <c r="X56" s="119"/>
      <c r="Y56" s="119"/>
      <c r="Z56" s="119"/>
      <c r="AA56" s="119"/>
      <c r="AB56" s="119"/>
    </row>
    <row r="57" spans="1:28" s="122" customFormat="1" ht="12">
      <c r="A57" s="119"/>
      <c r="B57" s="128"/>
      <c r="C57" s="135" t="s">
        <v>107</v>
      </c>
      <c r="D57" s="136" t="s">
        <v>103</v>
      </c>
      <c r="E57" s="154">
        <v>40.1</v>
      </c>
      <c r="F57" s="155">
        <v>248885</v>
      </c>
      <c r="G57" s="166">
        <v>51</v>
      </c>
      <c r="H57" s="155">
        <v>510666</v>
      </c>
      <c r="I57" s="173">
        <v>2.05</v>
      </c>
      <c r="J57" s="219">
        <v>496769</v>
      </c>
      <c r="K57" s="129">
        <v>2.8</v>
      </c>
      <c r="L57" s="154">
        <v>40.1</v>
      </c>
      <c r="M57" s="155">
        <v>248885</v>
      </c>
      <c r="N57" s="166">
        <v>51</v>
      </c>
      <c r="O57" s="155">
        <v>435731</v>
      </c>
      <c r="P57" s="179">
        <v>1.75</v>
      </c>
      <c r="Q57" s="212">
        <v>425096</v>
      </c>
      <c r="R57" s="129">
        <v>2.5</v>
      </c>
      <c r="S57" s="119"/>
      <c r="T57" s="119">
        <f t="shared" si="4"/>
        <v>2.8</v>
      </c>
      <c r="U57" s="119" t="b">
        <f t="shared" si="5"/>
        <v>0</v>
      </c>
      <c r="V57" s="119">
        <f t="shared" si="6"/>
        <v>2.5</v>
      </c>
      <c r="W57" s="119" t="b">
        <f t="shared" si="7"/>
        <v>0</v>
      </c>
      <c r="X57" s="119"/>
      <c r="Y57" s="119"/>
      <c r="Z57" s="119"/>
      <c r="AA57" s="119"/>
      <c r="AB57" s="119"/>
    </row>
    <row r="58" spans="1:28" s="122" customFormat="1" ht="12.75" thickBot="1">
      <c r="A58" s="119"/>
      <c r="B58" s="138"/>
      <c r="C58" s="260" t="s">
        <v>108</v>
      </c>
      <c r="D58" s="261"/>
      <c r="E58" s="158">
        <v>37.2</v>
      </c>
      <c r="F58" s="159">
        <v>274243</v>
      </c>
      <c r="G58" s="168">
        <v>5</v>
      </c>
      <c r="H58" s="159">
        <v>567456</v>
      </c>
      <c r="I58" s="175">
        <v>2.07</v>
      </c>
      <c r="J58" s="221">
        <v>567869</v>
      </c>
      <c r="K58" s="139">
        <v>-0.07</v>
      </c>
      <c r="L58" s="158">
        <v>37.2</v>
      </c>
      <c r="M58" s="159">
        <v>274243</v>
      </c>
      <c r="N58" s="168">
        <v>5</v>
      </c>
      <c r="O58" s="159">
        <v>556398</v>
      </c>
      <c r="P58" s="181">
        <v>2.03</v>
      </c>
      <c r="Q58" s="214">
        <v>550296</v>
      </c>
      <c r="R58" s="139">
        <v>1.11</v>
      </c>
      <c r="S58" s="119"/>
      <c r="T58" s="119">
        <f t="shared" si="4"/>
        <v>-0.07</v>
      </c>
      <c r="U58" s="119" t="b">
        <f t="shared" si="5"/>
        <v>0</v>
      </c>
      <c r="V58" s="119">
        <f t="shared" si="6"/>
        <v>1.11</v>
      </c>
      <c r="W58" s="119" t="b">
        <f t="shared" si="7"/>
        <v>0</v>
      </c>
      <c r="X58" s="119"/>
      <c r="Y58" s="119"/>
      <c r="Z58" s="119"/>
      <c r="AA58" s="119"/>
      <c r="AB58" s="119"/>
    </row>
    <row r="59" spans="1:28" s="122" customFormat="1" ht="12" customHeight="1">
      <c r="A59" s="119"/>
      <c r="B59" s="262" t="s">
        <v>119</v>
      </c>
      <c r="C59" s="240" t="s">
        <v>109</v>
      </c>
      <c r="D59" s="241"/>
      <c r="E59" s="156">
        <v>39.1</v>
      </c>
      <c r="F59" s="157">
        <v>292553</v>
      </c>
      <c r="G59" s="167">
        <v>45</v>
      </c>
      <c r="H59" s="157">
        <v>702478</v>
      </c>
      <c r="I59" s="174">
        <v>2.4</v>
      </c>
      <c r="J59" s="220">
        <v>667167</v>
      </c>
      <c r="K59" s="134">
        <v>5.29</v>
      </c>
      <c r="L59" s="156">
        <v>39.1</v>
      </c>
      <c r="M59" s="157">
        <v>292553</v>
      </c>
      <c r="N59" s="167">
        <v>45</v>
      </c>
      <c r="O59" s="157">
        <v>660406</v>
      </c>
      <c r="P59" s="180">
        <v>2.26</v>
      </c>
      <c r="Q59" s="213">
        <v>624487</v>
      </c>
      <c r="R59" s="134">
        <v>5.75</v>
      </c>
      <c r="S59" s="119"/>
      <c r="T59" s="119">
        <f t="shared" si="4"/>
        <v>5.29</v>
      </c>
      <c r="U59" s="119" t="b">
        <f t="shared" si="5"/>
        <v>0</v>
      </c>
      <c r="V59" s="119">
        <f t="shared" si="6"/>
        <v>5.75</v>
      </c>
      <c r="W59" s="119" t="b">
        <f t="shared" si="7"/>
        <v>0</v>
      </c>
      <c r="X59" s="119"/>
      <c r="Y59" s="119"/>
      <c r="Z59" s="119"/>
      <c r="AA59" s="119"/>
      <c r="AB59" s="119"/>
    </row>
    <row r="60" spans="1:28" s="122" customFormat="1" ht="12">
      <c r="A60" s="119"/>
      <c r="B60" s="263"/>
      <c r="C60" s="242" t="s">
        <v>110</v>
      </c>
      <c r="D60" s="243"/>
      <c r="E60" s="154">
        <v>37</v>
      </c>
      <c r="F60" s="155">
        <v>259991</v>
      </c>
      <c r="G60" s="166" t="s">
        <v>135</v>
      </c>
      <c r="H60" s="155">
        <v>565789</v>
      </c>
      <c r="I60" s="173">
        <v>2.18</v>
      </c>
      <c r="J60" s="219">
        <v>643034</v>
      </c>
      <c r="K60" s="129">
        <v>-12.01</v>
      </c>
      <c r="L60" s="154">
        <v>37</v>
      </c>
      <c r="M60" s="155">
        <v>259991</v>
      </c>
      <c r="N60" s="166" t="s">
        <v>135</v>
      </c>
      <c r="O60" s="155">
        <v>551674</v>
      </c>
      <c r="P60" s="179">
        <v>2.12</v>
      </c>
      <c r="Q60" s="212">
        <v>636624</v>
      </c>
      <c r="R60" s="129">
        <v>-13.34</v>
      </c>
      <c r="S60" s="119"/>
      <c r="T60" s="119">
        <f t="shared" si="4"/>
        <v>-12.01</v>
      </c>
      <c r="U60" s="119" t="b">
        <f t="shared" si="5"/>
        <v>0</v>
      </c>
      <c r="V60" s="119">
        <f t="shared" si="6"/>
        <v>-13.34</v>
      </c>
      <c r="W60" s="119" t="b">
        <f t="shared" si="7"/>
        <v>0</v>
      </c>
      <c r="X60" s="119"/>
      <c r="Y60" s="119"/>
      <c r="Z60" s="119"/>
      <c r="AA60" s="119"/>
      <c r="AB60" s="119"/>
    </row>
    <row r="61" spans="1:28" s="122" customFormat="1" ht="12">
      <c r="A61" s="119"/>
      <c r="B61" s="263"/>
      <c r="C61" s="242" t="s">
        <v>111</v>
      </c>
      <c r="D61" s="243"/>
      <c r="E61" s="152">
        <v>39.1</v>
      </c>
      <c r="F61" s="153">
        <v>259100</v>
      </c>
      <c r="G61" s="165">
        <v>69</v>
      </c>
      <c r="H61" s="153">
        <v>572962</v>
      </c>
      <c r="I61" s="172">
        <v>2.21</v>
      </c>
      <c r="J61" s="218">
        <v>557838</v>
      </c>
      <c r="K61" s="129">
        <v>2.71</v>
      </c>
      <c r="L61" s="152">
        <v>39.1</v>
      </c>
      <c r="M61" s="153">
        <v>259100</v>
      </c>
      <c r="N61" s="165">
        <v>69</v>
      </c>
      <c r="O61" s="153">
        <v>518219</v>
      </c>
      <c r="P61" s="178">
        <v>2</v>
      </c>
      <c r="Q61" s="211">
        <v>499846</v>
      </c>
      <c r="R61" s="129">
        <v>3.68</v>
      </c>
      <c r="S61" s="119"/>
      <c r="T61" s="119">
        <f t="shared" si="4"/>
        <v>2.71</v>
      </c>
      <c r="U61" s="119" t="b">
        <f t="shared" si="5"/>
        <v>0</v>
      </c>
      <c r="V61" s="119">
        <f t="shared" si="6"/>
        <v>3.68</v>
      </c>
      <c r="W61" s="119" t="b">
        <f t="shared" si="7"/>
        <v>0</v>
      </c>
      <c r="X61" s="119"/>
      <c r="Y61" s="119"/>
      <c r="Z61" s="119"/>
      <c r="AA61" s="119"/>
      <c r="AB61" s="119"/>
    </row>
    <row r="62" spans="1:28" s="122" customFormat="1" ht="12.75" thickBot="1">
      <c r="A62" s="119"/>
      <c r="B62" s="264"/>
      <c r="C62" s="256" t="s">
        <v>112</v>
      </c>
      <c r="D62" s="257"/>
      <c r="E62" s="158" t="s">
        <v>136</v>
      </c>
      <c r="F62" s="159" t="s">
        <v>136</v>
      </c>
      <c r="G62" s="168" t="s">
        <v>136</v>
      </c>
      <c r="H62" s="159" t="s">
        <v>136</v>
      </c>
      <c r="I62" s="175" t="s">
        <v>136</v>
      </c>
      <c r="J62" s="221" t="s">
        <v>136</v>
      </c>
      <c r="K62" s="139" t="s">
        <v>136</v>
      </c>
      <c r="L62" s="158" t="s">
        <v>136</v>
      </c>
      <c r="M62" s="159" t="s">
        <v>136</v>
      </c>
      <c r="N62" s="168" t="s">
        <v>136</v>
      </c>
      <c r="O62" s="159" t="s">
        <v>136</v>
      </c>
      <c r="P62" s="181" t="s">
        <v>136</v>
      </c>
      <c r="Q62" s="214" t="s">
        <v>136</v>
      </c>
      <c r="R62" s="139" t="s">
        <v>136</v>
      </c>
      <c r="S62" s="119"/>
      <c r="T62" s="119" t="e">
        <f t="shared" si="4"/>
        <v>#VALUE!</v>
      </c>
      <c r="U62" s="119" t="b">
        <f t="shared" si="5"/>
        <v>1</v>
      </c>
      <c r="V62" s="119" t="e">
        <f t="shared" si="6"/>
        <v>#VALUE!</v>
      </c>
      <c r="W62" s="119" t="b">
        <f t="shared" si="7"/>
        <v>1</v>
      </c>
      <c r="X62" s="119"/>
      <c r="Y62" s="119"/>
      <c r="Z62" s="119"/>
      <c r="AA62" s="119"/>
      <c r="AB62" s="119"/>
    </row>
    <row r="63" spans="1:28" s="122" customFormat="1" ht="12">
      <c r="A63" s="119"/>
      <c r="B63" s="131" t="s">
        <v>113</v>
      </c>
      <c r="C63" s="240" t="s">
        <v>114</v>
      </c>
      <c r="D63" s="241"/>
      <c r="E63" s="156" t="s">
        <v>136</v>
      </c>
      <c r="F63" s="157" t="s">
        <v>136</v>
      </c>
      <c r="G63" s="167" t="s">
        <v>136</v>
      </c>
      <c r="H63" s="157" t="s">
        <v>136</v>
      </c>
      <c r="I63" s="174" t="s">
        <v>136</v>
      </c>
      <c r="J63" s="220" t="s">
        <v>136</v>
      </c>
      <c r="K63" s="134" t="s">
        <v>136</v>
      </c>
      <c r="L63" s="156" t="s">
        <v>136</v>
      </c>
      <c r="M63" s="157" t="s">
        <v>136</v>
      </c>
      <c r="N63" s="167" t="s">
        <v>136</v>
      </c>
      <c r="O63" s="157" t="s">
        <v>136</v>
      </c>
      <c r="P63" s="180" t="s">
        <v>136</v>
      </c>
      <c r="Q63" s="213" t="s">
        <v>136</v>
      </c>
      <c r="R63" s="134" t="s">
        <v>136</v>
      </c>
      <c r="S63" s="119"/>
      <c r="T63" s="119" t="e">
        <f t="shared" si="4"/>
        <v>#VALUE!</v>
      </c>
      <c r="U63" s="119" t="b">
        <f t="shared" si="5"/>
        <v>1</v>
      </c>
      <c r="V63" s="119" t="e">
        <f t="shared" si="6"/>
        <v>#VALUE!</v>
      </c>
      <c r="W63" s="119" t="b">
        <f t="shared" si="7"/>
        <v>1</v>
      </c>
      <c r="X63" s="119"/>
      <c r="Y63" s="119"/>
      <c r="Z63" s="119"/>
      <c r="AA63" s="119"/>
      <c r="AB63" s="119"/>
    </row>
    <row r="64" spans="1:28" s="122" customFormat="1" ht="12">
      <c r="A64" s="119"/>
      <c r="B64" s="128" t="s">
        <v>115</v>
      </c>
      <c r="C64" s="242" t="s">
        <v>116</v>
      </c>
      <c r="D64" s="243"/>
      <c r="E64" s="154" t="s">
        <v>136</v>
      </c>
      <c r="F64" s="155" t="s">
        <v>136</v>
      </c>
      <c r="G64" s="166" t="s">
        <v>136</v>
      </c>
      <c r="H64" s="155" t="s">
        <v>136</v>
      </c>
      <c r="I64" s="173" t="s">
        <v>136</v>
      </c>
      <c r="J64" s="219" t="s">
        <v>136</v>
      </c>
      <c r="K64" s="129" t="s">
        <v>136</v>
      </c>
      <c r="L64" s="154" t="s">
        <v>136</v>
      </c>
      <c r="M64" s="155" t="s">
        <v>136</v>
      </c>
      <c r="N64" s="166" t="s">
        <v>136</v>
      </c>
      <c r="O64" s="155" t="s">
        <v>136</v>
      </c>
      <c r="P64" s="179" t="s">
        <v>136</v>
      </c>
      <c r="Q64" s="212" t="s">
        <v>136</v>
      </c>
      <c r="R64" s="129" t="s">
        <v>136</v>
      </c>
      <c r="S64" s="119"/>
      <c r="T64" s="119" t="e">
        <f t="shared" si="4"/>
        <v>#VALUE!</v>
      </c>
      <c r="U64" s="119" t="b">
        <f t="shared" si="5"/>
        <v>1</v>
      </c>
      <c r="V64" s="119" t="e">
        <f t="shared" si="6"/>
        <v>#VALUE!</v>
      </c>
      <c r="W64" s="119" t="b">
        <f t="shared" si="7"/>
        <v>1</v>
      </c>
      <c r="X64" s="119"/>
      <c r="Y64" s="119"/>
      <c r="Z64" s="119"/>
      <c r="AA64" s="119"/>
      <c r="AB64" s="119"/>
    </row>
    <row r="65" spans="1:28" s="122" customFormat="1" ht="12.75" thickBot="1">
      <c r="A65" s="119"/>
      <c r="B65" s="138" t="s">
        <v>80</v>
      </c>
      <c r="C65" s="256" t="s">
        <v>117</v>
      </c>
      <c r="D65" s="257"/>
      <c r="E65" s="158" t="s">
        <v>136</v>
      </c>
      <c r="F65" s="159" t="s">
        <v>136</v>
      </c>
      <c r="G65" s="168" t="s">
        <v>136</v>
      </c>
      <c r="H65" s="159" t="s">
        <v>136</v>
      </c>
      <c r="I65" s="175" t="s">
        <v>136</v>
      </c>
      <c r="J65" s="221" t="s">
        <v>136</v>
      </c>
      <c r="K65" s="139" t="s">
        <v>136</v>
      </c>
      <c r="L65" s="158" t="s">
        <v>136</v>
      </c>
      <c r="M65" s="159" t="s">
        <v>136</v>
      </c>
      <c r="N65" s="168" t="s">
        <v>136</v>
      </c>
      <c r="O65" s="159" t="s">
        <v>136</v>
      </c>
      <c r="P65" s="181" t="s">
        <v>136</v>
      </c>
      <c r="Q65" s="214" t="s">
        <v>136</v>
      </c>
      <c r="R65" s="139" t="s">
        <v>136</v>
      </c>
      <c r="S65" s="119"/>
      <c r="T65" s="119" t="e">
        <f t="shared" si="4"/>
        <v>#VALUE!</v>
      </c>
      <c r="U65" s="119" t="b">
        <f t="shared" si="5"/>
        <v>1</v>
      </c>
      <c r="V65" s="119" t="e">
        <f t="shared" si="6"/>
        <v>#VALUE!</v>
      </c>
      <c r="W65" s="119" t="b">
        <f t="shared" si="7"/>
        <v>1</v>
      </c>
      <c r="X65" s="119"/>
      <c r="Y65" s="119"/>
      <c r="Z65" s="119"/>
      <c r="AA65" s="119"/>
      <c r="AB65" s="119"/>
    </row>
    <row r="66" spans="1:28" s="122" customFormat="1" ht="12.75" thickBot="1">
      <c r="A66" s="119"/>
      <c r="B66" s="140" t="s">
        <v>118</v>
      </c>
      <c r="C66" s="141"/>
      <c r="D66" s="141"/>
      <c r="E66" s="160">
        <v>39.1</v>
      </c>
      <c r="F66" s="161">
        <v>271989</v>
      </c>
      <c r="G66" s="169">
        <v>117</v>
      </c>
      <c r="H66" s="161">
        <v>622592</v>
      </c>
      <c r="I66" s="162">
        <v>2.29</v>
      </c>
      <c r="J66" s="222">
        <v>607466</v>
      </c>
      <c r="K66" s="85">
        <v>2.49</v>
      </c>
      <c r="L66" s="160">
        <v>39.1</v>
      </c>
      <c r="M66" s="161">
        <v>271989</v>
      </c>
      <c r="N66" s="169">
        <v>117</v>
      </c>
      <c r="O66" s="161">
        <v>573764</v>
      </c>
      <c r="P66" s="182">
        <v>2.11</v>
      </c>
      <c r="Q66" s="215">
        <v>557921</v>
      </c>
      <c r="R66" s="85">
        <v>2.84</v>
      </c>
      <c r="S66" s="119"/>
      <c r="T66" s="119">
        <f t="shared" si="4"/>
        <v>2.49</v>
      </c>
      <c r="U66" s="119" t="b">
        <f t="shared" si="5"/>
        <v>0</v>
      </c>
      <c r="V66" s="119">
        <f t="shared" si="6"/>
        <v>2.84</v>
      </c>
      <c r="W66" s="119" t="b">
        <f t="shared" si="7"/>
        <v>0</v>
      </c>
      <c r="X66" s="119"/>
      <c r="Y66" s="119"/>
      <c r="Z66" s="119"/>
      <c r="AA66" s="119"/>
      <c r="AB66" s="119"/>
    </row>
    <row r="67" spans="1:18" ht="12">
      <c r="A67" s="10"/>
      <c r="B67" s="10"/>
      <c r="C67" s="10"/>
      <c r="D67" s="142"/>
      <c r="E67" s="10"/>
      <c r="F67" s="10"/>
      <c r="G67" s="10"/>
      <c r="H67" s="10"/>
      <c r="I67" s="295"/>
      <c r="J67" s="10"/>
      <c r="K67" s="94"/>
      <c r="L67" s="10"/>
      <c r="M67" s="10"/>
      <c r="N67" s="10"/>
      <c r="O67" s="94"/>
      <c r="P67" s="10"/>
      <c r="Q67" s="10"/>
      <c r="R67" s="10"/>
    </row>
    <row r="68" spans="1:18" ht="12">
      <c r="A68" s="10"/>
      <c r="B68" s="10"/>
      <c r="C68" s="10"/>
      <c r="D68" s="142"/>
      <c r="E68" s="10"/>
      <c r="F68" s="10"/>
      <c r="G68" s="10"/>
      <c r="H68" s="10"/>
      <c r="I68" s="294"/>
      <c r="J68" s="10"/>
      <c r="K68" s="94"/>
      <c r="L68" s="10"/>
      <c r="M68" s="10"/>
      <c r="N68" s="10"/>
      <c r="O68" s="94"/>
      <c r="P68" s="10"/>
      <c r="Q68" s="10"/>
      <c r="R68" s="10"/>
    </row>
    <row r="69" spans="1:18" ht="12">
      <c r="A69" s="10"/>
      <c r="B69" s="10"/>
      <c r="C69" s="10"/>
      <c r="D69" s="142"/>
      <c r="E69" s="10"/>
      <c r="F69" s="10"/>
      <c r="G69" s="10"/>
      <c r="H69" s="10"/>
      <c r="I69" s="294"/>
      <c r="J69" s="10"/>
      <c r="K69" s="94"/>
      <c r="L69" s="10"/>
      <c r="M69" s="10"/>
      <c r="N69" s="10"/>
      <c r="O69" s="94"/>
      <c r="P69" s="10"/>
      <c r="Q69" s="10"/>
      <c r="R69" s="10"/>
    </row>
    <row r="70" spans="1:4" ht="12">
      <c r="A70" s="92"/>
      <c r="B70" s="92"/>
      <c r="C70" s="92"/>
      <c r="D70" s="143"/>
    </row>
    <row r="71" spans="1:4" ht="12">
      <c r="A71" s="92"/>
      <c r="B71" s="92"/>
      <c r="C71" s="92"/>
      <c r="D71" s="143"/>
    </row>
    <row r="72" spans="1:4" ht="12">
      <c r="A72" s="92"/>
      <c r="B72" s="92"/>
      <c r="C72" s="92"/>
      <c r="D72" s="143"/>
    </row>
    <row r="73" spans="1:4" ht="12">
      <c r="A73" s="92"/>
      <c r="B73" s="92"/>
      <c r="C73" s="92"/>
      <c r="D73" s="143"/>
    </row>
    <row r="74" spans="1:4" ht="12">
      <c r="A74" s="92"/>
      <c r="B74" s="92"/>
      <c r="C74" s="92"/>
      <c r="D74" s="143"/>
    </row>
    <row r="75" spans="1:4" ht="12">
      <c r="A75" s="92"/>
      <c r="B75" s="92"/>
      <c r="C75" s="92"/>
      <c r="D75" s="143"/>
    </row>
  </sheetData>
  <sheetProtection/>
  <mergeCells count="29">
    <mergeCell ref="C58:D58"/>
    <mergeCell ref="C44:D44"/>
    <mergeCell ref="C45:D45"/>
    <mergeCell ref="C43:D43"/>
    <mergeCell ref="C46:D46"/>
    <mergeCell ref="C47:D47"/>
    <mergeCell ref="C48:D48"/>
    <mergeCell ref="C31:D31"/>
    <mergeCell ref="C32:D32"/>
    <mergeCell ref="C33:D33"/>
    <mergeCell ref="C42:D42"/>
    <mergeCell ref="C8:D8"/>
    <mergeCell ref="C28:D28"/>
    <mergeCell ref="C29:D29"/>
    <mergeCell ref="C30:D30"/>
    <mergeCell ref="J6:K6"/>
    <mergeCell ref="Q6:R6"/>
    <mergeCell ref="B2:R2"/>
    <mergeCell ref="B3:R3"/>
    <mergeCell ref="B4:D4"/>
    <mergeCell ref="O4:R4"/>
    <mergeCell ref="C65:D65"/>
    <mergeCell ref="B59:B62"/>
    <mergeCell ref="C62:D62"/>
    <mergeCell ref="C63:D63"/>
    <mergeCell ref="C64:D64"/>
    <mergeCell ref="C59:D59"/>
    <mergeCell ref="C60:D60"/>
    <mergeCell ref="C61:D6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S16" sqref="S16"/>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3" width="8.625" style="1" customWidth="1"/>
    <col min="14" max="14" width="9.125" style="1" bestFit="1" customWidth="1"/>
    <col min="15" max="15" width="8.625" style="1" customWidth="1"/>
    <col min="16" max="16384" width="9.00390625" style="1" customWidth="1"/>
  </cols>
  <sheetData>
    <row r="1" spans="1:15" ht="14.25" thickBot="1">
      <c r="A1" s="10" t="s">
        <v>43</v>
      </c>
      <c r="B1" s="10"/>
      <c r="C1" s="10"/>
      <c r="D1" s="10"/>
      <c r="E1" s="10"/>
      <c r="F1" s="10"/>
      <c r="G1" s="10"/>
      <c r="H1" s="10"/>
      <c r="I1" s="10"/>
      <c r="J1" s="11"/>
      <c r="K1" s="12"/>
      <c r="L1" s="12"/>
      <c r="M1" s="12"/>
      <c r="N1" s="12"/>
      <c r="O1" s="13" t="s">
        <v>150</v>
      </c>
    </row>
    <row r="2" spans="1:15" ht="14.25" thickBot="1">
      <c r="A2" s="268" t="s">
        <v>1</v>
      </c>
      <c r="B2" s="271" t="s">
        <v>2</v>
      </c>
      <c r="C2" s="272"/>
      <c r="D2" s="272"/>
      <c r="E2" s="272"/>
      <c r="F2" s="272"/>
      <c r="G2" s="273"/>
      <c r="H2" s="274"/>
      <c r="I2" s="275" t="s">
        <v>0</v>
      </c>
      <c r="J2" s="272"/>
      <c r="K2" s="272"/>
      <c r="L2" s="272"/>
      <c r="M2" s="272"/>
      <c r="N2" s="273"/>
      <c r="O2" s="274"/>
    </row>
    <row r="3" spans="1:15" ht="13.5">
      <c r="A3" s="269"/>
      <c r="B3" s="2"/>
      <c r="C3" s="3"/>
      <c r="D3" s="3"/>
      <c r="E3" s="3"/>
      <c r="F3" s="3"/>
      <c r="G3" s="275" t="s">
        <v>4</v>
      </c>
      <c r="H3" s="276"/>
      <c r="I3" s="68"/>
      <c r="J3" s="3"/>
      <c r="K3" s="3"/>
      <c r="L3" s="3"/>
      <c r="M3" s="3"/>
      <c r="N3" s="277" t="s">
        <v>4</v>
      </c>
      <c r="O3" s="278"/>
    </row>
    <row r="4" spans="1:15" ht="52.5" customHeight="1" thickBot="1">
      <c r="A4" s="270"/>
      <c r="B4" s="4" t="s">
        <v>9</v>
      </c>
      <c r="C4" s="5" t="s">
        <v>5</v>
      </c>
      <c r="D4" s="5" t="s">
        <v>3</v>
      </c>
      <c r="E4" s="5" t="s">
        <v>6</v>
      </c>
      <c r="F4" s="39" t="s">
        <v>122</v>
      </c>
      <c r="G4" s="6" t="s">
        <v>7</v>
      </c>
      <c r="H4" s="7" t="s">
        <v>40</v>
      </c>
      <c r="I4" s="6" t="s">
        <v>9</v>
      </c>
      <c r="J4" s="5" t="s">
        <v>5</v>
      </c>
      <c r="K4" s="5" t="s">
        <v>3</v>
      </c>
      <c r="L4" s="5" t="s">
        <v>8</v>
      </c>
      <c r="M4" s="39" t="s">
        <v>122</v>
      </c>
      <c r="N4" s="6" t="s">
        <v>41</v>
      </c>
      <c r="O4" s="8" t="s">
        <v>42</v>
      </c>
    </row>
    <row r="5" spans="1:15" ht="13.5">
      <c r="A5" s="53" t="s">
        <v>15</v>
      </c>
      <c r="B5" s="193">
        <v>38.4</v>
      </c>
      <c r="C5" s="197">
        <v>270947</v>
      </c>
      <c r="D5" s="197">
        <v>140</v>
      </c>
      <c r="E5" s="197">
        <v>631738</v>
      </c>
      <c r="F5" s="54">
        <v>2.33</v>
      </c>
      <c r="G5" s="204">
        <v>630740</v>
      </c>
      <c r="H5" s="69">
        <v>0.16</v>
      </c>
      <c r="I5" s="314">
        <v>38.4</v>
      </c>
      <c r="J5" s="200">
        <v>270947</v>
      </c>
      <c r="K5" s="201">
        <v>140</v>
      </c>
      <c r="L5" s="197">
        <v>566490</v>
      </c>
      <c r="M5" s="315">
        <v>2.09</v>
      </c>
      <c r="N5" s="204">
        <v>564428</v>
      </c>
      <c r="O5" s="71">
        <v>0.37</v>
      </c>
    </row>
    <row r="6" spans="1:15" ht="13.5">
      <c r="A6" s="53" t="s">
        <v>12</v>
      </c>
      <c r="B6" s="194">
        <v>38.3</v>
      </c>
      <c r="C6" s="198">
        <v>267498</v>
      </c>
      <c r="D6" s="198">
        <v>136</v>
      </c>
      <c r="E6" s="198">
        <v>625317</v>
      </c>
      <c r="F6" s="79">
        <v>2.34</v>
      </c>
      <c r="G6" s="205">
        <v>631738</v>
      </c>
      <c r="H6" s="69">
        <v>-1.02</v>
      </c>
      <c r="I6" s="316">
        <v>38.3</v>
      </c>
      <c r="J6" s="202">
        <v>267553</v>
      </c>
      <c r="K6" s="203">
        <v>135</v>
      </c>
      <c r="L6" s="198">
        <v>560652</v>
      </c>
      <c r="M6" s="317">
        <v>2.1</v>
      </c>
      <c r="N6" s="205">
        <v>566490</v>
      </c>
      <c r="O6" s="71">
        <v>-1.03</v>
      </c>
    </row>
    <row r="7" spans="1:15" ht="13.5">
      <c r="A7" s="53" t="s">
        <v>16</v>
      </c>
      <c r="B7" s="193">
        <v>37.9</v>
      </c>
      <c r="C7" s="197">
        <v>267057</v>
      </c>
      <c r="D7" s="197">
        <v>133</v>
      </c>
      <c r="E7" s="197">
        <v>570186</v>
      </c>
      <c r="F7" s="54">
        <v>2.14</v>
      </c>
      <c r="G7" s="204">
        <v>625317</v>
      </c>
      <c r="H7" s="69">
        <v>-8.82</v>
      </c>
      <c r="I7" s="314">
        <v>37.9</v>
      </c>
      <c r="J7" s="200">
        <v>267279</v>
      </c>
      <c r="K7" s="201">
        <v>132</v>
      </c>
      <c r="L7" s="197">
        <v>488066</v>
      </c>
      <c r="M7" s="315">
        <v>1.83</v>
      </c>
      <c r="N7" s="204">
        <v>560652</v>
      </c>
      <c r="O7" s="318">
        <v>-12.95</v>
      </c>
    </row>
    <row r="8" spans="1:15" ht="13.5">
      <c r="A8" s="53" t="s">
        <v>127</v>
      </c>
      <c r="B8" s="195">
        <v>38.1</v>
      </c>
      <c r="C8" s="56">
        <v>268440</v>
      </c>
      <c r="D8" s="56">
        <v>135</v>
      </c>
      <c r="E8" s="56">
        <v>580375</v>
      </c>
      <c r="F8" s="80">
        <v>2.16</v>
      </c>
      <c r="G8" s="81">
        <v>570186</v>
      </c>
      <c r="H8" s="69">
        <v>1.79</v>
      </c>
      <c r="I8" s="319">
        <v>37.9</v>
      </c>
      <c r="J8" s="56">
        <v>268607</v>
      </c>
      <c r="K8" s="56">
        <v>132</v>
      </c>
      <c r="L8" s="56">
        <v>508573</v>
      </c>
      <c r="M8" s="80">
        <v>1.89</v>
      </c>
      <c r="N8" s="81">
        <v>488066</v>
      </c>
      <c r="O8" s="71">
        <v>4.2</v>
      </c>
    </row>
    <row r="9" spans="1:15" ht="13.5">
      <c r="A9" s="63" t="s">
        <v>128</v>
      </c>
      <c r="B9" s="195">
        <v>38.2</v>
      </c>
      <c r="C9" s="56">
        <v>267075</v>
      </c>
      <c r="D9" s="56">
        <v>138</v>
      </c>
      <c r="E9" s="56">
        <v>588545</v>
      </c>
      <c r="F9" s="80">
        <v>2.2</v>
      </c>
      <c r="G9" s="82">
        <v>580375</v>
      </c>
      <c r="H9" s="69">
        <v>1.41</v>
      </c>
      <c r="I9" s="319">
        <v>38.1</v>
      </c>
      <c r="J9" s="56">
        <v>266752</v>
      </c>
      <c r="K9" s="56">
        <v>137</v>
      </c>
      <c r="L9" s="56">
        <v>515016</v>
      </c>
      <c r="M9" s="80">
        <v>1.93</v>
      </c>
      <c r="N9" s="82">
        <v>508573</v>
      </c>
      <c r="O9" s="71">
        <v>1.27</v>
      </c>
    </row>
    <row r="10" spans="1:15" ht="13.5">
      <c r="A10" s="53" t="s">
        <v>129</v>
      </c>
      <c r="B10" s="58">
        <v>38</v>
      </c>
      <c r="C10" s="59">
        <v>267567</v>
      </c>
      <c r="D10" s="59">
        <v>120</v>
      </c>
      <c r="E10" s="59">
        <v>591452</v>
      </c>
      <c r="F10" s="70">
        <v>2.21</v>
      </c>
      <c r="G10" s="83">
        <v>588545</v>
      </c>
      <c r="H10" s="320">
        <v>0.49</v>
      </c>
      <c r="I10" s="321">
        <v>37.9</v>
      </c>
      <c r="J10" s="59">
        <v>268583</v>
      </c>
      <c r="K10" s="59">
        <v>114</v>
      </c>
      <c r="L10" s="59">
        <v>527550</v>
      </c>
      <c r="M10" s="70">
        <v>1.96</v>
      </c>
      <c r="N10" s="83">
        <v>515016</v>
      </c>
      <c r="O10" s="320">
        <v>2.43</v>
      </c>
    </row>
    <row r="11" spans="1:15" ht="13.5">
      <c r="A11" s="62" t="s">
        <v>130</v>
      </c>
      <c r="B11" s="58">
        <v>37.6</v>
      </c>
      <c r="C11" s="59">
        <v>266232</v>
      </c>
      <c r="D11" s="59">
        <v>73</v>
      </c>
      <c r="E11" s="59">
        <v>598245</v>
      </c>
      <c r="F11" s="70">
        <v>2.25</v>
      </c>
      <c r="G11" s="83">
        <v>591452</v>
      </c>
      <c r="H11" s="70">
        <v>1.15</v>
      </c>
      <c r="I11" s="321">
        <v>37.6</v>
      </c>
      <c r="J11" s="59">
        <v>266669</v>
      </c>
      <c r="K11" s="59">
        <v>69</v>
      </c>
      <c r="L11" s="59">
        <v>526053</v>
      </c>
      <c r="M11" s="70">
        <v>1.97</v>
      </c>
      <c r="N11" s="322">
        <v>527550</v>
      </c>
      <c r="O11" s="70">
        <v>-0.28</v>
      </c>
    </row>
    <row r="12" spans="1:15" ht="13.5">
      <c r="A12" s="63" t="s">
        <v>131</v>
      </c>
      <c r="B12" s="58">
        <v>38.7</v>
      </c>
      <c r="C12" s="59">
        <v>260019</v>
      </c>
      <c r="D12" s="59">
        <v>64</v>
      </c>
      <c r="E12" s="59">
        <v>594350</v>
      </c>
      <c r="F12" s="60">
        <v>2.29</v>
      </c>
      <c r="G12" s="61">
        <v>598245</v>
      </c>
      <c r="H12" s="70">
        <v>-0.65</v>
      </c>
      <c r="I12" s="321">
        <v>38.6</v>
      </c>
      <c r="J12" s="59">
        <v>259654</v>
      </c>
      <c r="K12" s="59">
        <v>63</v>
      </c>
      <c r="L12" s="59">
        <v>545152</v>
      </c>
      <c r="M12" s="60">
        <v>2.1</v>
      </c>
      <c r="N12" s="61">
        <v>526053</v>
      </c>
      <c r="O12" s="70">
        <v>3.63</v>
      </c>
    </row>
    <row r="13" spans="1:15" ht="13.5">
      <c r="A13" s="63" t="s">
        <v>132</v>
      </c>
      <c r="B13" s="58">
        <v>38.3</v>
      </c>
      <c r="C13" s="59">
        <v>264306</v>
      </c>
      <c r="D13" s="59">
        <v>84</v>
      </c>
      <c r="E13" s="59">
        <v>627677</v>
      </c>
      <c r="F13" s="60">
        <v>2.37</v>
      </c>
      <c r="G13" s="61">
        <v>594350</v>
      </c>
      <c r="H13" s="70">
        <v>5.61</v>
      </c>
      <c r="I13" s="321">
        <v>38.3</v>
      </c>
      <c r="J13" s="59">
        <v>264306</v>
      </c>
      <c r="K13" s="59">
        <v>84</v>
      </c>
      <c r="L13" s="59">
        <v>581931</v>
      </c>
      <c r="M13" s="60">
        <v>2.2</v>
      </c>
      <c r="N13" s="61">
        <v>545152</v>
      </c>
      <c r="O13" s="70">
        <v>6.75</v>
      </c>
    </row>
    <row r="14" spans="1:15" ht="14.25" thickBot="1">
      <c r="A14" s="64" t="s">
        <v>133</v>
      </c>
      <c r="B14" s="183">
        <v>38.7</v>
      </c>
      <c r="C14" s="184">
        <v>269400</v>
      </c>
      <c r="D14" s="184">
        <v>106</v>
      </c>
      <c r="E14" s="184">
        <v>607466</v>
      </c>
      <c r="F14" s="185">
        <v>2.25</v>
      </c>
      <c r="G14" s="186">
        <v>627677</v>
      </c>
      <c r="H14" s="187">
        <v>-3.22</v>
      </c>
      <c r="I14" s="323">
        <v>38.7</v>
      </c>
      <c r="J14" s="184">
        <v>269400</v>
      </c>
      <c r="K14" s="184">
        <v>106</v>
      </c>
      <c r="L14" s="184">
        <v>557921</v>
      </c>
      <c r="M14" s="185">
        <v>2.07</v>
      </c>
      <c r="N14" s="186">
        <v>581931</v>
      </c>
      <c r="O14" s="187">
        <v>-4.13</v>
      </c>
    </row>
    <row r="15" spans="1:15" ht="13.5">
      <c r="A15" s="324" t="s">
        <v>143</v>
      </c>
      <c r="B15" s="196">
        <v>39.1</v>
      </c>
      <c r="C15" s="199">
        <v>271989</v>
      </c>
      <c r="D15" s="199">
        <v>117</v>
      </c>
      <c r="E15" s="199">
        <v>622592</v>
      </c>
      <c r="F15" s="190">
        <v>2.29</v>
      </c>
      <c r="G15" s="208">
        <v>607466</v>
      </c>
      <c r="H15" s="191">
        <v>2.49</v>
      </c>
      <c r="I15" s="325">
        <v>39.1</v>
      </c>
      <c r="J15" s="199">
        <v>271989</v>
      </c>
      <c r="K15" s="199">
        <v>117</v>
      </c>
      <c r="L15" s="199">
        <v>573764</v>
      </c>
      <c r="M15" s="192">
        <v>2.11</v>
      </c>
      <c r="N15" s="206">
        <v>557921</v>
      </c>
      <c r="O15" s="191">
        <v>2.84</v>
      </c>
    </row>
    <row r="16" spans="1:15" ht="14.25" thickBot="1">
      <c r="A16" s="52" t="s">
        <v>144</v>
      </c>
      <c r="B16" s="326">
        <v>38.7</v>
      </c>
      <c r="C16" s="327">
        <v>269400</v>
      </c>
      <c r="D16" s="327">
        <v>106</v>
      </c>
      <c r="E16" s="327">
        <v>607466</v>
      </c>
      <c r="F16" s="328">
        <v>2.25</v>
      </c>
      <c r="G16" s="329">
        <v>627677</v>
      </c>
      <c r="H16" s="330">
        <v>-3.22</v>
      </c>
      <c r="I16" s="331">
        <v>38.7</v>
      </c>
      <c r="J16" s="327">
        <v>269400</v>
      </c>
      <c r="K16" s="327">
        <v>106</v>
      </c>
      <c r="L16" s="327">
        <v>557921</v>
      </c>
      <c r="M16" s="328">
        <v>2.07</v>
      </c>
      <c r="N16" s="329">
        <v>581931</v>
      </c>
      <c r="O16" s="330">
        <v>-4.13</v>
      </c>
    </row>
    <row r="17" spans="1:15" ht="14.25" thickBot="1">
      <c r="A17" s="65" t="s">
        <v>139</v>
      </c>
      <c r="B17" s="332">
        <v>0.3999999999999986</v>
      </c>
      <c r="C17" s="66">
        <v>2589</v>
      </c>
      <c r="D17" s="333">
        <v>11</v>
      </c>
      <c r="E17" s="333">
        <v>15126</v>
      </c>
      <c r="F17" s="334">
        <v>0.04</v>
      </c>
      <c r="G17" s="67">
        <v>-20211</v>
      </c>
      <c r="H17" s="335">
        <v>5.71</v>
      </c>
      <c r="I17" s="336">
        <v>0.3999999999999986</v>
      </c>
      <c r="J17" s="66">
        <v>2589</v>
      </c>
      <c r="K17" s="66">
        <v>11</v>
      </c>
      <c r="L17" s="66">
        <v>15843</v>
      </c>
      <c r="M17" s="334">
        <v>0.04</v>
      </c>
      <c r="N17" s="67">
        <v>-24010</v>
      </c>
      <c r="O17" s="335">
        <v>6.97</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79" t="s">
        <v>13</v>
      </c>
      <c r="B29" s="280"/>
      <c r="C29" s="280"/>
      <c r="D29" s="280"/>
      <c r="E29" s="280"/>
      <c r="F29" s="280"/>
      <c r="G29" s="280"/>
      <c r="H29" s="280"/>
      <c r="I29" s="280"/>
      <c r="J29" s="280"/>
      <c r="K29" s="280"/>
      <c r="L29" s="280"/>
      <c r="M29" s="281"/>
      <c r="N29" s="281"/>
      <c r="O29" s="282"/>
    </row>
    <row r="30" spans="1:15" ht="13.5">
      <c r="A30" s="283"/>
      <c r="B30" s="281"/>
      <c r="C30" s="281"/>
      <c r="D30" s="281"/>
      <c r="E30" s="281"/>
      <c r="F30" s="281"/>
      <c r="G30" s="281"/>
      <c r="H30" s="281"/>
      <c r="I30" s="281"/>
      <c r="J30" s="281"/>
      <c r="K30" s="281"/>
      <c r="L30" s="281"/>
      <c r="M30" s="281"/>
      <c r="N30" s="281"/>
      <c r="O30" s="282"/>
    </row>
    <row r="31" spans="1:15" ht="29.25" customHeight="1">
      <c r="A31" s="284" t="s">
        <v>22</v>
      </c>
      <c r="B31" s="285"/>
      <c r="C31" s="285"/>
      <c r="D31" s="285"/>
      <c r="E31" s="285"/>
      <c r="F31" s="285"/>
      <c r="G31" s="285"/>
      <c r="H31" s="285"/>
      <c r="I31" s="285"/>
      <c r="J31" s="285"/>
      <c r="K31" s="285"/>
      <c r="L31" s="285"/>
      <c r="M31" s="286"/>
      <c r="N31" s="286"/>
      <c r="O31" s="287"/>
    </row>
    <row r="32" spans="1:15" ht="19.5" customHeight="1">
      <c r="A32" s="284" t="s">
        <v>10</v>
      </c>
      <c r="B32" s="285"/>
      <c r="C32" s="285"/>
      <c r="D32" s="285"/>
      <c r="E32" s="285"/>
      <c r="F32" s="285"/>
      <c r="G32" s="285"/>
      <c r="H32" s="285"/>
      <c r="I32" s="285"/>
      <c r="J32" s="285"/>
      <c r="K32" s="285"/>
      <c r="L32" s="285"/>
      <c r="M32" s="286"/>
      <c r="N32" s="286"/>
      <c r="O32" s="287"/>
    </row>
    <row r="33" spans="1:15" ht="25.5" customHeight="1">
      <c r="A33" s="288" t="s">
        <v>31</v>
      </c>
      <c r="B33" s="289"/>
      <c r="C33" s="289"/>
      <c r="D33" s="289"/>
      <c r="E33" s="289"/>
      <c r="F33" s="289"/>
      <c r="G33" s="289"/>
      <c r="H33" s="289"/>
      <c r="I33" s="289"/>
      <c r="J33" s="289"/>
      <c r="K33" s="289"/>
      <c r="L33" s="289"/>
      <c r="M33" s="289"/>
      <c r="N33" s="289"/>
      <c r="O33" s="290"/>
    </row>
    <row r="34" spans="1:15" ht="25.5" customHeight="1">
      <c r="A34" s="41"/>
      <c r="B34" s="48"/>
      <c r="C34" s="51" t="s">
        <v>39</v>
      </c>
      <c r="D34" s="48"/>
      <c r="E34" s="48"/>
      <c r="F34" s="48"/>
      <c r="G34" s="48"/>
      <c r="H34" s="48"/>
      <c r="I34" s="48"/>
      <c r="J34" s="48"/>
      <c r="K34" s="48"/>
      <c r="L34" s="48"/>
      <c r="M34" s="48"/>
      <c r="N34" s="48"/>
      <c r="O34" s="49"/>
    </row>
    <row r="35" spans="1:15" ht="39" customHeight="1">
      <c r="A35" s="20"/>
      <c r="B35" s="291" t="s">
        <v>11</v>
      </c>
      <c r="C35" s="291"/>
      <c r="D35" s="291"/>
      <c r="E35" s="291"/>
      <c r="F35" s="291"/>
      <c r="G35" s="291"/>
      <c r="H35" s="291"/>
      <c r="I35" s="291"/>
      <c r="J35" s="291"/>
      <c r="K35" s="291"/>
      <c r="L35" s="291"/>
      <c r="M35" s="291"/>
      <c r="N35" s="22"/>
      <c r="O35" s="23"/>
    </row>
    <row r="36" spans="1:15" ht="24.75" customHeight="1">
      <c r="A36" s="20"/>
      <c r="D36" s="238" t="s">
        <v>123</v>
      </c>
      <c r="E36" s="21"/>
      <c r="F36" s="21"/>
      <c r="G36" s="21"/>
      <c r="H36" s="21"/>
      <c r="I36" s="21"/>
      <c r="J36" s="21"/>
      <c r="K36" s="21"/>
      <c r="L36" s="21"/>
      <c r="M36" s="22"/>
      <c r="N36" s="22"/>
      <c r="O36" s="23"/>
    </row>
    <row r="37" spans="1:15" ht="24" customHeight="1">
      <c r="A37" s="20"/>
      <c r="D37" s="238" t="s">
        <v>124</v>
      </c>
      <c r="E37" s="21"/>
      <c r="F37" s="21"/>
      <c r="G37" s="21"/>
      <c r="H37" s="21"/>
      <c r="I37" s="21"/>
      <c r="J37" s="21"/>
      <c r="K37" s="21"/>
      <c r="L37" s="21"/>
      <c r="M37" s="22"/>
      <c r="N37" s="22"/>
      <c r="O37" s="23"/>
    </row>
    <row r="38" spans="1:15" ht="24" customHeight="1">
      <c r="A38" s="20"/>
      <c r="D38" s="238" t="s">
        <v>125</v>
      </c>
      <c r="E38" s="21"/>
      <c r="F38" s="21"/>
      <c r="G38" s="21"/>
      <c r="H38" s="21"/>
      <c r="I38" s="21"/>
      <c r="J38" s="21"/>
      <c r="K38" s="21"/>
      <c r="L38" s="21"/>
      <c r="M38" s="22"/>
      <c r="N38" s="22"/>
      <c r="O38" s="23"/>
    </row>
    <row r="39" spans="1:15" ht="19.5" customHeight="1">
      <c r="A39" s="24"/>
      <c r="D39" s="239" t="s">
        <v>145</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8" t="s">
        <v>23</v>
      </c>
      <c r="B41" s="285"/>
      <c r="C41" s="285"/>
      <c r="D41" s="285"/>
      <c r="E41" s="285"/>
      <c r="F41" s="285"/>
      <c r="G41" s="285"/>
      <c r="H41" s="285"/>
      <c r="I41" s="285"/>
      <c r="J41" s="285"/>
      <c r="K41" s="285"/>
      <c r="L41" s="285"/>
      <c r="M41" s="286"/>
      <c r="N41" s="286"/>
      <c r="O41" s="287"/>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65" t="s">
        <v>37</v>
      </c>
      <c r="B50" s="266"/>
      <c r="C50" s="266"/>
      <c r="D50" s="266"/>
      <c r="E50" s="266"/>
      <c r="F50" s="266"/>
      <c r="G50" s="266"/>
      <c r="H50" s="266"/>
      <c r="I50" s="266"/>
      <c r="J50" s="266"/>
      <c r="K50" s="266"/>
      <c r="L50" s="266"/>
      <c r="M50" s="266"/>
      <c r="N50" s="266"/>
      <c r="O50" s="267"/>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29:O30"/>
    <mergeCell ref="A31:O31"/>
    <mergeCell ref="A2:A4"/>
    <mergeCell ref="B2:H2"/>
    <mergeCell ref="I2:O2"/>
    <mergeCell ref="G3:H3"/>
    <mergeCell ref="N3:O3"/>
    <mergeCell ref="A50:O50"/>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75"/>
  <sheetViews>
    <sheetView zoomScale="95" zoomScaleNormal="95" workbookViewId="0" topLeftCell="A1">
      <selection activeCell="I14" sqref="I14"/>
    </sheetView>
  </sheetViews>
  <sheetFormatPr defaultColWidth="9.00390625" defaultRowHeight="13.5"/>
  <cols>
    <col min="1" max="1" width="1.4921875" style="93" customWidth="1"/>
    <col min="2" max="3" width="3.25390625" style="93" bestFit="1" customWidth="1"/>
    <col min="4" max="4" width="19.75390625" style="145" bestFit="1" customWidth="1"/>
    <col min="5" max="5" width="5.625" style="92" customWidth="1"/>
    <col min="6" max="6" width="7.625" style="92" customWidth="1"/>
    <col min="7" max="7" width="4.625" style="92" customWidth="1"/>
    <col min="8" max="8" width="8.125" style="92" customWidth="1"/>
    <col min="9" max="9" width="7.625" style="92" customWidth="1"/>
    <col min="10" max="10" width="8.125" style="92" customWidth="1"/>
    <col min="11" max="11" width="7.625" style="144" customWidth="1"/>
    <col min="12" max="12" width="5.625" style="92" customWidth="1"/>
    <col min="13" max="13" width="7.625" style="92" customWidth="1"/>
    <col min="14" max="14" width="4.625" style="92" customWidth="1"/>
    <col min="15" max="15" width="8.125" style="144" customWidth="1"/>
    <col min="16" max="16" width="7.75390625" style="92" customWidth="1"/>
    <col min="17" max="17" width="8.125" style="92" customWidth="1"/>
    <col min="18" max="18" width="7.625" style="92" customWidth="1"/>
    <col min="19" max="19" width="9.00390625" style="92" customWidth="1"/>
    <col min="20" max="23" width="0" style="92" hidden="1" customWidth="1"/>
    <col min="24" max="24" width="9.00390625" style="92" customWidth="1"/>
    <col min="25" max="16384" width="9.00390625" style="93" customWidth="1"/>
  </cols>
  <sheetData>
    <row r="1" spans="1:24" s="91" customFormat="1" ht="13.5">
      <c r="A1" s="88"/>
      <c r="B1" s="88"/>
      <c r="C1" s="88"/>
      <c r="D1" s="88"/>
      <c r="E1" s="89"/>
      <c r="F1" s="89"/>
      <c r="G1" s="89"/>
      <c r="H1" s="89"/>
      <c r="I1" s="89"/>
      <c r="J1" s="89"/>
      <c r="K1" s="89"/>
      <c r="L1" s="89"/>
      <c r="M1" s="89"/>
      <c r="N1" s="89"/>
      <c r="O1" s="89"/>
      <c r="P1" s="89"/>
      <c r="Q1" s="89"/>
      <c r="R1" s="89"/>
      <c r="S1" s="90"/>
      <c r="T1" s="90"/>
      <c r="U1" s="90"/>
      <c r="V1" s="90"/>
      <c r="W1" s="90"/>
      <c r="X1" s="90"/>
    </row>
    <row r="2" spans="1:18" ht="18.75">
      <c r="A2" s="92"/>
      <c r="B2" s="246" t="s">
        <v>134</v>
      </c>
      <c r="C2" s="246"/>
      <c r="D2" s="246"/>
      <c r="E2" s="246"/>
      <c r="F2" s="246"/>
      <c r="G2" s="246"/>
      <c r="H2" s="246"/>
      <c r="I2" s="246"/>
      <c r="J2" s="246"/>
      <c r="K2" s="246"/>
      <c r="L2" s="246"/>
      <c r="M2" s="246"/>
      <c r="N2" s="246"/>
      <c r="O2" s="246"/>
      <c r="P2" s="246"/>
      <c r="Q2" s="246"/>
      <c r="R2" s="246"/>
    </row>
    <row r="3" spans="1:18" ht="18.75">
      <c r="A3" s="92"/>
      <c r="B3" s="246" t="s">
        <v>120</v>
      </c>
      <c r="C3" s="246"/>
      <c r="D3" s="246"/>
      <c r="E3" s="246"/>
      <c r="F3" s="246"/>
      <c r="G3" s="246"/>
      <c r="H3" s="246"/>
      <c r="I3" s="246"/>
      <c r="J3" s="246"/>
      <c r="K3" s="246"/>
      <c r="L3" s="246"/>
      <c r="M3" s="246"/>
      <c r="N3" s="246"/>
      <c r="O3" s="246"/>
      <c r="P3" s="246"/>
      <c r="Q3" s="246"/>
      <c r="R3" s="246"/>
    </row>
    <row r="4" spans="1:18" ht="12.75" thickBot="1">
      <c r="A4" s="92"/>
      <c r="B4" s="247" t="s">
        <v>121</v>
      </c>
      <c r="C4" s="247"/>
      <c r="D4" s="247"/>
      <c r="E4" s="10"/>
      <c r="F4" s="10"/>
      <c r="G4" s="10"/>
      <c r="H4" s="10"/>
      <c r="I4" s="10"/>
      <c r="J4" s="10"/>
      <c r="K4" s="94"/>
      <c r="L4" s="10"/>
      <c r="M4" s="10"/>
      <c r="N4" s="10"/>
      <c r="O4" s="248" t="s">
        <v>151</v>
      </c>
      <c r="P4" s="248"/>
      <c r="Q4" s="248"/>
      <c r="R4" s="248"/>
    </row>
    <row r="5" spans="1:24" s="105" customFormat="1" ht="12.75" thickBot="1">
      <c r="A5" s="95"/>
      <c r="B5" s="96"/>
      <c r="C5" s="97"/>
      <c r="D5" s="98"/>
      <c r="E5" s="99" t="s">
        <v>45</v>
      </c>
      <c r="F5" s="100"/>
      <c r="G5" s="99"/>
      <c r="H5" s="101"/>
      <c r="I5" s="102"/>
      <c r="J5" s="102"/>
      <c r="K5" s="103"/>
      <c r="L5" s="101" t="s">
        <v>0</v>
      </c>
      <c r="M5" s="102"/>
      <c r="N5" s="102"/>
      <c r="O5" s="102"/>
      <c r="P5" s="102"/>
      <c r="Q5" s="102"/>
      <c r="R5" s="104"/>
      <c r="S5" s="95"/>
      <c r="T5" s="95"/>
      <c r="U5" s="95"/>
      <c r="V5" s="95"/>
      <c r="W5" s="95"/>
      <c r="X5" s="95"/>
    </row>
    <row r="6" spans="1:24" s="105" customFormat="1" ht="12">
      <c r="A6" s="95"/>
      <c r="B6" s="106"/>
      <c r="C6" s="107"/>
      <c r="D6" s="108"/>
      <c r="E6" s="109"/>
      <c r="F6" s="110"/>
      <c r="G6" s="110"/>
      <c r="H6" s="110"/>
      <c r="I6" s="110"/>
      <c r="J6" s="244" t="s">
        <v>4</v>
      </c>
      <c r="K6" s="245"/>
      <c r="L6" s="110"/>
      <c r="M6" s="110"/>
      <c r="N6" s="110"/>
      <c r="O6" s="110"/>
      <c r="P6" s="337"/>
      <c r="Q6" s="338" t="s">
        <v>4</v>
      </c>
      <c r="R6" s="245"/>
      <c r="S6" s="95"/>
      <c r="T6" s="95"/>
      <c r="U6" s="95"/>
      <c r="V6" s="95"/>
      <c r="W6" s="95"/>
      <c r="X6" s="95"/>
    </row>
    <row r="7" spans="1:24" s="105" customFormat="1" ht="42" customHeight="1" thickBot="1">
      <c r="A7" s="95"/>
      <c r="B7" s="111"/>
      <c r="C7" s="112"/>
      <c r="D7" s="113"/>
      <c r="E7" s="114" t="s">
        <v>9</v>
      </c>
      <c r="F7" s="115" t="s">
        <v>5</v>
      </c>
      <c r="G7" s="115" t="s">
        <v>3</v>
      </c>
      <c r="H7" s="115" t="s">
        <v>6</v>
      </c>
      <c r="I7" s="147" t="s">
        <v>46</v>
      </c>
      <c r="J7" s="115" t="s">
        <v>47</v>
      </c>
      <c r="K7" s="147" t="s">
        <v>48</v>
      </c>
      <c r="L7" s="115" t="s">
        <v>9</v>
      </c>
      <c r="M7" s="115" t="s">
        <v>5</v>
      </c>
      <c r="N7" s="115" t="s">
        <v>3</v>
      </c>
      <c r="O7" s="115" t="s">
        <v>8</v>
      </c>
      <c r="P7" s="147" t="s">
        <v>46</v>
      </c>
      <c r="Q7" s="115" t="s">
        <v>49</v>
      </c>
      <c r="R7" s="118" t="s">
        <v>48</v>
      </c>
      <c r="S7" s="95"/>
      <c r="T7" s="95"/>
      <c r="U7" s="95"/>
      <c r="V7" s="95"/>
      <c r="W7" s="95"/>
      <c r="X7" s="95"/>
    </row>
    <row r="8" spans="1:24" s="122" customFormat="1" ht="12">
      <c r="A8" s="119"/>
      <c r="B8" s="120"/>
      <c r="C8" s="249" t="s">
        <v>50</v>
      </c>
      <c r="D8" s="250"/>
      <c r="E8" s="148">
        <v>39</v>
      </c>
      <c r="F8" s="149">
        <v>264325</v>
      </c>
      <c r="G8" s="163">
        <v>106</v>
      </c>
      <c r="H8" s="149">
        <v>625032</v>
      </c>
      <c r="I8" s="170">
        <v>2.36</v>
      </c>
      <c r="J8" s="216">
        <v>643588</v>
      </c>
      <c r="K8" s="121">
        <v>-2.88</v>
      </c>
      <c r="L8" s="148">
        <v>39</v>
      </c>
      <c r="M8" s="149">
        <v>264325</v>
      </c>
      <c r="N8" s="163">
        <v>106</v>
      </c>
      <c r="O8" s="149">
        <v>573733</v>
      </c>
      <c r="P8" s="176">
        <v>2.17</v>
      </c>
      <c r="Q8" s="209">
        <v>589417</v>
      </c>
      <c r="R8" s="121">
        <v>-2.66</v>
      </c>
      <c r="S8" s="119"/>
      <c r="T8" s="119">
        <f aca="true" t="shared" si="0" ref="T8:T39">ROUND((H8-J8)/J8*100,2)</f>
        <v>-2.88</v>
      </c>
      <c r="U8" s="119" t="b">
        <f aca="true" t="shared" si="1" ref="U8:U39">ISERROR(T8)</f>
        <v>0</v>
      </c>
      <c r="V8" s="119">
        <f aca="true" t="shared" si="2" ref="V8:V39">ROUND((O8-Q8)/Q8*100,2)</f>
        <v>-2.66</v>
      </c>
      <c r="W8" s="119" t="b">
        <f aca="true" t="shared" si="3" ref="W8:W39">ISERROR(V8)</f>
        <v>0</v>
      </c>
      <c r="X8" s="119"/>
    </row>
    <row r="9" spans="1:24" s="122" customFormat="1" ht="12">
      <c r="A9" s="119"/>
      <c r="B9" s="123"/>
      <c r="C9" s="124"/>
      <c r="D9" s="125" t="s">
        <v>51</v>
      </c>
      <c r="E9" s="150">
        <v>32.7</v>
      </c>
      <c r="F9" s="151">
        <v>238292</v>
      </c>
      <c r="G9" s="164" t="s">
        <v>135</v>
      </c>
      <c r="H9" s="151">
        <v>529256</v>
      </c>
      <c r="I9" s="171">
        <v>2.22</v>
      </c>
      <c r="J9" s="217">
        <v>632627</v>
      </c>
      <c r="K9" s="126">
        <v>-16.34</v>
      </c>
      <c r="L9" s="150">
        <v>32.7</v>
      </c>
      <c r="M9" s="151">
        <v>238292</v>
      </c>
      <c r="N9" s="164" t="s">
        <v>135</v>
      </c>
      <c r="O9" s="151">
        <v>480000</v>
      </c>
      <c r="P9" s="177">
        <v>2.01</v>
      </c>
      <c r="Q9" s="210">
        <v>570000</v>
      </c>
      <c r="R9" s="127">
        <v>-15.79</v>
      </c>
      <c r="S9" s="119"/>
      <c r="T9" s="119">
        <f t="shared" si="0"/>
        <v>-16.34</v>
      </c>
      <c r="U9" s="119" t="b">
        <f t="shared" si="1"/>
        <v>0</v>
      </c>
      <c r="V9" s="119">
        <f t="shared" si="2"/>
        <v>-15.79</v>
      </c>
      <c r="W9" s="119" t="b">
        <f t="shared" si="3"/>
        <v>0</v>
      </c>
      <c r="X9" s="119"/>
    </row>
    <row r="10" spans="1:24" s="122" customFormat="1" ht="12">
      <c r="A10" s="119"/>
      <c r="B10" s="123"/>
      <c r="C10" s="124"/>
      <c r="D10" s="125" t="s">
        <v>52</v>
      </c>
      <c r="E10" s="150">
        <v>38.9</v>
      </c>
      <c r="F10" s="151">
        <v>238288</v>
      </c>
      <c r="G10" s="164" t="s">
        <v>135</v>
      </c>
      <c r="H10" s="151">
        <v>476577</v>
      </c>
      <c r="I10" s="171">
        <v>2</v>
      </c>
      <c r="J10" s="217">
        <v>480981</v>
      </c>
      <c r="K10" s="126">
        <v>-0.92</v>
      </c>
      <c r="L10" s="150">
        <v>38.9</v>
      </c>
      <c r="M10" s="151">
        <v>238288</v>
      </c>
      <c r="N10" s="164" t="s">
        <v>135</v>
      </c>
      <c r="O10" s="151">
        <v>300657</v>
      </c>
      <c r="P10" s="177">
        <v>1.26</v>
      </c>
      <c r="Q10" s="210">
        <v>336465</v>
      </c>
      <c r="R10" s="127">
        <v>-10.64</v>
      </c>
      <c r="S10" s="119"/>
      <c r="T10" s="119">
        <f t="shared" si="0"/>
        <v>-0.92</v>
      </c>
      <c r="U10" s="119" t="b">
        <f t="shared" si="1"/>
        <v>0</v>
      </c>
      <c r="V10" s="119">
        <f t="shared" si="2"/>
        <v>-10.64</v>
      </c>
      <c r="W10" s="119" t="b">
        <f t="shared" si="3"/>
        <v>0</v>
      </c>
      <c r="X10" s="119"/>
    </row>
    <row r="11" spans="1:24" s="122" customFormat="1" ht="12">
      <c r="A11" s="119"/>
      <c r="B11" s="123"/>
      <c r="C11" s="124"/>
      <c r="D11" s="125" t="s">
        <v>53</v>
      </c>
      <c r="E11" s="150">
        <v>39.8</v>
      </c>
      <c r="F11" s="151">
        <v>221989</v>
      </c>
      <c r="G11" s="164" t="s">
        <v>135</v>
      </c>
      <c r="H11" s="151">
        <v>305000</v>
      </c>
      <c r="I11" s="171">
        <v>1.37</v>
      </c>
      <c r="J11" s="217">
        <v>299000</v>
      </c>
      <c r="K11" s="126">
        <v>2.01</v>
      </c>
      <c r="L11" s="150">
        <v>39.8</v>
      </c>
      <c r="M11" s="151">
        <v>221989</v>
      </c>
      <c r="N11" s="164" t="s">
        <v>135</v>
      </c>
      <c r="O11" s="151">
        <v>77500</v>
      </c>
      <c r="P11" s="177">
        <v>0.35</v>
      </c>
      <c r="Q11" s="210">
        <v>213800</v>
      </c>
      <c r="R11" s="127">
        <v>-63.75</v>
      </c>
      <c r="S11" s="119"/>
      <c r="T11" s="119">
        <f t="shared" si="0"/>
        <v>2.01</v>
      </c>
      <c r="U11" s="119" t="b">
        <f t="shared" si="1"/>
        <v>0</v>
      </c>
      <c r="V11" s="119">
        <f t="shared" si="2"/>
        <v>-63.75</v>
      </c>
      <c r="W11" s="119" t="b">
        <f t="shared" si="3"/>
        <v>0</v>
      </c>
      <c r="X11" s="119"/>
    </row>
    <row r="12" spans="1:24" s="122" customFormat="1" ht="12">
      <c r="A12" s="119"/>
      <c r="B12" s="123"/>
      <c r="C12" s="124"/>
      <c r="D12" s="125" t="s">
        <v>54</v>
      </c>
      <c r="E12" s="150">
        <v>37</v>
      </c>
      <c r="F12" s="151">
        <v>264090</v>
      </c>
      <c r="G12" s="164" t="s">
        <v>135</v>
      </c>
      <c r="H12" s="151">
        <v>676130</v>
      </c>
      <c r="I12" s="171">
        <v>2.56</v>
      </c>
      <c r="J12" s="217">
        <v>628639</v>
      </c>
      <c r="K12" s="126">
        <v>7.55</v>
      </c>
      <c r="L12" s="150">
        <v>37</v>
      </c>
      <c r="M12" s="151">
        <v>264090</v>
      </c>
      <c r="N12" s="164" t="s">
        <v>135</v>
      </c>
      <c r="O12" s="151">
        <v>595773</v>
      </c>
      <c r="P12" s="177">
        <v>2.26</v>
      </c>
      <c r="Q12" s="210">
        <v>570832</v>
      </c>
      <c r="R12" s="127">
        <v>4.37</v>
      </c>
      <c r="S12" s="119"/>
      <c r="T12" s="119">
        <f t="shared" si="0"/>
        <v>7.55</v>
      </c>
      <c r="U12" s="119" t="b">
        <f t="shared" si="1"/>
        <v>0</v>
      </c>
      <c r="V12" s="119">
        <f t="shared" si="2"/>
        <v>4.37</v>
      </c>
      <c r="W12" s="119" t="b">
        <f t="shared" si="3"/>
        <v>0</v>
      </c>
      <c r="X12" s="119"/>
    </row>
    <row r="13" spans="1:24" s="122" customFormat="1" ht="12">
      <c r="A13" s="119"/>
      <c r="B13" s="123"/>
      <c r="C13" s="124"/>
      <c r="D13" s="125" t="s">
        <v>55</v>
      </c>
      <c r="E13" s="150">
        <v>38.1</v>
      </c>
      <c r="F13" s="151">
        <v>191500</v>
      </c>
      <c r="G13" s="164" t="s">
        <v>135</v>
      </c>
      <c r="H13" s="151">
        <v>360000</v>
      </c>
      <c r="I13" s="171">
        <v>1.88</v>
      </c>
      <c r="J13" s="217">
        <v>421199</v>
      </c>
      <c r="K13" s="126">
        <v>-14.53</v>
      </c>
      <c r="L13" s="150">
        <v>38.1</v>
      </c>
      <c r="M13" s="151">
        <v>191500</v>
      </c>
      <c r="N13" s="164" t="s">
        <v>135</v>
      </c>
      <c r="O13" s="151">
        <v>370000</v>
      </c>
      <c r="P13" s="177">
        <v>1.93</v>
      </c>
      <c r="Q13" s="210">
        <v>407545</v>
      </c>
      <c r="R13" s="127">
        <v>-9.21</v>
      </c>
      <c r="S13" s="119"/>
      <c r="T13" s="119">
        <f t="shared" si="0"/>
        <v>-14.53</v>
      </c>
      <c r="U13" s="119" t="b">
        <f t="shared" si="1"/>
        <v>0</v>
      </c>
      <c r="V13" s="119">
        <f t="shared" si="2"/>
        <v>-9.21</v>
      </c>
      <c r="W13" s="119" t="b">
        <f t="shared" si="3"/>
        <v>0</v>
      </c>
      <c r="X13" s="119"/>
    </row>
    <row r="14" spans="1:24" s="122" customFormat="1" ht="12">
      <c r="A14" s="119"/>
      <c r="B14" s="123"/>
      <c r="C14" s="124"/>
      <c r="D14" s="125" t="s">
        <v>56</v>
      </c>
      <c r="E14" s="150">
        <v>37.2</v>
      </c>
      <c r="F14" s="151">
        <v>282216</v>
      </c>
      <c r="G14" s="164">
        <v>7</v>
      </c>
      <c r="H14" s="151">
        <v>751553</v>
      </c>
      <c r="I14" s="171">
        <v>2.66</v>
      </c>
      <c r="J14" s="217">
        <v>756627</v>
      </c>
      <c r="K14" s="126">
        <v>-0.67</v>
      </c>
      <c r="L14" s="150">
        <v>37.2</v>
      </c>
      <c r="M14" s="151">
        <v>282216</v>
      </c>
      <c r="N14" s="164">
        <v>7</v>
      </c>
      <c r="O14" s="151">
        <v>695168</v>
      </c>
      <c r="P14" s="177">
        <v>2.46</v>
      </c>
      <c r="Q14" s="210">
        <v>671830</v>
      </c>
      <c r="R14" s="127">
        <v>3.47</v>
      </c>
      <c r="S14" s="119"/>
      <c r="T14" s="119">
        <f t="shared" si="0"/>
        <v>-0.67</v>
      </c>
      <c r="U14" s="119" t="b">
        <f t="shared" si="1"/>
        <v>0</v>
      </c>
      <c r="V14" s="119">
        <f t="shared" si="2"/>
        <v>3.47</v>
      </c>
      <c r="W14" s="119" t="b">
        <f t="shared" si="3"/>
        <v>0</v>
      </c>
      <c r="X14" s="119"/>
    </row>
    <row r="15" spans="1:24" s="122" customFormat="1" ht="12">
      <c r="A15" s="119"/>
      <c r="B15" s="128"/>
      <c r="C15" s="124"/>
      <c r="D15" s="125" t="s">
        <v>57</v>
      </c>
      <c r="E15" s="150" t="s">
        <v>136</v>
      </c>
      <c r="F15" s="151" t="s">
        <v>136</v>
      </c>
      <c r="G15" s="164" t="s">
        <v>136</v>
      </c>
      <c r="H15" s="151" t="s">
        <v>136</v>
      </c>
      <c r="I15" s="171" t="s">
        <v>136</v>
      </c>
      <c r="J15" s="217" t="s">
        <v>136</v>
      </c>
      <c r="K15" s="126" t="s">
        <v>136</v>
      </c>
      <c r="L15" s="150" t="s">
        <v>136</v>
      </c>
      <c r="M15" s="151" t="s">
        <v>136</v>
      </c>
      <c r="N15" s="164" t="s">
        <v>136</v>
      </c>
      <c r="O15" s="151" t="s">
        <v>136</v>
      </c>
      <c r="P15" s="177" t="s">
        <v>136</v>
      </c>
      <c r="Q15" s="210" t="s">
        <v>136</v>
      </c>
      <c r="R15" s="127" t="s">
        <v>136</v>
      </c>
      <c r="S15" s="119"/>
      <c r="T15" s="119" t="e">
        <f t="shared" si="0"/>
        <v>#VALUE!</v>
      </c>
      <c r="U15" s="119" t="b">
        <f t="shared" si="1"/>
        <v>1</v>
      </c>
      <c r="V15" s="119" t="e">
        <f t="shared" si="2"/>
        <v>#VALUE!</v>
      </c>
      <c r="W15" s="119" t="b">
        <f t="shared" si="3"/>
        <v>1</v>
      </c>
      <c r="X15" s="119"/>
    </row>
    <row r="16" spans="1:24" s="122" customFormat="1" ht="12">
      <c r="A16" s="119"/>
      <c r="B16" s="128"/>
      <c r="C16" s="124"/>
      <c r="D16" s="125" t="s">
        <v>58</v>
      </c>
      <c r="E16" s="150">
        <v>41.1</v>
      </c>
      <c r="F16" s="151">
        <v>245132</v>
      </c>
      <c r="G16" s="164" t="s">
        <v>135</v>
      </c>
      <c r="H16" s="151">
        <v>455587</v>
      </c>
      <c r="I16" s="171">
        <v>1.86</v>
      </c>
      <c r="J16" s="217">
        <v>619566</v>
      </c>
      <c r="K16" s="126">
        <v>-26.47</v>
      </c>
      <c r="L16" s="150">
        <v>41.1</v>
      </c>
      <c r="M16" s="151">
        <v>245132</v>
      </c>
      <c r="N16" s="164" t="s">
        <v>135</v>
      </c>
      <c r="O16" s="151">
        <v>424837</v>
      </c>
      <c r="P16" s="177">
        <v>1.73</v>
      </c>
      <c r="Q16" s="210">
        <v>523463</v>
      </c>
      <c r="R16" s="127">
        <v>-18.84</v>
      </c>
      <c r="S16" s="119"/>
      <c r="T16" s="119">
        <f t="shared" si="0"/>
        <v>-26.47</v>
      </c>
      <c r="U16" s="119" t="b">
        <f t="shared" si="1"/>
        <v>0</v>
      </c>
      <c r="V16" s="119">
        <f t="shared" si="2"/>
        <v>-18.84</v>
      </c>
      <c r="W16" s="119" t="b">
        <f t="shared" si="3"/>
        <v>0</v>
      </c>
      <c r="X16" s="119"/>
    </row>
    <row r="17" spans="1:24" s="122" customFormat="1" ht="12">
      <c r="A17" s="119"/>
      <c r="B17" s="128"/>
      <c r="C17" s="124"/>
      <c r="D17" s="125" t="s">
        <v>59</v>
      </c>
      <c r="E17" s="150">
        <v>42.7</v>
      </c>
      <c r="F17" s="151">
        <v>280407</v>
      </c>
      <c r="G17" s="164" t="s">
        <v>135</v>
      </c>
      <c r="H17" s="151">
        <v>615172</v>
      </c>
      <c r="I17" s="171">
        <v>2.19</v>
      </c>
      <c r="J17" s="217">
        <v>612792</v>
      </c>
      <c r="K17" s="126">
        <v>0.39</v>
      </c>
      <c r="L17" s="150">
        <v>42.7</v>
      </c>
      <c r="M17" s="151">
        <v>280407</v>
      </c>
      <c r="N17" s="164" t="s">
        <v>135</v>
      </c>
      <c r="O17" s="151">
        <v>601252</v>
      </c>
      <c r="P17" s="177">
        <v>2.14</v>
      </c>
      <c r="Q17" s="210">
        <v>593004</v>
      </c>
      <c r="R17" s="127">
        <v>1.39</v>
      </c>
      <c r="S17" s="119"/>
      <c r="T17" s="119">
        <f t="shared" si="0"/>
        <v>0.39</v>
      </c>
      <c r="U17" s="119" t="b">
        <f t="shared" si="1"/>
        <v>0</v>
      </c>
      <c r="V17" s="119">
        <f t="shared" si="2"/>
        <v>1.39</v>
      </c>
      <c r="W17" s="119" t="b">
        <f t="shared" si="3"/>
        <v>0</v>
      </c>
      <c r="X17" s="119"/>
    </row>
    <row r="18" spans="1:24" s="122" customFormat="1" ht="12">
      <c r="A18" s="119"/>
      <c r="B18" s="128"/>
      <c r="C18" s="124"/>
      <c r="D18" s="125" t="s">
        <v>60</v>
      </c>
      <c r="E18" s="150">
        <v>51</v>
      </c>
      <c r="F18" s="151">
        <v>278100</v>
      </c>
      <c r="G18" s="164" t="s">
        <v>135</v>
      </c>
      <c r="H18" s="151">
        <v>556200</v>
      </c>
      <c r="I18" s="171">
        <v>2</v>
      </c>
      <c r="J18" s="217">
        <v>571800</v>
      </c>
      <c r="K18" s="126">
        <v>-2.73</v>
      </c>
      <c r="L18" s="150">
        <v>51</v>
      </c>
      <c r="M18" s="151">
        <v>278100</v>
      </c>
      <c r="N18" s="164" t="s">
        <v>135</v>
      </c>
      <c r="O18" s="151">
        <v>417150</v>
      </c>
      <c r="P18" s="177">
        <v>1.5</v>
      </c>
      <c r="Q18" s="210">
        <v>428850</v>
      </c>
      <c r="R18" s="127">
        <v>-2.73</v>
      </c>
      <c r="S18" s="119"/>
      <c r="T18" s="119">
        <f t="shared" si="0"/>
        <v>-2.73</v>
      </c>
      <c r="U18" s="119" t="b">
        <f t="shared" si="1"/>
        <v>0</v>
      </c>
      <c r="V18" s="119">
        <f t="shared" si="2"/>
        <v>-2.73</v>
      </c>
      <c r="W18" s="119" t="b">
        <f t="shared" si="3"/>
        <v>0</v>
      </c>
      <c r="X18" s="119"/>
    </row>
    <row r="19" spans="1:24" s="122" customFormat="1" ht="12">
      <c r="A19" s="119"/>
      <c r="B19" s="128"/>
      <c r="C19" s="124"/>
      <c r="D19" s="125" t="s">
        <v>61</v>
      </c>
      <c r="E19" s="150" t="s">
        <v>136</v>
      </c>
      <c r="F19" s="151" t="s">
        <v>136</v>
      </c>
      <c r="G19" s="164" t="s">
        <v>136</v>
      </c>
      <c r="H19" s="151" t="s">
        <v>136</v>
      </c>
      <c r="I19" s="171" t="s">
        <v>136</v>
      </c>
      <c r="J19" s="217" t="s">
        <v>136</v>
      </c>
      <c r="K19" s="126" t="s">
        <v>136</v>
      </c>
      <c r="L19" s="150" t="s">
        <v>136</v>
      </c>
      <c r="M19" s="151" t="s">
        <v>136</v>
      </c>
      <c r="N19" s="164" t="s">
        <v>136</v>
      </c>
      <c r="O19" s="151" t="s">
        <v>136</v>
      </c>
      <c r="P19" s="177" t="s">
        <v>136</v>
      </c>
      <c r="Q19" s="210" t="s">
        <v>136</v>
      </c>
      <c r="R19" s="127" t="s">
        <v>136</v>
      </c>
      <c r="S19" s="119"/>
      <c r="T19" s="119" t="e">
        <f t="shared" si="0"/>
        <v>#VALUE!</v>
      </c>
      <c r="U19" s="119" t="b">
        <f t="shared" si="1"/>
        <v>1</v>
      </c>
      <c r="V19" s="119" t="e">
        <f t="shared" si="2"/>
        <v>#VALUE!</v>
      </c>
      <c r="W19" s="119" t="b">
        <f t="shared" si="3"/>
        <v>1</v>
      </c>
      <c r="X19" s="119"/>
    </row>
    <row r="20" spans="1:24" s="122" customFormat="1" ht="12">
      <c r="A20" s="119"/>
      <c r="B20" s="128" t="s">
        <v>62</v>
      </c>
      <c r="C20" s="124"/>
      <c r="D20" s="125" t="s">
        <v>63</v>
      </c>
      <c r="E20" s="150">
        <v>37.1</v>
      </c>
      <c r="F20" s="151">
        <v>252637</v>
      </c>
      <c r="G20" s="164" t="s">
        <v>135</v>
      </c>
      <c r="H20" s="151">
        <v>723589</v>
      </c>
      <c r="I20" s="171">
        <v>2.86</v>
      </c>
      <c r="J20" s="217">
        <v>718134</v>
      </c>
      <c r="K20" s="126">
        <v>0.76</v>
      </c>
      <c r="L20" s="150">
        <v>37.1</v>
      </c>
      <c r="M20" s="151">
        <v>252637</v>
      </c>
      <c r="N20" s="164" t="s">
        <v>135</v>
      </c>
      <c r="O20" s="151">
        <v>733381</v>
      </c>
      <c r="P20" s="177">
        <v>2.9</v>
      </c>
      <c r="Q20" s="210">
        <v>697828</v>
      </c>
      <c r="R20" s="127">
        <v>5.09</v>
      </c>
      <c r="S20" s="119"/>
      <c r="T20" s="119">
        <f t="shared" si="0"/>
        <v>0.76</v>
      </c>
      <c r="U20" s="119" t="b">
        <f t="shared" si="1"/>
        <v>0</v>
      </c>
      <c r="V20" s="119">
        <f t="shared" si="2"/>
        <v>5.09</v>
      </c>
      <c r="W20" s="119" t="b">
        <f t="shared" si="3"/>
        <v>0</v>
      </c>
      <c r="X20" s="119"/>
    </row>
    <row r="21" spans="1:24" s="122" customFormat="1" ht="12">
      <c r="A21" s="119"/>
      <c r="B21" s="128"/>
      <c r="C21" s="124"/>
      <c r="D21" s="125" t="s">
        <v>64</v>
      </c>
      <c r="E21" s="150">
        <v>38.3</v>
      </c>
      <c r="F21" s="151">
        <v>278036</v>
      </c>
      <c r="G21" s="164">
        <v>7</v>
      </c>
      <c r="H21" s="151">
        <v>582001</v>
      </c>
      <c r="I21" s="171">
        <v>2.09</v>
      </c>
      <c r="J21" s="217">
        <v>577433</v>
      </c>
      <c r="K21" s="126">
        <v>0.79</v>
      </c>
      <c r="L21" s="150">
        <v>38.3</v>
      </c>
      <c r="M21" s="151">
        <v>278036</v>
      </c>
      <c r="N21" s="164">
        <v>7</v>
      </c>
      <c r="O21" s="151">
        <v>553889</v>
      </c>
      <c r="P21" s="177">
        <v>1.99</v>
      </c>
      <c r="Q21" s="210">
        <v>555138</v>
      </c>
      <c r="R21" s="127">
        <v>-0.22</v>
      </c>
      <c r="S21" s="119"/>
      <c r="T21" s="119">
        <f t="shared" si="0"/>
        <v>0.79</v>
      </c>
      <c r="U21" s="119" t="b">
        <f t="shared" si="1"/>
        <v>0</v>
      </c>
      <c r="V21" s="119">
        <f t="shared" si="2"/>
        <v>-0.22</v>
      </c>
      <c r="W21" s="119" t="b">
        <f t="shared" si="3"/>
        <v>0</v>
      </c>
      <c r="X21" s="119"/>
    </row>
    <row r="22" spans="1:24" s="122" customFormat="1" ht="12">
      <c r="A22" s="119"/>
      <c r="B22" s="128"/>
      <c r="C22" s="124"/>
      <c r="D22" s="125" t="s">
        <v>65</v>
      </c>
      <c r="E22" s="150">
        <v>42.3</v>
      </c>
      <c r="F22" s="151">
        <v>268542</v>
      </c>
      <c r="G22" s="164">
        <v>9</v>
      </c>
      <c r="H22" s="151">
        <v>659312</v>
      </c>
      <c r="I22" s="171">
        <v>2.46</v>
      </c>
      <c r="J22" s="217">
        <v>680579</v>
      </c>
      <c r="K22" s="126">
        <v>-3.12</v>
      </c>
      <c r="L22" s="150">
        <v>42.3</v>
      </c>
      <c r="M22" s="151">
        <v>268542</v>
      </c>
      <c r="N22" s="164">
        <v>9</v>
      </c>
      <c r="O22" s="151">
        <v>595601</v>
      </c>
      <c r="P22" s="177">
        <v>2.22</v>
      </c>
      <c r="Q22" s="210">
        <v>585694</v>
      </c>
      <c r="R22" s="127">
        <v>1.69</v>
      </c>
      <c r="S22" s="119"/>
      <c r="T22" s="119">
        <f t="shared" si="0"/>
        <v>-3.12</v>
      </c>
      <c r="U22" s="119" t="b">
        <f t="shared" si="1"/>
        <v>0</v>
      </c>
      <c r="V22" s="119">
        <f t="shared" si="2"/>
        <v>1.69</v>
      </c>
      <c r="W22" s="119" t="b">
        <f t="shared" si="3"/>
        <v>0</v>
      </c>
      <c r="X22" s="119"/>
    </row>
    <row r="23" spans="1:24" s="122" customFormat="1" ht="12">
      <c r="A23" s="119"/>
      <c r="B23" s="128"/>
      <c r="C23" s="124"/>
      <c r="D23" s="125" t="s">
        <v>66</v>
      </c>
      <c r="E23" s="150">
        <v>39.8</v>
      </c>
      <c r="F23" s="151">
        <v>241619</v>
      </c>
      <c r="G23" s="164" t="s">
        <v>135</v>
      </c>
      <c r="H23" s="151">
        <v>535294</v>
      </c>
      <c r="I23" s="171">
        <v>2.22</v>
      </c>
      <c r="J23" s="217">
        <v>550525</v>
      </c>
      <c r="K23" s="126">
        <v>-2.77</v>
      </c>
      <c r="L23" s="150">
        <v>39.8</v>
      </c>
      <c r="M23" s="151">
        <v>241619</v>
      </c>
      <c r="N23" s="164" t="s">
        <v>135</v>
      </c>
      <c r="O23" s="151">
        <v>392390</v>
      </c>
      <c r="P23" s="177">
        <v>1.62</v>
      </c>
      <c r="Q23" s="210">
        <v>340289</v>
      </c>
      <c r="R23" s="127">
        <v>15.31</v>
      </c>
      <c r="S23" s="119"/>
      <c r="T23" s="119">
        <f t="shared" si="0"/>
        <v>-2.77</v>
      </c>
      <c r="U23" s="119" t="b">
        <f t="shared" si="1"/>
        <v>0</v>
      </c>
      <c r="V23" s="119">
        <f t="shared" si="2"/>
        <v>15.31</v>
      </c>
      <c r="W23" s="119" t="b">
        <f t="shared" si="3"/>
        <v>0</v>
      </c>
      <c r="X23" s="119"/>
    </row>
    <row r="24" spans="1:24" s="122" customFormat="1" ht="12">
      <c r="A24" s="119"/>
      <c r="B24" s="128"/>
      <c r="C24" s="124"/>
      <c r="D24" s="125" t="s">
        <v>67</v>
      </c>
      <c r="E24" s="150">
        <v>40.1</v>
      </c>
      <c r="F24" s="151">
        <v>272180</v>
      </c>
      <c r="G24" s="164">
        <v>5</v>
      </c>
      <c r="H24" s="151">
        <v>615837</v>
      </c>
      <c r="I24" s="171">
        <v>2.26</v>
      </c>
      <c r="J24" s="217">
        <v>596188</v>
      </c>
      <c r="K24" s="126">
        <v>3.3</v>
      </c>
      <c r="L24" s="150">
        <v>40.1</v>
      </c>
      <c r="M24" s="151">
        <v>272180</v>
      </c>
      <c r="N24" s="164">
        <v>5</v>
      </c>
      <c r="O24" s="151">
        <v>601198</v>
      </c>
      <c r="P24" s="177">
        <v>2.21</v>
      </c>
      <c r="Q24" s="210">
        <v>585423</v>
      </c>
      <c r="R24" s="127">
        <v>2.69</v>
      </c>
      <c r="S24" s="119"/>
      <c r="T24" s="119">
        <f t="shared" si="0"/>
        <v>3.3</v>
      </c>
      <c r="U24" s="119" t="b">
        <f t="shared" si="1"/>
        <v>0</v>
      </c>
      <c r="V24" s="119">
        <f t="shared" si="2"/>
        <v>2.69</v>
      </c>
      <c r="W24" s="119" t="b">
        <f t="shared" si="3"/>
        <v>0</v>
      </c>
      <c r="X24" s="119"/>
    </row>
    <row r="25" spans="1:24" s="122" customFormat="1" ht="12">
      <c r="A25" s="119"/>
      <c r="B25" s="128"/>
      <c r="C25" s="124"/>
      <c r="D25" s="125" t="s">
        <v>68</v>
      </c>
      <c r="E25" s="150" t="s">
        <v>136</v>
      </c>
      <c r="F25" s="151" t="s">
        <v>136</v>
      </c>
      <c r="G25" s="164" t="s">
        <v>136</v>
      </c>
      <c r="H25" s="151" t="s">
        <v>136</v>
      </c>
      <c r="I25" s="171" t="s">
        <v>136</v>
      </c>
      <c r="J25" s="217">
        <v>981600</v>
      </c>
      <c r="K25" s="126" t="s">
        <v>136</v>
      </c>
      <c r="L25" s="150" t="s">
        <v>136</v>
      </c>
      <c r="M25" s="151" t="s">
        <v>136</v>
      </c>
      <c r="N25" s="164" t="s">
        <v>136</v>
      </c>
      <c r="O25" s="151" t="s">
        <v>136</v>
      </c>
      <c r="P25" s="177" t="s">
        <v>136</v>
      </c>
      <c r="Q25" s="210">
        <v>981600</v>
      </c>
      <c r="R25" s="127" t="s">
        <v>136</v>
      </c>
      <c r="S25" s="119"/>
      <c r="T25" s="119" t="e">
        <f t="shared" si="0"/>
        <v>#VALUE!</v>
      </c>
      <c r="U25" s="119" t="b">
        <f t="shared" si="1"/>
        <v>1</v>
      </c>
      <c r="V25" s="119" t="e">
        <f t="shared" si="2"/>
        <v>#VALUE!</v>
      </c>
      <c r="W25" s="119" t="b">
        <f t="shared" si="3"/>
        <v>1</v>
      </c>
      <c r="X25" s="119"/>
    </row>
    <row r="26" spans="1:24" s="122" customFormat="1" ht="12">
      <c r="A26" s="119"/>
      <c r="B26" s="128"/>
      <c r="C26" s="124"/>
      <c r="D26" s="125" t="s">
        <v>69</v>
      </c>
      <c r="E26" s="150">
        <v>38.1</v>
      </c>
      <c r="F26" s="151">
        <v>265827</v>
      </c>
      <c r="G26" s="164">
        <v>45</v>
      </c>
      <c r="H26" s="151">
        <v>649152</v>
      </c>
      <c r="I26" s="171">
        <v>2.44</v>
      </c>
      <c r="J26" s="217">
        <v>654708</v>
      </c>
      <c r="K26" s="126">
        <v>-0.85</v>
      </c>
      <c r="L26" s="150">
        <v>38.1</v>
      </c>
      <c r="M26" s="151">
        <v>265827</v>
      </c>
      <c r="N26" s="164">
        <v>45</v>
      </c>
      <c r="O26" s="151">
        <v>604911</v>
      </c>
      <c r="P26" s="177">
        <v>2.28</v>
      </c>
      <c r="Q26" s="210">
        <v>617004</v>
      </c>
      <c r="R26" s="127">
        <v>-1.96</v>
      </c>
      <c r="S26" s="119"/>
      <c r="T26" s="119">
        <f t="shared" si="0"/>
        <v>-0.85</v>
      </c>
      <c r="U26" s="119" t="b">
        <f t="shared" si="1"/>
        <v>0</v>
      </c>
      <c r="V26" s="119">
        <f t="shared" si="2"/>
        <v>-1.96</v>
      </c>
      <c r="W26" s="119" t="b">
        <f t="shared" si="3"/>
        <v>0</v>
      </c>
      <c r="X26" s="119"/>
    </row>
    <row r="27" spans="1:24" s="122" customFormat="1" ht="12">
      <c r="A27" s="119"/>
      <c r="B27" s="128"/>
      <c r="C27" s="124"/>
      <c r="D27" s="125" t="s">
        <v>70</v>
      </c>
      <c r="E27" s="150">
        <v>41.1</v>
      </c>
      <c r="F27" s="151">
        <v>266666</v>
      </c>
      <c r="G27" s="164">
        <v>9</v>
      </c>
      <c r="H27" s="151">
        <v>629105</v>
      </c>
      <c r="I27" s="171">
        <v>2.36</v>
      </c>
      <c r="J27" s="217">
        <v>700359</v>
      </c>
      <c r="K27" s="126">
        <v>-10.17</v>
      </c>
      <c r="L27" s="150">
        <v>41.1</v>
      </c>
      <c r="M27" s="151">
        <v>266666</v>
      </c>
      <c r="N27" s="164">
        <v>9</v>
      </c>
      <c r="O27" s="151">
        <v>604210</v>
      </c>
      <c r="P27" s="177">
        <v>2.27</v>
      </c>
      <c r="Q27" s="210">
        <v>670003</v>
      </c>
      <c r="R27" s="127">
        <v>-9.82</v>
      </c>
      <c r="S27" s="119"/>
      <c r="T27" s="119">
        <f t="shared" si="0"/>
        <v>-10.17</v>
      </c>
      <c r="U27" s="119" t="b">
        <f t="shared" si="1"/>
        <v>0</v>
      </c>
      <c r="V27" s="119">
        <f t="shared" si="2"/>
        <v>-9.82</v>
      </c>
      <c r="W27" s="119" t="b">
        <f t="shared" si="3"/>
        <v>0</v>
      </c>
      <c r="X27" s="119"/>
    </row>
    <row r="28" spans="1:24" s="122" customFormat="1" ht="12">
      <c r="A28" s="119"/>
      <c r="B28" s="128" t="s">
        <v>71</v>
      </c>
      <c r="C28" s="251" t="s">
        <v>72</v>
      </c>
      <c r="D28" s="252"/>
      <c r="E28" s="152" t="s">
        <v>136</v>
      </c>
      <c r="F28" s="153" t="s">
        <v>136</v>
      </c>
      <c r="G28" s="165" t="s">
        <v>136</v>
      </c>
      <c r="H28" s="153" t="s">
        <v>136</v>
      </c>
      <c r="I28" s="172" t="s">
        <v>136</v>
      </c>
      <c r="J28" s="218" t="s">
        <v>136</v>
      </c>
      <c r="K28" s="129" t="s">
        <v>136</v>
      </c>
      <c r="L28" s="152" t="s">
        <v>136</v>
      </c>
      <c r="M28" s="153" t="s">
        <v>136</v>
      </c>
      <c r="N28" s="165" t="s">
        <v>136</v>
      </c>
      <c r="O28" s="153" t="s">
        <v>136</v>
      </c>
      <c r="P28" s="178" t="s">
        <v>136</v>
      </c>
      <c r="Q28" s="211" t="s">
        <v>136</v>
      </c>
      <c r="R28" s="129" t="s">
        <v>136</v>
      </c>
      <c r="S28" s="119"/>
      <c r="T28" s="119" t="e">
        <f t="shared" si="0"/>
        <v>#VALUE!</v>
      </c>
      <c r="U28" s="119" t="b">
        <f t="shared" si="1"/>
        <v>1</v>
      </c>
      <c r="V28" s="119" t="e">
        <f t="shared" si="2"/>
        <v>#VALUE!</v>
      </c>
      <c r="W28" s="119" t="b">
        <f t="shared" si="3"/>
        <v>1</v>
      </c>
      <c r="X28" s="119"/>
    </row>
    <row r="29" spans="1:24" s="122" customFormat="1" ht="12">
      <c r="A29" s="119"/>
      <c r="B29" s="128"/>
      <c r="C29" s="251" t="s">
        <v>73</v>
      </c>
      <c r="D29" s="252"/>
      <c r="E29" s="154">
        <v>43</v>
      </c>
      <c r="F29" s="155">
        <v>315200</v>
      </c>
      <c r="G29" s="166" t="s">
        <v>135</v>
      </c>
      <c r="H29" s="155">
        <v>800000</v>
      </c>
      <c r="I29" s="173">
        <v>2.54</v>
      </c>
      <c r="J29" s="219">
        <v>800000</v>
      </c>
      <c r="K29" s="129">
        <v>0</v>
      </c>
      <c r="L29" s="154">
        <v>43</v>
      </c>
      <c r="M29" s="155">
        <v>315200</v>
      </c>
      <c r="N29" s="166" t="s">
        <v>135</v>
      </c>
      <c r="O29" s="155">
        <v>750000</v>
      </c>
      <c r="P29" s="179">
        <v>2.38</v>
      </c>
      <c r="Q29" s="212">
        <v>750000</v>
      </c>
      <c r="R29" s="129">
        <v>0</v>
      </c>
      <c r="S29" s="119"/>
      <c r="T29" s="119">
        <f t="shared" si="0"/>
        <v>0</v>
      </c>
      <c r="U29" s="119" t="b">
        <f t="shared" si="1"/>
        <v>0</v>
      </c>
      <c r="V29" s="119">
        <f t="shared" si="2"/>
        <v>0</v>
      </c>
      <c r="W29" s="119" t="b">
        <f t="shared" si="3"/>
        <v>0</v>
      </c>
      <c r="X29" s="119"/>
    </row>
    <row r="30" spans="1:24" s="122" customFormat="1" ht="12">
      <c r="A30" s="119"/>
      <c r="B30" s="128"/>
      <c r="C30" s="251" t="s">
        <v>74</v>
      </c>
      <c r="D30" s="252"/>
      <c r="E30" s="154">
        <v>37.1</v>
      </c>
      <c r="F30" s="155">
        <v>295380</v>
      </c>
      <c r="G30" s="166">
        <v>6</v>
      </c>
      <c r="H30" s="155">
        <v>624984</v>
      </c>
      <c r="I30" s="173">
        <v>2.12</v>
      </c>
      <c r="J30" s="219">
        <v>629320</v>
      </c>
      <c r="K30" s="129">
        <v>-0.69</v>
      </c>
      <c r="L30" s="154">
        <v>37.1</v>
      </c>
      <c r="M30" s="155">
        <v>295380</v>
      </c>
      <c r="N30" s="166">
        <v>6</v>
      </c>
      <c r="O30" s="155">
        <v>579763</v>
      </c>
      <c r="P30" s="179">
        <v>1.96</v>
      </c>
      <c r="Q30" s="212">
        <v>625340</v>
      </c>
      <c r="R30" s="129">
        <v>-7.29</v>
      </c>
      <c r="S30" s="119"/>
      <c r="T30" s="119">
        <f t="shared" si="0"/>
        <v>-0.69</v>
      </c>
      <c r="U30" s="119" t="b">
        <f t="shared" si="1"/>
        <v>0</v>
      </c>
      <c r="V30" s="119">
        <f t="shared" si="2"/>
        <v>-7.29</v>
      </c>
      <c r="W30" s="119" t="b">
        <f t="shared" si="3"/>
        <v>0</v>
      </c>
      <c r="X30" s="119"/>
    </row>
    <row r="31" spans="1:24" s="122" customFormat="1" ht="12">
      <c r="A31" s="119"/>
      <c r="B31" s="128"/>
      <c r="C31" s="251" t="s">
        <v>75</v>
      </c>
      <c r="D31" s="252"/>
      <c r="E31" s="154">
        <v>43.9</v>
      </c>
      <c r="F31" s="155">
        <v>341327</v>
      </c>
      <c r="G31" s="166" t="s">
        <v>135</v>
      </c>
      <c r="H31" s="155">
        <v>853318</v>
      </c>
      <c r="I31" s="173">
        <v>2.5</v>
      </c>
      <c r="J31" s="219">
        <v>549189</v>
      </c>
      <c r="K31" s="129">
        <v>55.38</v>
      </c>
      <c r="L31" s="154">
        <v>43.9</v>
      </c>
      <c r="M31" s="155">
        <v>341327</v>
      </c>
      <c r="N31" s="166" t="s">
        <v>135</v>
      </c>
      <c r="O31" s="155">
        <v>853318</v>
      </c>
      <c r="P31" s="179">
        <v>2.5</v>
      </c>
      <c r="Q31" s="212">
        <v>549189</v>
      </c>
      <c r="R31" s="129">
        <v>55.38</v>
      </c>
      <c r="S31" s="119"/>
      <c r="T31" s="119">
        <f t="shared" si="0"/>
        <v>55.38</v>
      </c>
      <c r="U31" s="119" t="b">
        <f t="shared" si="1"/>
        <v>0</v>
      </c>
      <c r="V31" s="119">
        <f t="shared" si="2"/>
        <v>55.38</v>
      </c>
      <c r="W31" s="119" t="b">
        <f t="shared" si="3"/>
        <v>0</v>
      </c>
      <c r="X31" s="119"/>
    </row>
    <row r="32" spans="1:24" s="122" customFormat="1" ht="12">
      <c r="A32" s="119"/>
      <c r="B32" s="128"/>
      <c r="C32" s="251" t="s">
        <v>76</v>
      </c>
      <c r="D32" s="252"/>
      <c r="E32" s="154">
        <v>34</v>
      </c>
      <c r="F32" s="155">
        <v>340000</v>
      </c>
      <c r="G32" s="166" t="s">
        <v>135</v>
      </c>
      <c r="H32" s="155">
        <v>1075000</v>
      </c>
      <c r="I32" s="173">
        <v>3.16</v>
      </c>
      <c r="J32" s="219">
        <v>1200000</v>
      </c>
      <c r="K32" s="129">
        <v>-10.42</v>
      </c>
      <c r="L32" s="154">
        <v>34</v>
      </c>
      <c r="M32" s="155">
        <v>340000</v>
      </c>
      <c r="N32" s="166" t="s">
        <v>135</v>
      </c>
      <c r="O32" s="155">
        <v>1075000</v>
      </c>
      <c r="P32" s="179">
        <v>3.16</v>
      </c>
      <c r="Q32" s="212">
        <v>1200000</v>
      </c>
      <c r="R32" s="129">
        <v>-10.42</v>
      </c>
      <c r="S32" s="119"/>
      <c r="T32" s="119">
        <f t="shared" si="0"/>
        <v>-10.42</v>
      </c>
      <c r="U32" s="119" t="b">
        <f t="shared" si="1"/>
        <v>0</v>
      </c>
      <c r="V32" s="119">
        <f t="shared" si="2"/>
        <v>-10.42</v>
      </c>
      <c r="W32" s="119" t="b">
        <f t="shared" si="3"/>
        <v>0</v>
      </c>
      <c r="X32" s="119"/>
    </row>
    <row r="33" spans="1:24" s="122" customFormat="1" ht="12">
      <c r="A33" s="119"/>
      <c r="B33" s="128"/>
      <c r="C33" s="253" t="s">
        <v>77</v>
      </c>
      <c r="D33" s="254"/>
      <c r="E33" s="152">
        <v>41.8</v>
      </c>
      <c r="F33" s="153">
        <v>248533</v>
      </c>
      <c r="G33" s="165">
        <v>9</v>
      </c>
      <c r="H33" s="153">
        <v>516812</v>
      </c>
      <c r="I33" s="172">
        <v>2.08</v>
      </c>
      <c r="J33" s="218">
        <v>522287</v>
      </c>
      <c r="K33" s="126">
        <v>-1.05</v>
      </c>
      <c r="L33" s="152">
        <v>41.8</v>
      </c>
      <c r="M33" s="153">
        <v>248533</v>
      </c>
      <c r="N33" s="165">
        <v>9</v>
      </c>
      <c r="O33" s="153">
        <v>399210</v>
      </c>
      <c r="P33" s="178">
        <v>1.61</v>
      </c>
      <c r="Q33" s="211">
        <v>411431</v>
      </c>
      <c r="R33" s="127">
        <v>-2.97</v>
      </c>
      <c r="S33" s="119"/>
      <c r="T33" s="119">
        <f t="shared" si="0"/>
        <v>-1.05</v>
      </c>
      <c r="U33" s="119" t="b">
        <f t="shared" si="1"/>
        <v>0</v>
      </c>
      <c r="V33" s="119">
        <f t="shared" si="2"/>
        <v>-2.97</v>
      </c>
      <c r="W33" s="119" t="b">
        <f t="shared" si="3"/>
        <v>0</v>
      </c>
      <c r="X33" s="119"/>
    </row>
    <row r="34" spans="1:24" s="122" customFormat="1" ht="12">
      <c r="A34" s="119"/>
      <c r="B34" s="128"/>
      <c r="C34" s="124"/>
      <c r="D34" s="130" t="s">
        <v>78</v>
      </c>
      <c r="E34" s="150">
        <v>46.3</v>
      </c>
      <c r="F34" s="151">
        <v>274121</v>
      </c>
      <c r="G34" s="164" t="s">
        <v>135</v>
      </c>
      <c r="H34" s="151">
        <v>616772</v>
      </c>
      <c r="I34" s="171">
        <v>2.25</v>
      </c>
      <c r="J34" s="217" t="s">
        <v>136</v>
      </c>
      <c r="K34" s="126" t="s">
        <v>136</v>
      </c>
      <c r="L34" s="150">
        <v>46.3</v>
      </c>
      <c r="M34" s="151">
        <v>274121</v>
      </c>
      <c r="N34" s="164" t="s">
        <v>135</v>
      </c>
      <c r="O34" s="151">
        <v>438594</v>
      </c>
      <c r="P34" s="177">
        <v>1.6</v>
      </c>
      <c r="Q34" s="210" t="s">
        <v>136</v>
      </c>
      <c r="R34" s="127" t="s">
        <v>136</v>
      </c>
      <c r="S34" s="119"/>
      <c r="T34" s="119" t="e">
        <f t="shared" si="0"/>
        <v>#VALUE!</v>
      </c>
      <c r="U34" s="119" t="b">
        <f t="shared" si="1"/>
        <v>1</v>
      </c>
      <c r="V34" s="119" t="e">
        <f t="shared" si="2"/>
        <v>#VALUE!</v>
      </c>
      <c r="W34" s="119" t="b">
        <f t="shared" si="3"/>
        <v>1</v>
      </c>
      <c r="X34" s="119"/>
    </row>
    <row r="35" spans="1:24" s="122" customFormat="1" ht="12">
      <c r="A35" s="119"/>
      <c r="B35" s="128"/>
      <c r="C35" s="124"/>
      <c r="D35" s="130" t="s">
        <v>79</v>
      </c>
      <c r="E35" s="150">
        <v>40.3</v>
      </c>
      <c r="F35" s="151">
        <v>253030</v>
      </c>
      <c r="G35" s="164" t="s">
        <v>135</v>
      </c>
      <c r="H35" s="151">
        <v>531363</v>
      </c>
      <c r="I35" s="171">
        <v>2.1</v>
      </c>
      <c r="J35" s="217">
        <v>517972</v>
      </c>
      <c r="K35" s="126">
        <v>2.59</v>
      </c>
      <c r="L35" s="150">
        <v>40.3</v>
      </c>
      <c r="M35" s="151">
        <v>253030</v>
      </c>
      <c r="N35" s="164" t="s">
        <v>135</v>
      </c>
      <c r="O35" s="151">
        <v>531363</v>
      </c>
      <c r="P35" s="177">
        <v>2.1</v>
      </c>
      <c r="Q35" s="210">
        <v>517972</v>
      </c>
      <c r="R35" s="127">
        <v>2.59</v>
      </c>
      <c r="S35" s="119"/>
      <c r="T35" s="119">
        <f t="shared" si="0"/>
        <v>2.59</v>
      </c>
      <c r="U35" s="119" t="b">
        <f t="shared" si="1"/>
        <v>0</v>
      </c>
      <c r="V35" s="119">
        <f t="shared" si="2"/>
        <v>2.59</v>
      </c>
      <c r="W35" s="119" t="b">
        <f t="shared" si="3"/>
        <v>0</v>
      </c>
      <c r="X35" s="119"/>
    </row>
    <row r="36" spans="1:24" s="122" customFormat="1" ht="12">
      <c r="A36" s="119"/>
      <c r="B36" s="128" t="s">
        <v>80</v>
      </c>
      <c r="C36" s="124"/>
      <c r="D36" s="130" t="s">
        <v>81</v>
      </c>
      <c r="E36" s="150">
        <v>41.4</v>
      </c>
      <c r="F36" s="151">
        <v>244235</v>
      </c>
      <c r="G36" s="164">
        <v>7</v>
      </c>
      <c r="H36" s="151">
        <v>500453</v>
      </c>
      <c r="I36" s="171">
        <v>2.05</v>
      </c>
      <c r="J36" s="217">
        <v>526721</v>
      </c>
      <c r="K36" s="126">
        <v>-4.99</v>
      </c>
      <c r="L36" s="150">
        <v>41.4</v>
      </c>
      <c r="M36" s="151">
        <v>244235</v>
      </c>
      <c r="N36" s="164">
        <v>7</v>
      </c>
      <c r="O36" s="151">
        <v>374705</v>
      </c>
      <c r="P36" s="177">
        <v>1.53</v>
      </c>
      <c r="Q36" s="210">
        <v>429304</v>
      </c>
      <c r="R36" s="127">
        <v>-12.72</v>
      </c>
      <c r="S36" s="119"/>
      <c r="T36" s="119">
        <f t="shared" si="0"/>
        <v>-4.99</v>
      </c>
      <c r="U36" s="119" t="b">
        <f t="shared" si="1"/>
        <v>0</v>
      </c>
      <c r="V36" s="119">
        <f t="shared" si="2"/>
        <v>-12.72</v>
      </c>
      <c r="W36" s="119" t="b">
        <f t="shared" si="3"/>
        <v>0</v>
      </c>
      <c r="X36" s="119"/>
    </row>
    <row r="37" spans="1:24" s="122" customFormat="1" ht="12">
      <c r="A37" s="119"/>
      <c r="B37" s="128"/>
      <c r="C37" s="124"/>
      <c r="D37" s="130" t="s">
        <v>82</v>
      </c>
      <c r="E37" s="150" t="s">
        <v>136</v>
      </c>
      <c r="F37" s="151" t="s">
        <v>136</v>
      </c>
      <c r="G37" s="164" t="s">
        <v>136</v>
      </c>
      <c r="H37" s="151" t="s">
        <v>136</v>
      </c>
      <c r="I37" s="171" t="s">
        <v>136</v>
      </c>
      <c r="J37" s="217" t="s">
        <v>136</v>
      </c>
      <c r="K37" s="126" t="s">
        <v>136</v>
      </c>
      <c r="L37" s="150" t="s">
        <v>136</v>
      </c>
      <c r="M37" s="151" t="s">
        <v>136</v>
      </c>
      <c r="N37" s="164" t="s">
        <v>136</v>
      </c>
      <c r="O37" s="151" t="s">
        <v>136</v>
      </c>
      <c r="P37" s="177" t="s">
        <v>136</v>
      </c>
      <c r="Q37" s="210" t="s">
        <v>136</v>
      </c>
      <c r="R37" s="127" t="s">
        <v>136</v>
      </c>
      <c r="S37" s="119"/>
      <c r="T37" s="119" t="e">
        <f t="shared" si="0"/>
        <v>#VALUE!</v>
      </c>
      <c r="U37" s="119" t="b">
        <f t="shared" si="1"/>
        <v>1</v>
      </c>
      <c r="V37" s="119" t="e">
        <f t="shared" si="2"/>
        <v>#VALUE!</v>
      </c>
      <c r="W37" s="119" t="b">
        <f t="shared" si="3"/>
        <v>1</v>
      </c>
      <c r="X37" s="119"/>
    </row>
    <row r="38" spans="1:24" s="122" customFormat="1" ht="12">
      <c r="A38" s="119"/>
      <c r="B38" s="128"/>
      <c r="C38" s="124"/>
      <c r="D38" s="130" t="s">
        <v>83</v>
      </c>
      <c r="E38" s="150" t="s">
        <v>136</v>
      </c>
      <c r="F38" s="151" t="s">
        <v>136</v>
      </c>
      <c r="G38" s="164" t="s">
        <v>136</v>
      </c>
      <c r="H38" s="151" t="s">
        <v>136</v>
      </c>
      <c r="I38" s="171" t="s">
        <v>136</v>
      </c>
      <c r="J38" s="217" t="s">
        <v>136</v>
      </c>
      <c r="K38" s="126" t="s">
        <v>136</v>
      </c>
      <c r="L38" s="150" t="s">
        <v>136</v>
      </c>
      <c r="M38" s="151" t="s">
        <v>136</v>
      </c>
      <c r="N38" s="164" t="s">
        <v>136</v>
      </c>
      <c r="O38" s="151" t="s">
        <v>136</v>
      </c>
      <c r="P38" s="177" t="s">
        <v>136</v>
      </c>
      <c r="Q38" s="210" t="s">
        <v>136</v>
      </c>
      <c r="R38" s="127" t="s">
        <v>136</v>
      </c>
      <c r="S38" s="119"/>
      <c r="T38" s="119" t="e">
        <f t="shared" si="0"/>
        <v>#VALUE!</v>
      </c>
      <c r="U38" s="119" t="b">
        <f t="shared" si="1"/>
        <v>1</v>
      </c>
      <c r="V38" s="119" t="e">
        <f t="shared" si="2"/>
        <v>#VALUE!</v>
      </c>
      <c r="W38" s="119" t="b">
        <f t="shared" si="3"/>
        <v>1</v>
      </c>
      <c r="X38" s="119"/>
    </row>
    <row r="39" spans="1:24" s="122" customFormat="1" ht="12">
      <c r="A39" s="119"/>
      <c r="B39" s="128"/>
      <c r="C39" s="124"/>
      <c r="D39" s="130" t="s">
        <v>84</v>
      </c>
      <c r="E39" s="150" t="s">
        <v>136</v>
      </c>
      <c r="F39" s="151" t="s">
        <v>136</v>
      </c>
      <c r="G39" s="164" t="s">
        <v>136</v>
      </c>
      <c r="H39" s="151" t="s">
        <v>136</v>
      </c>
      <c r="I39" s="171" t="s">
        <v>136</v>
      </c>
      <c r="J39" s="217">
        <v>500000</v>
      </c>
      <c r="K39" s="126" t="s">
        <v>136</v>
      </c>
      <c r="L39" s="150" t="s">
        <v>136</v>
      </c>
      <c r="M39" s="151" t="s">
        <v>136</v>
      </c>
      <c r="N39" s="164" t="s">
        <v>136</v>
      </c>
      <c r="O39" s="151" t="s">
        <v>136</v>
      </c>
      <c r="P39" s="177" t="s">
        <v>136</v>
      </c>
      <c r="Q39" s="210">
        <v>197650</v>
      </c>
      <c r="R39" s="127" t="s">
        <v>136</v>
      </c>
      <c r="S39" s="119"/>
      <c r="T39" s="119" t="e">
        <f t="shared" si="0"/>
        <v>#VALUE!</v>
      </c>
      <c r="U39" s="119" t="b">
        <f t="shared" si="1"/>
        <v>1</v>
      </c>
      <c r="V39" s="119" t="e">
        <f t="shared" si="2"/>
        <v>#VALUE!</v>
      </c>
      <c r="W39" s="119" t="b">
        <f t="shared" si="3"/>
        <v>1</v>
      </c>
      <c r="X39" s="119"/>
    </row>
    <row r="40" spans="1:24" s="122" customFormat="1" ht="12">
      <c r="A40" s="119"/>
      <c r="B40" s="128"/>
      <c r="C40" s="124"/>
      <c r="D40" s="125" t="s">
        <v>85</v>
      </c>
      <c r="E40" s="150" t="s">
        <v>136</v>
      </c>
      <c r="F40" s="151" t="s">
        <v>136</v>
      </c>
      <c r="G40" s="164" t="s">
        <v>136</v>
      </c>
      <c r="H40" s="151" t="s">
        <v>136</v>
      </c>
      <c r="I40" s="171" t="s">
        <v>136</v>
      </c>
      <c r="J40" s="217" t="s">
        <v>136</v>
      </c>
      <c r="K40" s="126" t="s">
        <v>136</v>
      </c>
      <c r="L40" s="150" t="s">
        <v>136</v>
      </c>
      <c r="M40" s="151" t="s">
        <v>136</v>
      </c>
      <c r="N40" s="164" t="s">
        <v>136</v>
      </c>
      <c r="O40" s="151" t="s">
        <v>136</v>
      </c>
      <c r="P40" s="177" t="s">
        <v>136</v>
      </c>
      <c r="Q40" s="210" t="s">
        <v>136</v>
      </c>
      <c r="R40" s="127" t="s">
        <v>136</v>
      </c>
      <c r="S40" s="119"/>
      <c r="T40" s="119" t="e">
        <f aca="true" t="shared" si="4" ref="T40:T66">ROUND((H40-J40)/J40*100,2)</f>
        <v>#VALUE!</v>
      </c>
      <c r="U40" s="119" t="b">
        <f aca="true" t="shared" si="5" ref="U40:U66">ISERROR(T40)</f>
        <v>1</v>
      </c>
      <c r="V40" s="119" t="e">
        <f aca="true" t="shared" si="6" ref="V40:V66">ROUND((O40-Q40)/Q40*100,2)</f>
        <v>#VALUE!</v>
      </c>
      <c r="W40" s="119" t="b">
        <f aca="true" t="shared" si="7" ref="W40:W66">ISERROR(V40)</f>
        <v>1</v>
      </c>
      <c r="X40" s="119"/>
    </row>
    <row r="41" spans="1:24" s="122" customFormat="1" ht="12">
      <c r="A41" s="119"/>
      <c r="B41" s="128"/>
      <c r="C41" s="124"/>
      <c r="D41" s="125" t="s">
        <v>86</v>
      </c>
      <c r="E41" s="150" t="s">
        <v>136</v>
      </c>
      <c r="F41" s="151" t="s">
        <v>136</v>
      </c>
      <c r="G41" s="164" t="s">
        <v>136</v>
      </c>
      <c r="H41" s="151" t="s">
        <v>136</v>
      </c>
      <c r="I41" s="171" t="s">
        <v>136</v>
      </c>
      <c r="J41" s="217" t="s">
        <v>136</v>
      </c>
      <c r="K41" s="126" t="s">
        <v>136</v>
      </c>
      <c r="L41" s="150" t="s">
        <v>136</v>
      </c>
      <c r="M41" s="151" t="s">
        <v>136</v>
      </c>
      <c r="N41" s="164" t="s">
        <v>136</v>
      </c>
      <c r="O41" s="151" t="s">
        <v>136</v>
      </c>
      <c r="P41" s="177" t="s">
        <v>136</v>
      </c>
      <c r="Q41" s="210" t="s">
        <v>136</v>
      </c>
      <c r="R41" s="127" t="s">
        <v>136</v>
      </c>
      <c r="S41" s="119"/>
      <c r="T41" s="119" t="e">
        <f t="shared" si="4"/>
        <v>#VALUE!</v>
      </c>
      <c r="U41" s="119" t="b">
        <f t="shared" si="5"/>
        <v>1</v>
      </c>
      <c r="V41" s="119" t="e">
        <f t="shared" si="6"/>
        <v>#VALUE!</v>
      </c>
      <c r="W41" s="119" t="b">
        <f t="shared" si="7"/>
        <v>1</v>
      </c>
      <c r="X41" s="119"/>
    </row>
    <row r="42" spans="1:24" s="122" customFormat="1" ht="12">
      <c r="A42" s="119"/>
      <c r="B42" s="128"/>
      <c r="C42" s="251" t="s">
        <v>87</v>
      </c>
      <c r="D42" s="255"/>
      <c r="E42" s="154">
        <v>39</v>
      </c>
      <c r="F42" s="155">
        <v>253665</v>
      </c>
      <c r="G42" s="166">
        <v>9</v>
      </c>
      <c r="H42" s="155">
        <v>550898</v>
      </c>
      <c r="I42" s="173">
        <v>2.17</v>
      </c>
      <c r="J42" s="219">
        <v>522902</v>
      </c>
      <c r="K42" s="129">
        <v>5.35</v>
      </c>
      <c r="L42" s="154">
        <v>39</v>
      </c>
      <c r="M42" s="155">
        <v>253665</v>
      </c>
      <c r="N42" s="166">
        <v>9</v>
      </c>
      <c r="O42" s="155">
        <v>500256</v>
      </c>
      <c r="P42" s="179">
        <v>1.97</v>
      </c>
      <c r="Q42" s="212">
        <v>515070</v>
      </c>
      <c r="R42" s="129">
        <v>-2.88</v>
      </c>
      <c r="S42" s="119"/>
      <c r="T42" s="119">
        <f t="shared" si="4"/>
        <v>5.35</v>
      </c>
      <c r="U42" s="119" t="b">
        <f t="shared" si="5"/>
        <v>0</v>
      </c>
      <c r="V42" s="119">
        <f t="shared" si="6"/>
        <v>-2.88</v>
      </c>
      <c r="W42" s="119" t="b">
        <f t="shared" si="7"/>
        <v>0</v>
      </c>
      <c r="X42" s="119"/>
    </row>
    <row r="43" spans="1:24" s="122" customFormat="1" ht="12">
      <c r="A43" s="119"/>
      <c r="B43" s="128"/>
      <c r="C43" s="251" t="s">
        <v>88</v>
      </c>
      <c r="D43" s="255"/>
      <c r="E43" s="154">
        <v>37.4</v>
      </c>
      <c r="F43" s="155">
        <v>233501</v>
      </c>
      <c r="G43" s="166" t="s">
        <v>135</v>
      </c>
      <c r="H43" s="155">
        <v>677153</v>
      </c>
      <c r="I43" s="173">
        <v>2.9</v>
      </c>
      <c r="J43" s="219">
        <v>674476</v>
      </c>
      <c r="K43" s="129">
        <v>0.4</v>
      </c>
      <c r="L43" s="154">
        <v>37.4</v>
      </c>
      <c r="M43" s="155">
        <v>233501</v>
      </c>
      <c r="N43" s="166" t="s">
        <v>135</v>
      </c>
      <c r="O43" s="155">
        <v>653803</v>
      </c>
      <c r="P43" s="179">
        <v>2.8</v>
      </c>
      <c r="Q43" s="212">
        <v>674476</v>
      </c>
      <c r="R43" s="129">
        <v>-3.07</v>
      </c>
      <c r="S43" s="119"/>
      <c r="T43" s="119">
        <f t="shared" si="4"/>
        <v>0.4</v>
      </c>
      <c r="U43" s="119" t="b">
        <f t="shared" si="5"/>
        <v>0</v>
      </c>
      <c r="V43" s="119">
        <f t="shared" si="6"/>
        <v>-3.07</v>
      </c>
      <c r="W43" s="119" t="b">
        <f t="shared" si="7"/>
        <v>0</v>
      </c>
      <c r="X43" s="119"/>
    </row>
    <row r="44" spans="1:24" s="122" customFormat="1" ht="12">
      <c r="A44" s="119"/>
      <c r="B44" s="128"/>
      <c r="C44" s="251" t="s">
        <v>89</v>
      </c>
      <c r="D44" s="255"/>
      <c r="E44" s="154">
        <v>39.3</v>
      </c>
      <c r="F44" s="155">
        <v>271212</v>
      </c>
      <c r="G44" s="166" t="s">
        <v>135</v>
      </c>
      <c r="H44" s="155">
        <v>1356060</v>
      </c>
      <c r="I44" s="173">
        <v>5</v>
      </c>
      <c r="J44" s="219">
        <v>1261954</v>
      </c>
      <c r="K44" s="129">
        <v>7.46</v>
      </c>
      <c r="L44" s="154">
        <v>39.3</v>
      </c>
      <c r="M44" s="155">
        <v>271212</v>
      </c>
      <c r="N44" s="166" t="s">
        <v>135</v>
      </c>
      <c r="O44" s="155">
        <v>1410302</v>
      </c>
      <c r="P44" s="179">
        <v>5.2</v>
      </c>
      <c r="Q44" s="212">
        <v>1288244</v>
      </c>
      <c r="R44" s="129">
        <v>9.47</v>
      </c>
      <c r="S44" s="119"/>
      <c r="T44" s="119">
        <f t="shared" si="4"/>
        <v>7.46</v>
      </c>
      <c r="U44" s="119" t="b">
        <f t="shared" si="5"/>
        <v>0</v>
      </c>
      <c r="V44" s="119">
        <f t="shared" si="6"/>
        <v>9.47</v>
      </c>
      <c r="W44" s="119" t="b">
        <f t="shared" si="7"/>
        <v>0</v>
      </c>
      <c r="X44" s="119"/>
    </row>
    <row r="45" spans="1:24" s="122" customFormat="1" ht="12">
      <c r="A45" s="119"/>
      <c r="B45" s="128"/>
      <c r="C45" s="251" t="s">
        <v>90</v>
      </c>
      <c r="D45" s="255"/>
      <c r="E45" s="154" t="s">
        <v>136</v>
      </c>
      <c r="F45" s="155" t="s">
        <v>136</v>
      </c>
      <c r="G45" s="166" t="s">
        <v>136</v>
      </c>
      <c r="H45" s="155" t="s">
        <v>136</v>
      </c>
      <c r="I45" s="173" t="s">
        <v>136</v>
      </c>
      <c r="J45" s="219" t="s">
        <v>136</v>
      </c>
      <c r="K45" s="129" t="s">
        <v>136</v>
      </c>
      <c r="L45" s="154" t="s">
        <v>136</v>
      </c>
      <c r="M45" s="155" t="s">
        <v>136</v>
      </c>
      <c r="N45" s="166" t="s">
        <v>136</v>
      </c>
      <c r="O45" s="155" t="s">
        <v>136</v>
      </c>
      <c r="P45" s="179" t="s">
        <v>136</v>
      </c>
      <c r="Q45" s="212" t="s">
        <v>136</v>
      </c>
      <c r="R45" s="129" t="s">
        <v>136</v>
      </c>
      <c r="S45" s="119"/>
      <c r="T45" s="119" t="e">
        <f t="shared" si="4"/>
        <v>#VALUE!</v>
      </c>
      <c r="U45" s="119" t="b">
        <f t="shared" si="5"/>
        <v>1</v>
      </c>
      <c r="V45" s="119" t="e">
        <f t="shared" si="6"/>
        <v>#VALUE!</v>
      </c>
      <c r="W45" s="119" t="b">
        <f t="shared" si="7"/>
        <v>1</v>
      </c>
      <c r="X45" s="119"/>
    </row>
    <row r="46" spans="1:24" s="122" customFormat="1" ht="12">
      <c r="A46" s="119"/>
      <c r="B46" s="128"/>
      <c r="C46" s="251" t="s">
        <v>91</v>
      </c>
      <c r="D46" s="255"/>
      <c r="E46" s="154">
        <v>37.3</v>
      </c>
      <c r="F46" s="155">
        <v>213356</v>
      </c>
      <c r="G46" s="166" t="s">
        <v>135</v>
      </c>
      <c r="H46" s="155">
        <v>426535</v>
      </c>
      <c r="I46" s="173">
        <v>2</v>
      </c>
      <c r="J46" s="219">
        <v>309338</v>
      </c>
      <c r="K46" s="129">
        <v>37.89</v>
      </c>
      <c r="L46" s="154">
        <v>37.3</v>
      </c>
      <c r="M46" s="155">
        <v>213356</v>
      </c>
      <c r="N46" s="166" t="s">
        <v>135</v>
      </c>
      <c r="O46" s="155">
        <v>246797</v>
      </c>
      <c r="P46" s="179">
        <v>1.16</v>
      </c>
      <c r="Q46" s="212">
        <v>316792</v>
      </c>
      <c r="R46" s="129">
        <v>-22.09</v>
      </c>
      <c r="S46" s="119"/>
      <c r="T46" s="119">
        <f t="shared" si="4"/>
        <v>37.89</v>
      </c>
      <c r="U46" s="119" t="b">
        <f t="shared" si="5"/>
        <v>0</v>
      </c>
      <c r="V46" s="119">
        <f t="shared" si="6"/>
        <v>-22.09</v>
      </c>
      <c r="W46" s="119" t="b">
        <f t="shared" si="7"/>
        <v>0</v>
      </c>
      <c r="X46" s="119"/>
    </row>
    <row r="47" spans="1:24" s="122" customFormat="1" ht="12">
      <c r="A47" s="119"/>
      <c r="B47" s="128"/>
      <c r="C47" s="251" t="s">
        <v>92</v>
      </c>
      <c r="D47" s="255"/>
      <c r="E47" s="154">
        <v>39.4</v>
      </c>
      <c r="F47" s="155">
        <v>329801</v>
      </c>
      <c r="G47" s="166">
        <v>4</v>
      </c>
      <c r="H47" s="155">
        <v>560613</v>
      </c>
      <c r="I47" s="173">
        <v>1.7</v>
      </c>
      <c r="J47" s="219" t="s">
        <v>136</v>
      </c>
      <c r="K47" s="129" t="s">
        <v>136</v>
      </c>
      <c r="L47" s="154">
        <v>39.4</v>
      </c>
      <c r="M47" s="155">
        <v>329801</v>
      </c>
      <c r="N47" s="166">
        <v>4</v>
      </c>
      <c r="O47" s="155">
        <v>556758</v>
      </c>
      <c r="P47" s="179">
        <v>1.69</v>
      </c>
      <c r="Q47" s="212" t="s">
        <v>136</v>
      </c>
      <c r="R47" s="129" t="s">
        <v>136</v>
      </c>
      <c r="S47" s="119"/>
      <c r="T47" s="119" t="e">
        <f t="shared" si="4"/>
        <v>#VALUE!</v>
      </c>
      <c r="U47" s="119" t="b">
        <f t="shared" si="5"/>
        <v>1</v>
      </c>
      <c r="V47" s="119" t="e">
        <f t="shared" si="6"/>
        <v>#VALUE!</v>
      </c>
      <c r="W47" s="119" t="b">
        <f t="shared" si="7"/>
        <v>1</v>
      </c>
      <c r="X47" s="119"/>
    </row>
    <row r="48" spans="1:24" s="122" customFormat="1" ht="12.75" thickBot="1">
      <c r="A48" s="119"/>
      <c r="B48" s="128"/>
      <c r="C48" s="258" t="s">
        <v>93</v>
      </c>
      <c r="D48" s="259"/>
      <c r="E48" s="150">
        <v>44.3</v>
      </c>
      <c r="F48" s="151">
        <v>245847</v>
      </c>
      <c r="G48" s="164">
        <v>4</v>
      </c>
      <c r="H48" s="151">
        <v>554023</v>
      </c>
      <c r="I48" s="171">
        <v>2.25</v>
      </c>
      <c r="J48" s="217">
        <v>611065</v>
      </c>
      <c r="K48" s="126">
        <v>-9.33</v>
      </c>
      <c r="L48" s="150">
        <v>44.3</v>
      </c>
      <c r="M48" s="151">
        <v>245847</v>
      </c>
      <c r="N48" s="164">
        <v>4</v>
      </c>
      <c r="O48" s="151">
        <v>537773</v>
      </c>
      <c r="P48" s="177">
        <v>2.19</v>
      </c>
      <c r="Q48" s="210">
        <v>579091</v>
      </c>
      <c r="R48" s="127">
        <v>-7.13</v>
      </c>
      <c r="S48" s="119"/>
      <c r="T48" s="119">
        <f t="shared" si="4"/>
        <v>-9.33</v>
      </c>
      <c r="U48" s="119" t="b">
        <f t="shared" si="5"/>
        <v>0</v>
      </c>
      <c r="V48" s="119">
        <f t="shared" si="6"/>
        <v>-7.13</v>
      </c>
      <c r="W48" s="119" t="b">
        <f t="shared" si="7"/>
        <v>0</v>
      </c>
      <c r="X48" s="119"/>
    </row>
    <row r="49" spans="1:24" s="122" customFormat="1" ht="12">
      <c r="A49" s="119"/>
      <c r="B49" s="131"/>
      <c r="C49" s="132">
        <v>300</v>
      </c>
      <c r="D49" s="133" t="s">
        <v>94</v>
      </c>
      <c r="E49" s="156">
        <v>41.8</v>
      </c>
      <c r="F49" s="157">
        <v>313404</v>
      </c>
      <c r="G49" s="167">
        <v>13</v>
      </c>
      <c r="H49" s="157">
        <v>774991</v>
      </c>
      <c r="I49" s="174">
        <v>2.47</v>
      </c>
      <c r="J49" s="220">
        <v>817961</v>
      </c>
      <c r="K49" s="134">
        <v>-5.25</v>
      </c>
      <c r="L49" s="156">
        <v>41.8</v>
      </c>
      <c r="M49" s="157">
        <v>313404</v>
      </c>
      <c r="N49" s="167">
        <v>13</v>
      </c>
      <c r="O49" s="157">
        <v>715382</v>
      </c>
      <c r="P49" s="180">
        <v>2.28</v>
      </c>
      <c r="Q49" s="213">
        <v>775407</v>
      </c>
      <c r="R49" s="134">
        <v>-7.74</v>
      </c>
      <c r="S49" s="119"/>
      <c r="T49" s="119">
        <f t="shared" si="4"/>
        <v>-5.25</v>
      </c>
      <c r="U49" s="119" t="b">
        <f t="shared" si="5"/>
        <v>0</v>
      </c>
      <c r="V49" s="119">
        <f t="shared" si="6"/>
        <v>-7.74</v>
      </c>
      <c r="W49" s="119" t="b">
        <f t="shared" si="7"/>
        <v>0</v>
      </c>
      <c r="X49" s="119"/>
    </row>
    <row r="50" spans="1:24" s="122" customFormat="1" ht="12">
      <c r="A50" s="119"/>
      <c r="B50" s="128" t="s">
        <v>95</v>
      </c>
      <c r="C50" s="135" t="s">
        <v>96</v>
      </c>
      <c r="D50" s="136" t="s">
        <v>97</v>
      </c>
      <c r="E50" s="154">
        <v>38.6</v>
      </c>
      <c r="F50" s="155">
        <v>284312</v>
      </c>
      <c r="G50" s="166">
        <v>23</v>
      </c>
      <c r="H50" s="155">
        <v>780307</v>
      </c>
      <c r="I50" s="173">
        <v>2.74</v>
      </c>
      <c r="J50" s="219">
        <v>775202</v>
      </c>
      <c r="K50" s="129">
        <v>0.66</v>
      </c>
      <c r="L50" s="154">
        <v>38.6</v>
      </c>
      <c r="M50" s="155">
        <v>284312</v>
      </c>
      <c r="N50" s="166">
        <v>23</v>
      </c>
      <c r="O50" s="155">
        <v>747248</v>
      </c>
      <c r="P50" s="179">
        <v>2.63</v>
      </c>
      <c r="Q50" s="212">
        <v>738730</v>
      </c>
      <c r="R50" s="129">
        <v>1.15</v>
      </c>
      <c r="S50" s="119"/>
      <c r="T50" s="119">
        <f t="shared" si="4"/>
        <v>0.66</v>
      </c>
      <c r="U50" s="119" t="b">
        <f t="shared" si="5"/>
        <v>0</v>
      </c>
      <c r="V50" s="119">
        <f t="shared" si="6"/>
        <v>1.15</v>
      </c>
      <c r="W50" s="119" t="b">
        <f t="shared" si="7"/>
        <v>0</v>
      </c>
      <c r="X50" s="119"/>
    </row>
    <row r="51" spans="1:24" s="122" customFormat="1" ht="12">
      <c r="A51" s="119"/>
      <c r="B51" s="128"/>
      <c r="C51" s="135" t="s">
        <v>98</v>
      </c>
      <c r="D51" s="136" t="s">
        <v>99</v>
      </c>
      <c r="E51" s="154">
        <v>38.6</v>
      </c>
      <c r="F51" s="155">
        <v>266256</v>
      </c>
      <c r="G51" s="166">
        <v>23</v>
      </c>
      <c r="H51" s="155">
        <v>670567</v>
      </c>
      <c r="I51" s="173">
        <v>2.52</v>
      </c>
      <c r="J51" s="219">
        <v>664764</v>
      </c>
      <c r="K51" s="129">
        <v>0.87</v>
      </c>
      <c r="L51" s="154">
        <v>38.6</v>
      </c>
      <c r="M51" s="155">
        <v>266256</v>
      </c>
      <c r="N51" s="166">
        <v>23</v>
      </c>
      <c r="O51" s="155">
        <v>632683</v>
      </c>
      <c r="P51" s="179">
        <v>2.38</v>
      </c>
      <c r="Q51" s="212">
        <v>621162</v>
      </c>
      <c r="R51" s="129">
        <v>1.85</v>
      </c>
      <c r="S51" s="119"/>
      <c r="T51" s="119">
        <f t="shared" si="4"/>
        <v>0.87</v>
      </c>
      <c r="U51" s="119" t="b">
        <f t="shared" si="5"/>
        <v>0</v>
      </c>
      <c r="V51" s="119">
        <f t="shared" si="6"/>
        <v>1.85</v>
      </c>
      <c r="W51" s="119" t="b">
        <f t="shared" si="7"/>
        <v>0</v>
      </c>
      <c r="X51" s="119"/>
    </row>
    <row r="52" spans="1:24" s="122" customFormat="1" ht="12">
      <c r="A52" s="119"/>
      <c r="B52" s="128"/>
      <c r="C52" s="135" t="s">
        <v>100</v>
      </c>
      <c r="D52" s="136" t="s">
        <v>101</v>
      </c>
      <c r="E52" s="154">
        <v>36.7</v>
      </c>
      <c r="F52" s="155">
        <v>261246</v>
      </c>
      <c r="G52" s="166">
        <v>20</v>
      </c>
      <c r="H52" s="155">
        <v>670910</v>
      </c>
      <c r="I52" s="173">
        <v>2.57</v>
      </c>
      <c r="J52" s="219">
        <v>645444</v>
      </c>
      <c r="K52" s="129">
        <v>3.95</v>
      </c>
      <c r="L52" s="154">
        <v>36.7</v>
      </c>
      <c r="M52" s="155">
        <v>261246</v>
      </c>
      <c r="N52" s="166">
        <v>20</v>
      </c>
      <c r="O52" s="155">
        <v>617374</v>
      </c>
      <c r="P52" s="179">
        <v>2.36</v>
      </c>
      <c r="Q52" s="212">
        <v>591770</v>
      </c>
      <c r="R52" s="129">
        <v>4.33</v>
      </c>
      <c r="S52" s="119"/>
      <c r="T52" s="119">
        <f t="shared" si="4"/>
        <v>3.95</v>
      </c>
      <c r="U52" s="119" t="b">
        <f t="shared" si="5"/>
        <v>0</v>
      </c>
      <c r="V52" s="119">
        <f t="shared" si="6"/>
        <v>4.33</v>
      </c>
      <c r="W52" s="119" t="b">
        <f t="shared" si="7"/>
        <v>0</v>
      </c>
      <c r="X52" s="119"/>
    </row>
    <row r="53" spans="1:24" s="122" customFormat="1" ht="12">
      <c r="A53" s="119"/>
      <c r="B53" s="128" t="s">
        <v>102</v>
      </c>
      <c r="C53" s="137"/>
      <c r="D53" s="136" t="s">
        <v>103</v>
      </c>
      <c r="E53" s="154">
        <v>38.7</v>
      </c>
      <c r="F53" s="155">
        <v>278003</v>
      </c>
      <c r="G53" s="166">
        <v>79</v>
      </c>
      <c r="H53" s="155">
        <v>719787</v>
      </c>
      <c r="I53" s="173">
        <v>2.59</v>
      </c>
      <c r="J53" s="219">
        <v>718000</v>
      </c>
      <c r="K53" s="129">
        <v>0.25</v>
      </c>
      <c r="L53" s="154">
        <v>38.7</v>
      </c>
      <c r="M53" s="155">
        <v>278003</v>
      </c>
      <c r="N53" s="166">
        <v>79</v>
      </c>
      <c r="O53" s="155">
        <v>675771</v>
      </c>
      <c r="P53" s="179">
        <v>2.43</v>
      </c>
      <c r="Q53" s="212">
        <v>674005</v>
      </c>
      <c r="R53" s="129">
        <v>0.26</v>
      </c>
      <c r="S53" s="119"/>
      <c r="T53" s="119">
        <f t="shared" si="4"/>
        <v>0.25</v>
      </c>
      <c r="U53" s="119" t="b">
        <f t="shared" si="5"/>
        <v>0</v>
      </c>
      <c r="V53" s="119">
        <f t="shared" si="6"/>
        <v>0.26</v>
      </c>
      <c r="W53" s="119" t="b">
        <f t="shared" si="7"/>
        <v>0</v>
      </c>
      <c r="X53" s="119"/>
    </row>
    <row r="54" spans="1:24" s="122" customFormat="1" ht="12">
      <c r="A54" s="119"/>
      <c r="B54" s="128"/>
      <c r="C54" s="135">
        <v>299</v>
      </c>
      <c r="D54" s="136" t="s">
        <v>104</v>
      </c>
      <c r="E54" s="154">
        <v>38.2</v>
      </c>
      <c r="F54" s="155">
        <v>245143</v>
      </c>
      <c r="G54" s="166">
        <v>37</v>
      </c>
      <c r="H54" s="155">
        <v>507244</v>
      </c>
      <c r="I54" s="173">
        <v>2.07</v>
      </c>
      <c r="J54" s="219">
        <v>523218</v>
      </c>
      <c r="K54" s="129">
        <v>-3.05</v>
      </c>
      <c r="L54" s="154">
        <v>38.2</v>
      </c>
      <c r="M54" s="155">
        <v>245143</v>
      </c>
      <c r="N54" s="166">
        <v>37</v>
      </c>
      <c r="O54" s="155">
        <v>458422</v>
      </c>
      <c r="P54" s="179">
        <v>1.87</v>
      </c>
      <c r="Q54" s="212">
        <v>470688</v>
      </c>
      <c r="R54" s="129">
        <v>-2.61</v>
      </c>
      <c r="S54" s="119"/>
      <c r="T54" s="119">
        <f t="shared" si="4"/>
        <v>-3.05</v>
      </c>
      <c r="U54" s="119" t="b">
        <f t="shared" si="5"/>
        <v>0</v>
      </c>
      <c r="V54" s="119">
        <f t="shared" si="6"/>
        <v>-2.61</v>
      </c>
      <c r="W54" s="119" t="b">
        <f t="shared" si="7"/>
        <v>0</v>
      </c>
      <c r="X54" s="119"/>
    </row>
    <row r="55" spans="1:24" s="122" customFormat="1" ht="12">
      <c r="A55" s="119"/>
      <c r="B55" s="128"/>
      <c r="C55" s="135" t="s">
        <v>96</v>
      </c>
      <c r="D55" s="136" t="s">
        <v>105</v>
      </c>
      <c r="E55" s="154">
        <v>40.9</v>
      </c>
      <c r="F55" s="155">
        <v>263242</v>
      </c>
      <c r="G55" s="166">
        <v>25</v>
      </c>
      <c r="H55" s="155">
        <v>488504</v>
      </c>
      <c r="I55" s="173">
        <v>1.86</v>
      </c>
      <c r="J55" s="219">
        <v>501135</v>
      </c>
      <c r="K55" s="129">
        <v>-2.52</v>
      </c>
      <c r="L55" s="154">
        <v>40.9</v>
      </c>
      <c r="M55" s="155">
        <v>263242</v>
      </c>
      <c r="N55" s="166">
        <v>25</v>
      </c>
      <c r="O55" s="155">
        <v>402444</v>
      </c>
      <c r="P55" s="179">
        <v>1.53</v>
      </c>
      <c r="Q55" s="212">
        <v>416814</v>
      </c>
      <c r="R55" s="129">
        <v>-3.45</v>
      </c>
      <c r="S55" s="119"/>
      <c r="T55" s="119">
        <f t="shared" si="4"/>
        <v>-2.52</v>
      </c>
      <c r="U55" s="119" t="b">
        <f t="shared" si="5"/>
        <v>0</v>
      </c>
      <c r="V55" s="119">
        <f t="shared" si="6"/>
        <v>-3.45</v>
      </c>
      <c r="W55" s="119" t="b">
        <f t="shared" si="7"/>
        <v>0</v>
      </c>
      <c r="X55" s="119"/>
    </row>
    <row r="56" spans="1:24" s="122" customFormat="1" ht="12">
      <c r="A56" s="119"/>
      <c r="B56" s="128" t="s">
        <v>80</v>
      </c>
      <c r="C56" s="135" t="s">
        <v>98</v>
      </c>
      <c r="D56" s="136" t="s">
        <v>106</v>
      </c>
      <c r="E56" s="154">
        <v>61</v>
      </c>
      <c r="F56" s="155">
        <v>200000</v>
      </c>
      <c r="G56" s="166" t="s">
        <v>135</v>
      </c>
      <c r="H56" s="155">
        <v>296500</v>
      </c>
      <c r="I56" s="173">
        <v>1.48</v>
      </c>
      <c r="J56" s="219">
        <v>434715</v>
      </c>
      <c r="K56" s="129">
        <v>-31.79</v>
      </c>
      <c r="L56" s="154">
        <v>61</v>
      </c>
      <c r="M56" s="155">
        <v>200000</v>
      </c>
      <c r="N56" s="166" t="s">
        <v>135</v>
      </c>
      <c r="O56" s="155">
        <v>296500</v>
      </c>
      <c r="P56" s="179">
        <v>1.48</v>
      </c>
      <c r="Q56" s="212">
        <v>385613</v>
      </c>
      <c r="R56" s="129">
        <v>-23.11</v>
      </c>
      <c r="S56" s="119"/>
      <c r="T56" s="119">
        <f t="shared" si="4"/>
        <v>-31.79</v>
      </c>
      <c r="U56" s="119" t="b">
        <f t="shared" si="5"/>
        <v>0</v>
      </c>
      <c r="V56" s="119">
        <f t="shared" si="6"/>
        <v>-23.11</v>
      </c>
      <c r="W56" s="119" t="b">
        <f t="shared" si="7"/>
        <v>0</v>
      </c>
      <c r="X56" s="119"/>
    </row>
    <row r="57" spans="1:24" s="122" customFormat="1" ht="12">
      <c r="A57" s="119"/>
      <c r="B57" s="128"/>
      <c r="C57" s="135" t="s">
        <v>107</v>
      </c>
      <c r="D57" s="136" t="s">
        <v>103</v>
      </c>
      <c r="E57" s="154">
        <v>40</v>
      </c>
      <c r="F57" s="155">
        <v>250802</v>
      </c>
      <c r="G57" s="166">
        <v>64</v>
      </c>
      <c r="H57" s="155">
        <v>493338</v>
      </c>
      <c r="I57" s="173">
        <v>1.97</v>
      </c>
      <c r="J57" s="219">
        <v>512167</v>
      </c>
      <c r="K57" s="129">
        <v>-3.68</v>
      </c>
      <c r="L57" s="154">
        <v>40</v>
      </c>
      <c r="M57" s="155">
        <v>250802</v>
      </c>
      <c r="N57" s="166">
        <v>64</v>
      </c>
      <c r="O57" s="155">
        <v>431496</v>
      </c>
      <c r="P57" s="179">
        <v>1.72</v>
      </c>
      <c r="Q57" s="212">
        <v>450239</v>
      </c>
      <c r="R57" s="129">
        <v>-4.16</v>
      </c>
      <c r="S57" s="119"/>
      <c r="T57" s="119">
        <f t="shared" si="4"/>
        <v>-3.68</v>
      </c>
      <c r="U57" s="119" t="b">
        <f t="shared" si="5"/>
        <v>0</v>
      </c>
      <c r="V57" s="119">
        <f t="shared" si="6"/>
        <v>-4.16</v>
      </c>
      <c r="W57" s="119" t="b">
        <f t="shared" si="7"/>
        <v>0</v>
      </c>
      <c r="X57" s="119"/>
    </row>
    <row r="58" spans="1:24" s="122" customFormat="1" ht="12.75" thickBot="1">
      <c r="A58" s="119"/>
      <c r="B58" s="138"/>
      <c r="C58" s="260" t="s">
        <v>108</v>
      </c>
      <c r="D58" s="261"/>
      <c r="E58" s="158">
        <v>37.4</v>
      </c>
      <c r="F58" s="159">
        <v>246945</v>
      </c>
      <c r="G58" s="168" t="s">
        <v>135</v>
      </c>
      <c r="H58" s="159">
        <v>558519</v>
      </c>
      <c r="I58" s="175">
        <v>2.26</v>
      </c>
      <c r="J58" s="221">
        <v>635665</v>
      </c>
      <c r="K58" s="139">
        <v>-12.14</v>
      </c>
      <c r="L58" s="158">
        <v>37.4</v>
      </c>
      <c r="M58" s="159">
        <v>246945</v>
      </c>
      <c r="N58" s="168" t="s">
        <v>135</v>
      </c>
      <c r="O58" s="159">
        <v>416278</v>
      </c>
      <c r="P58" s="181">
        <v>1.69</v>
      </c>
      <c r="Q58" s="214">
        <v>538635</v>
      </c>
      <c r="R58" s="139">
        <v>-22.72</v>
      </c>
      <c r="S58" s="119"/>
      <c r="T58" s="119">
        <f t="shared" si="4"/>
        <v>-12.14</v>
      </c>
      <c r="U58" s="119" t="b">
        <f t="shared" si="5"/>
        <v>0</v>
      </c>
      <c r="V58" s="119">
        <f t="shared" si="6"/>
        <v>-22.72</v>
      </c>
      <c r="W58" s="119" t="b">
        <f t="shared" si="7"/>
        <v>0</v>
      </c>
      <c r="X58" s="119"/>
    </row>
    <row r="59" spans="1:24" s="122" customFormat="1" ht="12" customHeight="1">
      <c r="A59" s="119"/>
      <c r="B59" s="262" t="s">
        <v>119</v>
      </c>
      <c r="C59" s="240" t="s">
        <v>109</v>
      </c>
      <c r="D59" s="241"/>
      <c r="E59" s="156">
        <v>38.4</v>
      </c>
      <c r="F59" s="157">
        <v>274247</v>
      </c>
      <c r="G59" s="167">
        <v>73</v>
      </c>
      <c r="H59" s="157">
        <v>670192</v>
      </c>
      <c r="I59" s="174">
        <v>2.44</v>
      </c>
      <c r="J59" s="220">
        <v>697615</v>
      </c>
      <c r="K59" s="134">
        <v>-3.93</v>
      </c>
      <c r="L59" s="156">
        <v>38.4</v>
      </c>
      <c r="M59" s="157">
        <v>274247</v>
      </c>
      <c r="N59" s="167">
        <v>73</v>
      </c>
      <c r="O59" s="157">
        <v>640142</v>
      </c>
      <c r="P59" s="180">
        <v>2.33</v>
      </c>
      <c r="Q59" s="213">
        <v>671104</v>
      </c>
      <c r="R59" s="134">
        <v>-4.61</v>
      </c>
      <c r="S59" s="119"/>
      <c r="T59" s="119">
        <f t="shared" si="4"/>
        <v>-3.93</v>
      </c>
      <c r="U59" s="119" t="b">
        <f t="shared" si="5"/>
        <v>0</v>
      </c>
      <c r="V59" s="119">
        <f t="shared" si="6"/>
        <v>-4.61</v>
      </c>
      <c r="W59" s="119" t="b">
        <f t="shared" si="7"/>
        <v>0</v>
      </c>
      <c r="X59" s="119"/>
    </row>
    <row r="60" spans="1:24" s="122" customFormat="1" ht="12">
      <c r="A60" s="119"/>
      <c r="B60" s="263"/>
      <c r="C60" s="242" t="s">
        <v>110</v>
      </c>
      <c r="D60" s="243"/>
      <c r="E60" s="154">
        <v>36.9</v>
      </c>
      <c r="F60" s="155">
        <v>233351</v>
      </c>
      <c r="G60" s="166" t="s">
        <v>135</v>
      </c>
      <c r="H60" s="155">
        <v>519496</v>
      </c>
      <c r="I60" s="173">
        <v>2.23</v>
      </c>
      <c r="J60" s="219">
        <v>491300</v>
      </c>
      <c r="K60" s="129">
        <v>5.74</v>
      </c>
      <c r="L60" s="154">
        <v>36.9</v>
      </c>
      <c r="M60" s="155">
        <v>233351</v>
      </c>
      <c r="N60" s="166" t="s">
        <v>135</v>
      </c>
      <c r="O60" s="155">
        <v>519496</v>
      </c>
      <c r="P60" s="179">
        <v>2.23</v>
      </c>
      <c r="Q60" s="212">
        <v>450493</v>
      </c>
      <c r="R60" s="129">
        <v>15.32</v>
      </c>
      <c r="S60" s="119"/>
      <c r="T60" s="119">
        <f t="shared" si="4"/>
        <v>5.74</v>
      </c>
      <c r="U60" s="119" t="b">
        <f t="shared" si="5"/>
        <v>0</v>
      </c>
      <c r="V60" s="119">
        <f t="shared" si="6"/>
        <v>15.32</v>
      </c>
      <c r="W60" s="119" t="b">
        <f t="shared" si="7"/>
        <v>0</v>
      </c>
      <c r="X60" s="119"/>
    </row>
    <row r="61" spans="1:24" s="122" customFormat="1" ht="12">
      <c r="A61" s="119"/>
      <c r="B61" s="263"/>
      <c r="C61" s="242" t="s">
        <v>111</v>
      </c>
      <c r="D61" s="243"/>
      <c r="E61" s="152">
        <v>40.1</v>
      </c>
      <c r="F61" s="153">
        <v>256574</v>
      </c>
      <c r="G61" s="165">
        <v>69</v>
      </c>
      <c r="H61" s="153">
        <v>561952</v>
      </c>
      <c r="I61" s="172">
        <v>2.19</v>
      </c>
      <c r="J61" s="218">
        <v>574347</v>
      </c>
      <c r="K61" s="129">
        <v>-2.16</v>
      </c>
      <c r="L61" s="152">
        <v>40.1</v>
      </c>
      <c r="M61" s="153">
        <v>256574</v>
      </c>
      <c r="N61" s="165">
        <v>69</v>
      </c>
      <c r="O61" s="153">
        <v>482704</v>
      </c>
      <c r="P61" s="178">
        <v>1.88</v>
      </c>
      <c r="Q61" s="211">
        <v>494011</v>
      </c>
      <c r="R61" s="129">
        <v>-2.29</v>
      </c>
      <c r="S61" s="119"/>
      <c r="T61" s="119">
        <f t="shared" si="4"/>
        <v>-2.16</v>
      </c>
      <c r="U61" s="119" t="b">
        <f t="shared" si="5"/>
        <v>0</v>
      </c>
      <c r="V61" s="119">
        <f t="shared" si="6"/>
        <v>-2.29</v>
      </c>
      <c r="W61" s="119" t="b">
        <f t="shared" si="7"/>
        <v>0</v>
      </c>
      <c r="X61" s="119"/>
    </row>
    <row r="62" spans="1:24" s="122" customFormat="1" ht="12.75" thickBot="1">
      <c r="A62" s="119"/>
      <c r="B62" s="264"/>
      <c r="C62" s="256" t="s">
        <v>112</v>
      </c>
      <c r="D62" s="257"/>
      <c r="E62" s="158" t="s">
        <v>136</v>
      </c>
      <c r="F62" s="159" t="s">
        <v>136</v>
      </c>
      <c r="G62" s="168" t="s">
        <v>136</v>
      </c>
      <c r="H62" s="159" t="s">
        <v>136</v>
      </c>
      <c r="I62" s="175" t="s">
        <v>136</v>
      </c>
      <c r="J62" s="221" t="s">
        <v>136</v>
      </c>
      <c r="K62" s="139" t="s">
        <v>136</v>
      </c>
      <c r="L62" s="158" t="s">
        <v>136</v>
      </c>
      <c r="M62" s="159" t="s">
        <v>136</v>
      </c>
      <c r="N62" s="168" t="s">
        <v>136</v>
      </c>
      <c r="O62" s="159" t="s">
        <v>136</v>
      </c>
      <c r="P62" s="181" t="s">
        <v>136</v>
      </c>
      <c r="Q62" s="214" t="s">
        <v>136</v>
      </c>
      <c r="R62" s="139" t="s">
        <v>136</v>
      </c>
      <c r="S62" s="119"/>
      <c r="T62" s="119" t="e">
        <f t="shared" si="4"/>
        <v>#VALUE!</v>
      </c>
      <c r="U62" s="119" t="b">
        <f t="shared" si="5"/>
        <v>1</v>
      </c>
      <c r="V62" s="119" t="e">
        <f t="shared" si="6"/>
        <v>#VALUE!</v>
      </c>
      <c r="W62" s="119" t="b">
        <f t="shared" si="7"/>
        <v>1</v>
      </c>
      <c r="X62" s="119"/>
    </row>
    <row r="63" spans="1:24" s="122" customFormat="1" ht="12">
      <c r="A63" s="119"/>
      <c r="B63" s="131" t="s">
        <v>113</v>
      </c>
      <c r="C63" s="240" t="s">
        <v>114</v>
      </c>
      <c r="D63" s="241"/>
      <c r="E63" s="156" t="s">
        <v>136</v>
      </c>
      <c r="F63" s="157" t="s">
        <v>136</v>
      </c>
      <c r="G63" s="167" t="s">
        <v>136</v>
      </c>
      <c r="H63" s="157" t="s">
        <v>136</v>
      </c>
      <c r="I63" s="174" t="s">
        <v>136</v>
      </c>
      <c r="J63" s="220" t="s">
        <v>136</v>
      </c>
      <c r="K63" s="134" t="s">
        <v>136</v>
      </c>
      <c r="L63" s="156" t="s">
        <v>136</v>
      </c>
      <c r="M63" s="157" t="s">
        <v>136</v>
      </c>
      <c r="N63" s="167" t="s">
        <v>136</v>
      </c>
      <c r="O63" s="157" t="s">
        <v>136</v>
      </c>
      <c r="P63" s="180" t="s">
        <v>136</v>
      </c>
      <c r="Q63" s="213" t="s">
        <v>136</v>
      </c>
      <c r="R63" s="134" t="s">
        <v>136</v>
      </c>
      <c r="S63" s="119"/>
      <c r="T63" s="119" t="e">
        <f t="shared" si="4"/>
        <v>#VALUE!</v>
      </c>
      <c r="U63" s="119" t="b">
        <f t="shared" si="5"/>
        <v>1</v>
      </c>
      <c r="V63" s="119" t="e">
        <f t="shared" si="6"/>
        <v>#VALUE!</v>
      </c>
      <c r="W63" s="119" t="b">
        <f t="shared" si="7"/>
        <v>1</v>
      </c>
      <c r="X63" s="119"/>
    </row>
    <row r="64" spans="1:24" s="122" customFormat="1" ht="12">
      <c r="A64" s="119"/>
      <c r="B64" s="128" t="s">
        <v>115</v>
      </c>
      <c r="C64" s="242" t="s">
        <v>116</v>
      </c>
      <c r="D64" s="243"/>
      <c r="E64" s="154" t="s">
        <v>136</v>
      </c>
      <c r="F64" s="155" t="s">
        <v>136</v>
      </c>
      <c r="G64" s="166" t="s">
        <v>136</v>
      </c>
      <c r="H64" s="155" t="s">
        <v>136</v>
      </c>
      <c r="I64" s="173" t="s">
        <v>136</v>
      </c>
      <c r="J64" s="219" t="s">
        <v>136</v>
      </c>
      <c r="K64" s="129" t="s">
        <v>136</v>
      </c>
      <c r="L64" s="154" t="s">
        <v>136</v>
      </c>
      <c r="M64" s="155" t="s">
        <v>136</v>
      </c>
      <c r="N64" s="166" t="s">
        <v>136</v>
      </c>
      <c r="O64" s="155" t="s">
        <v>136</v>
      </c>
      <c r="P64" s="179" t="s">
        <v>136</v>
      </c>
      <c r="Q64" s="212" t="s">
        <v>136</v>
      </c>
      <c r="R64" s="129" t="s">
        <v>136</v>
      </c>
      <c r="S64" s="119"/>
      <c r="T64" s="119" t="e">
        <f t="shared" si="4"/>
        <v>#VALUE!</v>
      </c>
      <c r="U64" s="119" t="b">
        <f t="shared" si="5"/>
        <v>1</v>
      </c>
      <c r="V64" s="119" t="e">
        <f t="shared" si="6"/>
        <v>#VALUE!</v>
      </c>
      <c r="W64" s="119" t="b">
        <f t="shared" si="7"/>
        <v>1</v>
      </c>
      <c r="X64" s="119"/>
    </row>
    <row r="65" spans="1:24" s="122" customFormat="1" ht="12.75" thickBot="1">
      <c r="A65" s="119"/>
      <c r="B65" s="138" t="s">
        <v>80</v>
      </c>
      <c r="C65" s="256" t="s">
        <v>117</v>
      </c>
      <c r="D65" s="257"/>
      <c r="E65" s="158" t="s">
        <v>136</v>
      </c>
      <c r="F65" s="159" t="s">
        <v>136</v>
      </c>
      <c r="G65" s="168" t="s">
        <v>136</v>
      </c>
      <c r="H65" s="159" t="s">
        <v>136</v>
      </c>
      <c r="I65" s="175" t="s">
        <v>136</v>
      </c>
      <c r="J65" s="221" t="s">
        <v>136</v>
      </c>
      <c r="K65" s="139" t="s">
        <v>136</v>
      </c>
      <c r="L65" s="158" t="s">
        <v>136</v>
      </c>
      <c r="M65" s="159" t="s">
        <v>136</v>
      </c>
      <c r="N65" s="168" t="s">
        <v>136</v>
      </c>
      <c r="O65" s="159" t="s">
        <v>136</v>
      </c>
      <c r="P65" s="181" t="s">
        <v>136</v>
      </c>
      <c r="Q65" s="214" t="s">
        <v>136</v>
      </c>
      <c r="R65" s="139" t="s">
        <v>136</v>
      </c>
      <c r="S65" s="119"/>
      <c r="T65" s="119" t="e">
        <f t="shared" si="4"/>
        <v>#VALUE!</v>
      </c>
      <c r="U65" s="119" t="b">
        <f t="shared" si="5"/>
        <v>1</v>
      </c>
      <c r="V65" s="119" t="e">
        <f t="shared" si="6"/>
        <v>#VALUE!</v>
      </c>
      <c r="W65" s="119" t="b">
        <f t="shared" si="7"/>
        <v>1</v>
      </c>
      <c r="X65" s="119"/>
    </row>
    <row r="66" spans="1:24" s="122" customFormat="1" ht="12.75" thickBot="1">
      <c r="A66" s="119"/>
      <c r="B66" s="140" t="s">
        <v>118</v>
      </c>
      <c r="C66" s="141"/>
      <c r="D66" s="141"/>
      <c r="E66" s="160">
        <v>39.2</v>
      </c>
      <c r="F66" s="161">
        <v>265441</v>
      </c>
      <c r="G66" s="169">
        <v>146</v>
      </c>
      <c r="H66" s="161">
        <v>617208</v>
      </c>
      <c r="I66" s="162">
        <v>2.33</v>
      </c>
      <c r="J66" s="222">
        <v>636843</v>
      </c>
      <c r="K66" s="85">
        <v>-3.08</v>
      </c>
      <c r="L66" s="160">
        <v>39.2</v>
      </c>
      <c r="M66" s="161">
        <v>265441</v>
      </c>
      <c r="N66" s="169">
        <v>146</v>
      </c>
      <c r="O66" s="161">
        <v>563359</v>
      </c>
      <c r="P66" s="182">
        <v>2.12</v>
      </c>
      <c r="Q66" s="215">
        <v>586744</v>
      </c>
      <c r="R66" s="85">
        <v>-3.99</v>
      </c>
      <c r="S66" s="119"/>
      <c r="T66" s="119">
        <f t="shared" si="4"/>
        <v>-3.08</v>
      </c>
      <c r="U66" s="119" t="b">
        <f t="shared" si="5"/>
        <v>0</v>
      </c>
      <c r="V66" s="119">
        <f t="shared" si="6"/>
        <v>-3.99</v>
      </c>
      <c r="W66" s="119" t="b">
        <f t="shared" si="7"/>
        <v>0</v>
      </c>
      <c r="X66" s="119"/>
    </row>
    <row r="67" spans="1:18" ht="12">
      <c r="A67" s="10"/>
      <c r="B67" s="10"/>
      <c r="C67" s="10"/>
      <c r="D67" s="142"/>
      <c r="E67" s="10"/>
      <c r="F67" s="10"/>
      <c r="G67" s="10"/>
      <c r="H67" s="10"/>
      <c r="I67" s="10"/>
      <c r="J67" s="10"/>
      <c r="K67" s="94"/>
      <c r="L67" s="10"/>
      <c r="M67" s="10"/>
      <c r="N67" s="10"/>
      <c r="O67" s="94"/>
      <c r="P67" s="10"/>
      <c r="Q67" s="10"/>
      <c r="R67" s="10"/>
    </row>
    <row r="68" spans="1:18" ht="12">
      <c r="A68" s="10"/>
      <c r="B68" s="10"/>
      <c r="C68" s="10"/>
      <c r="D68" s="142"/>
      <c r="E68" s="10"/>
      <c r="F68" s="10"/>
      <c r="G68" s="10"/>
      <c r="H68" s="10"/>
      <c r="I68" s="10"/>
      <c r="J68" s="10"/>
      <c r="K68" s="94"/>
      <c r="L68" s="10"/>
      <c r="M68" s="10"/>
      <c r="N68" s="10"/>
      <c r="O68" s="94"/>
      <c r="P68" s="10"/>
      <c r="Q68" s="10"/>
      <c r="R68" s="10"/>
    </row>
    <row r="69" spans="1:18" ht="12">
      <c r="A69" s="10"/>
      <c r="B69" s="10"/>
      <c r="C69" s="10"/>
      <c r="D69" s="142"/>
      <c r="E69" s="10"/>
      <c r="F69" s="10"/>
      <c r="G69" s="10"/>
      <c r="H69" s="10"/>
      <c r="I69" s="10"/>
      <c r="J69" s="10"/>
      <c r="K69" s="94"/>
      <c r="L69" s="10"/>
      <c r="M69" s="10"/>
      <c r="N69" s="10"/>
      <c r="O69" s="94"/>
      <c r="P69" s="10"/>
      <c r="Q69" s="10"/>
      <c r="R69" s="10"/>
    </row>
    <row r="70" spans="1:4" ht="12">
      <c r="A70" s="92"/>
      <c r="B70" s="92"/>
      <c r="C70" s="92"/>
      <c r="D70" s="143"/>
    </row>
    <row r="71" spans="1:4" ht="12">
      <c r="A71" s="92"/>
      <c r="B71" s="92"/>
      <c r="C71" s="92"/>
      <c r="D71" s="143"/>
    </row>
    <row r="72" spans="1:4" ht="12">
      <c r="A72" s="92"/>
      <c r="B72" s="92"/>
      <c r="C72" s="92"/>
      <c r="D72" s="143"/>
    </row>
    <row r="73" spans="1:4" ht="12">
      <c r="A73" s="92"/>
      <c r="B73" s="92"/>
      <c r="C73" s="92"/>
      <c r="D73" s="143"/>
    </row>
    <row r="74" spans="1:4" ht="12">
      <c r="A74" s="92"/>
      <c r="B74" s="92"/>
      <c r="C74" s="92"/>
      <c r="D74" s="143"/>
    </row>
    <row r="75" spans="1:4" ht="12">
      <c r="A75" s="92"/>
      <c r="B75" s="92"/>
      <c r="C75" s="92"/>
      <c r="D75" s="143"/>
    </row>
  </sheetData>
  <sheetProtection/>
  <mergeCells count="29">
    <mergeCell ref="C58:D58"/>
    <mergeCell ref="C44:D44"/>
    <mergeCell ref="C45:D45"/>
    <mergeCell ref="C43:D43"/>
    <mergeCell ref="C46:D46"/>
    <mergeCell ref="C47:D47"/>
    <mergeCell ref="C48:D48"/>
    <mergeCell ref="C31:D31"/>
    <mergeCell ref="C32:D32"/>
    <mergeCell ref="C33:D33"/>
    <mergeCell ref="C42:D42"/>
    <mergeCell ref="C8:D8"/>
    <mergeCell ref="C28:D28"/>
    <mergeCell ref="C29:D29"/>
    <mergeCell ref="C30:D30"/>
    <mergeCell ref="J6:K6"/>
    <mergeCell ref="Q6:R6"/>
    <mergeCell ref="B2:R2"/>
    <mergeCell ref="B3:R3"/>
    <mergeCell ref="B4:D4"/>
    <mergeCell ref="O4:R4"/>
    <mergeCell ref="C65:D65"/>
    <mergeCell ref="B59:B62"/>
    <mergeCell ref="C62:D62"/>
    <mergeCell ref="C63:D63"/>
    <mergeCell ref="C64:D64"/>
    <mergeCell ref="C59:D59"/>
    <mergeCell ref="C60:D60"/>
    <mergeCell ref="C61:D6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tabSelected="1" zoomScale="90" zoomScaleNormal="90" workbookViewId="0" topLeftCell="A1">
      <selection activeCell="R7" sqref="R7"/>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43</v>
      </c>
      <c r="B1" s="10"/>
      <c r="C1" s="10"/>
      <c r="D1" s="10"/>
      <c r="E1" s="10"/>
      <c r="F1" s="10"/>
      <c r="G1" s="10"/>
      <c r="H1" s="10"/>
      <c r="I1" s="10"/>
      <c r="J1" s="11"/>
      <c r="K1" s="12"/>
      <c r="L1" s="12"/>
      <c r="M1" s="12"/>
      <c r="N1" s="12"/>
      <c r="O1" s="13" t="s">
        <v>152</v>
      </c>
    </row>
    <row r="2" spans="1:15" ht="14.25" thickBot="1">
      <c r="A2" s="268" t="s">
        <v>1</v>
      </c>
      <c r="B2" s="271" t="s">
        <v>2</v>
      </c>
      <c r="C2" s="272"/>
      <c r="D2" s="272"/>
      <c r="E2" s="272"/>
      <c r="F2" s="272"/>
      <c r="G2" s="273"/>
      <c r="H2" s="274"/>
      <c r="I2" s="275" t="s">
        <v>0</v>
      </c>
      <c r="J2" s="272"/>
      <c r="K2" s="272"/>
      <c r="L2" s="272"/>
      <c r="M2" s="272"/>
      <c r="N2" s="273"/>
      <c r="O2" s="274"/>
    </row>
    <row r="3" spans="1:15" ht="13.5">
      <c r="A3" s="269"/>
      <c r="B3" s="2"/>
      <c r="C3" s="3"/>
      <c r="D3" s="3"/>
      <c r="E3" s="3"/>
      <c r="F3" s="3"/>
      <c r="G3" s="275" t="s">
        <v>4</v>
      </c>
      <c r="H3" s="276"/>
      <c r="I3" s="3"/>
      <c r="J3" s="3"/>
      <c r="K3" s="3"/>
      <c r="L3" s="3"/>
      <c r="M3" s="3"/>
      <c r="N3" s="277" t="s">
        <v>4</v>
      </c>
      <c r="O3" s="278"/>
    </row>
    <row r="4" spans="1:15" ht="52.5" customHeight="1" thickBot="1">
      <c r="A4" s="270"/>
      <c r="B4" s="4" t="s">
        <v>9</v>
      </c>
      <c r="C4" s="5" t="s">
        <v>5</v>
      </c>
      <c r="D4" s="5" t="s">
        <v>3</v>
      </c>
      <c r="E4" s="5" t="s">
        <v>6</v>
      </c>
      <c r="F4" s="39" t="s">
        <v>122</v>
      </c>
      <c r="G4" s="6" t="s">
        <v>7</v>
      </c>
      <c r="H4" s="7" t="s">
        <v>40</v>
      </c>
      <c r="I4" s="5" t="s">
        <v>9</v>
      </c>
      <c r="J4" s="5" t="s">
        <v>5</v>
      </c>
      <c r="K4" s="5" t="s">
        <v>3</v>
      </c>
      <c r="L4" s="5" t="s">
        <v>8</v>
      </c>
      <c r="M4" s="39" t="s">
        <v>122</v>
      </c>
      <c r="N4" s="6" t="s">
        <v>41</v>
      </c>
      <c r="O4" s="8" t="s">
        <v>42</v>
      </c>
    </row>
    <row r="5" spans="1:15" ht="13.5">
      <c r="A5" s="53" t="s">
        <v>15</v>
      </c>
      <c r="B5" s="193">
        <v>38.5</v>
      </c>
      <c r="C5" s="197">
        <v>265196</v>
      </c>
      <c r="D5" s="197">
        <v>145</v>
      </c>
      <c r="E5" s="197">
        <v>658665</v>
      </c>
      <c r="F5" s="54">
        <v>2.48</v>
      </c>
      <c r="G5" s="204">
        <v>656704</v>
      </c>
      <c r="H5" s="69">
        <v>0.3</v>
      </c>
      <c r="I5" s="314">
        <v>38.4</v>
      </c>
      <c r="J5" s="200">
        <v>266073</v>
      </c>
      <c r="K5" s="201">
        <v>142</v>
      </c>
      <c r="L5" s="197">
        <v>602542</v>
      </c>
      <c r="M5" s="55">
        <v>2.26</v>
      </c>
      <c r="N5" s="204">
        <v>590644</v>
      </c>
      <c r="O5" s="71">
        <v>2.01</v>
      </c>
    </row>
    <row r="6" spans="1:15" ht="13.5">
      <c r="A6" s="53" t="s">
        <v>12</v>
      </c>
      <c r="B6" s="194">
        <v>38</v>
      </c>
      <c r="C6" s="198">
        <v>263214</v>
      </c>
      <c r="D6" s="198">
        <v>155</v>
      </c>
      <c r="E6" s="198">
        <v>663743</v>
      </c>
      <c r="F6" s="79">
        <v>2.52</v>
      </c>
      <c r="G6" s="205">
        <v>658665</v>
      </c>
      <c r="H6" s="69">
        <v>0.77</v>
      </c>
      <c r="I6" s="316">
        <v>38.1</v>
      </c>
      <c r="J6" s="202">
        <v>263682</v>
      </c>
      <c r="K6" s="203">
        <v>153</v>
      </c>
      <c r="L6" s="198">
        <v>600872</v>
      </c>
      <c r="M6" s="84">
        <v>2.28</v>
      </c>
      <c r="N6" s="205">
        <v>602542</v>
      </c>
      <c r="O6" s="71">
        <v>-0.28</v>
      </c>
    </row>
    <row r="7" spans="1:15" ht="13.5">
      <c r="A7" s="53" t="s">
        <v>16</v>
      </c>
      <c r="B7" s="193">
        <v>38.3</v>
      </c>
      <c r="C7" s="197">
        <v>261466</v>
      </c>
      <c r="D7" s="197">
        <v>148</v>
      </c>
      <c r="E7" s="197">
        <v>578289</v>
      </c>
      <c r="F7" s="54">
        <v>2.21</v>
      </c>
      <c r="G7" s="204">
        <v>663743</v>
      </c>
      <c r="H7" s="69">
        <v>-12.87</v>
      </c>
      <c r="I7" s="314">
        <v>38.2</v>
      </c>
      <c r="J7" s="200">
        <v>262225</v>
      </c>
      <c r="K7" s="201">
        <v>147</v>
      </c>
      <c r="L7" s="197">
        <v>463661</v>
      </c>
      <c r="M7" s="55">
        <v>1.77</v>
      </c>
      <c r="N7" s="204">
        <v>600872</v>
      </c>
      <c r="O7" s="74">
        <v>-22.84</v>
      </c>
    </row>
    <row r="8" spans="1:15" ht="13.5">
      <c r="A8" s="53" t="s">
        <v>127</v>
      </c>
      <c r="B8" s="195">
        <v>38.1</v>
      </c>
      <c r="C8" s="56">
        <v>261128</v>
      </c>
      <c r="D8" s="56">
        <v>135</v>
      </c>
      <c r="E8" s="56">
        <v>565456</v>
      </c>
      <c r="F8" s="80">
        <v>2.17</v>
      </c>
      <c r="G8" s="81">
        <v>578289</v>
      </c>
      <c r="H8" s="69">
        <v>-2.22</v>
      </c>
      <c r="I8" s="319">
        <v>38.1</v>
      </c>
      <c r="J8" s="56">
        <v>261128</v>
      </c>
      <c r="K8" s="56">
        <v>135</v>
      </c>
      <c r="L8" s="56">
        <v>475085</v>
      </c>
      <c r="M8" s="80">
        <v>1.82</v>
      </c>
      <c r="N8" s="81">
        <v>463661</v>
      </c>
      <c r="O8" s="71">
        <v>2.46</v>
      </c>
    </row>
    <row r="9" spans="1:15" ht="13.5">
      <c r="A9" s="63" t="s">
        <v>128</v>
      </c>
      <c r="B9" s="339">
        <v>38.1</v>
      </c>
      <c r="C9" s="56">
        <v>260081</v>
      </c>
      <c r="D9" s="56">
        <v>154</v>
      </c>
      <c r="E9" s="56">
        <v>576924</v>
      </c>
      <c r="F9" s="80">
        <v>2.22</v>
      </c>
      <c r="G9" s="82">
        <v>565456</v>
      </c>
      <c r="H9" s="303">
        <v>2.03</v>
      </c>
      <c r="I9" s="319">
        <v>38.1</v>
      </c>
      <c r="J9" s="56">
        <v>260081</v>
      </c>
      <c r="K9" s="56">
        <v>154</v>
      </c>
      <c r="L9" s="56">
        <v>497328</v>
      </c>
      <c r="M9" s="80">
        <v>1.91</v>
      </c>
      <c r="N9" s="82">
        <v>475085</v>
      </c>
      <c r="O9" s="71">
        <v>4.68</v>
      </c>
    </row>
    <row r="10" spans="1:15" ht="13.5">
      <c r="A10" s="53" t="s">
        <v>129</v>
      </c>
      <c r="B10" s="58">
        <v>38.2</v>
      </c>
      <c r="C10" s="59">
        <v>261206</v>
      </c>
      <c r="D10" s="59">
        <v>151</v>
      </c>
      <c r="E10" s="59">
        <v>585020</v>
      </c>
      <c r="F10" s="70">
        <v>2.24</v>
      </c>
      <c r="G10" s="83">
        <v>576924</v>
      </c>
      <c r="H10" s="70">
        <v>1.4</v>
      </c>
      <c r="I10" s="321">
        <v>38.2</v>
      </c>
      <c r="J10" s="59">
        <v>261206</v>
      </c>
      <c r="K10" s="59">
        <v>151</v>
      </c>
      <c r="L10" s="59">
        <v>499201</v>
      </c>
      <c r="M10" s="70">
        <v>1.91</v>
      </c>
      <c r="N10" s="83">
        <v>497328</v>
      </c>
      <c r="O10" s="70">
        <v>0.38</v>
      </c>
    </row>
    <row r="11" spans="1:15" ht="13.5">
      <c r="A11" s="62" t="s">
        <v>130</v>
      </c>
      <c r="B11" s="58">
        <v>38.5</v>
      </c>
      <c r="C11" s="59">
        <v>259305</v>
      </c>
      <c r="D11" s="59">
        <v>148</v>
      </c>
      <c r="E11" s="59">
        <v>588337</v>
      </c>
      <c r="F11" s="70">
        <v>2.27</v>
      </c>
      <c r="G11" s="83">
        <v>585020</v>
      </c>
      <c r="H11" s="70">
        <v>0.57</v>
      </c>
      <c r="I11" s="321">
        <v>38.5</v>
      </c>
      <c r="J11" s="59">
        <v>259305</v>
      </c>
      <c r="K11" s="59">
        <v>148</v>
      </c>
      <c r="L11" s="59">
        <v>508686</v>
      </c>
      <c r="M11" s="70">
        <v>1.96</v>
      </c>
      <c r="N11" s="83">
        <v>499201</v>
      </c>
      <c r="O11" s="70">
        <v>1.9</v>
      </c>
    </row>
    <row r="12" spans="1:15" ht="13.5">
      <c r="A12" s="63" t="s">
        <v>131</v>
      </c>
      <c r="B12" s="58">
        <v>38.6</v>
      </c>
      <c r="C12" s="59">
        <v>259269</v>
      </c>
      <c r="D12" s="59">
        <v>151</v>
      </c>
      <c r="E12" s="59">
        <v>618581</v>
      </c>
      <c r="F12" s="60">
        <v>2.39</v>
      </c>
      <c r="G12" s="61">
        <v>588337</v>
      </c>
      <c r="H12" s="70">
        <v>5.14</v>
      </c>
      <c r="I12" s="321">
        <v>38.6</v>
      </c>
      <c r="J12" s="59">
        <v>259269</v>
      </c>
      <c r="K12" s="59">
        <v>151</v>
      </c>
      <c r="L12" s="59">
        <v>549627</v>
      </c>
      <c r="M12" s="60">
        <v>2.12</v>
      </c>
      <c r="N12" s="61">
        <v>508686</v>
      </c>
      <c r="O12" s="70">
        <v>8.05</v>
      </c>
    </row>
    <row r="13" spans="1:15" ht="13.5">
      <c r="A13" s="63" t="s">
        <v>132</v>
      </c>
      <c r="B13" s="58">
        <v>38.7</v>
      </c>
      <c r="C13" s="59">
        <v>264120</v>
      </c>
      <c r="D13" s="59">
        <v>156</v>
      </c>
      <c r="E13" s="59">
        <v>623755</v>
      </c>
      <c r="F13" s="60">
        <v>2.36</v>
      </c>
      <c r="G13" s="61">
        <v>618581</v>
      </c>
      <c r="H13" s="70">
        <v>0.84</v>
      </c>
      <c r="I13" s="321">
        <v>38.7</v>
      </c>
      <c r="J13" s="59">
        <v>264120</v>
      </c>
      <c r="K13" s="59">
        <v>156</v>
      </c>
      <c r="L13" s="59">
        <v>567032</v>
      </c>
      <c r="M13" s="60">
        <v>2.15</v>
      </c>
      <c r="N13" s="61">
        <v>549627</v>
      </c>
      <c r="O13" s="70">
        <v>3.17</v>
      </c>
    </row>
    <row r="14" spans="1:15" ht="14.25" thickBot="1">
      <c r="A14" s="64" t="s">
        <v>133</v>
      </c>
      <c r="B14" s="183">
        <v>38.9</v>
      </c>
      <c r="C14" s="184">
        <v>267580</v>
      </c>
      <c r="D14" s="184">
        <v>140</v>
      </c>
      <c r="E14" s="184">
        <v>636843</v>
      </c>
      <c r="F14" s="185">
        <v>2.38</v>
      </c>
      <c r="G14" s="186">
        <v>623755</v>
      </c>
      <c r="H14" s="305">
        <v>2.1</v>
      </c>
      <c r="I14" s="323">
        <v>38.9</v>
      </c>
      <c r="J14" s="184">
        <v>267242</v>
      </c>
      <c r="K14" s="184">
        <v>138</v>
      </c>
      <c r="L14" s="184">
        <v>586744</v>
      </c>
      <c r="M14" s="185">
        <v>2.2</v>
      </c>
      <c r="N14" s="186">
        <v>567032</v>
      </c>
      <c r="O14" s="305">
        <v>3.48</v>
      </c>
    </row>
    <row r="15" spans="1:15" ht="13.5">
      <c r="A15" s="324" t="s">
        <v>153</v>
      </c>
      <c r="B15" s="196">
        <v>39.2</v>
      </c>
      <c r="C15" s="199">
        <v>265441</v>
      </c>
      <c r="D15" s="199">
        <v>146</v>
      </c>
      <c r="E15" s="199">
        <v>617208</v>
      </c>
      <c r="F15" s="190">
        <v>2.33</v>
      </c>
      <c r="G15" s="208">
        <v>636843</v>
      </c>
      <c r="H15" s="191">
        <v>-3.08</v>
      </c>
      <c r="I15" s="325">
        <v>39.2</v>
      </c>
      <c r="J15" s="199">
        <v>265441</v>
      </c>
      <c r="K15" s="199">
        <v>146</v>
      </c>
      <c r="L15" s="199">
        <v>563359</v>
      </c>
      <c r="M15" s="192">
        <v>2.12</v>
      </c>
      <c r="N15" s="206">
        <v>586744</v>
      </c>
      <c r="O15" s="191">
        <v>-3.99</v>
      </c>
    </row>
    <row r="16" spans="1:15" ht="14.25" thickBot="1">
      <c r="A16" s="52" t="s">
        <v>154</v>
      </c>
      <c r="B16" s="225">
        <v>38.9</v>
      </c>
      <c r="C16" s="226">
        <v>267580</v>
      </c>
      <c r="D16" s="226">
        <v>140</v>
      </c>
      <c r="E16" s="226">
        <v>636843</v>
      </c>
      <c r="F16" s="340">
        <v>2.38</v>
      </c>
      <c r="G16" s="341">
        <v>623755</v>
      </c>
      <c r="H16" s="224">
        <v>2.1</v>
      </c>
      <c r="I16" s="342">
        <v>38.9</v>
      </c>
      <c r="J16" s="226">
        <v>267242</v>
      </c>
      <c r="K16" s="226">
        <v>138</v>
      </c>
      <c r="L16" s="226">
        <v>586744</v>
      </c>
      <c r="M16" s="340">
        <v>2.2</v>
      </c>
      <c r="N16" s="341">
        <v>567032</v>
      </c>
      <c r="O16" s="224">
        <v>3.48</v>
      </c>
    </row>
    <row r="17" spans="1:15" ht="14.25" thickBot="1">
      <c r="A17" s="65" t="s">
        <v>139</v>
      </c>
      <c r="B17" s="332">
        <v>0.30000000000000426</v>
      </c>
      <c r="C17" s="66">
        <v>-2139</v>
      </c>
      <c r="D17" s="333">
        <v>6</v>
      </c>
      <c r="E17" s="333">
        <v>-19635</v>
      </c>
      <c r="F17" s="334">
        <v>-0.04999999999999982</v>
      </c>
      <c r="G17" s="67">
        <v>13088</v>
      </c>
      <c r="H17" s="335">
        <v>-5.18</v>
      </c>
      <c r="I17" s="336">
        <v>0.30000000000000426</v>
      </c>
      <c r="J17" s="66">
        <v>-1801</v>
      </c>
      <c r="K17" s="333">
        <v>8</v>
      </c>
      <c r="L17" s="66">
        <v>-23385</v>
      </c>
      <c r="M17" s="334">
        <v>-0.08000000000000007</v>
      </c>
      <c r="N17" s="67">
        <v>19712</v>
      </c>
      <c r="O17" s="335">
        <v>-7.47</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79" t="s">
        <v>13</v>
      </c>
      <c r="B29" s="280"/>
      <c r="C29" s="280"/>
      <c r="D29" s="280"/>
      <c r="E29" s="280"/>
      <c r="F29" s="280"/>
      <c r="G29" s="280"/>
      <c r="H29" s="280"/>
      <c r="I29" s="280"/>
      <c r="J29" s="280"/>
      <c r="K29" s="280"/>
      <c r="L29" s="280"/>
      <c r="M29" s="281"/>
      <c r="N29" s="281"/>
      <c r="O29" s="282"/>
    </row>
    <row r="30" spans="1:15" ht="13.5">
      <c r="A30" s="283"/>
      <c r="B30" s="281"/>
      <c r="C30" s="281"/>
      <c r="D30" s="281"/>
      <c r="E30" s="281"/>
      <c r="F30" s="281"/>
      <c r="G30" s="281"/>
      <c r="H30" s="281"/>
      <c r="I30" s="281"/>
      <c r="J30" s="281"/>
      <c r="K30" s="281"/>
      <c r="L30" s="281"/>
      <c r="M30" s="281"/>
      <c r="N30" s="281"/>
      <c r="O30" s="282"/>
    </row>
    <row r="31" spans="1:15" ht="29.25" customHeight="1">
      <c r="A31" s="284" t="s">
        <v>22</v>
      </c>
      <c r="B31" s="285"/>
      <c r="C31" s="285"/>
      <c r="D31" s="285"/>
      <c r="E31" s="285"/>
      <c r="F31" s="285"/>
      <c r="G31" s="285"/>
      <c r="H31" s="285"/>
      <c r="I31" s="285"/>
      <c r="J31" s="285"/>
      <c r="K31" s="285"/>
      <c r="L31" s="285"/>
      <c r="M31" s="286"/>
      <c r="N31" s="286"/>
      <c r="O31" s="287"/>
    </row>
    <row r="32" spans="1:15" ht="19.5" customHeight="1">
      <c r="A32" s="284" t="s">
        <v>10</v>
      </c>
      <c r="B32" s="285"/>
      <c r="C32" s="285"/>
      <c r="D32" s="285"/>
      <c r="E32" s="285"/>
      <c r="F32" s="285"/>
      <c r="G32" s="285"/>
      <c r="H32" s="285"/>
      <c r="I32" s="285"/>
      <c r="J32" s="285"/>
      <c r="K32" s="285"/>
      <c r="L32" s="285"/>
      <c r="M32" s="286"/>
      <c r="N32" s="286"/>
      <c r="O32" s="287"/>
    </row>
    <row r="33" spans="1:15" ht="25.5" customHeight="1">
      <c r="A33" s="288" t="s">
        <v>31</v>
      </c>
      <c r="B33" s="289"/>
      <c r="C33" s="289"/>
      <c r="D33" s="289"/>
      <c r="E33" s="289"/>
      <c r="F33" s="289"/>
      <c r="G33" s="289"/>
      <c r="H33" s="289"/>
      <c r="I33" s="289"/>
      <c r="J33" s="289"/>
      <c r="K33" s="289"/>
      <c r="L33" s="289"/>
      <c r="M33" s="289"/>
      <c r="N33" s="289"/>
      <c r="O33" s="290"/>
    </row>
    <row r="34" spans="1:15" ht="25.5" customHeight="1">
      <c r="A34" s="41"/>
      <c r="B34" s="48"/>
      <c r="C34" s="51" t="s">
        <v>39</v>
      </c>
      <c r="D34" s="48"/>
      <c r="E34" s="48"/>
      <c r="F34" s="48"/>
      <c r="G34" s="48"/>
      <c r="H34" s="48"/>
      <c r="I34" s="48"/>
      <c r="J34" s="48"/>
      <c r="K34" s="48"/>
      <c r="L34" s="48"/>
      <c r="M34" s="48"/>
      <c r="N34" s="48"/>
      <c r="O34" s="49"/>
    </row>
    <row r="35" spans="1:15" ht="39" customHeight="1">
      <c r="A35" s="20"/>
      <c r="B35" s="291" t="s">
        <v>11</v>
      </c>
      <c r="C35" s="291"/>
      <c r="D35" s="291"/>
      <c r="E35" s="291"/>
      <c r="F35" s="291"/>
      <c r="G35" s="291"/>
      <c r="H35" s="291"/>
      <c r="I35" s="291"/>
      <c r="J35" s="291"/>
      <c r="K35" s="291"/>
      <c r="L35" s="291"/>
      <c r="M35" s="291"/>
      <c r="N35" s="22"/>
      <c r="O35" s="23"/>
    </row>
    <row r="36" spans="1:15" ht="24.75" customHeight="1">
      <c r="A36" s="20"/>
      <c r="D36" s="238" t="s">
        <v>123</v>
      </c>
      <c r="E36" s="21"/>
      <c r="F36" s="21"/>
      <c r="G36" s="21"/>
      <c r="H36" s="21"/>
      <c r="I36" s="21"/>
      <c r="J36" s="21"/>
      <c r="K36" s="21"/>
      <c r="L36" s="21"/>
      <c r="M36" s="22"/>
      <c r="N36" s="22"/>
      <c r="O36" s="23"/>
    </row>
    <row r="37" spans="1:15" ht="24" customHeight="1">
      <c r="A37" s="20"/>
      <c r="D37" s="238" t="s">
        <v>124</v>
      </c>
      <c r="E37" s="21"/>
      <c r="F37" s="21"/>
      <c r="G37" s="21"/>
      <c r="H37" s="21"/>
      <c r="I37" s="21"/>
      <c r="J37" s="21"/>
      <c r="K37" s="21"/>
      <c r="L37" s="21"/>
      <c r="M37" s="22"/>
      <c r="N37" s="22"/>
      <c r="O37" s="23"/>
    </row>
    <row r="38" spans="1:15" ht="24" customHeight="1">
      <c r="A38" s="20"/>
      <c r="D38" s="238" t="s">
        <v>125</v>
      </c>
      <c r="E38" s="21"/>
      <c r="F38" s="21"/>
      <c r="G38" s="21"/>
      <c r="H38" s="21"/>
      <c r="I38" s="21"/>
      <c r="J38" s="21"/>
      <c r="K38" s="21"/>
      <c r="L38" s="21"/>
      <c r="M38" s="22"/>
      <c r="N38" s="22"/>
      <c r="O38" s="23"/>
    </row>
    <row r="39" spans="1:15" ht="19.5" customHeight="1">
      <c r="A39" s="24"/>
      <c r="D39" s="239" t="s">
        <v>145</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8" t="s">
        <v>23</v>
      </c>
      <c r="B41" s="285"/>
      <c r="C41" s="285"/>
      <c r="D41" s="285"/>
      <c r="E41" s="285"/>
      <c r="F41" s="285"/>
      <c r="G41" s="285"/>
      <c r="H41" s="285"/>
      <c r="I41" s="285"/>
      <c r="J41" s="285"/>
      <c r="K41" s="285"/>
      <c r="L41" s="285"/>
      <c r="M41" s="286"/>
      <c r="N41" s="286"/>
      <c r="O41" s="287"/>
    </row>
    <row r="42" spans="1:15" ht="23.25" customHeight="1">
      <c r="A42" s="41"/>
      <c r="B42" s="42"/>
      <c r="C42" s="42"/>
      <c r="D42" s="42"/>
      <c r="E42" s="42"/>
      <c r="F42" s="42"/>
      <c r="G42" s="42"/>
      <c r="H42" s="42"/>
      <c r="I42" s="42"/>
      <c r="J42" s="42"/>
      <c r="K42" s="42"/>
      <c r="L42" s="42"/>
      <c r="M42" s="43"/>
      <c r="N42" s="43"/>
      <c r="O42" s="44"/>
    </row>
    <row r="43" spans="1:15" ht="13.5">
      <c r="A43" s="36" t="s">
        <v>32</v>
      </c>
      <c r="B43" s="37"/>
      <c r="C43" s="37"/>
      <c r="D43" s="37"/>
      <c r="F43" s="37" t="s">
        <v>24</v>
      </c>
      <c r="G43" s="30"/>
      <c r="H43" s="30"/>
      <c r="I43" s="26"/>
      <c r="J43" s="26"/>
      <c r="K43" s="26"/>
      <c r="L43" s="38"/>
      <c r="M43" s="38" t="s">
        <v>25</v>
      </c>
      <c r="N43" s="26"/>
      <c r="O43" s="27"/>
    </row>
    <row r="44" spans="1:15" ht="13.5">
      <c r="A44" s="36" t="s">
        <v>33</v>
      </c>
      <c r="B44" s="37"/>
      <c r="C44" s="37"/>
      <c r="D44" s="37"/>
      <c r="F44" s="37" t="s">
        <v>17</v>
      </c>
      <c r="G44" s="30"/>
      <c r="H44" s="30"/>
      <c r="I44" s="26"/>
      <c r="J44" s="26"/>
      <c r="K44" s="26"/>
      <c r="L44" s="38"/>
      <c r="M44" s="26" t="s">
        <v>18</v>
      </c>
      <c r="N44" s="26"/>
      <c r="O44" s="27"/>
    </row>
    <row r="45" spans="1:15" ht="13.5">
      <c r="A45" s="36" t="s">
        <v>34</v>
      </c>
      <c r="B45" s="37"/>
      <c r="C45" s="37"/>
      <c r="D45" s="37"/>
      <c r="F45" s="37" t="s">
        <v>19</v>
      </c>
      <c r="G45" s="30"/>
      <c r="H45" s="30"/>
      <c r="I45" s="26"/>
      <c r="J45" s="26"/>
      <c r="K45" s="26"/>
      <c r="L45" s="38"/>
      <c r="M45" s="38" t="s">
        <v>20</v>
      </c>
      <c r="N45" s="26"/>
      <c r="O45" s="27"/>
    </row>
    <row r="46" spans="1:15" ht="13.5">
      <c r="A46" s="36" t="s">
        <v>35</v>
      </c>
      <c r="B46" s="37"/>
      <c r="C46" s="37"/>
      <c r="D46" s="37"/>
      <c r="F46" s="37" t="s">
        <v>36</v>
      </c>
      <c r="G46" s="30"/>
      <c r="H46" s="30"/>
      <c r="I46" s="26"/>
      <c r="J46" s="26"/>
      <c r="K46" s="26"/>
      <c r="L46" s="38"/>
      <c r="M46" s="38" t="s">
        <v>21</v>
      </c>
      <c r="N46" s="26"/>
      <c r="O46" s="27"/>
    </row>
    <row r="47" spans="1:15" ht="13.5">
      <c r="A47" s="36"/>
      <c r="B47" s="37"/>
      <c r="C47" s="37"/>
      <c r="D47" s="37"/>
      <c r="F47" s="37"/>
      <c r="G47" s="30"/>
      <c r="H47" s="30"/>
      <c r="I47" s="26"/>
      <c r="J47" s="26"/>
      <c r="K47" s="26"/>
      <c r="L47" s="38"/>
      <c r="M47" s="38"/>
      <c r="N47" s="26"/>
      <c r="O47" s="27"/>
    </row>
    <row r="48" spans="1:15" ht="13.5">
      <c r="A48" s="36"/>
      <c r="B48" s="37"/>
      <c r="C48" s="37"/>
      <c r="D48" s="37"/>
      <c r="E48" s="37"/>
      <c r="F48" s="37"/>
      <c r="G48" s="30"/>
      <c r="H48" s="30"/>
      <c r="I48" s="26"/>
      <c r="J48" s="26"/>
      <c r="K48" s="26"/>
      <c r="L48" s="38"/>
      <c r="M48" s="38"/>
      <c r="N48" s="26"/>
      <c r="O48" s="27"/>
    </row>
    <row r="49" spans="1:15" ht="13.5">
      <c r="A49" s="28"/>
      <c r="B49" s="29"/>
      <c r="C49" s="29"/>
      <c r="D49" s="26"/>
      <c r="E49" s="12"/>
      <c r="F49" s="30"/>
      <c r="G49" s="30"/>
      <c r="H49" s="26"/>
      <c r="I49" s="26"/>
      <c r="J49" s="26"/>
      <c r="K49" s="26"/>
      <c r="L49" s="26"/>
      <c r="M49" s="26"/>
      <c r="N49" s="26"/>
      <c r="O49" s="27"/>
    </row>
    <row r="50" spans="1:15" ht="27" customHeight="1">
      <c r="A50" s="265" t="s">
        <v>37</v>
      </c>
      <c r="B50" s="266"/>
      <c r="C50" s="266"/>
      <c r="D50" s="266"/>
      <c r="E50" s="266"/>
      <c r="F50" s="266"/>
      <c r="G50" s="266"/>
      <c r="H50" s="266"/>
      <c r="I50" s="266"/>
      <c r="J50" s="266"/>
      <c r="K50" s="266"/>
      <c r="L50" s="266"/>
      <c r="M50" s="266"/>
      <c r="N50" s="266"/>
      <c r="O50" s="267"/>
    </row>
    <row r="51" spans="1:15" ht="13.5">
      <c r="A51" s="31"/>
      <c r="B51" s="29"/>
      <c r="C51" s="29"/>
      <c r="D51" s="26"/>
      <c r="E51" s="26"/>
      <c r="F51" s="26"/>
      <c r="G51" s="26"/>
      <c r="H51" s="26"/>
      <c r="I51" s="26"/>
      <c r="J51" s="26"/>
      <c r="K51" s="26"/>
      <c r="L51" s="26"/>
      <c r="M51" s="26"/>
      <c r="N51" s="26"/>
      <c r="O51" s="27"/>
    </row>
    <row r="52" spans="1:15" ht="21.75" customHeight="1">
      <c r="A52" s="31"/>
      <c r="B52" s="45" t="s">
        <v>38</v>
      </c>
      <c r="C52" s="45"/>
      <c r="D52" s="46"/>
      <c r="E52" s="46"/>
      <c r="F52" s="46"/>
      <c r="G52" s="46"/>
      <c r="H52" s="46"/>
      <c r="I52" s="46"/>
      <c r="J52" s="46"/>
      <c r="K52" s="46"/>
      <c r="L52" s="47"/>
      <c r="M52" s="26"/>
      <c r="N52" s="26"/>
      <c r="O52" s="27"/>
    </row>
    <row r="53" spans="1:15" ht="9" customHeight="1">
      <c r="A53" s="31"/>
      <c r="B53" s="45"/>
      <c r="C53" s="45"/>
      <c r="D53" s="46"/>
      <c r="E53" s="46"/>
      <c r="F53" s="46"/>
      <c r="G53" s="46"/>
      <c r="H53" s="46"/>
      <c r="I53" s="46"/>
      <c r="J53" s="46"/>
      <c r="K53" s="46"/>
      <c r="L53" s="47"/>
      <c r="M53" s="26"/>
      <c r="N53" s="26"/>
      <c r="O53" s="27"/>
    </row>
    <row r="54" spans="1:15" ht="13.5">
      <c r="A54" s="31"/>
      <c r="B54" s="29" t="s">
        <v>26</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27</v>
      </c>
      <c r="C56" s="29"/>
      <c r="D56" s="26"/>
      <c r="E56" s="26"/>
      <c r="F56" s="26"/>
      <c r="G56" s="26"/>
      <c r="H56" s="26"/>
      <c r="I56" s="26"/>
      <c r="J56" s="26"/>
      <c r="K56" s="26"/>
      <c r="L56" s="26"/>
      <c r="M56" s="26"/>
      <c r="N56" s="26"/>
      <c r="O56" s="27"/>
    </row>
    <row r="57" spans="1:15" ht="13.5">
      <c r="A57" s="31"/>
      <c r="B57" s="29" t="s">
        <v>28</v>
      </c>
      <c r="C57" s="29"/>
      <c r="D57" s="26"/>
      <c r="E57" s="26"/>
      <c r="F57" s="26"/>
      <c r="G57" s="26"/>
      <c r="H57" s="26"/>
      <c r="I57" s="26"/>
      <c r="J57" s="26"/>
      <c r="K57" s="26"/>
      <c r="L57" s="26"/>
      <c r="M57" s="26"/>
      <c r="N57" s="26"/>
      <c r="O57" s="27"/>
    </row>
    <row r="58" spans="1:15" ht="13.5">
      <c r="A58" s="31"/>
      <c r="B58" s="29" t="s">
        <v>29</v>
      </c>
      <c r="C58" s="29"/>
      <c r="D58" s="26"/>
      <c r="E58" s="26"/>
      <c r="F58" s="26"/>
      <c r="G58" s="26"/>
      <c r="H58" s="26"/>
      <c r="I58" s="26"/>
      <c r="J58" s="26"/>
      <c r="K58" s="26"/>
      <c r="L58" s="26"/>
      <c r="M58" s="26"/>
      <c r="N58" s="26"/>
      <c r="O58" s="27"/>
    </row>
    <row r="59" spans="1:15" ht="13.5">
      <c r="A59" s="31"/>
      <c r="B59" s="29" t="s">
        <v>30</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29:O30"/>
    <mergeCell ref="A31:O31"/>
    <mergeCell ref="A2:A4"/>
    <mergeCell ref="B2:H2"/>
    <mergeCell ref="I2:O2"/>
    <mergeCell ref="G3:H3"/>
    <mergeCell ref="N3:O3"/>
    <mergeCell ref="A50:O50"/>
    <mergeCell ref="A32:O32"/>
    <mergeCell ref="A33:O33"/>
    <mergeCell ref="B35:M35"/>
    <mergeCell ref="A41:O4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WIN111</dc:creator>
  <cp:keywords/>
  <dc:description/>
  <cp:lastModifiedBy>横井啓人</cp:lastModifiedBy>
  <cp:lastPrinted>2016-06-22T07:00:36Z</cp:lastPrinted>
  <dcterms:created xsi:type="dcterms:W3CDTF">2005-12-21T00:54:05Z</dcterms:created>
  <dcterms:modified xsi:type="dcterms:W3CDTF">2017-08-07T08:51:51Z</dcterms:modified>
  <cp:category/>
  <cp:version/>
  <cp:contentType/>
  <cp:contentStatus/>
</cp:coreProperties>
</file>