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71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<sst xmlns="http://schemas.openxmlformats.org/spreadsheetml/2006/main" count="1369" uniqueCount="156">
  <si>
    <t>製造業</t>
  </si>
  <si>
    <t>パルプ･紙･紙製品</t>
  </si>
  <si>
    <t>出版･印刷</t>
  </si>
  <si>
    <t>化 学</t>
  </si>
  <si>
    <t>プラスチック製品</t>
  </si>
  <si>
    <t>鉄 鋼</t>
  </si>
  <si>
    <t>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</si>
  <si>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</si>
  <si>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</si>
  <si>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</si>
  <si>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</si>
  <si>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</si>
  <si>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</si>
  <si>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その他製造業</t>
  </si>
  <si>
    <t>種</t>
  </si>
  <si>
    <t>農林水産業</t>
  </si>
  <si>
    <t>鉱  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</si>
  <si>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</si>
  <si>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</si>
  <si>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</si>
  <si>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</si>
  <si>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</si>
  <si>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</si>
  <si>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</si>
  <si>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</si>
  <si>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</si>
  <si>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</si>
  <si>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</si>
  <si>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</si>
  <si>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</si>
  <si>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</si>
  <si>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</si>
  <si>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</si>
  <si>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</si>
  <si>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</si>
  <si>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</si>
  <si>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</si>
  <si>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</si>
  <si>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</si>
  <si>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</si>
  <si>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</si>
  <si>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</si>
  <si>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</si>
  <si>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</si>
  <si>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</si>
  <si>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繊維･衣服</t>
  </si>
  <si>
    <t>石油･石炭製品</t>
  </si>
  <si>
    <t>情報通信機械器具製造業</t>
  </si>
  <si>
    <t>電子部品･デバイス製造業</t>
  </si>
  <si>
    <t>電気・ガス・水道業</t>
  </si>
  <si>
    <t>情報通信業</t>
  </si>
  <si>
    <t>水運業</t>
  </si>
  <si>
    <t>航空運輸業</t>
  </si>
  <si>
    <t>倉庫業</t>
  </si>
  <si>
    <t>運輸に付帯するｻｰﾋﾞｽ</t>
  </si>
  <si>
    <t>卸売・小売業</t>
  </si>
  <si>
    <t>金融・保険業、不動産業</t>
  </si>
  <si>
    <t>飲食店、宿泊業</t>
  </si>
  <si>
    <t>医療、福祉、教育、学習支援業</t>
  </si>
  <si>
    <t>複合サービス業、サービス業</t>
  </si>
  <si>
    <t xml:space="preserve"> 年          次</t>
  </si>
  <si>
    <t>要求状況</t>
  </si>
  <si>
    <t>労組数</t>
  </si>
  <si>
    <t>鉄道業</t>
  </si>
  <si>
    <t>窯業･土製品</t>
  </si>
  <si>
    <t>木材･家具･装備品</t>
  </si>
  <si>
    <t>ゴム製品･なめし皮</t>
  </si>
  <si>
    <t>-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</si>
  <si>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</si>
  <si>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</si>
  <si>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</si>
  <si>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</si>
  <si>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</si>
  <si>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</si>
  <si>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</si>
  <si>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</si>
  <si>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10 年 最 終 集 計</t>
  </si>
  <si>
    <t xml:space="preserve"> 11 年 最 終 集 計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</si>
  <si>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</si>
  <si>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</si>
  <si>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</si>
  <si>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</si>
  <si>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</si>
  <si>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17 年 最 終 集 計</t>
  </si>
  <si>
    <t xml:space="preserve">  (A)   －    (B)</t>
  </si>
  <si>
    <t>　＊賃上げ一時金情報は、インターネットのホームページでご利用いただけます。</t>
  </si>
  <si>
    <t xml:space="preserve">     労働政策室ホームページ「しずおか労働福祉情報」のＵＲＬは下記になります。</t>
  </si>
  <si>
    <t>賀茂県民生活センター</t>
  </si>
  <si>
    <t>〒415-0016  下田市中５３１－１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</si>
  <si>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</si>
  <si>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</si>
  <si>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東部県民生活センター熱海県民相談室</t>
  </si>
  <si>
    <t>〒413-0016　熱海市水口町１３－１５</t>
  </si>
  <si>
    <t>東部県民生活センター富士県民相談室</t>
  </si>
  <si>
    <t>〒416-0906　富士市本市場４４１－１</t>
  </si>
  <si>
    <t>中部県民生活センター</t>
  </si>
  <si>
    <t>〒422-8067　静岡市駿河区南町１４－１　水の森ビル３階</t>
  </si>
  <si>
    <t>中部県民生活センター藤枝県民相談室</t>
  </si>
  <si>
    <t>〒426-8664　藤枝市瀬戸新屋３６２－１</t>
  </si>
  <si>
    <t>西部県民生活センター</t>
  </si>
  <si>
    <t>西部県民生活センター中遠県民相談室</t>
  </si>
  <si>
    <t>西部県民生活センター北遠県民相談室</t>
  </si>
  <si>
    <t>前年
要求額（円）</t>
  </si>
  <si>
    <t>支給月数
（か月）</t>
  </si>
  <si>
    <t>時期別</t>
  </si>
  <si>
    <t>夏冬型</t>
  </si>
  <si>
    <t>冬夏型</t>
  </si>
  <si>
    <t>各期型</t>
  </si>
  <si>
    <t>２期分以上</t>
  </si>
  <si>
    <t>平均
年齢</t>
  </si>
  <si>
    <t>運輸業</t>
  </si>
  <si>
    <t>● 夏季一時金要求・妥結結果の推移（加重平均）</t>
  </si>
  <si>
    <t>支給月数
（か月）</t>
  </si>
  <si>
    <t xml:space="preserve">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</si>
  <si>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</si>
  <si>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　＊労働関係業務を担当する県の事務所</t>
  </si>
  <si>
    <t>〒430-0933　浜松市中区鍛冶町１００－１　ザザシティ浜松中央館５階</t>
  </si>
  <si>
    <t>〒438-0086　磐田市見付３５９９－４</t>
  </si>
  <si>
    <t>〒431-3313　浜松市天竜区二俣町鹿島５５９</t>
  </si>
  <si>
    <t>（　加　重　平　均　）</t>
  </si>
  <si>
    <t>静岡県産業部労働政策室</t>
  </si>
  <si>
    <t>静岡県</t>
  </si>
  <si>
    <t xml:space="preserve"> 18 年 最 終 集 計</t>
  </si>
  <si>
    <t>平成19年　夏季一時金要求・妥結速報(最終結果)</t>
  </si>
  <si>
    <t>18 年 最終集計（B）</t>
  </si>
  <si>
    <t>19 年 最終集計（A）</t>
  </si>
  <si>
    <t>X</t>
  </si>
  <si>
    <t>-</t>
  </si>
  <si>
    <t>-</t>
  </si>
  <si>
    <t>-</t>
  </si>
  <si>
    <t>静岡県東部県民生活センター</t>
  </si>
  <si>
    <t>運輸業</t>
  </si>
  <si>
    <t>東部</t>
  </si>
  <si>
    <t>19 年最終集計（A）</t>
  </si>
  <si>
    <t>18 年最終集計（B）</t>
  </si>
  <si>
    <t>（　加　重　平　均　）</t>
  </si>
  <si>
    <t>【公表資料用】</t>
  </si>
  <si>
    <t>食料品･たばこ</t>
  </si>
  <si>
    <t>繊維･衣服</t>
  </si>
  <si>
    <t>木材･家具･装備品</t>
  </si>
  <si>
    <t>-</t>
  </si>
  <si>
    <t>石油･石炭製品</t>
  </si>
  <si>
    <t>ゴム製品･なめし皮</t>
  </si>
  <si>
    <t>窯業･土製品</t>
  </si>
  <si>
    <t>-</t>
  </si>
  <si>
    <t>鉄道業</t>
  </si>
  <si>
    <t>-</t>
  </si>
  <si>
    <t>-</t>
  </si>
  <si>
    <t xml:space="preserve"> 18 年 最 終 集 計</t>
  </si>
  <si>
    <t>平成19年　夏季一時金要求・妥結速報(最終結果）</t>
  </si>
  <si>
    <t>静岡県中部県民生活センター</t>
  </si>
  <si>
    <t>中部</t>
  </si>
  <si>
    <t>-</t>
  </si>
  <si>
    <t>静岡県西部県民生活センター</t>
  </si>
  <si>
    <t>西部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</si>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</sst>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);[Red]\(0\)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80" fontId="8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180" fontId="8" fillId="0" borderId="14" xfId="0" applyNumberFormat="1" applyFont="1" applyBorder="1" applyAlignment="1">
      <alignment horizontal="right"/>
    </xf>
    <xf numFmtId="180" fontId="8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8" fillId="0" borderId="5" xfId="0" applyFont="1" applyBorder="1" applyAlignment="1">
      <alignment/>
    </xf>
    <xf numFmtId="180" fontId="8" fillId="0" borderId="3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180" fontId="8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180" fontId="8" fillId="0" borderId="24" xfId="0" applyNumberFormat="1" applyFont="1" applyBorder="1" applyAlignment="1">
      <alignment horizontal="right"/>
    </xf>
    <xf numFmtId="187" fontId="8" fillId="0" borderId="12" xfId="0" applyNumberFormat="1" applyFont="1" applyBorder="1" applyAlignment="1">
      <alignment horizontal="right"/>
    </xf>
    <xf numFmtId="187" fontId="8" fillId="0" borderId="14" xfId="0" applyNumberFormat="1" applyFont="1" applyBorder="1" applyAlignment="1">
      <alignment horizontal="right"/>
    </xf>
    <xf numFmtId="187" fontId="8" fillId="0" borderId="15" xfId="0" applyNumberFormat="1" applyFont="1" applyBorder="1" applyAlignment="1">
      <alignment horizontal="right"/>
    </xf>
    <xf numFmtId="187" fontId="8" fillId="0" borderId="3" xfId="0" applyNumberFormat="1" applyFont="1" applyBorder="1" applyAlignment="1">
      <alignment horizontal="right"/>
    </xf>
    <xf numFmtId="187" fontId="8" fillId="0" borderId="21" xfId="0" applyNumberFormat="1" applyFont="1" applyBorder="1" applyAlignment="1">
      <alignment horizontal="right"/>
    </xf>
    <xf numFmtId="187" fontId="8" fillId="0" borderId="24" xfId="0" applyNumberFormat="1" applyFont="1" applyBorder="1" applyAlignment="1">
      <alignment horizontal="right"/>
    </xf>
    <xf numFmtId="188" fontId="8" fillId="0" borderId="12" xfId="0" applyNumberFormat="1" applyFont="1" applyBorder="1" applyAlignment="1">
      <alignment horizontal="right"/>
    </xf>
    <xf numFmtId="188" fontId="8" fillId="0" borderId="14" xfId="0" applyNumberFormat="1" applyFont="1" applyBorder="1" applyAlignment="1">
      <alignment horizontal="right"/>
    </xf>
    <xf numFmtId="188" fontId="8" fillId="0" borderId="15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 horizontal="right"/>
    </xf>
    <xf numFmtId="188" fontId="8" fillId="0" borderId="21" xfId="0" applyNumberFormat="1" applyFont="1" applyBorder="1" applyAlignment="1">
      <alignment horizontal="right"/>
    </xf>
    <xf numFmtId="188" fontId="8" fillId="0" borderId="24" xfId="0" applyNumberFormat="1" applyFont="1" applyBorder="1" applyAlignment="1">
      <alignment horizontal="right"/>
    </xf>
    <xf numFmtId="184" fontId="8" fillId="0" borderId="24" xfId="0" applyNumberFormat="1" applyFont="1" applyBorder="1" applyAlignment="1">
      <alignment horizontal="right"/>
    </xf>
    <xf numFmtId="184" fontId="8" fillId="0" borderId="25" xfId="0" applyNumberFormat="1" applyFont="1" applyBorder="1" applyAlignment="1">
      <alignment horizontal="right"/>
    </xf>
    <xf numFmtId="184" fontId="8" fillId="0" borderId="26" xfId="0" applyNumberFormat="1" applyFont="1" applyBorder="1" applyAlignment="1">
      <alignment horizontal="right"/>
    </xf>
    <xf numFmtId="184" fontId="8" fillId="0" borderId="27" xfId="0" applyNumberFormat="1" applyFont="1" applyBorder="1" applyAlignment="1">
      <alignment horizontal="right"/>
    </xf>
    <xf numFmtId="184" fontId="8" fillId="0" borderId="28" xfId="0" applyNumberFormat="1" applyFont="1" applyBorder="1" applyAlignment="1">
      <alignment horizontal="right"/>
    </xf>
    <xf numFmtId="184" fontId="8" fillId="0" borderId="29" xfId="0" applyNumberFormat="1" applyFont="1" applyBorder="1" applyAlignment="1">
      <alignment horizontal="right"/>
    </xf>
    <xf numFmtId="184" fontId="8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/>
    </xf>
    <xf numFmtId="0" fontId="0" fillId="0" borderId="8" xfId="0" applyFont="1" applyFill="1" applyBorder="1" applyAlignment="1">
      <alignment horizontal="left" indent="5"/>
    </xf>
    <xf numFmtId="0" fontId="0" fillId="0" borderId="8" xfId="0" applyFont="1" applyFill="1" applyBorder="1" applyAlignment="1">
      <alignment horizontal="left" indent="3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38" fontId="10" fillId="0" borderId="32" xfId="17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184" fontId="8" fillId="0" borderId="36" xfId="0" applyNumberFormat="1" applyFont="1" applyBorder="1" applyAlignment="1">
      <alignment horizontal="right"/>
    </xf>
    <xf numFmtId="184" fontId="8" fillId="0" borderId="37" xfId="0" applyNumberFormat="1" applyFont="1" applyBorder="1" applyAlignment="1">
      <alignment horizontal="right"/>
    </xf>
    <xf numFmtId="184" fontId="8" fillId="0" borderId="18" xfId="0" applyNumberFormat="1" applyFont="1" applyBorder="1" applyAlignment="1">
      <alignment horizontal="right"/>
    </xf>
    <xf numFmtId="184" fontId="8" fillId="0" borderId="5" xfId="0" applyNumberFormat="1" applyFont="1" applyBorder="1" applyAlignment="1">
      <alignment horizontal="right"/>
    </xf>
    <xf numFmtId="184" fontId="8" fillId="0" borderId="38" xfId="0" applyNumberFormat="1" applyFont="1" applyBorder="1" applyAlignment="1">
      <alignment horizontal="right"/>
    </xf>
    <xf numFmtId="187" fontId="8" fillId="0" borderId="16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horizontal="right"/>
    </xf>
    <xf numFmtId="187" fontId="8" fillId="0" borderId="39" xfId="0" applyNumberFormat="1" applyFont="1" applyBorder="1" applyAlignment="1">
      <alignment horizontal="right"/>
    </xf>
    <xf numFmtId="187" fontId="8" fillId="0" borderId="6" xfId="0" applyNumberFormat="1" applyFont="1" applyBorder="1" applyAlignment="1">
      <alignment horizontal="right"/>
    </xf>
    <xf numFmtId="187" fontId="8" fillId="0" borderId="31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right"/>
    </xf>
    <xf numFmtId="180" fontId="8" fillId="0" borderId="11" xfId="0" applyNumberFormat="1" applyFont="1" applyBorder="1" applyAlignment="1">
      <alignment horizontal="right"/>
    </xf>
    <xf numFmtId="180" fontId="8" fillId="0" borderId="13" xfId="0" applyNumberFormat="1" applyFont="1" applyBorder="1" applyAlignment="1">
      <alignment horizontal="right"/>
    </xf>
    <xf numFmtId="184" fontId="8" fillId="0" borderId="40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80" fontId="8" fillId="0" borderId="33" xfId="0" applyNumberFormat="1" applyFont="1" applyBorder="1" applyAlignment="1">
      <alignment horizontal="right"/>
    </xf>
    <xf numFmtId="180" fontId="8" fillId="0" borderId="9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/>
    </xf>
    <xf numFmtId="38" fontId="10" fillId="0" borderId="15" xfId="17" applyFont="1" applyFill="1" applyBorder="1" applyAlignment="1">
      <alignment/>
    </xf>
    <xf numFmtId="182" fontId="10" fillId="0" borderId="18" xfId="0" applyNumberFormat="1" applyFont="1" applyFill="1" applyBorder="1" applyAlignment="1">
      <alignment/>
    </xf>
    <xf numFmtId="38" fontId="10" fillId="0" borderId="41" xfId="17" applyFont="1" applyFill="1" applyBorder="1" applyAlignment="1">
      <alignment horizontal="right"/>
    </xf>
    <xf numFmtId="182" fontId="10" fillId="0" borderId="27" xfId="17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>
      <alignment horizontal="center"/>
    </xf>
    <xf numFmtId="38" fontId="10" fillId="0" borderId="18" xfId="17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40" fontId="10" fillId="0" borderId="18" xfId="17" applyNumberFormat="1" applyFont="1" applyFill="1" applyBorder="1" applyAlignment="1">
      <alignment/>
    </xf>
    <xf numFmtId="182" fontId="10" fillId="0" borderId="27" xfId="0" applyNumberFormat="1" applyFont="1" applyFill="1" applyBorder="1" applyAlignment="1">
      <alignment horizontal="center"/>
    </xf>
    <xf numFmtId="183" fontId="10" fillId="0" borderId="44" xfId="0" applyNumberFormat="1" applyFont="1" applyFill="1" applyBorder="1" applyAlignment="1">
      <alignment/>
    </xf>
    <xf numFmtId="38" fontId="10" fillId="0" borderId="44" xfId="17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182" fontId="10" fillId="0" borderId="45" xfId="0" applyNumberFormat="1" applyFont="1" applyFill="1" applyBorder="1" applyAlignment="1">
      <alignment/>
    </xf>
    <xf numFmtId="38" fontId="10" fillId="0" borderId="46" xfId="17" applyFont="1" applyFill="1" applyBorder="1" applyAlignment="1">
      <alignment horizontal="right"/>
    </xf>
    <xf numFmtId="182" fontId="10" fillId="0" borderId="47" xfId="17" applyNumberFormat="1" applyFont="1" applyFill="1" applyBorder="1" applyAlignment="1">
      <alignment horizontal="center"/>
    </xf>
    <xf numFmtId="189" fontId="10" fillId="0" borderId="19" xfId="17" applyNumberFormat="1" applyFont="1" applyFill="1" applyBorder="1" applyAlignment="1">
      <alignment horizontal="center"/>
    </xf>
    <xf numFmtId="38" fontId="10" fillId="0" borderId="45" xfId="17" applyFont="1" applyFill="1" applyBorder="1" applyAlignment="1">
      <alignment horizontal="center"/>
    </xf>
    <xf numFmtId="0" fontId="10" fillId="0" borderId="44" xfId="0" applyFont="1" applyFill="1" applyBorder="1" applyAlignment="1">
      <alignment/>
    </xf>
    <xf numFmtId="40" fontId="10" fillId="0" borderId="45" xfId="17" applyNumberFormat="1" applyFont="1" applyFill="1" applyBorder="1" applyAlignment="1">
      <alignment/>
    </xf>
    <xf numFmtId="190" fontId="10" fillId="0" borderId="15" xfId="0" applyNumberFormat="1" applyFont="1" applyFill="1" applyBorder="1" applyAlignment="1">
      <alignment/>
    </xf>
    <xf numFmtId="191" fontId="10" fillId="0" borderId="15" xfId="0" applyNumberFormat="1" applyFont="1" applyFill="1" applyBorder="1" applyAlignment="1">
      <alignment/>
    </xf>
    <xf numFmtId="190" fontId="10" fillId="0" borderId="48" xfId="0" applyNumberFormat="1" applyFont="1" applyFill="1" applyBorder="1" applyAlignment="1">
      <alignment/>
    </xf>
    <xf numFmtId="38" fontId="10" fillId="0" borderId="48" xfId="17" applyFont="1" applyFill="1" applyBorder="1" applyAlignment="1">
      <alignment/>
    </xf>
    <xf numFmtId="182" fontId="10" fillId="0" borderId="24" xfId="0" applyNumberFormat="1" applyFont="1" applyFill="1" applyBorder="1" applyAlignment="1">
      <alignment/>
    </xf>
    <xf numFmtId="38" fontId="10" fillId="0" borderId="20" xfId="17" applyFont="1" applyFill="1" applyBorder="1" applyAlignment="1">
      <alignment horizontal="right"/>
    </xf>
    <xf numFmtId="182" fontId="10" fillId="0" borderId="30" xfId="17" applyNumberFormat="1" applyFont="1" applyFill="1" applyBorder="1" applyAlignment="1">
      <alignment horizontal="center"/>
    </xf>
    <xf numFmtId="189" fontId="10" fillId="0" borderId="49" xfId="17" applyNumberFormat="1" applyFont="1" applyFill="1" applyBorder="1" applyAlignment="1">
      <alignment horizontal="right"/>
    </xf>
    <xf numFmtId="38" fontId="10" fillId="0" borderId="24" xfId="17" applyFont="1" applyFill="1" applyBorder="1" applyAlignment="1">
      <alignment horizontal="right"/>
    </xf>
    <xf numFmtId="191" fontId="10" fillId="0" borderId="48" xfId="0" applyNumberFormat="1" applyFont="1" applyFill="1" applyBorder="1" applyAlignment="1">
      <alignment/>
    </xf>
    <xf numFmtId="40" fontId="10" fillId="0" borderId="37" xfId="17" applyNumberFormat="1" applyFont="1" applyFill="1" applyBorder="1" applyAlignment="1">
      <alignment/>
    </xf>
    <xf numFmtId="38" fontId="10" fillId="0" borderId="13" xfId="17" applyFont="1" applyFill="1" applyBorder="1" applyAlignment="1">
      <alignment horizontal="right"/>
    </xf>
    <xf numFmtId="182" fontId="10" fillId="0" borderId="40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185" fontId="10" fillId="0" borderId="3" xfId="0" applyNumberFormat="1" applyFont="1" applyFill="1" applyBorder="1" applyAlignment="1">
      <alignment/>
    </xf>
    <xf numFmtId="38" fontId="10" fillId="0" borderId="12" xfId="17" applyFont="1" applyFill="1" applyBorder="1" applyAlignment="1">
      <alignment/>
    </xf>
    <xf numFmtId="38" fontId="10" fillId="0" borderId="3" xfId="17" applyFont="1" applyFill="1" applyBorder="1" applyAlignment="1">
      <alignment/>
    </xf>
    <xf numFmtId="182" fontId="10" fillId="0" borderId="5" xfId="0" applyNumberFormat="1" applyFont="1" applyFill="1" applyBorder="1" applyAlignment="1">
      <alignment/>
    </xf>
    <xf numFmtId="38" fontId="10" fillId="0" borderId="42" xfId="17" applyFont="1" applyFill="1" applyBorder="1" applyAlignment="1">
      <alignment horizontal="right"/>
    </xf>
    <xf numFmtId="184" fontId="10" fillId="0" borderId="28" xfId="17" applyNumberFormat="1" applyFont="1" applyFill="1" applyBorder="1" applyAlignment="1">
      <alignment horizontal="center"/>
    </xf>
    <xf numFmtId="189" fontId="10" fillId="0" borderId="6" xfId="17" applyNumberFormat="1" applyFont="1" applyFill="1" applyBorder="1" applyAlignment="1">
      <alignment horizontal="right"/>
    </xf>
    <xf numFmtId="38" fontId="10" fillId="0" borderId="5" xfId="17" applyFont="1" applyFill="1" applyBorder="1" applyAlignment="1">
      <alignment horizontal="right"/>
    </xf>
    <xf numFmtId="0" fontId="10" fillId="0" borderId="3" xfId="0" applyFont="1" applyFill="1" applyBorder="1" applyAlignment="1">
      <alignment/>
    </xf>
    <xf numFmtId="40" fontId="10" fillId="0" borderId="5" xfId="17" applyNumberFormat="1" applyFont="1" applyFill="1" applyBorder="1" applyAlignment="1">
      <alignment/>
    </xf>
    <xf numFmtId="182" fontId="10" fillId="0" borderId="28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90" fontId="10" fillId="0" borderId="21" xfId="0" applyNumberFormat="1" applyFont="1" applyFill="1" applyBorder="1" applyAlignment="1">
      <alignment/>
    </xf>
    <xf numFmtId="38" fontId="10" fillId="0" borderId="21" xfId="17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182" fontId="10" fillId="0" borderId="38" xfId="0" applyNumberFormat="1" applyFont="1" applyFill="1" applyBorder="1" applyAlignment="1">
      <alignment/>
    </xf>
    <xf numFmtId="38" fontId="10" fillId="0" borderId="33" xfId="17" applyFont="1" applyFill="1" applyBorder="1" applyAlignment="1">
      <alignment horizontal="right"/>
    </xf>
    <xf numFmtId="184" fontId="10" fillId="0" borderId="29" xfId="17" applyNumberFormat="1" applyFont="1" applyFill="1" applyBorder="1" applyAlignment="1">
      <alignment horizontal="center"/>
    </xf>
    <xf numFmtId="189" fontId="10" fillId="0" borderId="31" xfId="17" applyNumberFormat="1" applyFont="1" applyFill="1" applyBorder="1" applyAlignment="1">
      <alignment horizontal="right"/>
    </xf>
    <xf numFmtId="38" fontId="10" fillId="0" borderId="38" xfId="17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40" fontId="10" fillId="0" borderId="38" xfId="17" applyNumberFormat="1" applyFont="1" applyFill="1" applyBorder="1" applyAlignment="1">
      <alignment/>
    </xf>
    <xf numFmtId="182" fontId="10" fillId="0" borderId="2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85" fontId="10" fillId="0" borderId="48" xfId="0" applyNumberFormat="1" applyFont="1" applyFill="1" applyBorder="1" applyAlignment="1">
      <alignment/>
    </xf>
    <xf numFmtId="186" fontId="10" fillId="0" borderId="48" xfId="17" applyNumberFormat="1" applyFont="1" applyFill="1" applyBorder="1" applyAlignment="1">
      <alignment/>
    </xf>
    <xf numFmtId="192" fontId="10" fillId="0" borderId="48" xfId="0" applyNumberFormat="1" applyFont="1" applyFill="1" applyBorder="1" applyAlignment="1">
      <alignment/>
    </xf>
    <xf numFmtId="182" fontId="10" fillId="0" borderId="30" xfId="0" applyNumberFormat="1" applyFont="1" applyFill="1" applyBorder="1" applyAlignment="1">
      <alignment horizontal="center"/>
    </xf>
    <xf numFmtId="185" fontId="10" fillId="0" borderId="49" xfId="0" applyNumberFormat="1" applyFont="1" applyFill="1" applyBorder="1" applyAlignment="1">
      <alignment horizontal="right"/>
    </xf>
    <xf numFmtId="38" fontId="10" fillId="0" borderId="48" xfId="17" applyFont="1" applyFill="1" applyBorder="1" applyAlignment="1">
      <alignment horizontal="right"/>
    </xf>
    <xf numFmtId="184" fontId="10" fillId="0" borderId="24" xfId="0" applyNumberFormat="1" applyFont="1" applyFill="1" applyBorder="1" applyAlignment="1">
      <alignment/>
    </xf>
    <xf numFmtId="0" fontId="12" fillId="0" borderId="1" xfId="22" applyFont="1" applyFill="1" applyBorder="1">
      <alignment/>
      <protection/>
    </xf>
    <xf numFmtId="0" fontId="12" fillId="0" borderId="2" xfId="22" applyFont="1" applyFill="1" applyBorder="1">
      <alignment/>
      <protection/>
    </xf>
    <xf numFmtId="0" fontId="0" fillId="0" borderId="2" xfId="22" applyFont="1" applyFill="1" applyBorder="1">
      <alignment/>
      <protection/>
    </xf>
    <xf numFmtId="0" fontId="0" fillId="0" borderId="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5" fillId="0" borderId="8" xfId="22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0" fontId="5" fillId="0" borderId="8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5" fillId="0" borderId="0" xfId="2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horizontal="left" indent="3"/>
    </xf>
    <xf numFmtId="0" fontId="0" fillId="0" borderId="0" xfId="0" applyFont="1" applyFill="1" applyBorder="1" applyAlignment="1">
      <alignment horizontal="left" indent="1"/>
    </xf>
    <xf numFmtId="0" fontId="0" fillId="0" borderId="9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46" xfId="0" applyFont="1" applyFill="1" applyBorder="1" applyAlignment="1">
      <alignment horizontal="center"/>
    </xf>
    <xf numFmtId="186" fontId="10" fillId="0" borderId="48" xfId="17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10" fillId="0" borderId="52" xfId="0" applyFont="1" applyFill="1" applyBorder="1" applyAlignment="1">
      <alignment horizontal="center"/>
    </xf>
    <xf numFmtId="190" fontId="10" fillId="0" borderId="53" xfId="0" applyNumberFormat="1" applyFont="1" applyFill="1" applyBorder="1" applyAlignment="1">
      <alignment/>
    </xf>
    <xf numFmtId="38" fontId="10" fillId="0" borderId="53" xfId="17" applyFont="1" applyFill="1" applyBorder="1" applyAlignment="1">
      <alignment/>
    </xf>
    <xf numFmtId="182" fontId="10" fillId="0" borderId="35" xfId="0" applyNumberFormat="1" applyFont="1" applyFill="1" applyBorder="1" applyAlignment="1">
      <alignment/>
    </xf>
    <xf numFmtId="38" fontId="10" fillId="0" borderId="52" xfId="17" applyFont="1" applyFill="1" applyBorder="1" applyAlignment="1">
      <alignment horizontal="right"/>
    </xf>
    <xf numFmtId="182" fontId="10" fillId="0" borderId="54" xfId="17" applyNumberFormat="1" applyFont="1" applyFill="1" applyBorder="1" applyAlignment="1">
      <alignment horizontal="center"/>
    </xf>
    <xf numFmtId="189" fontId="10" fillId="0" borderId="43" xfId="17" applyNumberFormat="1" applyFont="1" applyFill="1" applyBorder="1" applyAlignment="1">
      <alignment horizontal="center"/>
    </xf>
    <xf numFmtId="38" fontId="10" fillId="0" borderId="35" xfId="17" applyFont="1" applyFill="1" applyBorder="1" applyAlignment="1">
      <alignment horizontal="center"/>
    </xf>
    <xf numFmtId="191" fontId="10" fillId="0" borderId="53" xfId="0" applyNumberFormat="1" applyFont="1" applyFill="1" applyBorder="1" applyAlignment="1">
      <alignment/>
    </xf>
    <xf numFmtId="40" fontId="10" fillId="0" borderId="35" xfId="17" applyNumberFormat="1" applyFont="1" applyFill="1" applyBorder="1" applyAlignment="1">
      <alignment/>
    </xf>
    <xf numFmtId="182" fontId="10" fillId="0" borderId="54" xfId="0" applyNumberFormat="1" applyFont="1" applyFill="1" applyBorder="1" applyAlignment="1">
      <alignment horizontal="center"/>
    </xf>
    <xf numFmtId="190" fontId="10" fillId="0" borderId="21" xfId="0" applyNumberFormat="1" applyFont="1" applyFill="1" applyBorder="1" applyAlignment="1">
      <alignment/>
    </xf>
    <xf numFmtId="182" fontId="10" fillId="0" borderId="29" xfId="17" applyNumberFormat="1" applyFont="1" applyFill="1" applyBorder="1" applyAlignment="1">
      <alignment horizontal="center"/>
    </xf>
    <xf numFmtId="191" fontId="10" fillId="0" borderId="21" xfId="0" applyNumberFormat="1" applyFont="1" applyFill="1" applyBorder="1" applyAlignment="1">
      <alignment/>
    </xf>
    <xf numFmtId="189" fontId="10" fillId="0" borderId="49" xfId="17" applyNumberFormat="1" applyFont="1" applyFill="1" applyBorder="1" applyAlignment="1">
      <alignment/>
    </xf>
    <xf numFmtId="189" fontId="10" fillId="0" borderId="6" xfId="17" applyNumberFormat="1" applyFont="1" applyFill="1" applyBorder="1" applyAlignment="1">
      <alignment/>
    </xf>
    <xf numFmtId="189" fontId="10" fillId="0" borderId="31" xfId="17" applyNumberFormat="1" applyFont="1" applyFill="1" applyBorder="1" applyAlignment="1">
      <alignment/>
    </xf>
    <xf numFmtId="185" fontId="10" fillId="0" borderId="4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/>
    </xf>
    <xf numFmtId="38" fontId="10" fillId="0" borderId="0" xfId="17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0" fontId="17" fillId="0" borderId="11" xfId="0" applyFont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8" xfId="0" applyFont="1" applyBorder="1" applyAlignment="1">
      <alignment shrinkToFit="1"/>
    </xf>
    <xf numFmtId="0" fontId="5" fillId="0" borderId="39" xfId="0" applyFont="1" applyBorder="1" applyAlignment="1">
      <alignment shrinkToFi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shrinkToFit="1"/>
    </xf>
    <xf numFmtId="0" fontId="5" fillId="0" borderId="31" xfId="0" applyFont="1" applyBorder="1" applyAlignment="1">
      <alignment shrinkToFit="1"/>
    </xf>
    <xf numFmtId="0" fontId="5" fillId="0" borderId="38" xfId="0" applyFont="1" applyBorder="1" applyAlignment="1">
      <alignment/>
    </xf>
    <xf numFmtId="0" fontId="5" fillId="0" borderId="31" xfId="0" applyFont="1" applyBorder="1" applyAlignment="1">
      <alignment/>
    </xf>
    <xf numFmtId="0" fontId="20" fillId="0" borderId="8" xfId="22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0" fontId="23" fillId="0" borderId="8" xfId="0" applyFont="1" applyFill="1" applyBorder="1" applyAlignment="1">
      <alignment/>
    </xf>
    <xf numFmtId="0" fontId="24" fillId="0" borderId="8" xfId="22" applyFont="1" applyFill="1" applyBorder="1" applyAlignment="1">
      <alignment horizontal="center"/>
      <protection/>
    </xf>
    <xf numFmtId="0" fontId="20" fillId="0" borderId="8" xfId="22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26" xfId="0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104775</xdr:rowOff>
    </xdr:from>
    <xdr:to>
      <xdr:col>17</xdr:col>
      <xdr:colOff>419100</xdr:colOff>
      <xdr:row>69</xdr:row>
      <xdr:rowOff>95250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33350" y="10515600"/>
          <a:ext cx="93535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17157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60</xdr:row>
      <xdr:rowOff>0</xdr:rowOff>
    </xdr:from>
    <xdr:to>
      <xdr:col>12</xdr:col>
      <xdr:colOff>600075</xdr:colOff>
      <xdr:row>60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17157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30</xdr:row>
      <xdr:rowOff>190500</xdr:rowOff>
    </xdr:from>
    <xdr:to>
      <xdr:col>12</xdr:col>
      <xdr:colOff>333375</xdr:colOff>
      <xdr:row>34</xdr:row>
      <xdr:rowOff>142875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095375" y="6057900"/>
          <a:ext cx="73818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２０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49</xdr:row>
      <xdr:rowOff>85725</xdr:rowOff>
    </xdr:from>
    <xdr:to>
      <xdr:col>13</xdr:col>
      <xdr:colOff>142875</xdr:colOff>
      <xdr:row>59</xdr:row>
      <xdr:rowOff>161925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9915525"/>
          <a:ext cx="813435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171450</xdr:colOff>
      <xdr:row>52</xdr:row>
      <xdr:rowOff>85725</xdr:rowOff>
    </xdr:from>
    <xdr:to>
      <xdr:col>7</xdr:col>
      <xdr:colOff>171450</xdr:colOff>
      <xdr:row>55</xdr:row>
      <xdr:rowOff>19050</xdr:rowOff>
    </xdr:to>
    <xdr:sp>
      <xdr:nvSpPr>
        <xdr:cNvPr id="56" name="Oval 56"/>
        <xdr:cNvSpPr>
          <a:spLocks/>
        </xdr:cNvSpPr>
      </xdr:nvSpPr>
      <xdr:spPr>
        <a:xfrm flipV="1">
          <a:off x="3943350" y="1042987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9525</xdr:colOff>
      <xdr:row>64</xdr:row>
      <xdr:rowOff>104775</xdr:rowOff>
    </xdr:from>
    <xdr:to>
      <xdr:col>17</xdr:col>
      <xdr:colOff>409575</xdr:colOff>
      <xdr:row>69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3825" y="10515600"/>
          <a:ext cx="93535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57150</xdr:colOff>
      <xdr:row>16</xdr:row>
      <xdr:rowOff>66675</xdr:rowOff>
    </xdr:from>
    <xdr:to>
      <xdr:col>14</xdr:col>
      <xdr:colOff>514350</xdr:colOff>
      <xdr:row>22</xdr:row>
      <xdr:rowOff>47625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150" y="335280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609725" y="117157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60</xdr:row>
      <xdr:rowOff>0</xdr:rowOff>
    </xdr:from>
    <xdr:to>
      <xdr:col>12</xdr:col>
      <xdr:colOff>600075</xdr:colOff>
      <xdr:row>60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809625" y="117157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30</xdr:row>
      <xdr:rowOff>190500</xdr:rowOff>
    </xdr:from>
    <xdr:to>
      <xdr:col>12</xdr:col>
      <xdr:colOff>333375</xdr:colOff>
      <xdr:row>34</xdr:row>
      <xdr:rowOff>142875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95375" y="6057900"/>
          <a:ext cx="73818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２０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49</xdr:row>
      <xdr:rowOff>85725</xdr:rowOff>
    </xdr:from>
    <xdr:to>
      <xdr:col>13</xdr:col>
      <xdr:colOff>247650</xdr:colOff>
      <xdr:row>59</xdr:row>
      <xdr:rowOff>161925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809625" y="9915525"/>
          <a:ext cx="823912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257175</xdr:colOff>
      <xdr:row>52</xdr:row>
      <xdr:rowOff>66675</xdr:rowOff>
    </xdr:from>
    <xdr:to>
      <xdr:col>7</xdr:col>
      <xdr:colOff>257175</xdr:colOff>
      <xdr:row>55</xdr:row>
      <xdr:rowOff>0</xdr:rowOff>
    </xdr:to>
    <xdr:sp>
      <xdr:nvSpPr>
        <xdr:cNvPr id="52" name="Oval 52"/>
        <xdr:cNvSpPr>
          <a:spLocks/>
        </xdr:cNvSpPr>
      </xdr:nvSpPr>
      <xdr:spPr>
        <a:xfrm flipV="1">
          <a:off x="4029075" y="10410825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47625</xdr:colOff>
      <xdr:row>64</xdr:row>
      <xdr:rowOff>104775</xdr:rowOff>
    </xdr:from>
    <xdr:to>
      <xdr:col>17</xdr:col>
      <xdr:colOff>438150</xdr:colOff>
      <xdr:row>69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61925" y="10515600"/>
          <a:ext cx="93535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47625</xdr:colOff>
      <xdr:row>16</xdr:row>
      <xdr:rowOff>76200</xdr:rowOff>
    </xdr:from>
    <xdr:to>
      <xdr:col>14</xdr:col>
      <xdr:colOff>504825</xdr:colOff>
      <xdr:row>22</xdr:row>
      <xdr:rowOff>57150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7625" y="3362325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609725" y="117157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60</xdr:row>
      <xdr:rowOff>0</xdr:rowOff>
    </xdr:from>
    <xdr:to>
      <xdr:col>12</xdr:col>
      <xdr:colOff>600075</xdr:colOff>
      <xdr:row>60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809625" y="117157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30</xdr:row>
      <xdr:rowOff>190500</xdr:rowOff>
    </xdr:from>
    <xdr:to>
      <xdr:col>12</xdr:col>
      <xdr:colOff>333375</xdr:colOff>
      <xdr:row>34</xdr:row>
      <xdr:rowOff>142875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95375" y="6057900"/>
          <a:ext cx="73818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２０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49</xdr:row>
      <xdr:rowOff>85725</xdr:rowOff>
    </xdr:from>
    <xdr:to>
      <xdr:col>13</xdr:col>
      <xdr:colOff>171450</xdr:colOff>
      <xdr:row>59</xdr:row>
      <xdr:rowOff>161925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809625" y="9915525"/>
          <a:ext cx="816292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209550</xdr:colOff>
      <xdr:row>52</xdr:row>
      <xdr:rowOff>76200</xdr:rowOff>
    </xdr:from>
    <xdr:to>
      <xdr:col>7</xdr:col>
      <xdr:colOff>209550</xdr:colOff>
      <xdr:row>55</xdr:row>
      <xdr:rowOff>9525</xdr:rowOff>
    </xdr:to>
    <xdr:sp>
      <xdr:nvSpPr>
        <xdr:cNvPr id="60" name="Oval 60"/>
        <xdr:cNvSpPr>
          <a:spLocks/>
        </xdr:cNvSpPr>
      </xdr:nvSpPr>
      <xdr:spPr>
        <a:xfrm flipV="1">
          <a:off x="3981450" y="104203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1507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62775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953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64</xdr:row>
      <xdr:rowOff>123825</xdr:rowOff>
    </xdr:from>
    <xdr:to>
      <xdr:col>17</xdr:col>
      <xdr:colOff>409575</xdr:colOff>
      <xdr:row>69</xdr:row>
      <xdr:rowOff>114300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534650"/>
          <a:ext cx="93535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23</xdr:row>
      <xdr:rowOff>0</xdr:rowOff>
    </xdr:from>
    <xdr:to>
      <xdr:col>14</xdr:col>
      <xdr:colOff>104775</xdr:colOff>
      <xdr:row>23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44862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60</xdr:row>
      <xdr:rowOff>0</xdr:rowOff>
    </xdr:from>
    <xdr:to>
      <xdr:col>13</xdr:col>
      <xdr:colOff>228600</xdr:colOff>
      <xdr:row>60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609725" y="1171575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60</xdr:row>
      <xdr:rowOff>0</xdr:rowOff>
    </xdr:from>
    <xdr:to>
      <xdr:col>12</xdr:col>
      <xdr:colOff>600075</xdr:colOff>
      <xdr:row>60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809625" y="1171575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5867400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1095375</xdr:colOff>
      <xdr:row>30</xdr:row>
      <xdr:rowOff>190500</xdr:rowOff>
    </xdr:from>
    <xdr:to>
      <xdr:col>12</xdr:col>
      <xdr:colOff>333375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095375" y="6057900"/>
          <a:ext cx="73818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２０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49</xdr:row>
      <xdr:rowOff>85725</xdr:rowOff>
    </xdr:from>
    <xdr:to>
      <xdr:col>13</xdr:col>
      <xdr:colOff>161925</xdr:colOff>
      <xdr:row>59</xdr:row>
      <xdr:rowOff>161925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809625" y="9915525"/>
          <a:ext cx="815340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5</xdr:col>
      <xdr:colOff>228600</xdr:colOff>
      <xdr:row>52</xdr:row>
      <xdr:rowOff>76200</xdr:rowOff>
    </xdr:from>
    <xdr:to>
      <xdr:col>7</xdr:col>
      <xdr:colOff>228600</xdr:colOff>
      <xdr:row>55</xdr:row>
      <xdr:rowOff>9525</xdr:rowOff>
    </xdr:to>
    <xdr:sp>
      <xdr:nvSpPr>
        <xdr:cNvPr id="54" name="Oval 54"/>
        <xdr:cNvSpPr>
          <a:spLocks/>
        </xdr:cNvSpPr>
      </xdr:nvSpPr>
      <xdr:spPr>
        <a:xfrm flipV="1">
          <a:off x="4000500" y="104203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6" t="s">
        <v>123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8.75">
      <c r="B3" s="226" t="s">
        <v>119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2:18" ht="12.75" thickBot="1">
      <c r="B4" s="227" t="s">
        <v>68</v>
      </c>
      <c r="C4" s="227"/>
      <c r="D4" s="227"/>
      <c r="O4" s="228" t="s">
        <v>120</v>
      </c>
      <c r="P4" s="228"/>
      <c r="Q4" s="228"/>
      <c r="R4" s="228"/>
    </row>
    <row r="5" spans="2:18" s="6" customFormat="1" ht="12.75" thickBot="1">
      <c r="B5" s="7"/>
      <c r="C5" s="8"/>
      <c r="D5" s="9"/>
      <c r="E5" s="10" t="s">
        <v>42</v>
      </c>
      <c r="F5" s="11"/>
      <c r="G5" s="10"/>
      <c r="H5" s="12"/>
      <c r="I5" s="13"/>
      <c r="J5" s="13"/>
      <c r="K5" s="14"/>
      <c r="L5" s="12" t="s">
        <v>43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70"/>
      <c r="F6" s="61"/>
      <c r="G6" s="61"/>
      <c r="H6" s="61"/>
      <c r="I6" s="61"/>
      <c r="J6" s="224" t="s">
        <v>69</v>
      </c>
      <c r="K6" s="225"/>
      <c r="L6" s="61"/>
      <c r="M6" s="61"/>
      <c r="N6" s="61"/>
      <c r="O6" s="61"/>
      <c r="P6" s="61"/>
      <c r="Q6" s="224" t="s">
        <v>69</v>
      </c>
      <c r="R6" s="225"/>
    </row>
    <row r="7" spans="2:18" s="6" customFormat="1" ht="42" customHeight="1" thickBot="1">
      <c r="B7" s="19"/>
      <c r="C7" s="20"/>
      <c r="D7" s="21"/>
      <c r="E7" s="71" t="s">
        <v>109</v>
      </c>
      <c r="F7" s="64" t="s">
        <v>70</v>
      </c>
      <c r="G7" s="64" t="s">
        <v>62</v>
      </c>
      <c r="H7" s="64" t="s">
        <v>71</v>
      </c>
      <c r="I7" s="65" t="s">
        <v>103</v>
      </c>
      <c r="J7" s="66" t="s">
        <v>102</v>
      </c>
      <c r="K7" s="67" t="s">
        <v>73</v>
      </c>
      <c r="L7" s="64" t="s">
        <v>109</v>
      </c>
      <c r="M7" s="64" t="s">
        <v>70</v>
      </c>
      <c r="N7" s="64" t="s">
        <v>62</v>
      </c>
      <c r="O7" s="64" t="s">
        <v>74</v>
      </c>
      <c r="P7" s="68" t="s">
        <v>103</v>
      </c>
      <c r="Q7" s="66" t="s">
        <v>75</v>
      </c>
      <c r="R7" s="69" t="s">
        <v>73</v>
      </c>
    </row>
    <row r="8" spans="2:18" ht="12">
      <c r="B8" s="22"/>
      <c r="C8" s="229" t="s">
        <v>0</v>
      </c>
      <c r="D8" s="230"/>
      <c r="E8" s="41">
        <v>38.8</v>
      </c>
      <c r="F8" s="23">
        <v>297825</v>
      </c>
      <c r="G8" s="47">
        <v>304</v>
      </c>
      <c r="H8" s="23">
        <v>791089</v>
      </c>
      <c r="I8" s="72">
        <v>2.66</v>
      </c>
      <c r="J8" s="83">
        <v>797580</v>
      </c>
      <c r="K8" s="54">
        <f aca="true" t="shared" si="0" ref="K8:K64">ROUND((H8-J8)/J8*100,2)</f>
        <v>-0.81</v>
      </c>
      <c r="L8" s="77">
        <v>38.8</v>
      </c>
      <c r="M8" s="23">
        <v>297878</v>
      </c>
      <c r="N8" s="23">
        <v>303</v>
      </c>
      <c r="O8" s="23">
        <v>771362</v>
      </c>
      <c r="P8" s="72">
        <v>2.59</v>
      </c>
      <c r="Q8" s="83">
        <v>760784</v>
      </c>
      <c r="R8" s="54">
        <f>ROUND((O8-Q8)/Q8*100,2)</f>
        <v>1.39</v>
      </c>
    </row>
    <row r="9" spans="2:18" ht="12">
      <c r="B9" s="24"/>
      <c r="C9" s="25"/>
      <c r="D9" s="60" t="s">
        <v>44</v>
      </c>
      <c r="E9" s="42">
        <v>39.9</v>
      </c>
      <c r="F9" s="27">
        <v>300346</v>
      </c>
      <c r="G9" s="48">
        <v>21</v>
      </c>
      <c r="H9" s="27">
        <v>762758</v>
      </c>
      <c r="I9" s="73">
        <v>2.54</v>
      </c>
      <c r="J9" s="84">
        <v>741261</v>
      </c>
      <c r="K9" s="85">
        <f t="shared" si="0"/>
        <v>2.9</v>
      </c>
      <c r="L9" s="78">
        <v>39.9</v>
      </c>
      <c r="M9" s="27">
        <v>300346</v>
      </c>
      <c r="N9" s="27">
        <v>21</v>
      </c>
      <c r="O9" s="27">
        <v>749615</v>
      </c>
      <c r="P9" s="73">
        <v>2.5</v>
      </c>
      <c r="Q9" s="84">
        <v>713568</v>
      </c>
      <c r="R9" s="55">
        <f aca="true" t="shared" si="1" ref="R9:R64">ROUND((O9-Q9)/Q9*100,2)</f>
        <v>5.05</v>
      </c>
    </row>
    <row r="10" spans="2:18" ht="12">
      <c r="B10" s="24"/>
      <c r="C10" s="25"/>
      <c r="D10" s="60" t="s">
        <v>45</v>
      </c>
      <c r="E10" s="42">
        <v>40.2</v>
      </c>
      <c r="F10" s="27">
        <v>268040</v>
      </c>
      <c r="G10" s="48">
        <v>11</v>
      </c>
      <c r="H10" s="27">
        <v>611802</v>
      </c>
      <c r="I10" s="73">
        <v>2.28</v>
      </c>
      <c r="J10" s="84">
        <v>574210</v>
      </c>
      <c r="K10" s="85">
        <f t="shared" si="0"/>
        <v>6.55</v>
      </c>
      <c r="L10" s="78">
        <v>40.2</v>
      </c>
      <c r="M10" s="27">
        <v>268040</v>
      </c>
      <c r="N10" s="27">
        <v>11</v>
      </c>
      <c r="O10" s="27">
        <v>446744</v>
      </c>
      <c r="P10" s="73">
        <v>1.67</v>
      </c>
      <c r="Q10" s="84">
        <v>438000</v>
      </c>
      <c r="R10" s="55">
        <f t="shared" si="1"/>
        <v>2</v>
      </c>
    </row>
    <row r="11" spans="2:18" ht="12">
      <c r="B11" s="24"/>
      <c r="C11" s="25"/>
      <c r="D11" s="60" t="s">
        <v>65</v>
      </c>
      <c r="E11" s="42">
        <v>36.9</v>
      </c>
      <c r="F11" s="27">
        <v>266899</v>
      </c>
      <c r="G11" s="48">
        <v>4</v>
      </c>
      <c r="H11" s="27">
        <v>435875</v>
      </c>
      <c r="I11" s="73">
        <v>1.63</v>
      </c>
      <c r="J11" s="84">
        <v>429782</v>
      </c>
      <c r="K11" s="85">
        <f t="shared" si="0"/>
        <v>1.42</v>
      </c>
      <c r="L11" s="78">
        <v>36.9</v>
      </c>
      <c r="M11" s="27">
        <v>266899</v>
      </c>
      <c r="N11" s="27">
        <v>4</v>
      </c>
      <c r="O11" s="27">
        <v>394406</v>
      </c>
      <c r="P11" s="73">
        <v>1.48</v>
      </c>
      <c r="Q11" s="84">
        <v>410467</v>
      </c>
      <c r="R11" s="55">
        <f t="shared" si="1"/>
        <v>-3.91</v>
      </c>
    </row>
    <row r="12" spans="2:18" ht="12">
      <c r="B12" s="24"/>
      <c r="C12" s="25"/>
      <c r="D12" s="60" t="s">
        <v>1</v>
      </c>
      <c r="E12" s="42">
        <v>38.4</v>
      </c>
      <c r="F12" s="27">
        <v>285642</v>
      </c>
      <c r="G12" s="48">
        <v>36</v>
      </c>
      <c r="H12" s="27">
        <v>706918</v>
      </c>
      <c r="I12" s="73">
        <v>2.47</v>
      </c>
      <c r="J12" s="84">
        <v>717827</v>
      </c>
      <c r="K12" s="85">
        <f t="shared" si="0"/>
        <v>-1.52</v>
      </c>
      <c r="L12" s="78">
        <v>38.4</v>
      </c>
      <c r="M12" s="27">
        <v>285642</v>
      </c>
      <c r="N12" s="27">
        <v>36</v>
      </c>
      <c r="O12" s="27">
        <v>641322</v>
      </c>
      <c r="P12" s="73">
        <v>2.25</v>
      </c>
      <c r="Q12" s="84">
        <v>651626</v>
      </c>
      <c r="R12" s="55">
        <f t="shared" si="1"/>
        <v>-1.58</v>
      </c>
    </row>
    <row r="13" spans="2:18" ht="12">
      <c r="B13" s="24"/>
      <c r="C13" s="25"/>
      <c r="D13" s="60" t="s">
        <v>2</v>
      </c>
      <c r="E13" s="42">
        <v>36.5</v>
      </c>
      <c r="F13" s="27">
        <v>244809</v>
      </c>
      <c r="G13" s="48">
        <v>8</v>
      </c>
      <c r="H13" s="27">
        <v>542563</v>
      </c>
      <c r="I13" s="73">
        <v>2.22</v>
      </c>
      <c r="J13" s="84">
        <v>577935</v>
      </c>
      <c r="K13" s="85">
        <f t="shared" si="0"/>
        <v>-6.12</v>
      </c>
      <c r="L13" s="78">
        <v>36.5</v>
      </c>
      <c r="M13" s="27">
        <v>244809</v>
      </c>
      <c r="N13" s="27">
        <v>8</v>
      </c>
      <c r="O13" s="27">
        <v>486167</v>
      </c>
      <c r="P13" s="73">
        <v>1.99</v>
      </c>
      <c r="Q13" s="84">
        <v>499730</v>
      </c>
      <c r="R13" s="55">
        <f t="shared" si="1"/>
        <v>-2.71</v>
      </c>
    </row>
    <row r="14" spans="2:18" ht="12">
      <c r="B14" s="24"/>
      <c r="C14" s="25"/>
      <c r="D14" s="60" t="s">
        <v>3</v>
      </c>
      <c r="E14" s="42">
        <v>38.6</v>
      </c>
      <c r="F14" s="27">
        <v>321128</v>
      </c>
      <c r="G14" s="48">
        <v>37</v>
      </c>
      <c r="H14" s="27">
        <v>827083</v>
      </c>
      <c r="I14" s="73">
        <v>2.58</v>
      </c>
      <c r="J14" s="84">
        <v>836742</v>
      </c>
      <c r="K14" s="85">
        <f t="shared" si="0"/>
        <v>-1.15</v>
      </c>
      <c r="L14" s="78">
        <v>38.6</v>
      </c>
      <c r="M14" s="27">
        <v>321128</v>
      </c>
      <c r="N14" s="27">
        <v>37</v>
      </c>
      <c r="O14" s="27">
        <v>803638</v>
      </c>
      <c r="P14" s="73">
        <v>2.5</v>
      </c>
      <c r="Q14" s="84">
        <v>818497</v>
      </c>
      <c r="R14" s="55">
        <f t="shared" si="1"/>
        <v>-1.82</v>
      </c>
    </row>
    <row r="15" spans="2:18" ht="12">
      <c r="B15" s="24"/>
      <c r="C15" s="25"/>
      <c r="D15" s="60" t="s">
        <v>46</v>
      </c>
      <c r="E15" s="42" t="s">
        <v>67</v>
      </c>
      <c r="F15" s="27" t="s">
        <v>67</v>
      </c>
      <c r="G15" s="48" t="s">
        <v>67</v>
      </c>
      <c r="H15" s="27" t="s">
        <v>67</v>
      </c>
      <c r="I15" s="73" t="s">
        <v>67</v>
      </c>
      <c r="J15" s="84" t="s">
        <v>67</v>
      </c>
      <c r="K15" s="85" t="s">
        <v>127</v>
      </c>
      <c r="L15" s="78" t="s">
        <v>67</v>
      </c>
      <c r="M15" s="27" t="s">
        <v>67</v>
      </c>
      <c r="N15" s="27" t="s">
        <v>67</v>
      </c>
      <c r="O15" s="27" t="s">
        <v>67</v>
      </c>
      <c r="P15" s="73" t="s">
        <v>67</v>
      </c>
      <c r="Q15" s="84" t="s">
        <v>67</v>
      </c>
      <c r="R15" s="55" t="s">
        <v>128</v>
      </c>
    </row>
    <row r="16" spans="2:18" ht="12">
      <c r="B16" s="24"/>
      <c r="C16" s="25"/>
      <c r="D16" s="60" t="s">
        <v>4</v>
      </c>
      <c r="E16" s="42">
        <v>36.1</v>
      </c>
      <c r="F16" s="27">
        <v>282643</v>
      </c>
      <c r="G16" s="48">
        <v>7</v>
      </c>
      <c r="H16" s="27">
        <v>758502</v>
      </c>
      <c r="I16" s="73">
        <v>2.68</v>
      </c>
      <c r="J16" s="84">
        <v>739819</v>
      </c>
      <c r="K16" s="85">
        <f t="shared" si="0"/>
        <v>2.53</v>
      </c>
      <c r="L16" s="78">
        <v>36.1</v>
      </c>
      <c r="M16" s="27">
        <v>282643</v>
      </c>
      <c r="N16" s="27">
        <v>7</v>
      </c>
      <c r="O16" s="27">
        <v>728310</v>
      </c>
      <c r="P16" s="73">
        <v>2.58</v>
      </c>
      <c r="Q16" s="84">
        <v>718307</v>
      </c>
      <c r="R16" s="55">
        <f t="shared" si="1"/>
        <v>1.39</v>
      </c>
    </row>
    <row r="17" spans="2:18" ht="12">
      <c r="B17" s="24"/>
      <c r="C17" s="25"/>
      <c r="D17" s="60" t="s">
        <v>66</v>
      </c>
      <c r="E17" s="42">
        <v>38.6</v>
      </c>
      <c r="F17" s="27">
        <v>284019</v>
      </c>
      <c r="G17" s="48">
        <v>8</v>
      </c>
      <c r="H17" s="27">
        <v>685207</v>
      </c>
      <c r="I17" s="73">
        <v>2.41</v>
      </c>
      <c r="J17" s="84">
        <v>666944</v>
      </c>
      <c r="K17" s="85">
        <f t="shared" si="0"/>
        <v>2.74</v>
      </c>
      <c r="L17" s="78">
        <v>38.6</v>
      </c>
      <c r="M17" s="27">
        <v>284019</v>
      </c>
      <c r="N17" s="27">
        <v>8</v>
      </c>
      <c r="O17" s="27">
        <v>675743</v>
      </c>
      <c r="P17" s="73">
        <v>2.38</v>
      </c>
      <c r="Q17" s="84">
        <v>662588</v>
      </c>
      <c r="R17" s="55">
        <f t="shared" si="1"/>
        <v>1.99</v>
      </c>
    </row>
    <row r="18" spans="2:18" ht="12">
      <c r="B18" s="24"/>
      <c r="C18" s="25"/>
      <c r="D18" s="60" t="s">
        <v>64</v>
      </c>
      <c r="E18" s="42">
        <v>40.1</v>
      </c>
      <c r="F18" s="27">
        <v>292947</v>
      </c>
      <c r="G18" s="48">
        <v>10</v>
      </c>
      <c r="H18" s="27">
        <v>741265</v>
      </c>
      <c r="I18" s="73">
        <v>2.53</v>
      </c>
      <c r="J18" s="84">
        <v>756375</v>
      </c>
      <c r="K18" s="85">
        <f t="shared" si="0"/>
        <v>-2</v>
      </c>
      <c r="L18" s="78">
        <v>40.1</v>
      </c>
      <c r="M18" s="27">
        <v>292947</v>
      </c>
      <c r="N18" s="27">
        <v>10</v>
      </c>
      <c r="O18" s="27">
        <v>689422</v>
      </c>
      <c r="P18" s="73">
        <v>2.35</v>
      </c>
      <c r="Q18" s="84">
        <v>688364</v>
      </c>
      <c r="R18" s="55">
        <f t="shared" si="1"/>
        <v>0.15</v>
      </c>
    </row>
    <row r="19" spans="2:18" ht="12">
      <c r="B19" s="24"/>
      <c r="C19" s="25"/>
      <c r="D19" s="60" t="s">
        <v>5</v>
      </c>
      <c r="E19" s="42">
        <v>40.4</v>
      </c>
      <c r="F19" s="27">
        <v>279848</v>
      </c>
      <c r="G19" s="48" t="s">
        <v>126</v>
      </c>
      <c r="H19" s="27">
        <v>748609</v>
      </c>
      <c r="I19" s="73">
        <v>2.68</v>
      </c>
      <c r="J19" s="84">
        <v>651255</v>
      </c>
      <c r="K19" s="85">
        <f t="shared" si="0"/>
        <v>14.95</v>
      </c>
      <c r="L19" s="78">
        <v>40.4</v>
      </c>
      <c r="M19" s="27">
        <v>279848</v>
      </c>
      <c r="N19" s="27" t="s">
        <v>126</v>
      </c>
      <c r="O19" s="27">
        <v>674242</v>
      </c>
      <c r="P19" s="73">
        <v>2.41</v>
      </c>
      <c r="Q19" s="84">
        <v>512992</v>
      </c>
      <c r="R19" s="55">
        <f t="shared" si="1"/>
        <v>31.43</v>
      </c>
    </row>
    <row r="20" spans="2:18" ht="12">
      <c r="B20" s="24" t="s">
        <v>6</v>
      </c>
      <c r="C20" s="25"/>
      <c r="D20" s="60" t="s">
        <v>7</v>
      </c>
      <c r="E20" s="42">
        <v>38.5</v>
      </c>
      <c r="F20" s="27">
        <v>278423</v>
      </c>
      <c r="G20" s="48">
        <v>7</v>
      </c>
      <c r="H20" s="27">
        <v>755945</v>
      </c>
      <c r="I20" s="73">
        <v>2.72</v>
      </c>
      <c r="J20" s="84">
        <v>728308</v>
      </c>
      <c r="K20" s="85">
        <f t="shared" si="0"/>
        <v>3.79</v>
      </c>
      <c r="L20" s="78">
        <v>38.5</v>
      </c>
      <c r="M20" s="27">
        <v>278423</v>
      </c>
      <c r="N20" s="27">
        <v>7</v>
      </c>
      <c r="O20" s="27">
        <v>739531</v>
      </c>
      <c r="P20" s="73">
        <v>2.66</v>
      </c>
      <c r="Q20" s="84">
        <v>697744</v>
      </c>
      <c r="R20" s="55">
        <f t="shared" si="1"/>
        <v>5.99</v>
      </c>
    </row>
    <row r="21" spans="2:18" ht="12">
      <c r="B21" s="24"/>
      <c r="C21" s="25"/>
      <c r="D21" s="60" t="s">
        <v>8</v>
      </c>
      <c r="E21" s="42">
        <v>38.9</v>
      </c>
      <c r="F21" s="27">
        <v>292341</v>
      </c>
      <c r="G21" s="48">
        <v>13</v>
      </c>
      <c r="H21" s="27">
        <v>683894</v>
      </c>
      <c r="I21" s="73">
        <v>2.34</v>
      </c>
      <c r="J21" s="84">
        <v>711066</v>
      </c>
      <c r="K21" s="85">
        <f t="shared" si="0"/>
        <v>-3.82</v>
      </c>
      <c r="L21" s="78">
        <v>39</v>
      </c>
      <c r="M21" s="27">
        <v>294739</v>
      </c>
      <c r="N21" s="27">
        <v>12</v>
      </c>
      <c r="O21" s="27">
        <v>648027</v>
      </c>
      <c r="P21" s="73">
        <v>2.2</v>
      </c>
      <c r="Q21" s="84">
        <v>660729</v>
      </c>
      <c r="R21" s="55">
        <f t="shared" si="1"/>
        <v>-1.92</v>
      </c>
    </row>
    <row r="22" spans="2:18" ht="12">
      <c r="B22" s="24"/>
      <c r="C22" s="25"/>
      <c r="D22" s="60" t="s">
        <v>9</v>
      </c>
      <c r="E22" s="42">
        <v>39.9</v>
      </c>
      <c r="F22" s="27">
        <v>304624</v>
      </c>
      <c r="G22" s="48">
        <v>22</v>
      </c>
      <c r="H22" s="27">
        <v>842989</v>
      </c>
      <c r="I22" s="73">
        <v>2.77</v>
      </c>
      <c r="J22" s="84">
        <v>834629</v>
      </c>
      <c r="K22" s="85">
        <f t="shared" si="0"/>
        <v>1</v>
      </c>
      <c r="L22" s="78">
        <v>39.9</v>
      </c>
      <c r="M22" s="27">
        <v>304624</v>
      </c>
      <c r="N22" s="27">
        <v>22</v>
      </c>
      <c r="O22" s="27">
        <v>810426</v>
      </c>
      <c r="P22" s="73">
        <v>2.66</v>
      </c>
      <c r="Q22" s="84">
        <v>796762</v>
      </c>
      <c r="R22" s="55">
        <f t="shared" si="1"/>
        <v>1.71</v>
      </c>
    </row>
    <row r="23" spans="2:18" ht="12">
      <c r="B23" s="24"/>
      <c r="C23" s="25"/>
      <c r="D23" s="60" t="s">
        <v>10</v>
      </c>
      <c r="E23" s="42">
        <v>38.6</v>
      </c>
      <c r="F23" s="27">
        <v>294009</v>
      </c>
      <c r="G23" s="48">
        <v>17</v>
      </c>
      <c r="H23" s="27">
        <v>751107</v>
      </c>
      <c r="I23" s="73">
        <v>2.55</v>
      </c>
      <c r="J23" s="84">
        <v>749307</v>
      </c>
      <c r="K23" s="85">
        <f t="shared" si="0"/>
        <v>0.24</v>
      </c>
      <c r="L23" s="78">
        <v>38.6</v>
      </c>
      <c r="M23" s="27">
        <v>294009</v>
      </c>
      <c r="N23" s="27">
        <v>17</v>
      </c>
      <c r="O23" s="27">
        <v>732457</v>
      </c>
      <c r="P23" s="73">
        <v>2.49</v>
      </c>
      <c r="Q23" s="84">
        <v>732338</v>
      </c>
      <c r="R23" s="55">
        <f t="shared" si="1"/>
        <v>0.02</v>
      </c>
    </row>
    <row r="24" spans="2:18" ht="12">
      <c r="B24" s="24"/>
      <c r="C24" s="25"/>
      <c r="D24" s="60" t="s">
        <v>47</v>
      </c>
      <c r="E24" s="42">
        <v>38.3</v>
      </c>
      <c r="F24" s="27">
        <v>308380</v>
      </c>
      <c r="G24" s="48">
        <v>4</v>
      </c>
      <c r="H24" s="27">
        <v>738106</v>
      </c>
      <c r="I24" s="73">
        <v>2.39</v>
      </c>
      <c r="J24" s="84">
        <v>718582</v>
      </c>
      <c r="K24" s="85">
        <f t="shared" si="0"/>
        <v>2.72</v>
      </c>
      <c r="L24" s="78">
        <v>38.3</v>
      </c>
      <c r="M24" s="27">
        <v>308380</v>
      </c>
      <c r="N24" s="27">
        <v>4</v>
      </c>
      <c r="O24" s="27">
        <v>719090</v>
      </c>
      <c r="P24" s="73">
        <v>2.33</v>
      </c>
      <c r="Q24" s="84">
        <v>709604</v>
      </c>
      <c r="R24" s="55">
        <f t="shared" si="1"/>
        <v>1.34</v>
      </c>
    </row>
    <row r="25" spans="2:18" ht="12">
      <c r="B25" s="24"/>
      <c r="C25" s="25"/>
      <c r="D25" s="60" t="s">
        <v>48</v>
      </c>
      <c r="E25" s="42">
        <v>37.2</v>
      </c>
      <c r="F25" s="27">
        <v>282200</v>
      </c>
      <c r="G25" s="48">
        <v>9</v>
      </c>
      <c r="H25" s="27">
        <v>633900</v>
      </c>
      <c r="I25" s="73">
        <v>2.25</v>
      </c>
      <c r="J25" s="84">
        <v>596064</v>
      </c>
      <c r="K25" s="85">
        <f t="shared" si="0"/>
        <v>6.35</v>
      </c>
      <c r="L25" s="78">
        <v>37.2</v>
      </c>
      <c r="M25" s="27">
        <v>282200</v>
      </c>
      <c r="N25" s="27">
        <v>9</v>
      </c>
      <c r="O25" s="27">
        <v>554328</v>
      </c>
      <c r="P25" s="73">
        <v>1.96</v>
      </c>
      <c r="Q25" s="84">
        <v>486570</v>
      </c>
      <c r="R25" s="55">
        <f t="shared" si="1"/>
        <v>13.93</v>
      </c>
    </row>
    <row r="26" spans="2:18" ht="12">
      <c r="B26" s="24"/>
      <c r="C26" s="25"/>
      <c r="D26" s="60" t="s">
        <v>11</v>
      </c>
      <c r="E26" s="42">
        <v>38.5</v>
      </c>
      <c r="F26" s="27">
        <v>294995</v>
      </c>
      <c r="G26" s="48">
        <v>71</v>
      </c>
      <c r="H26" s="27">
        <v>821955</v>
      </c>
      <c r="I26" s="73">
        <v>2.79</v>
      </c>
      <c r="J26" s="84">
        <v>851989</v>
      </c>
      <c r="K26" s="85">
        <f t="shared" si="0"/>
        <v>-3.53</v>
      </c>
      <c r="L26" s="78">
        <v>38.5</v>
      </c>
      <c r="M26" s="27">
        <v>294995</v>
      </c>
      <c r="N26" s="27">
        <v>71</v>
      </c>
      <c r="O26" s="27">
        <v>814110</v>
      </c>
      <c r="P26" s="73">
        <v>2.76</v>
      </c>
      <c r="Q26" s="84">
        <v>817291</v>
      </c>
      <c r="R26" s="55">
        <f t="shared" si="1"/>
        <v>-0.39</v>
      </c>
    </row>
    <row r="27" spans="2:18" ht="12">
      <c r="B27" s="24"/>
      <c r="C27" s="25"/>
      <c r="D27" s="60" t="s">
        <v>12</v>
      </c>
      <c r="E27" s="42">
        <v>38.3</v>
      </c>
      <c r="F27" s="27">
        <v>301963</v>
      </c>
      <c r="G27" s="48">
        <v>6</v>
      </c>
      <c r="H27" s="27">
        <v>862305</v>
      </c>
      <c r="I27" s="73">
        <v>2.86</v>
      </c>
      <c r="J27" s="84">
        <v>834072</v>
      </c>
      <c r="K27" s="85">
        <f t="shared" si="0"/>
        <v>3.38</v>
      </c>
      <c r="L27" s="78">
        <v>38.3</v>
      </c>
      <c r="M27" s="27">
        <v>301963</v>
      </c>
      <c r="N27" s="27">
        <v>6</v>
      </c>
      <c r="O27" s="27">
        <v>856801</v>
      </c>
      <c r="P27" s="73">
        <v>2.84</v>
      </c>
      <c r="Q27" s="84">
        <v>797458</v>
      </c>
      <c r="R27" s="55">
        <f t="shared" si="1"/>
        <v>7.44</v>
      </c>
    </row>
    <row r="28" spans="2:18" ht="12">
      <c r="B28" s="24"/>
      <c r="C28" s="25"/>
      <c r="D28" s="60" t="s">
        <v>13</v>
      </c>
      <c r="E28" s="42">
        <v>43.1</v>
      </c>
      <c r="F28" s="27">
        <v>330555</v>
      </c>
      <c r="G28" s="48">
        <v>11</v>
      </c>
      <c r="H28" s="27">
        <v>823755</v>
      </c>
      <c r="I28" s="73">
        <v>2.49</v>
      </c>
      <c r="J28" s="84">
        <v>831076</v>
      </c>
      <c r="K28" s="85">
        <f t="shared" si="0"/>
        <v>-0.88</v>
      </c>
      <c r="L28" s="78">
        <v>43.1</v>
      </c>
      <c r="M28" s="27">
        <v>330555</v>
      </c>
      <c r="N28" s="27">
        <v>11</v>
      </c>
      <c r="O28" s="27">
        <v>802198</v>
      </c>
      <c r="P28" s="73">
        <v>2.43</v>
      </c>
      <c r="Q28" s="84">
        <v>781567</v>
      </c>
      <c r="R28" s="55">
        <f t="shared" si="1"/>
        <v>2.64</v>
      </c>
    </row>
    <row r="29" spans="2:18" ht="12">
      <c r="B29" s="24" t="s">
        <v>14</v>
      </c>
      <c r="C29" s="231" t="s">
        <v>15</v>
      </c>
      <c r="D29" s="232"/>
      <c r="E29" s="43" t="s">
        <v>67</v>
      </c>
      <c r="F29" s="28" t="s">
        <v>67</v>
      </c>
      <c r="G29" s="49" t="s">
        <v>67</v>
      </c>
      <c r="H29" s="28" t="s">
        <v>67</v>
      </c>
      <c r="I29" s="74" t="s">
        <v>67</v>
      </c>
      <c r="J29" s="86" t="s">
        <v>67</v>
      </c>
      <c r="K29" s="56" t="s">
        <v>128</v>
      </c>
      <c r="L29" s="79" t="s">
        <v>67</v>
      </c>
      <c r="M29" s="28" t="s">
        <v>67</v>
      </c>
      <c r="N29" s="28" t="s">
        <v>67</v>
      </c>
      <c r="O29" s="28" t="s">
        <v>67</v>
      </c>
      <c r="P29" s="74" t="s">
        <v>67</v>
      </c>
      <c r="Q29" s="86" t="s">
        <v>67</v>
      </c>
      <c r="R29" s="56" t="s">
        <v>128</v>
      </c>
    </row>
    <row r="30" spans="2:18" ht="12">
      <c r="B30" s="24"/>
      <c r="C30" s="231" t="s">
        <v>16</v>
      </c>
      <c r="D30" s="232"/>
      <c r="E30" s="43">
        <v>38.6</v>
      </c>
      <c r="F30" s="28">
        <v>284096</v>
      </c>
      <c r="G30" s="49" t="s">
        <v>126</v>
      </c>
      <c r="H30" s="28">
        <v>640000</v>
      </c>
      <c r="I30" s="74">
        <v>2.25</v>
      </c>
      <c r="J30" s="86">
        <v>625000</v>
      </c>
      <c r="K30" s="56">
        <f t="shared" si="0"/>
        <v>2.4</v>
      </c>
      <c r="L30" s="79">
        <v>38.6</v>
      </c>
      <c r="M30" s="28">
        <v>284096</v>
      </c>
      <c r="N30" s="28" t="s">
        <v>126</v>
      </c>
      <c r="O30" s="28">
        <v>610000</v>
      </c>
      <c r="P30" s="74">
        <v>2.15</v>
      </c>
      <c r="Q30" s="86">
        <v>625000</v>
      </c>
      <c r="R30" s="56">
        <f t="shared" si="1"/>
        <v>-2.4</v>
      </c>
    </row>
    <row r="31" spans="2:18" ht="12">
      <c r="B31" s="24"/>
      <c r="C31" s="231" t="s">
        <v>17</v>
      </c>
      <c r="D31" s="232"/>
      <c r="E31" s="43">
        <v>37.4</v>
      </c>
      <c r="F31" s="28">
        <v>306062</v>
      </c>
      <c r="G31" s="49">
        <v>10</v>
      </c>
      <c r="H31" s="28">
        <v>739096</v>
      </c>
      <c r="I31" s="74">
        <v>2.41</v>
      </c>
      <c r="J31" s="86">
        <v>655149</v>
      </c>
      <c r="K31" s="56">
        <f t="shared" si="0"/>
        <v>12.81</v>
      </c>
      <c r="L31" s="79">
        <v>37.4</v>
      </c>
      <c r="M31" s="28">
        <v>306062</v>
      </c>
      <c r="N31" s="28">
        <v>10</v>
      </c>
      <c r="O31" s="28">
        <v>629887</v>
      </c>
      <c r="P31" s="74">
        <v>2.06</v>
      </c>
      <c r="Q31" s="86">
        <v>595197</v>
      </c>
      <c r="R31" s="56">
        <f t="shared" si="1"/>
        <v>5.83</v>
      </c>
    </row>
    <row r="32" spans="2:18" ht="12">
      <c r="B32" s="24"/>
      <c r="C32" s="231" t="s">
        <v>49</v>
      </c>
      <c r="D32" s="232"/>
      <c r="E32" s="43">
        <v>36.3</v>
      </c>
      <c r="F32" s="28">
        <v>351582</v>
      </c>
      <c r="G32" s="49">
        <v>7</v>
      </c>
      <c r="H32" s="28">
        <v>814906</v>
      </c>
      <c r="I32" s="74">
        <v>2.32</v>
      </c>
      <c r="J32" s="86">
        <v>829517</v>
      </c>
      <c r="K32" s="56">
        <f t="shared" si="0"/>
        <v>-1.76</v>
      </c>
      <c r="L32" s="79">
        <v>36.3</v>
      </c>
      <c r="M32" s="28">
        <v>351582</v>
      </c>
      <c r="N32" s="28">
        <v>7</v>
      </c>
      <c r="O32" s="28">
        <v>782951</v>
      </c>
      <c r="P32" s="74">
        <v>2.23</v>
      </c>
      <c r="Q32" s="86">
        <v>776297</v>
      </c>
      <c r="R32" s="56">
        <f t="shared" si="1"/>
        <v>0.86</v>
      </c>
    </row>
    <row r="33" spans="2:18" ht="12">
      <c r="B33" s="24"/>
      <c r="C33" s="231" t="s">
        <v>50</v>
      </c>
      <c r="D33" s="232"/>
      <c r="E33" s="43">
        <v>39.4</v>
      </c>
      <c r="F33" s="28">
        <v>300883</v>
      </c>
      <c r="G33" s="49" t="s">
        <v>126</v>
      </c>
      <c r="H33" s="28">
        <v>717111</v>
      </c>
      <c r="I33" s="74">
        <v>2.38</v>
      </c>
      <c r="J33" s="86">
        <v>727664</v>
      </c>
      <c r="K33" s="56">
        <f t="shared" si="0"/>
        <v>-1.45</v>
      </c>
      <c r="L33" s="79">
        <v>39.4</v>
      </c>
      <c r="M33" s="28">
        <v>300883</v>
      </c>
      <c r="N33" s="28" t="s">
        <v>126</v>
      </c>
      <c r="O33" s="28">
        <v>610644</v>
      </c>
      <c r="P33" s="74">
        <v>2.03</v>
      </c>
      <c r="Q33" s="86">
        <v>635223</v>
      </c>
      <c r="R33" s="56">
        <f t="shared" si="1"/>
        <v>-3.87</v>
      </c>
    </row>
    <row r="34" spans="2:18" ht="12">
      <c r="B34" s="24"/>
      <c r="C34" s="233" t="s">
        <v>110</v>
      </c>
      <c r="D34" s="234"/>
      <c r="E34" s="42">
        <v>40.4</v>
      </c>
      <c r="F34" s="27">
        <v>251861</v>
      </c>
      <c r="G34" s="48">
        <v>42</v>
      </c>
      <c r="H34" s="27">
        <v>547128</v>
      </c>
      <c r="I34" s="73">
        <v>2.17</v>
      </c>
      <c r="J34" s="84">
        <v>531166</v>
      </c>
      <c r="K34" s="85">
        <f t="shared" si="0"/>
        <v>3.01</v>
      </c>
      <c r="L34" s="78">
        <v>40.4</v>
      </c>
      <c r="M34" s="27">
        <v>251871</v>
      </c>
      <c r="N34" s="27">
        <v>41</v>
      </c>
      <c r="O34" s="27">
        <v>424125</v>
      </c>
      <c r="P34" s="73">
        <v>1.68</v>
      </c>
      <c r="Q34" s="84">
        <v>405326</v>
      </c>
      <c r="R34" s="55">
        <f t="shared" si="1"/>
        <v>4.64</v>
      </c>
    </row>
    <row r="35" spans="2:18" ht="12">
      <c r="B35" s="24"/>
      <c r="C35" s="25"/>
      <c r="D35" s="26" t="s">
        <v>63</v>
      </c>
      <c r="E35" s="42">
        <v>40.2</v>
      </c>
      <c r="F35" s="27">
        <v>228087</v>
      </c>
      <c r="G35" s="48">
        <v>7</v>
      </c>
      <c r="H35" s="27">
        <v>361133</v>
      </c>
      <c r="I35" s="73">
        <v>1.58</v>
      </c>
      <c r="J35" s="84">
        <v>344629</v>
      </c>
      <c r="K35" s="85">
        <f t="shared" si="0"/>
        <v>4.79</v>
      </c>
      <c r="L35" s="78">
        <v>40.2</v>
      </c>
      <c r="M35" s="27">
        <v>228087</v>
      </c>
      <c r="N35" s="27">
        <v>7</v>
      </c>
      <c r="O35" s="27">
        <v>273737</v>
      </c>
      <c r="P35" s="73">
        <v>1.2</v>
      </c>
      <c r="Q35" s="84">
        <v>289087</v>
      </c>
      <c r="R35" s="55">
        <f t="shared" si="1"/>
        <v>-5.31</v>
      </c>
    </row>
    <row r="36" spans="2:18" ht="12">
      <c r="B36" s="24"/>
      <c r="C36" s="25"/>
      <c r="D36" s="26" t="s">
        <v>18</v>
      </c>
      <c r="E36" s="42">
        <v>42.3</v>
      </c>
      <c r="F36" s="27">
        <v>239334</v>
      </c>
      <c r="G36" s="48">
        <v>4</v>
      </c>
      <c r="H36" s="27">
        <v>456129</v>
      </c>
      <c r="I36" s="73">
        <v>1.91</v>
      </c>
      <c r="J36" s="84">
        <v>455390</v>
      </c>
      <c r="K36" s="85">
        <f t="shared" si="0"/>
        <v>0.16</v>
      </c>
      <c r="L36" s="78">
        <v>42.3</v>
      </c>
      <c r="M36" s="27">
        <v>239334</v>
      </c>
      <c r="N36" s="27">
        <v>4</v>
      </c>
      <c r="O36" s="27">
        <v>426100</v>
      </c>
      <c r="P36" s="73">
        <v>1.78</v>
      </c>
      <c r="Q36" s="84">
        <v>408754</v>
      </c>
      <c r="R36" s="55">
        <f t="shared" si="1"/>
        <v>4.24</v>
      </c>
    </row>
    <row r="37" spans="2:18" ht="12">
      <c r="B37" s="24" t="s">
        <v>19</v>
      </c>
      <c r="C37" s="25"/>
      <c r="D37" s="26" t="s">
        <v>20</v>
      </c>
      <c r="E37" s="42">
        <v>41.7</v>
      </c>
      <c r="F37" s="27">
        <v>264276</v>
      </c>
      <c r="G37" s="48">
        <v>23</v>
      </c>
      <c r="H37" s="27">
        <v>598829</v>
      </c>
      <c r="I37" s="73">
        <v>2.27</v>
      </c>
      <c r="J37" s="84">
        <v>593717</v>
      </c>
      <c r="K37" s="85">
        <f t="shared" si="0"/>
        <v>0.86</v>
      </c>
      <c r="L37" s="78">
        <v>41.7</v>
      </c>
      <c r="M37" s="27">
        <v>264300</v>
      </c>
      <c r="N37" s="27">
        <v>22</v>
      </c>
      <c r="O37" s="27">
        <v>387725</v>
      </c>
      <c r="P37" s="73">
        <v>1.47</v>
      </c>
      <c r="Q37" s="84">
        <v>383210</v>
      </c>
      <c r="R37" s="55">
        <f t="shared" si="1"/>
        <v>1.18</v>
      </c>
    </row>
    <row r="38" spans="2:18" ht="12">
      <c r="B38" s="24"/>
      <c r="C38" s="25"/>
      <c r="D38" s="26" t="s">
        <v>51</v>
      </c>
      <c r="E38" s="42">
        <v>32.8</v>
      </c>
      <c r="F38" s="27">
        <v>253303</v>
      </c>
      <c r="G38" s="48" t="s">
        <v>126</v>
      </c>
      <c r="H38" s="27">
        <v>717079</v>
      </c>
      <c r="I38" s="73">
        <v>2.83</v>
      </c>
      <c r="J38" s="84">
        <v>716682</v>
      </c>
      <c r="K38" s="85">
        <f t="shared" si="0"/>
        <v>0.06</v>
      </c>
      <c r="L38" s="78">
        <v>32.8</v>
      </c>
      <c r="M38" s="27">
        <v>253303</v>
      </c>
      <c r="N38" s="27" t="s">
        <v>126</v>
      </c>
      <c r="O38" s="27">
        <v>705628</v>
      </c>
      <c r="P38" s="73">
        <v>2.79</v>
      </c>
      <c r="Q38" s="84">
        <v>709960</v>
      </c>
      <c r="R38" s="55">
        <f t="shared" si="1"/>
        <v>-0.61</v>
      </c>
    </row>
    <row r="39" spans="2:18" ht="12">
      <c r="B39" s="24"/>
      <c r="C39" s="25"/>
      <c r="D39" s="26" t="s">
        <v>52</v>
      </c>
      <c r="E39" s="42" t="s">
        <v>67</v>
      </c>
      <c r="F39" s="27" t="s">
        <v>67</v>
      </c>
      <c r="G39" s="48" t="s">
        <v>67</v>
      </c>
      <c r="H39" s="27" t="s">
        <v>67</v>
      </c>
      <c r="I39" s="73" t="s">
        <v>67</v>
      </c>
      <c r="J39" s="84" t="s">
        <v>67</v>
      </c>
      <c r="K39" s="85" t="s">
        <v>128</v>
      </c>
      <c r="L39" s="78" t="s">
        <v>67</v>
      </c>
      <c r="M39" s="27" t="s">
        <v>67</v>
      </c>
      <c r="N39" s="27" t="s">
        <v>67</v>
      </c>
      <c r="O39" s="27" t="s">
        <v>67</v>
      </c>
      <c r="P39" s="73" t="s">
        <v>67</v>
      </c>
      <c r="Q39" s="84" t="s">
        <v>67</v>
      </c>
      <c r="R39" s="55" t="s">
        <v>128</v>
      </c>
    </row>
    <row r="40" spans="2:18" ht="12">
      <c r="B40" s="24"/>
      <c r="C40" s="25"/>
      <c r="D40" s="26" t="s">
        <v>53</v>
      </c>
      <c r="E40" s="42">
        <v>42</v>
      </c>
      <c r="F40" s="27">
        <v>236000</v>
      </c>
      <c r="G40" s="48" t="s">
        <v>126</v>
      </c>
      <c r="H40" s="27">
        <v>500000</v>
      </c>
      <c r="I40" s="73">
        <v>2.12</v>
      </c>
      <c r="J40" s="84">
        <v>452778</v>
      </c>
      <c r="K40" s="85">
        <f t="shared" si="0"/>
        <v>10.43</v>
      </c>
      <c r="L40" s="78">
        <v>42</v>
      </c>
      <c r="M40" s="27">
        <v>236000</v>
      </c>
      <c r="N40" s="27" t="s">
        <v>126</v>
      </c>
      <c r="O40" s="27">
        <v>446000</v>
      </c>
      <c r="P40" s="73">
        <v>1.89</v>
      </c>
      <c r="Q40" s="84">
        <v>335833</v>
      </c>
      <c r="R40" s="55">
        <f t="shared" si="1"/>
        <v>32.8</v>
      </c>
    </row>
    <row r="41" spans="2:18" ht="12">
      <c r="B41" s="24"/>
      <c r="C41" s="25"/>
      <c r="D41" s="26" t="s">
        <v>54</v>
      </c>
      <c r="E41" s="42">
        <v>36.1</v>
      </c>
      <c r="F41" s="27">
        <v>245263</v>
      </c>
      <c r="G41" s="48">
        <v>5</v>
      </c>
      <c r="H41" s="27">
        <v>539034</v>
      </c>
      <c r="I41" s="73">
        <v>2.2</v>
      </c>
      <c r="J41" s="84">
        <v>546845</v>
      </c>
      <c r="K41" s="85">
        <f t="shared" si="0"/>
        <v>-1.43</v>
      </c>
      <c r="L41" s="78">
        <v>36.1</v>
      </c>
      <c r="M41" s="27">
        <v>245263</v>
      </c>
      <c r="N41" s="27">
        <v>5</v>
      </c>
      <c r="O41" s="27">
        <v>482253</v>
      </c>
      <c r="P41" s="73">
        <v>1.97</v>
      </c>
      <c r="Q41" s="84">
        <v>505866</v>
      </c>
      <c r="R41" s="55">
        <f t="shared" si="1"/>
        <v>-4.67</v>
      </c>
    </row>
    <row r="42" spans="2:18" ht="12">
      <c r="B42" s="24"/>
      <c r="C42" s="235" t="s">
        <v>55</v>
      </c>
      <c r="D42" s="236"/>
      <c r="E42" s="43">
        <v>35.4</v>
      </c>
      <c r="F42" s="28">
        <v>246816</v>
      </c>
      <c r="G42" s="49">
        <v>34</v>
      </c>
      <c r="H42" s="28">
        <v>547954</v>
      </c>
      <c r="I42" s="74">
        <v>2.22</v>
      </c>
      <c r="J42" s="86">
        <v>581186</v>
      </c>
      <c r="K42" s="56">
        <f t="shared" si="0"/>
        <v>-5.72</v>
      </c>
      <c r="L42" s="79">
        <v>35.4</v>
      </c>
      <c r="M42" s="28">
        <v>246816</v>
      </c>
      <c r="N42" s="28">
        <v>34</v>
      </c>
      <c r="O42" s="28">
        <v>500236</v>
      </c>
      <c r="P42" s="74">
        <v>2.03</v>
      </c>
      <c r="Q42" s="86">
        <v>549068</v>
      </c>
      <c r="R42" s="56">
        <f t="shared" si="1"/>
        <v>-8.89</v>
      </c>
    </row>
    <row r="43" spans="2:18" ht="12">
      <c r="B43" s="24"/>
      <c r="C43" s="235" t="s">
        <v>56</v>
      </c>
      <c r="D43" s="236"/>
      <c r="E43" s="43">
        <v>36.6</v>
      </c>
      <c r="F43" s="28">
        <v>312212</v>
      </c>
      <c r="G43" s="49">
        <v>9</v>
      </c>
      <c r="H43" s="28">
        <v>913274</v>
      </c>
      <c r="I43" s="74">
        <v>2.93</v>
      </c>
      <c r="J43" s="86">
        <v>819359</v>
      </c>
      <c r="K43" s="56">
        <f t="shared" si="0"/>
        <v>11.46</v>
      </c>
      <c r="L43" s="79">
        <v>36.6</v>
      </c>
      <c r="M43" s="28">
        <v>312212</v>
      </c>
      <c r="N43" s="28">
        <v>9</v>
      </c>
      <c r="O43" s="28">
        <v>895172</v>
      </c>
      <c r="P43" s="74">
        <v>2.87</v>
      </c>
      <c r="Q43" s="86">
        <v>784682</v>
      </c>
      <c r="R43" s="56">
        <f t="shared" si="1"/>
        <v>14.08</v>
      </c>
    </row>
    <row r="44" spans="2:18" ht="12">
      <c r="B44" s="24"/>
      <c r="C44" s="235" t="s">
        <v>57</v>
      </c>
      <c r="D44" s="236"/>
      <c r="E44" s="43">
        <v>38.1</v>
      </c>
      <c r="F44" s="28">
        <v>215857</v>
      </c>
      <c r="G44" s="49" t="s">
        <v>126</v>
      </c>
      <c r="H44" s="28">
        <v>550657</v>
      </c>
      <c r="I44" s="74">
        <v>2.55</v>
      </c>
      <c r="J44" s="86">
        <v>507500</v>
      </c>
      <c r="K44" s="56">
        <f t="shared" si="0"/>
        <v>8.5</v>
      </c>
      <c r="L44" s="79">
        <v>38.1</v>
      </c>
      <c r="M44" s="28">
        <v>215857</v>
      </c>
      <c r="N44" s="28" t="s">
        <v>126</v>
      </c>
      <c r="O44" s="28">
        <v>318657</v>
      </c>
      <c r="P44" s="74">
        <v>1.48</v>
      </c>
      <c r="Q44" s="86">
        <v>203000</v>
      </c>
      <c r="R44" s="56">
        <f t="shared" si="1"/>
        <v>56.97</v>
      </c>
    </row>
    <row r="45" spans="2:18" ht="12">
      <c r="B45" s="24"/>
      <c r="C45" s="235" t="s">
        <v>58</v>
      </c>
      <c r="D45" s="236"/>
      <c r="E45" s="43">
        <v>38.2</v>
      </c>
      <c r="F45" s="28">
        <v>239592</v>
      </c>
      <c r="G45" s="49">
        <v>8</v>
      </c>
      <c r="H45" s="28">
        <v>474695</v>
      </c>
      <c r="I45" s="74">
        <v>1.98</v>
      </c>
      <c r="J45" s="86">
        <v>442143</v>
      </c>
      <c r="K45" s="56">
        <f t="shared" si="0"/>
        <v>7.36</v>
      </c>
      <c r="L45" s="79">
        <v>38.2</v>
      </c>
      <c r="M45" s="28">
        <v>239592</v>
      </c>
      <c r="N45" s="28">
        <v>8</v>
      </c>
      <c r="O45" s="28">
        <v>454605</v>
      </c>
      <c r="P45" s="74">
        <v>1.9</v>
      </c>
      <c r="Q45" s="86">
        <v>425841</v>
      </c>
      <c r="R45" s="56">
        <f t="shared" si="1"/>
        <v>6.75</v>
      </c>
    </row>
    <row r="46" spans="2:18" ht="12.75" thickBot="1">
      <c r="B46" s="24"/>
      <c r="C46" s="243" t="s">
        <v>59</v>
      </c>
      <c r="D46" s="244"/>
      <c r="E46" s="42">
        <v>33.8</v>
      </c>
      <c r="F46" s="27">
        <v>246568</v>
      </c>
      <c r="G46" s="48">
        <v>9</v>
      </c>
      <c r="H46" s="27">
        <v>575436</v>
      </c>
      <c r="I46" s="73">
        <v>2.33</v>
      </c>
      <c r="J46" s="84">
        <v>651911</v>
      </c>
      <c r="K46" s="85">
        <f t="shared" si="0"/>
        <v>-11.73</v>
      </c>
      <c r="L46" s="78">
        <v>33.3</v>
      </c>
      <c r="M46" s="27">
        <v>242122</v>
      </c>
      <c r="N46" s="27">
        <v>8</v>
      </c>
      <c r="O46" s="27">
        <v>555748</v>
      </c>
      <c r="P46" s="73">
        <v>2.3</v>
      </c>
      <c r="Q46" s="84">
        <v>565878</v>
      </c>
      <c r="R46" s="55">
        <f t="shared" si="1"/>
        <v>-1.79</v>
      </c>
    </row>
    <row r="47" spans="2:18" ht="12">
      <c r="B47" s="22"/>
      <c r="C47" s="29" t="s">
        <v>21</v>
      </c>
      <c r="D47" s="30" t="s">
        <v>22</v>
      </c>
      <c r="E47" s="44">
        <v>39.7</v>
      </c>
      <c r="F47" s="31">
        <v>324450</v>
      </c>
      <c r="G47" s="50">
        <v>39</v>
      </c>
      <c r="H47" s="31">
        <v>886575</v>
      </c>
      <c r="I47" s="75">
        <v>2.73</v>
      </c>
      <c r="J47" s="87">
        <v>909076</v>
      </c>
      <c r="K47" s="57">
        <f t="shared" si="0"/>
        <v>-2.48</v>
      </c>
      <c r="L47" s="80">
        <v>39.7</v>
      </c>
      <c r="M47" s="31">
        <v>324450</v>
      </c>
      <c r="N47" s="31">
        <v>39</v>
      </c>
      <c r="O47" s="31">
        <v>877723.653470834</v>
      </c>
      <c r="P47" s="75">
        <v>2.71</v>
      </c>
      <c r="Q47" s="87">
        <v>871664.565903643</v>
      </c>
      <c r="R47" s="57">
        <f t="shared" si="1"/>
        <v>0.7</v>
      </c>
    </row>
    <row r="48" spans="2:18" ht="12">
      <c r="B48" s="24" t="s">
        <v>23</v>
      </c>
      <c r="C48" s="32"/>
      <c r="D48" s="33" t="s">
        <v>24</v>
      </c>
      <c r="E48" s="43">
        <v>38.6</v>
      </c>
      <c r="F48" s="28">
        <v>286350</v>
      </c>
      <c r="G48" s="49">
        <v>84</v>
      </c>
      <c r="H48" s="28">
        <v>716566</v>
      </c>
      <c r="I48" s="74">
        <v>2.5</v>
      </c>
      <c r="J48" s="86">
        <v>728749</v>
      </c>
      <c r="K48" s="56">
        <f t="shared" si="0"/>
        <v>-1.67</v>
      </c>
      <c r="L48" s="79">
        <v>38.6</v>
      </c>
      <c r="M48" s="28">
        <v>286384</v>
      </c>
      <c r="N48" s="28">
        <v>83</v>
      </c>
      <c r="O48" s="28">
        <v>679900.28570422</v>
      </c>
      <c r="P48" s="74">
        <v>2.37</v>
      </c>
      <c r="Q48" s="86">
        <v>678462.351279831</v>
      </c>
      <c r="R48" s="56">
        <f t="shared" si="1"/>
        <v>0.21</v>
      </c>
    </row>
    <row r="49" spans="2:18" ht="12">
      <c r="B49" s="24"/>
      <c r="C49" s="32" t="s">
        <v>25</v>
      </c>
      <c r="D49" s="33" t="s">
        <v>26</v>
      </c>
      <c r="E49" s="43">
        <v>37.9</v>
      </c>
      <c r="F49" s="28">
        <v>274206</v>
      </c>
      <c r="G49" s="49">
        <v>59</v>
      </c>
      <c r="H49" s="28">
        <v>713193</v>
      </c>
      <c r="I49" s="74">
        <v>2.6</v>
      </c>
      <c r="J49" s="86">
        <v>704444</v>
      </c>
      <c r="K49" s="56">
        <f t="shared" si="0"/>
        <v>1.24</v>
      </c>
      <c r="L49" s="79">
        <v>37.9</v>
      </c>
      <c r="M49" s="28">
        <v>274206</v>
      </c>
      <c r="N49" s="28">
        <v>59</v>
      </c>
      <c r="O49" s="28">
        <v>671352.0321989</v>
      </c>
      <c r="P49" s="74">
        <v>2.45</v>
      </c>
      <c r="Q49" s="86">
        <v>671695.437542546</v>
      </c>
      <c r="R49" s="56">
        <f t="shared" si="1"/>
        <v>-0.05</v>
      </c>
    </row>
    <row r="50" spans="2:18" ht="12">
      <c r="B50" s="24"/>
      <c r="C50" s="32"/>
      <c r="D50" s="33" t="s">
        <v>27</v>
      </c>
      <c r="E50" s="43">
        <v>36.3</v>
      </c>
      <c r="F50" s="28">
        <v>256611</v>
      </c>
      <c r="G50" s="49">
        <v>47</v>
      </c>
      <c r="H50" s="28">
        <v>629359</v>
      </c>
      <c r="I50" s="74">
        <v>2.45</v>
      </c>
      <c r="J50" s="86">
        <v>632468</v>
      </c>
      <c r="K50" s="56">
        <f t="shared" si="0"/>
        <v>-0.49</v>
      </c>
      <c r="L50" s="79">
        <v>36.3</v>
      </c>
      <c r="M50" s="28">
        <v>256621</v>
      </c>
      <c r="N50" s="28">
        <v>46</v>
      </c>
      <c r="O50" s="28">
        <v>589414.974154683</v>
      </c>
      <c r="P50" s="74">
        <v>2.3</v>
      </c>
      <c r="Q50" s="86">
        <v>588146.000197258</v>
      </c>
      <c r="R50" s="56">
        <f t="shared" si="1"/>
        <v>0.22</v>
      </c>
    </row>
    <row r="51" spans="2:18" ht="12">
      <c r="B51" s="24" t="s">
        <v>28</v>
      </c>
      <c r="C51" s="34" t="s">
        <v>6</v>
      </c>
      <c r="D51" s="33" t="s">
        <v>29</v>
      </c>
      <c r="E51" s="43">
        <v>38.8</v>
      </c>
      <c r="F51" s="28">
        <v>299387</v>
      </c>
      <c r="G51" s="49">
        <v>229</v>
      </c>
      <c r="H51" s="28">
        <v>785820</v>
      </c>
      <c r="I51" s="74">
        <v>2.62</v>
      </c>
      <c r="J51" s="86">
        <v>789145</v>
      </c>
      <c r="K51" s="56">
        <f t="shared" si="0"/>
        <v>-0.42</v>
      </c>
      <c r="L51" s="79">
        <v>38.8</v>
      </c>
      <c r="M51" s="28">
        <v>299419</v>
      </c>
      <c r="N51" s="28">
        <v>227</v>
      </c>
      <c r="O51" s="28">
        <v>760780</v>
      </c>
      <c r="P51" s="74">
        <v>2.54</v>
      </c>
      <c r="Q51" s="86">
        <v>747766</v>
      </c>
      <c r="R51" s="56">
        <f t="shared" si="1"/>
        <v>1.74</v>
      </c>
    </row>
    <row r="52" spans="2:18" ht="12">
      <c r="B52" s="24"/>
      <c r="C52" s="32" t="s">
        <v>30</v>
      </c>
      <c r="D52" s="33" t="s">
        <v>31</v>
      </c>
      <c r="E52" s="43">
        <v>37.3</v>
      </c>
      <c r="F52" s="28">
        <v>247010</v>
      </c>
      <c r="G52" s="49">
        <v>122</v>
      </c>
      <c r="H52" s="28">
        <v>598560</v>
      </c>
      <c r="I52" s="74">
        <v>2.42</v>
      </c>
      <c r="J52" s="86">
        <v>585805</v>
      </c>
      <c r="K52" s="56">
        <f t="shared" si="0"/>
        <v>2.18</v>
      </c>
      <c r="L52" s="79">
        <v>37.3</v>
      </c>
      <c r="M52" s="28">
        <v>247060</v>
      </c>
      <c r="N52" s="28">
        <v>121</v>
      </c>
      <c r="O52" s="28">
        <v>532738.800112522</v>
      </c>
      <c r="P52" s="74">
        <v>2.16</v>
      </c>
      <c r="Q52" s="86">
        <v>511905.256919482</v>
      </c>
      <c r="R52" s="56">
        <f t="shared" si="1"/>
        <v>4.07</v>
      </c>
    </row>
    <row r="53" spans="2:18" ht="12">
      <c r="B53" s="24"/>
      <c r="C53" s="32" t="s">
        <v>32</v>
      </c>
      <c r="D53" s="33" t="s">
        <v>33</v>
      </c>
      <c r="E53" s="43">
        <v>39.9</v>
      </c>
      <c r="F53" s="28">
        <v>262138</v>
      </c>
      <c r="G53" s="49">
        <v>55</v>
      </c>
      <c r="H53" s="28">
        <v>567735</v>
      </c>
      <c r="I53" s="74">
        <v>2.17</v>
      </c>
      <c r="J53" s="86">
        <v>561062</v>
      </c>
      <c r="K53" s="56">
        <f t="shared" si="0"/>
        <v>1.19</v>
      </c>
      <c r="L53" s="79">
        <v>39.9</v>
      </c>
      <c r="M53" s="28">
        <v>262138</v>
      </c>
      <c r="N53" s="28">
        <v>55</v>
      </c>
      <c r="O53" s="28">
        <v>480679.40756994</v>
      </c>
      <c r="P53" s="74">
        <v>1.83</v>
      </c>
      <c r="Q53" s="86">
        <v>446156.541468568</v>
      </c>
      <c r="R53" s="56">
        <f t="shared" si="1"/>
        <v>7.74</v>
      </c>
    </row>
    <row r="54" spans="2:18" ht="12">
      <c r="B54" s="24" t="s">
        <v>19</v>
      </c>
      <c r="C54" s="32" t="s">
        <v>25</v>
      </c>
      <c r="D54" s="33" t="s">
        <v>34</v>
      </c>
      <c r="E54" s="43">
        <v>42.1</v>
      </c>
      <c r="F54" s="28">
        <v>252811</v>
      </c>
      <c r="G54" s="49">
        <v>17</v>
      </c>
      <c r="H54" s="28">
        <v>507324</v>
      </c>
      <c r="I54" s="74">
        <v>2.01</v>
      </c>
      <c r="J54" s="86">
        <v>515503</v>
      </c>
      <c r="K54" s="56">
        <f t="shared" si="0"/>
        <v>-1.59</v>
      </c>
      <c r="L54" s="79">
        <v>42.1</v>
      </c>
      <c r="M54" s="28">
        <v>252811</v>
      </c>
      <c r="N54" s="28">
        <v>17</v>
      </c>
      <c r="O54" s="28">
        <v>364383.409937888</v>
      </c>
      <c r="P54" s="74">
        <v>1.44</v>
      </c>
      <c r="Q54" s="86">
        <v>398436.666666667</v>
      </c>
      <c r="R54" s="56">
        <f t="shared" si="1"/>
        <v>-8.55</v>
      </c>
    </row>
    <row r="55" spans="2:18" ht="12">
      <c r="B55" s="24"/>
      <c r="C55" s="32" t="s">
        <v>6</v>
      </c>
      <c r="D55" s="33" t="s">
        <v>29</v>
      </c>
      <c r="E55" s="43">
        <v>37.7</v>
      </c>
      <c r="F55" s="28">
        <v>248970</v>
      </c>
      <c r="G55" s="49">
        <v>194</v>
      </c>
      <c r="H55" s="28">
        <v>593687</v>
      </c>
      <c r="I55" s="74">
        <v>2.38</v>
      </c>
      <c r="J55" s="86">
        <v>581694</v>
      </c>
      <c r="K55" s="56">
        <f t="shared" si="0"/>
        <v>2.06</v>
      </c>
      <c r="L55" s="79">
        <v>37.7</v>
      </c>
      <c r="M55" s="28">
        <v>249029</v>
      </c>
      <c r="N55" s="28">
        <v>193</v>
      </c>
      <c r="O55" s="28">
        <v>524281</v>
      </c>
      <c r="P55" s="74">
        <v>2.11</v>
      </c>
      <c r="Q55" s="86">
        <v>501563</v>
      </c>
      <c r="R55" s="56">
        <f t="shared" si="1"/>
        <v>4.53</v>
      </c>
    </row>
    <row r="56" spans="2:18" ht="12.75" thickBot="1">
      <c r="B56" s="35"/>
      <c r="C56" s="245" t="s">
        <v>35</v>
      </c>
      <c r="D56" s="246"/>
      <c r="E56" s="45">
        <v>36.9</v>
      </c>
      <c r="F56" s="36">
        <v>298618</v>
      </c>
      <c r="G56" s="51">
        <v>7</v>
      </c>
      <c r="H56" s="36">
        <v>727889</v>
      </c>
      <c r="I56" s="76">
        <v>2.44</v>
      </c>
      <c r="J56" s="88">
        <v>746438</v>
      </c>
      <c r="K56" s="58">
        <f t="shared" si="0"/>
        <v>-2.49</v>
      </c>
      <c r="L56" s="81">
        <v>36.9</v>
      </c>
      <c r="M56" s="36">
        <v>298618</v>
      </c>
      <c r="N56" s="36">
        <v>7</v>
      </c>
      <c r="O56" s="36">
        <v>708136.679422247</v>
      </c>
      <c r="P56" s="76">
        <v>2.37</v>
      </c>
      <c r="Q56" s="88">
        <v>721941.043443201</v>
      </c>
      <c r="R56" s="58">
        <f t="shared" si="1"/>
        <v>-1.91</v>
      </c>
    </row>
    <row r="57" spans="2:18" ht="13.5" customHeight="1">
      <c r="B57" s="218" t="s">
        <v>104</v>
      </c>
      <c r="C57" s="221" t="s">
        <v>105</v>
      </c>
      <c r="D57" s="221"/>
      <c r="E57" s="44">
        <v>38.7</v>
      </c>
      <c r="F57" s="31">
        <v>300217</v>
      </c>
      <c r="G57" s="50">
        <v>253</v>
      </c>
      <c r="H57" s="31">
        <v>790747</v>
      </c>
      <c r="I57" s="75">
        <v>2.63</v>
      </c>
      <c r="J57" s="87">
        <v>784905</v>
      </c>
      <c r="K57" s="57">
        <f t="shared" si="0"/>
        <v>0.74</v>
      </c>
      <c r="L57" s="80">
        <v>38.7</v>
      </c>
      <c r="M57" s="31">
        <v>300252</v>
      </c>
      <c r="N57" s="31">
        <v>252</v>
      </c>
      <c r="O57" s="31">
        <v>770055</v>
      </c>
      <c r="P57" s="75">
        <v>2.56</v>
      </c>
      <c r="Q57" s="87">
        <v>745283</v>
      </c>
      <c r="R57" s="57">
        <f t="shared" si="1"/>
        <v>3.32</v>
      </c>
    </row>
    <row r="58" spans="2:18" ht="12">
      <c r="B58" s="219"/>
      <c r="C58" s="222" t="s">
        <v>106</v>
      </c>
      <c r="D58" s="222"/>
      <c r="E58" s="43">
        <v>38.2</v>
      </c>
      <c r="F58" s="28">
        <v>318639</v>
      </c>
      <c r="G58" s="49">
        <v>9</v>
      </c>
      <c r="H58" s="28">
        <v>589044</v>
      </c>
      <c r="I58" s="74">
        <v>1.85</v>
      </c>
      <c r="J58" s="86">
        <v>592248</v>
      </c>
      <c r="K58" s="56">
        <f t="shared" si="0"/>
        <v>-0.54</v>
      </c>
      <c r="L58" s="79">
        <v>38.2</v>
      </c>
      <c r="M58" s="28">
        <v>318639</v>
      </c>
      <c r="N58" s="28">
        <v>9</v>
      </c>
      <c r="O58" s="28">
        <v>539150</v>
      </c>
      <c r="P58" s="74">
        <v>1.69</v>
      </c>
      <c r="Q58" s="86">
        <v>584591</v>
      </c>
      <c r="R58" s="56">
        <f t="shared" si="1"/>
        <v>-7.77</v>
      </c>
    </row>
    <row r="59" spans="2:18" ht="12">
      <c r="B59" s="219"/>
      <c r="C59" s="222" t="s">
        <v>107</v>
      </c>
      <c r="D59" s="222"/>
      <c r="E59" s="43">
        <v>38</v>
      </c>
      <c r="F59" s="28">
        <v>272749</v>
      </c>
      <c r="G59" s="49">
        <v>168</v>
      </c>
      <c r="H59" s="28">
        <v>672602</v>
      </c>
      <c r="I59" s="74">
        <v>2.47</v>
      </c>
      <c r="J59" s="86">
        <v>687432</v>
      </c>
      <c r="K59" s="56">
        <f t="shared" si="0"/>
        <v>-2.16</v>
      </c>
      <c r="L59" s="79">
        <v>38</v>
      </c>
      <c r="M59" s="28">
        <v>272866</v>
      </c>
      <c r="N59" s="28">
        <v>166</v>
      </c>
      <c r="O59" s="28">
        <v>614846</v>
      </c>
      <c r="P59" s="74">
        <v>2.25</v>
      </c>
      <c r="Q59" s="86">
        <v>625044</v>
      </c>
      <c r="R59" s="56">
        <f t="shared" si="1"/>
        <v>-1.63</v>
      </c>
    </row>
    <row r="60" spans="2:18" ht="12.75" thickBot="1">
      <c r="B60" s="220"/>
      <c r="C60" s="223" t="s">
        <v>108</v>
      </c>
      <c r="D60" s="223"/>
      <c r="E60" s="45" t="s">
        <v>67</v>
      </c>
      <c r="F60" s="36" t="s">
        <v>67</v>
      </c>
      <c r="G60" s="51" t="s">
        <v>67</v>
      </c>
      <c r="H60" s="36" t="s">
        <v>67</v>
      </c>
      <c r="I60" s="76" t="s">
        <v>67</v>
      </c>
      <c r="J60" s="88" t="s">
        <v>67</v>
      </c>
      <c r="K60" s="58" t="s">
        <v>129</v>
      </c>
      <c r="L60" s="81" t="s">
        <v>67</v>
      </c>
      <c r="M60" s="36" t="s">
        <v>67</v>
      </c>
      <c r="N60" s="36" t="s">
        <v>67</v>
      </c>
      <c r="O60" s="36" t="s">
        <v>67</v>
      </c>
      <c r="P60" s="76" t="s">
        <v>67</v>
      </c>
      <c r="Q60" s="88" t="s">
        <v>67</v>
      </c>
      <c r="R60" s="58" t="s">
        <v>129</v>
      </c>
    </row>
    <row r="61" spans="2:18" ht="12">
      <c r="B61" s="22" t="s">
        <v>36</v>
      </c>
      <c r="C61" s="237" t="s">
        <v>37</v>
      </c>
      <c r="D61" s="238"/>
      <c r="E61" s="44">
        <v>38.7</v>
      </c>
      <c r="F61" s="31">
        <v>294554</v>
      </c>
      <c r="G61" s="50">
        <v>145</v>
      </c>
      <c r="H61" s="31">
        <v>732814</v>
      </c>
      <c r="I61" s="75">
        <v>2.49</v>
      </c>
      <c r="J61" s="87">
        <v>755322</v>
      </c>
      <c r="K61" s="57">
        <f t="shared" si="0"/>
        <v>-2.98</v>
      </c>
      <c r="L61" s="80">
        <v>38.7</v>
      </c>
      <c r="M61" s="31">
        <v>294554</v>
      </c>
      <c r="N61" s="31">
        <v>145</v>
      </c>
      <c r="O61" s="31">
        <v>694396</v>
      </c>
      <c r="P61" s="75">
        <v>2.36</v>
      </c>
      <c r="Q61" s="87">
        <v>698052</v>
      </c>
      <c r="R61" s="57">
        <f t="shared" si="1"/>
        <v>-0.52</v>
      </c>
    </row>
    <row r="62" spans="2:18" ht="12">
      <c r="B62" s="24" t="s">
        <v>38</v>
      </c>
      <c r="C62" s="239" t="s">
        <v>39</v>
      </c>
      <c r="D62" s="240"/>
      <c r="E62" s="43">
        <v>37.8</v>
      </c>
      <c r="F62" s="28">
        <v>291183</v>
      </c>
      <c r="G62" s="49">
        <v>140</v>
      </c>
      <c r="H62" s="28">
        <v>702326</v>
      </c>
      <c r="I62" s="74">
        <v>2.41</v>
      </c>
      <c r="J62" s="86">
        <v>718173</v>
      </c>
      <c r="K62" s="56">
        <f t="shared" si="0"/>
        <v>-2.21</v>
      </c>
      <c r="L62" s="79">
        <v>37.8</v>
      </c>
      <c r="M62" s="28">
        <v>291183</v>
      </c>
      <c r="N62" s="28">
        <v>140</v>
      </c>
      <c r="O62" s="28">
        <v>661525</v>
      </c>
      <c r="P62" s="74">
        <v>2.27</v>
      </c>
      <c r="Q62" s="86">
        <v>680007</v>
      </c>
      <c r="R62" s="56">
        <f t="shared" si="1"/>
        <v>-2.72</v>
      </c>
    </row>
    <row r="63" spans="2:18" ht="12.75" thickBot="1">
      <c r="B63" s="35" t="s">
        <v>19</v>
      </c>
      <c r="C63" s="241" t="s">
        <v>40</v>
      </c>
      <c r="D63" s="242"/>
      <c r="E63" s="45">
        <v>38.8</v>
      </c>
      <c r="F63" s="36">
        <v>296407</v>
      </c>
      <c r="G63" s="51">
        <v>145</v>
      </c>
      <c r="H63" s="36">
        <v>814683</v>
      </c>
      <c r="I63" s="76">
        <v>2.75</v>
      </c>
      <c r="J63" s="88">
        <v>801308</v>
      </c>
      <c r="K63" s="58">
        <f t="shared" si="0"/>
        <v>1.67</v>
      </c>
      <c r="L63" s="81">
        <v>38.8</v>
      </c>
      <c r="M63" s="36">
        <v>296547</v>
      </c>
      <c r="N63" s="36">
        <v>142</v>
      </c>
      <c r="O63" s="36">
        <v>798706</v>
      </c>
      <c r="P63" s="76">
        <v>2.69</v>
      </c>
      <c r="Q63" s="88">
        <v>765582</v>
      </c>
      <c r="R63" s="58">
        <f t="shared" si="1"/>
        <v>4.33</v>
      </c>
    </row>
    <row r="64" spans="2:18" ht="12.75" thickBot="1">
      <c r="B64" s="37" t="s">
        <v>41</v>
      </c>
      <c r="C64" s="38"/>
      <c r="D64" s="39"/>
      <c r="E64" s="46">
        <v>38.6</v>
      </c>
      <c r="F64" s="40">
        <v>294677</v>
      </c>
      <c r="G64" s="52">
        <v>430</v>
      </c>
      <c r="H64" s="40">
        <v>764147</v>
      </c>
      <c r="I64" s="53">
        <v>2.59</v>
      </c>
      <c r="J64" s="89">
        <v>766427</v>
      </c>
      <c r="K64" s="59">
        <f t="shared" si="0"/>
        <v>-0.3</v>
      </c>
      <c r="L64" s="82">
        <v>38.6</v>
      </c>
      <c r="M64" s="40">
        <v>294738</v>
      </c>
      <c r="N64" s="40">
        <v>427</v>
      </c>
      <c r="O64" s="40">
        <v>735494</v>
      </c>
      <c r="P64" s="53">
        <v>2.5</v>
      </c>
      <c r="Q64" s="89">
        <v>722776</v>
      </c>
      <c r="R64" s="59">
        <f t="shared" si="1"/>
        <v>1.76</v>
      </c>
    </row>
    <row r="65" spans="15:18" ht="12">
      <c r="O65" s="3"/>
      <c r="R65" s="5"/>
    </row>
    <row r="66" spans="15:18" ht="12">
      <c r="O66" s="3"/>
      <c r="R66" s="5"/>
    </row>
  </sheetData>
  <mergeCells count="27">
    <mergeCell ref="C61:D61"/>
    <mergeCell ref="C62:D62"/>
    <mergeCell ref="C63:D63"/>
    <mergeCell ref="C43:D43"/>
    <mergeCell ref="C44:D44"/>
    <mergeCell ref="C45:D45"/>
    <mergeCell ref="C46:D46"/>
    <mergeCell ref="C56:D56"/>
    <mergeCell ref="C32:D32"/>
    <mergeCell ref="C33:D33"/>
    <mergeCell ref="C34:D34"/>
    <mergeCell ref="C42:D42"/>
    <mergeCell ref="C8:D8"/>
    <mergeCell ref="C29:D29"/>
    <mergeCell ref="C30:D30"/>
    <mergeCell ref="C31:D31"/>
    <mergeCell ref="J6:K6"/>
    <mergeCell ref="Q6:R6"/>
    <mergeCell ref="B2:R2"/>
    <mergeCell ref="B3:R3"/>
    <mergeCell ref="B4:D4"/>
    <mergeCell ref="O4:R4"/>
    <mergeCell ref="B57:B60"/>
    <mergeCell ref="C57:D57"/>
    <mergeCell ref="C58:D58"/>
    <mergeCell ref="C59:D59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B2" sqref="B2:R2"/>
    </sheetView>
  </sheetViews>
  <sheetFormatPr defaultColWidth="9.00390625" defaultRowHeight="13.5"/>
  <cols>
    <col min="1" max="1" width="18.00390625" style="94" customWidth="1"/>
    <col min="2" max="2" width="7.625" style="94" customWidth="1"/>
    <col min="3" max="3" width="8.625" style="94" customWidth="1"/>
    <col min="4" max="4" width="6.625" style="94" customWidth="1"/>
    <col min="5" max="8" width="8.625" style="94" customWidth="1"/>
    <col min="9" max="9" width="7.625" style="94" customWidth="1"/>
    <col min="10" max="10" width="8.625" style="94" customWidth="1"/>
    <col min="11" max="11" width="6.625" style="94" customWidth="1"/>
    <col min="12" max="15" width="8.625" style="94" customWidth="1"/>
    <col min="16" max="16384" width="9.00390625" style="94" customWidth="1"/>
  </cols>
  <sheetData>
    <row r="1" spans="1:15" ht="14.25" thickBot="1">
      <c r="A1" s="92" t="s">
        <v>111</v>
      </c>
      <c r="B1" s="92"/>
      <c r="C1" s="92"/>
      <c r="D1" s="92"/>
      <c r="E1" s="92"/>
      <c r="F1" s="92"/>
      <c r="G1" s="92"/>
      <c r="H1" s="92"/>
      <c r="I1" s="92"/>
      <c r="J1" s="93"/>
      <c r="O1" s="95" t="s">
        <v>121</v>
      </c>
    </row>
    <row r="2" spans="1:15" ht="14.25" thickBot="1">
      <c r="A2" s="255" t="s">
        <v>60</v>
      </c>
      <c r="B2" s="258" t="s">
        <v>61</v>
      </c>
      <c r="C2" s="259"/>
      <c r="D2" s="259"/>
      <c r="E2" s="259"/>
      <c r="F2" s="259"/>
      <c r="G2" s="260"/>
      <c r="H2" s="261"/>
      <c r="I2" s="259" t="s">
        <v>43</v>
      </c>
      <c r="J2" s="259"/>
      <c r="K2" s="259"/>
      <c r="L2" s="259"/>
      <c r="M2" s="259"/>
      <c r="N2" s="260"/>
      <c r="O2" s="261"/>
    </row>
    <row r="3" spans="1:15" ht="13.5">
      <c r="A3" s="256"/>
      <c r="B3" s="96"/>
      <c r="C3" s="97"/>
      <c r="D3" s="97"/>
      <c r="E3" s="97"/>
      <c r="F3" s="97"/>
      <c r="G3" s="262" t="s">
        <v>69</v>
      </c>
      <c r="H3" s="263"/>
      <c r="I3" s="97"/>
      <c r="J3" s="97"/>
      <c r="K3" s="97"/>
      <c r="L3" s="97"/>
      <c r="M3" s="97"/>
      <c r="N3" s="264" t="s">
        <v>69</v>
      </c>
      <c r="O3" s="265"/>
    </row>
    <row r="4" spans="1:15" ht="52.5" customHeight="1" thickBot="1">
      <c r="A4" s="257"/>
      <c r="B4" s="98" t="s">
        <v>109</v>
      </c>
      <c r="C4" s="99" t="s">
        <v>70</v>
      </c>
      <c r="D4" s="99" t="s">
        <v>62</v>
      </c>
      <c r="E4" s="99" t="s">
        <v>71</v>
      </c>
      <c r="F4" s="100" t="s">
        <v>112</v>
      </c>
      <c r="G4" s="101" t="s">
        <v>72</v>
      </c>
      <c r="H4" s="102" t="s">
        <v>73</v>
      </c>
      <c r="I4" s="99" t="s">
        <v>109</v>
      </c>
      <c r="J4" s="99" t="s">
        <v>70</v>
      </c>
      <c r="K4" s="99" t="s">
        <v>62</v>
      </c>
      <c r="L4" s="99" t="s">
        <v>74</v>
      </c>
      <c r="M4" s="100" t="s">
        <v>112</v>
      </c>
      <c r="N4" s="101" t="s">
        <v>75</v>
      </c>
      <c r="O4" s="103" t="s">
        <v>73</v>
      </c>
    </row>
    <row r="5" spans="1:15" ht="13.5">
      <c r="A5" s="104" t="s">
        <v>76</v>
      </c>
      <c r="B5" s="105">
        <v>36.8</v>
      </c>
      <c r="C5" s="106">
        <v>277561</v>
      </c>
      <c r="D5" s="106">
        <v>444</v>
      </c>
      <c r="E5" s="106">
        <v>752635</v>
      </c>
      <c r="F5" s="107">
        <v>2.71</v>
      </c>
      <c r="G5" s="108">
        <v>751449</v>
      </c>
      <c r="H5" s="109">
        <f aca="true" t="shared" si="0" ref="H5:H15">ROUND((E5-G5)/G5*100,2)</f>
        <v>0.16</v>
      </c>
      <c r="I5" s="110" t="s">
        <v>67</v>
      </c>
      <c r="J5" s="111" t="s">
        <v>67</v>
      </c>
      <c r="K5" s="112">
        <v>438</v>
      </c>
      <c r="L5" s="106">
        <v>695325</v>
      </c>
      <c r="M5" s="113">
        <v>2.51</v>
      </c>
      <c r="N5" s="108">
        <v>701650</v>
      </c>
      <c r="O5" s="114">
        <f aca="true" t="shared" si="1" ref="O5:O15">ROUND((L5-N5)/N5*100,2)</f>
        <v>-0.9</v>
      </c>
    </row>
    <row r="6" spans="1:15" ht="13.5">
      <c r="A6" s="104" t="s">
        <v>77</v>
      </c>
      <c r="B6" s="105">
        <v>37.1</v>
      </c>
      <c r="C6" s="106">
        <v>281097</v>
      </c>
      <c r="D6" s="106">
        <v>421</v>
      </c>
      <c r="E6" s="106">
        <v>734129</v>
      </c>
      <c r="F6" s="107">
        <v>2.61</v>
      </c>
      <c r="G6" s="108">
        <v>752635</v>
      </c>
      <c r="H6" s="109">
        <f t="shared" si="0"/>
        <v>-2.46</v>
      </c>
      <c r="I6" s="110" t="s">
        <v>67</v>
      </c>
      <c r="J6" s="111" t="s">
        <v>67</v>
      </c>
      <c r="K6" s="112">
        <v>413</v>
      </c>
      <c r="L6" s="106">
        <v>652176</v>
      </c>
      <c r="M6" s="113">
        <v>2.32</v>
      </c>
      <c r="N6" s="108">
        <v>695325</v>
      </c>
      <c r="O6" s="114">
        <f t="shared" si="1"/>
        <v>-6.21</v>
      </c>
    </row>
    <row r="7" spans="1:15" ht="13.5">
      <c r="A7" s="104" t="s">
        <v>78</v>
      </c>
      <c r="B7" s="105">
        <v>37.2</v>
      </c>
      <c r="C7" s="106">
        <v>282830</v>
      </c>
      <c r="D7" s="106">
        <v>383</v>
      </c>
      <c r="E7" s="106">
        <v>718106</v>
      </c>
      <c r="F7" s="107">
        <v>2.54</v>
      </c>
      <c r="G7" s="108">
        <v>734129</v>
      </c>
      <c r="H7" s="109">
        <f t="shared" si="0"/>
        <v>-2.18</v>
      </c>
      <c r="I7" s="110" t="s">
        <v>67</v>
      </c>
      <c r="J7" s="111" t="s">
        <v>67</v>
      </c>
      <c r="K7" s="112">
        <v>369</v>
      </c>
      <c r="L7" s="106">
        <v>654503</v>
      </c>
      <c r="M7" s="113">
        <v>2.31</v>
      </c>
      <c r="N7" s="108">
        <v>652176</v>
      </c>
      <c r="O7" s="114">
        <f t="shared" si="1"/>
        <v>0.36</v>
      </c>
    </row>
    <row r="8" spans="1:15" ht="13.5">
      <c r="A8" s="104" t="s">
        <v>79</v>
      </c>
      <c r="B8" s="105">
        <v>37.7</v>
      </c>
      <c r="C8" s="106">
        <v>286582</v>
      </c>
      <c r="D8" s="106">
        <v>373</v>
      </c>
      <c r="E8" s="106">
        <v>738964</v>
      </c>
      <c r="F8" s="107">
        <v>2.58</v>
      </c>
      <c r="G8" s="108">
        <v>718106</v>
      </c>
      <c r="H8" s="109">
        <f t="shared" si="0"/>
        <v>2.9</v>
      </c>
      <c r="I8" s="110" t="s">
        <v>67</v>
      </c>
      <c r="J8" s="111" t="s">
        <v>67</v>
      </c>
      <c r="K8" s="112">
        <v>362</v>
      </c>
      <c r="L8" s="106">
        <v>674021</v>
      </c>
      <c r="M8" s="113">
        <v>2.35</v>
      </c>
      <c r="N8" s="108">
        <v>654503</v>
      </c>
      <c r="O8" s="114">
        <f t="shared" si="1"/>
        <v>2.98</v>
      </c>
    </row>
    <row r="9" spans="1:15" ht="13.5">
      <c r="A9" s="104" t="s">
        <v>80</v>
      </c>
      <c r="B9" s="115">
        <v>38</v>
      </c>
      <c r="C9" s="116">
        <v>289474</v>
      </c>
      <c r="D9" s="117">
        <v>345</v>
      </c>
      <c r="E9" s="116">
        <v>712491</v>
      </c>
      <c r="F9" s="118">
        <v>2.46</v>
      </c>
      <c r="G9" s="119">
        <v>738964</v>
      </c>
      <c r="H9" s="120">
        <f t="shared" si="0"/>
        <v>-3.58</v>
      </c>
      <c r="I9" s="121" t="s">
        <v>67</v>
      </c>
      <c r="J9" s="122" t="s">
        <v>67</v>
      </c>
      <c r="K9" s="123">
        <v>328</v>
      </c>
      <c r="L9" s="116">
        <v>659421</v>
      </c>
      <c r="M9" s="124">
        <v>2.28</v>
      </c>
      <c r="N9" s="119">
        <v>674021</v>
      </c>
      <c r="O9" s="114">
        <f t="shared" si="1"/>
        <v>-2.17</v>
      </c>
    </row>
    <row r="10" spans="1:15" ht="13.5">
      <c r="A10" s="104" t="s">
        <v>81</v>
      </c>
      <c r="B10" s="105">
        <v>38.4</v>
      </c>
      <c r="C10" s="106">
        <v>293449</v>
      </c>
      <c r="D10" s="106">
        <v>364</v>
      </c>
      <c r="E10" s="106">
        <v>726880</v>
      </c>
      <c r="F10" s="118">
        <v>2.48</v>
      </c>
      <c r="G10" s="119">
        <v>712491</v>
      </c>
      <c r="H10" s="109">
        <f t="shared" si="0"/>
        <v>2.02</v>
      </c>
      <c r="I10" s="121" t="s">
        <v>67</v>
      </c>
      <c r="J10" s="122" t="s">
        <v>67</v>
      </c>
      <c r="K10" s="123">
        <v>348</v>
      </c>
      <c r="L10" s="116">
        <v>673416</v>
      </c>
      <c r="M10" s="124">
        <v>2.29</v>
      </c>
      <c r="N10" s="119">
        <v>659421</v>
      </c>
      <c r="O10" s="114">
        <f t="shared" si="1"/>
        <v>2.12</v>
      </c>
    </row>
    <row r="11" spans="1:15" ht="13.5">
      <c r="A11" s="104" t="s">
        <v>82</v>
      </c>
      <c r="B11" s="105">
        <v>38.5</v>
      </c>
      <c r="C11" s="106">
        <v>291299</v>
      </c>
      <c r="D11" s="106">
        <v>402</v>
      </c>
      <c r="E11" s="106">
        <v>736358</v>
      </c>
      <c r="F11" s="107">
        <v>2.53</v>
      </c>
      <c r="G11" s="108">
        <v>726880</v>
      </c>
      <c r="H11" s="109">
        <f t="shared" si="0"/>
        <v>1.3</v>
      </c>
      <c r="I11" s="110" t="s">
        <v>67</v>
      </c>
      <c r="J11" s="111" t="s">
        <v>67</v>
      </c>
      <c r="K11" s="112">
        <v>394</v>
      </c>
      <c r="L11" s="106">
        <v>690470</v>
      </c>
      <c r="M11" s="113">
        <v>2.37</v>
      </c>
      <c r="N11" s="108">
        <v>673416</v>
      </c>
      <c r="O11" s="114">
        <f t="shared" si="1"/>
        <v>2.53</v>
      </c>
    </row>
    <row r="12" spans="1:15" ht="13.5">
      <c r="A12" s="104" t="s">
        <v>83</v>
      </c>
      <c r="B12" s="125">
        <v>38.7</v>
      </c>
      <c r="C12" s="106">
        <v>292292</v>
      </c>
      <c r="D12" s="106">
        <v>375</v>
      </c>
      <c r="E12" s="106">
        <v>751236</v>
      </c>
      <c r="F12" s="107">
        <v>2.57</v>
      </c>
      <c r="G12" s="108">
        <v>736358</v>
      </c>
      <c r="H12" s="109">
        <f>ROUND((E12-G12)/G12*100,2)</f>
        <v>2.02</v>
      </c>
      <c r="I12" s="110" t="s">
        <v>67</v>
      </c>
      <c r="J12" s="111" t="s">
        <v>67</v>
      </c>
      <c r="K12" s="126">
        <v>372</v>
      </c>
      <c r="L12" s="106">
        <v>706925</v>
      </c>
      <c r="M12" s="113">
        <v>2.42</v>
      </c>
      <c r="N12" s="108">
        <v>690470</v>
      </c>
      <c r="O12" s="114">
        <f>ROUND((L12-N12)/N12*100,2)</f>
        <v>2.38</v>
      </c>
    </row>
    <row r="13" spans="1:15" ht="14.25" thickBot="1">
      <c r="A13" s="104" t="s">
        <v>122</v>
      </c>
      <c r="B13" s="127">
        <v>38.5</v>
      </c>
      <c r="C13" s="128">
        <v>291167</v>
      </c>
      <c r="D13" s="128">
        <v>389</v>
      </c>
      <c r="E13" s="128">
        <v>766427</v>
      </c>
      <c r="F13" s="129">
        <v>2.63</v>
      </c>
      <c r="G13" s="130">
        <v>751236</v>
      </c>
      <c r="H13" s="131">
        <f t="shared" si="0"/>
        <v>2.02</v>
      </c>
      <c r="I13" s="132">
        <v>38.5</v>
      </c>
      <c r="J13" s="133">
        <v>291569</v>
      </c>
      <c r="K13" s="134">
        <v>383</v>
      </c>
      <c r="L13" s="128">
        <v>722776</v>
      </c>
      <c r="M13" s="135">
        <v>2.48</v>
      </c>
      <c r="N13" s="136">
        <v>706925</v>
      </c>
      <c r="O13" s="137">
        <f t="shared" si="1"/>
        <v>2.24</v>
      </c>
    </row>
    <row r="14" spans="1:15" ht="13.5">
      <c r="A14" s="138" t="s">
        <v>125</v>
      </c>
      <c r="B14" s="139">
        <v>38.6</v>
      </c>
      <c r="C14" s="140">
        <v>294677</v>
      </c>
      <c r="D14" s="141">
        <v>430</v>
      </c>
      <c r="E14" s="141">
        <v>764147</v>
      </c>
      <c r="F14" s="142">
        <v>2.59</v>
      </c>
      <c r="G14" s="143">
        <v>766427</v>
      </c>
      <c r="H14" s="144">
        <f t="shared" si="0"/>
        <v>-0.3</v>
      </c>
      <c r="I14" s="145">
        <v>38.6</v>
      </c>
      <c r="J14" s="146">
        <v>294738</v>
      </c>
      <c r="K14" s="147">
        <v>427</v>
      </c>
      <c r="L14" s="141">
        <v>735494</v>
      </c>
      <c r="M14" s="148">
        <v>2.5</v>
      </c>
      <c r="N14" s="143">
        <v>722776</v>
      </c>
      <c r="O14" s="149">
        <f t="shared" si="1"/>
        <v>1.76</v>
      </c>
    </row>
    <row r="15" spans="1:15" ht="14.25" thickBot="1">
      <c r="A15" s="150" t="s">
        <v>124</v>
      </c>
      <c r="B15" s="151">
        <v>38.5</v>
      </c>
      <c r="C15" s="152">
        <v>291167</v>
      </c>
      <c r="D15" s="153">
        <v>389</v>
      </c>
      <c r="E15" s="152">
        <v>766427</v>
      </c>
      <c r="F15" s="154">
        <v>2.63</v>
      </c>
      <c r="G15" s="155">
        <v>751236</v>
      </c>
      <c r="H15" s="156">
        <f t="shared" si="0"/>
        <v>2.02</v>
      </c>
      <c r="I15" s="157">
        <v>38.5</v>
      </c>
      <c r="J15" s="158">
        <v>291569</v>
      </c>
      <c r="K15" s="159">
        <v>383</v>
      </c>
      <c r="L15" s="152">
        <v>722776</v>
      </c>
      <c r="M15" s="160">
        <v>2.48</v>
      </c>
      <c r="N15" s="155">
        <v>706925</v>
      </c>
      <c r="O15" s="161">
        <f t="shared" si="1"/>
        <v>2.24</v>
      </c>
    </row>
    <row r="16" spans="1:15" ht="14.25" thickBot="1">
      <c r="A16" s="162" t="s">
        <v>84</v>
      </c>
      <c r="B16" s="163">
        <f aca="true" t="shared" si="2" ref="B16:O16">B14-B15</f>
        <v>0.10000000000000142</v>
      </c>
      <c r="C16" s="164">
        <f t="shared" si="2"/>
        <v>3510</v>
      </c>
      <c r="D16" s="165">
        <f t="shared" si="2"/>
        <v>41</v>
      </c>
      <c r="E16" s="164">
        <f t="shared" si="2"/>
        <v>-2280</v>
      </c>
      <c r="F16" s="129">
        <f t="shared" si="2"/>
        <v>-0.040000000000000036</v>
      </c>
      <c r="G16" s="130">
        <f t="shared" si="2"/>
        <v>15191</v>
      </c>
      <c r="H16" s="166">
        <f t="shared" si="2"/>
        <v>-2.32</v>
      </c>
      <c r="I16" s="167">
        <f t="shared" si="2"/>
        <v>0.10000000000000142</v>
      </c>
      <c r="J16" s="168">
        <f t="shared" si="2"/>
        <v>3169</v>
      </c>
      <c r="K16" s="165">
        <f t="shared" si="2"/>
        <v>44</v>
      </c>
      <c r="L16" s="164">
        <f t="shared" si="2"/>
        <v>12718</v>
      </c>
      <c r="M16" s="169">
        <f t="shared" si="2"/>
        <v>0.020000000000000018</v>
      </c>
      <c r="N16" s="130">
        <f t="shared" si="2"/>
        <v>15851</v>
      </c>
      <c r="O16" s="166">
        <f t="shared" si="2"/>
        <v>-0.4800000000000002</v>
      </c>
    </row>
    <row r="24" spans="1:9" ht="14.25" thickBot="1">
      <c r="A24" s="190"/>
      <c r="B24" s="190"/>
      <c r="C24" s="190"/>
      <c r="D24" s="190"/>
      <c r="E24" s="190"/>
      <c r="F24" s="190"/>
      <c r="G24" s="190"/>
      <c r="H24" s="190"/>
      <c r="I24" s="190"/>
    </row>
    <row r="25" spans="1:15" ht="13.5">
      <c r="A25" s="170"/>
      <c r="B25" s="171"/>
      <c r="C25" s="171"/>
      <c r="D25" s="171"/>
      <c r="E25" s="171"/>
      <c r="F25" s="171"/>
      <c r="G25" s="171"/>
      <c r="H25" s="171"/>
      <c r="I25" s="171"/>
      <c r="J25" s="172"/>
      <c r="K25" s="173"/>
      <c r="L25" s="173"/>
      <c r="M25" s="173"/>
      <c r="N25" s="173"/>
      <c r="O25" s="174"/>
    </row>
    <row r="26" spans="1:15" ht="13.5">
      <c r="A26" s="247" t="s">
        <v>85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193"/>
      <c r="N26" s="193"/>
      <c r="O26" s="249"/>
    </row>
    <row r="27" spans="1:15" ht="13.5">
      <c r="A27" s="250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249"/>
    </row>
    <row r="28" spans="1:15" ht="14.25">
      <c r="A28" s="251" t="s">
        <v>86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193"/>
      <c r="N28" s="193"/>
      <c r="O28" s="249"/>
    </row>
    <row r="29" spans="1:15" ht="14.25">
      <c r="A29" s="251" t="s">
        <v>113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193"/>
      <c r="N29" s="193"/>
      <c r="O29" s="249"/>
    </row>
    <row r="30" spans="1:15" ht="25.5" customHeight="1">
      <c r="A30" s="252" t="s">
        <v>114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</row>
    <row r="31" spans="1:15" ht="25.5" customHeigh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7"/>
      <c r="N31" s="177"/>
      <c r="O31" s="178"/>
    </row>
    <row r="32" spans="1:15" ht="25.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7"/>
      <c r="N32" s="177"/>
      <c r="O32" s="178"/>
    </row>
    <row r="33" spans="1:15" ht="25.5" customHeigh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7"/>
      <c r="N33" s="177"/>
      <c r="O33" s="178"/>
    </row>
    <row r="34" spans="1:15" ht="25.5" customHeight="1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7"/>
      <c r="N34" s="177"/>
      <c r="O34" s="178"/>
    </row>
    <row r="35" spans="1:15" ht="13.5">
      <c r="A35" s="179"/>
      <c r="B35" s="180"/>
      <c r="C35" s="180"/>
      <c r="D35" s="181"/>
      <c r="E35" s="181"/>
      <c r="F35" s="181"/>
      <c r="G35" s="181"/>
      <c r="H35" s="181"/>
      <c r="I35" s="181"/>
      <c r="J35" s="181"/>
      <c r="K35" s="182"/>
      <c r="L35" s="182"/>
      <c r="M35" s="182"/>
      <c r="N35" s="182"/>
      <c r="O35" s="183"/>
    </row>
    <row r="36" spans="1:15" ht="11.25" customHeight="1">
      <c r="A36" s="179"/>
      <c r="B36" s="181"/>
      <c r="C36" s="181"/>
      <c r="D36" s="181"/>
      <c r="E36" s="181"/>
      <c r="F36" s="181"/>
      <c r="G36" s="181"/>
      <c r="H36" s="181"/>
      <c r="I36" s="181"/>
      <c r="J36" s="181"/>
      <c r="K36" s="182"/>
      <c r="L36" s="182"/>
      <c r="M36" s="182"/>
      <c r="N36" s="182"/>
      <c r="O36" s="183"/>
    </row>
    <row r="37" spans="1:15" ht="23.25" customHeight="1">
      <c r="A37" s="247" t="s">
        <v>115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193"/>
      <c r="N37" s="193"/>
      <c r="O37" s="249"/>
    </row>
    <row r="38" spans="1:15" ht="13.5">
      <c r="A38" s="179"/>
      <c r="B38" s="181"/>
      <c r="C38" s="181"/>
      <c r="D38" s="181"/>
      <c r="E38" s="181"/>
      <c r="F38" s="181"/>
      <c r="G38" s="181"/>
      <c r="H38" s="181"/>
      <c r="I38" s="181"/>
      <c r="J38" s="181"/>
      <c r="K38" s="182"/>
      <c r="L38" s="182"/>
      <c r="M38" s="182"/>
      <c r="N38" s="182"/>
      <c r="O38" s="183"/>
    </row>
    <row r="39" spans="1:15" ht="13.5">
      <c r="A39" s="62" t="s">
        <v>87</v>
      </c>
      <c r="C39" s="184"/>
      <c r="D39" s="182"/>
      <c r="F39" s="185"/>
      <c r="G39" s="185" t="s">
        <v>88</v>
      </c>
      <c r="H39" s="182"/>
      <c r="I39" s="182"/>
      <c r="J39" s="182"/>
      <c r="K39" s="182"/>
      <c r="L39" s="182"/>
      <c r="M39" s="182"/>
      <c r="N39" s="182"/>
      <c r="O39" s="183"/>
    </row>
    <row r="40" spans="1:15" ht="13.5">
      <c r="A40" s="62" t="s">
        <v>89</v>
      </c>
      <c r="C40" s="184"/>
      <c r="D40" s="182"/>
      <c r="F40" s="185"/>
      <c r="G40" s="185" t="s">
        <v>90</v>
      </c>
      <c r="H40" s="182"/>
      <c r="I40" s="182"/>
      <c r="J40" s="182"/>
      <c r="K40" s="182"/>
      <c r="L40" s="182"/>
      <c r="M40" s="182"/>
      <c r="N40" s="182"/>
      <c r="O40" s="183"/>
    </row>
    <row r="41" spans="1:15" ht="13.5">
      <c r="A41" s="62" t="s">
        <v>91</v>
      </c>
      <c r="C41" s="184"/>
      <c r="D41" s="182"/>
      <c r="F41" s="185"/>
      <c r="G41" s="185" t="s">
        <v>92</v>
      </c>
      <c r="H41" s="182"/>
      <c r="I41" s="182"/>
      <c r="J41" s="182"/>
      <c r="K41" s="182"/>
      <c r="L41" s="182"/>
      <c r="M41" s="182"/>
      <c r="N41" s="182"/>
      <c r="O41" s="183"/>
    </row>
    <row r="42" spans="1:15" ht="13.5">
      <c r="A42" s="62" t="s">
        <v>93</v>
      </c>
      <c r="B42" s="184"/>
      <c r="C42" s="184"/>
      <c r="D42" s="182"/>
      <c r="F42" s="185"/>
      <c r="G42" s="185" t="s">
        <v>94</v>
      </c>
      <c r="H42" s="182"/>
      <c r="I42" s="182"/>
      <c r="J42" s="182"/>
      <c r="K42" s="182"/>
      <c r="L42" s="182"/>
      <c r="M42" s="182"/>
      <c r="N42" s="182"/>
      <c r="O42" s="183"/>
    </row>
    <row r="43" spans="1:15" ht="13.5">
      <c r="A43" s="62" t="s">
        <v>95</v>
      </c>
      <c r="B43" s="184"/>
      <c r="C43" s="184"/>
      <c r="D43" s="182"/>
      <c r="F43" s="185"/>
      <c r="G43" s="185" t="s">
        <v>96</v>
      </c>
      <c r="H43" s="182"/>
      <c r="I43" s="182"/>
      <c r="J43" s="182"/>
      <c r="K43" s="182"/>
      <c r="L43" s="182"/>
      <c r="M43" s="182"/>
      <c r="N43" s="182"/>
      <c r="O43" s="183"/>
    </row>
    <row r="44" spans="1:15" ht="13.5">
      <c r="A44" s="62" t="s">
        <v>97</v>
      </c>
      <c r="B44" s="184"/>
      <c r="C44" s="184"/>
      <c r="D44" s="182"/>
      <c r="F44" s="185"/>
      <c r="G44" s="185" t="s">
        <v>98</v>
      </c>
      <c r="H44" s="182"/>
      <c r="I44" s="182"/>
      <c r="J44" s="182"/>
      <c r="K44" s="182"/>
      <c r="L44" s="182"/>
      <c r="M44" s="182"/>
      <c r="N44" s="182"/>
      <c r="O44" s="183"/>
    </row>
    <row r="45" spans="1:15" ht="13.5">
      <c r="A45" s="62" t="s">
        <v>99</v>
      </c>
      <c r="B45" s="184"/>
      <c r="C45" s="184"/>
      <c r="D45" s="182"/>
      <c r="F45" s="185"/>
      <c r="G45" s="185" t="s">
        <v>116</v>
      </c>
      <c r="H45" s="182"/>
      <c r="I45" s="182"/>
      <c r="J45" s="182"/>
      <c r="K45" s="182"/>
      <c r="L45" s="182"/>
      <c r="M45" s="182"/>
      <c r="N45" s="182"/>
      <c r="O45" s="183"/>
    </row>
    <row r="46" spans="1:15" ht="13.5">
      <c r="A46" s="62" t="s">
        <v>100</v>
      </c>
      <c r="B46" s="184"/>
      <c r="C46" s="184"/>
      <c r="D46" s="182"/>
      <c r="F46" s="185"/>
      <c r="G46" s="185" t="s">
        <v>117</v>
      </c>
      <c r="H46" s="182"/>
      <c r="I46" s="182"/>
      <c r="J46" s="182"/>
      <c r="K46" s="182"/>
      <c r="L46" s="182"/>
      <c r="M46" s="182"/>
      <c r="N46" s="182"/>
      <c r="O46" s="183"/>
    </row>
    <row r="47" spans="1:15" ht="13.5">
      <c r="A47" s="62" t="s">
        <v>101</v>
      </c>
      <c r="B47" s="184"/>
      <c r="C47" s="184"/>
      <c r="D47" s="182"/>
      <c r="F47" s="185"/>
      <c r="G47" s="185" t="s">
        <v>118</v>
      </c>
      <c r="H47" s="182"/>
      <c r="I47" s="182"/>
      <c r="J47" s="182"/>
      <c r="K47" s="182"/>
      <c r="L47" s="182"/>
      <c r="M47" s="182"/>
      <c r="N47" s="182"/>
      <c r="O47" s="183"/>
    </row>
    <row r="48" spans="1:15" ht="13.5">
      <c r="A48" s="62"/>
      <c r="B48" s="184"/>
      <c r="C48" s="184"/>
      <c r="D48" s="182"/>
      <c r="F48" s="185"/>
      <c r="G48" s="185"/>
      <c r="H48" s="182"/>
      <c r="I48" s="182"/>
      <c r="J48" s="182"/>
      <c r="K48" s="182"/>
      <c r="L48" s="182"/>
      <c r="M48" s="182"/>
      <c r="N48" s="182"/>
      <c r="O48" s="183"/>
    </row>
    <row r="49" spans="1:15" ht="13.5">
      <c r="A49" s="62"/>
      <c r="B49" s="184"/>
      <c r="C49" s="184"/>
      <c r="D49" s="182"/>
      <c r="F49" s="185"/>
      <c r="G49" s="185"/>
      <c r="H49" s="182"/>
      <c r="I49" s="182"/>
      <c r="J49" s="182"/>
      <c r="K49" s="182"/>
      <c r="L49" s="182"/>
      <c r="M49" s="182"/>
      <c r="N49" s="182"/>
      <c r="O49" s="183"/>
    </row>
    <row r="50" spans="1:15" ht="13.5">
      <c r="A50" s="62"/>
      <c r="B50" s="184"/>
      <c r="C50" s="184"/>
      <c r="D50" s="182"/>
      <c r="F50" s="185"/>
      <c r="G50" s="185"/>
      <c r="H50" s="182"/>
      <c r="I50" s="182"/>
      <c r="J50" s="182"/>
      <c r="K50" s="182"/>
      <c r="L50" s="182"/>
      <c r="M50" s="182"/>
      <c r="N50" s="182"/>
      <c r="O50" s="183"/>
    </row>
    <row r="51" spans="1:15" ht="13.5">
      <c r="A51" s="62"/>
      <c r="B51" s="184"/>
      <c r="C51" s="184"/>
      <c r="D51" s="182"/>
      <c r="F51" s="185"/>
      <c r="G51" s="185"/>
      <c r="H51" s="182"/>
      <c r="I51" s="182"/>
      <c r="J51" s="182"/>
      <c r="K51" s="182"/>
      <c r="L51" s="182"/>
      <c r="M51" s="182"/>
      <c r="N51" s="182"/>
      <c r="O51" s="183"/>
    </row>
    <row r="52" spans="1:15" ht="13.5">
      <c r="A52" s="63"/>
      <c r="B52" s="184"/>
      <c r="C52" s="184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3"/>
    </row>
    <row r="53" spans="1:15" ht="13.5">
      <c r="A53" s="63"/>
      <c r="B53" s="184"/>
      <c r="C53" s="184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3"/>
    </row>
    <row r="54" spans="1:15" ht="13.5">
      <c r="A54" s="63"/>
      <c r="B54" s="184"/>
      <c r="C54" s="184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3"/>
    </row>
    <row r="55" spans="1:15" ht="13.5">
      <c r="A55" s="63"/>
      <c r="B55" s="184"/>
      <c r="C55" s="184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3"/>
    </row>
    <row r="56" spans="1:15" ht="13.5">
      <c r="A56" s="63"/>
      <c r="B56" s="184"/>
      <c r="C56" s="184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3"/>
    </row>
    <row r="57" spans="1:15" ht="13.5">
      <c r="A57" s="63"/>
      <c r="B57" s="184"/>
      <c r="C57" s="184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3"/>
    </row>
    <row r="58" spans="1:15" ht="13.5">
      <c r="A58" s="63"/>
      <c r="B58" s="184"/>
      <c r="C58" s="184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3"/>
    </row>
    <row r="59" spans="1:15" ht="13.5">
      <c r="A59" s="63"/>
      <c r="B59" s="184"/>
      <c r="C59" s="184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</row>
    <row r="60" spans="1:15" ht="13.5">
      <c r="A60" s="63"/>
      <c r="B60" s="184"/>
      <c r="C60" s="184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</row>
    <row r="61" spans="1:15" ht="14.25" thickBot="1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8"/>
      <c r="L61" s="188"/>
      <c r="M61" s="188"/>
      <c r="N61" s="188"/>
      <c r="O61" s="189"/>
    </row>
  </sheetData>
  <mergeCells count="10">
    <mergeCell ref="A2:A4"/>
    <mergeCell ref="B2:H2"/>
    <mergeCell ref="I2:O2"/>
    <mergeCell ref="G3:H3"/>
    <mergeCell ref="N3:O3"/>
    <mergeCell ref="A37:O37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6" t="s">
        <v>123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8.75">
      <c r="B3" s="226" t="s">
        <v>135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2:18" ht="12.75" thickBot="1">
      <c r="B4" s="227" t="s">
        <v>136</v>
      </c>
      <c r="C4" s="227"/>
      <c r="D4" s="227"/>
      <c r="O4" s="228" t="s">
        <v>130</v>
      </c>
      <c r="P4" s="228"/>
      <c r="Q4" s="228"/>
      <c r="R4" s="228"/>
    </row>
    <row r="5" spans="2:18" s="6" customFormat="1" ht="12.75" thickBot="1">
      <c r="B5" s="7"/>
      <c r="C5" s="8"/>
      <c r="D5" s="9"/>
      <c r="E5" s="10" t="s">
        <v>42</v>
      </c>
      <c r="F5" s="11"/>
      <c r="G5" s="10"/>
      <c r="H5" s="12"/>
      <c r="I5" s="13"/>
      <c r="J5" s="13"/>
      <c r="K5" s="14"/>
      <c r="L5" s="12" t="s">
        <v>43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70"/>
      <c r="F6" s="61"/>
      <c r="G6" s="61"/>
      <c r="H6" s="61"/>
      <c r="I6" s="61"/>
      <c r="J6" s="224" t="s">
        <v>69</v>
      </c>
      <c r="K6" s="225"/>
      <c r="L6" s="61"/>
      <c r="M6" s="61"/>
      <c r="N6" s="61"/>
      <c r="O6" s="61"/>
      <c r="P6" s="61"/>
      <c r="Q6" s="224" t="s">
        <v>69</v>
      </c>
      <c r="R6" s="225"/>
    </row>
    <row r="7" spans="2:18" s="6" customFormat="1" ht="42" customHeight="1" thickBot="1">
      <c r="B7" s="19"/>
      <c r="C7" s="20"/>
      <c r="D7" s="21"/>
      <c r="E7" s="71" t="s">
        <v>109</v>
      </c>
      <c r="F7" s="64" t="s">
        <v>70</v>
      </c>
      <c r="G7" s="64" t="s">
        <v>62</v>
      </c>
      <c r="H7" s="64" t="s">
        <v>71</v>
      </c>
      <c r="I7" s="65" t="s">
        <v>103</v>
      </c>
      <c r="J7" s="66" t="s">
        <v>102</v>
      </c>
      <c r="K7" s="67" t="s">
        <v>73</v>
      </c>
      <c r="L7" s="64" t="s">
        <v>109</v>
      </c>
      <c r="M7" s="64" t="s">
        <v>70</v>
      </c>
      <c r="N7" s="64" t="s">
        <v>62</v>
      </c>
      <c r="O7" s="64" t="s">
        <v>74</v>
      </c>
      <c r="P7" s="68" t="s">
        <v>103</v>
      </c>
      <c r="Q7" s="66" t="s">
        <v>75</v>
      </c>
      <c r="R7" s="69" t="s">
        <v>73</v>
      </c>
    </row>
    <row r="8" spans="2:18" ht="12">
      <c r="B8" s="22"/>
      <c r="C8" s="229" t="s">
        <v>0</v>
      </c>
      <c r="D8" s="230"/>
      <c r="E8" s="41">
        <v>38.7</v>
      </c>
      <c r="F8" s="23">
        <v>298041</v>
      </c>
      <c r="G8" s="47">
        <v>100</v>
      </c>
      <c r="H8" s="23">
        <v>750886</v>
      </c>
      <c r="I8" s="72">
        <v>2.52</v>
      </c>
      <c r="J8" s="83">
        <v>786508</v>
      </c>
      <c r="K8" s="54">
        <f>ROUND((H8-J8)/J8*100,2)</f>
        <v>-4.53</v>
      </c>
      <c r="L8" s="77">
        <v>38.7</v>
      </c>
      <c r="M8" s="23">
        <v>298041</v>
      </c>
      <c r="N8" s="23">
        <v>100</v>
      </c>
      <c r="O8" s="23">
        <v>730703</v>
      </c>
      <c r="P8" s="72">
        <v>2.45</v>
      </c>
      <c r="Q8" s="83">
        <v>745767</v>
      </c>
      <c r="R8" s="54">
        <f>ROUND((O8-Q8)/Q8*100,2)</f>
        <v>-2.02</v>
      </c>
    </row>
    <row r="9" spans="2:18" ht="12">
      <c r="B9" s="24"/>
      <c r="C9" s="25"/>
      <c r="D9" s="60" t="s">
        <v>137</v>
      </c>
      <c r="E9" s="42">
        <v>39.3</v>
      </c>
      <c r="F9" s="27">
        <v>256152</v>
      </c>
      <c r="G9" s="48">
        <v>8</v>
      </c>
      <c r="H9" s="27">
        <v>547793</v>
      </c>
      <c r="I9" s="73">
        <v>2.14</v>
      </c>
      <c r="J9" s="84">
        <v>535120</v>
      </c>
      <c r="K9" s="85">
        <f aca="true" t="shared" si="0" ref="K9:K64">ROUND((H9-J9)/J9*100,2)</f>
        <v>2.37</v>
      </c>
      <c r="L9" s="78">
        <v>39.3</v>
      </c>
      <c r="M9" s="27">
        <v>256152</v>
      </c>
      <c r="N9" s="27">
        <v>8</v>
      </c>
      <c r="O9" s="27">
        <v>523938</v>
      </c>
      <c r="P9" s="73">
        <v>2.05</v>
      </c>
      <c r="Q9" s="84">
        <v>521506</v>
      </c>
      <c r="R9" s="55">
        <f aca="true" t="shared" si="1" ref="R9:R64">ROUND((O9-Q9)/Q9*100,2)</f>
        <v>0.47</v>
      </c>
    </row>
    <row r="10" spans="2:18" ht="12">
      <c r="B10" s="24"/>
      <c r="C10" s="25"/>
      <c r="D10" s="60" t="s">
        <v>138</v>
      </c>
      <c r="E10" s="42">
        <v>39.4</v>
      </c>
      <c r="F10" s="27">
        <v>266113</v>
      </c>
      <c r="G10" s="48" t="s">
        <v>126</v>
      </c>
      <c r="H10" s="27">
        <v>612709</v>
      </c>
      <c r="I10" s="73">
        <v>2.3</v>
      </c>
      <c r="J10" s="84">
        <v>609472</v>
      </c>
      <c r="K10" s="85">
        <f t="shared" si="0"/>
        <v>0.53</v>
      </c>
      <c r="L10" s="78">
        <v>39.4</v>
      </c>
      <c r="M10" s="27">
        <v>266113</v>
      </c>
      <c r="N10" s="27" t="s">
        <v>126</v>
      </c>
      <c r="O10" s="27">
        <v>454379</v>
      </c>
      <c r="P10" s="73">
        <v>1.71</v>
      </c>
      <c r="Q10" s="84">
        <v>442073</v>
      </c>
      <c r="R10" s="55">
        <f t="shared" si="1"/>
        <v>2.78</v>
      </c>
    </row>
    <row r="11" spans="2:18" ht="12">
      <c r="B11" s="24"/>
      <c r="C11" s="25"/>
      <c r="D11" s="60" t="s">
        <v>139</v>
      </c>
      <c r="E11" s="42" t="s">
        <v>67</v>
      </c>
      <c r="F11" s="27" t="s">
        <v>67</v>
      </c>
      <c r="G11" s="48" t="s">
        <v>67</v>
      </c>
      <c r="H11" s="27" t="s">
        <v>67</v>
      </c>
      <c r="I11" s="73" t="s">
        <v>67</v>
      </c>
      <c r="J11" s="84" t="s">
        <v>67</v>
      </c>
      <c r="K11" s="85" t="s">
        <v>140</v>
      </c>
      <c r="L11" s="78" t="s">
        <v>67</v>
      </c>
      <c r="M11" s="27" t="s">
        <v>67</v>
      </c>
      <c r="N11" s="27" t="s">
        <v>67</v>
      </c>
      <c r="O11" s="27" t="s">
        <v>67</v>
      </c>
      <c r="P11" s="73" t="s">
        <v>67</v>
      </c>
      <c r="Q11" s="84" t="s">
        <v>67</v>
      </c>
      <c r="R11" s="55" t="s">
        <v>140</v>
      </c>
    </row>
    <row r="12" spans="2:18" ht="12">
      <c r="B12" s="24"/>
      <c r="C12" s="25"/>
      <c r="D12" s="60" t="s">
        <v>1</v>
      </c>
      <c r="E12" s="42">
        <v>37.9</v>
      </c>
      <c r="F12" s="27">
        <v>284752</v>
      </c>
      <c r="G12" s="48">
        <v>21</v>
      </c>
      <c r="H12" s="27">
        <v>714740</v>
      </c>
      <c r="I12" s="73">
        <v>2.51</v>
      </c>
      <c r="J12" s="84">
        <v>724364</v>
      </c>
      <c r="K12" s="85">
        <f t="shared" si="0"/>
        <v>-1.33</v>
      </c>
      <c r="L12" s="78">
        <v>37.9</v>
      </c>
      <c r="M12" s="27">
        <v>284752</v>
      </c>
      <c r="N12" s="27">
        <v>21</v>
      </c>
      <c r="O12" s="27">
        <v>655133</v>
      </c>
      <c r="P12" s="73">
        <v>2.3</v>
      </c>
      <c r="Q12" s="84">
        <v>657279</v>
      </c>
      <c r="R12" s="55">
        <f t="shared" si="1"/>
        <v>-0.33</v>
      </c>
    </row>
    <row r="13" spans="2:18" ht="12">
      <c r="B13" s="24"/>
      <c r="C13" s="25"/>
      <c r="D13" s="60" t="s">
        <v>2</v>
      </c>
      <c r="E13" s="42">
        <v>34.8</v>
      </c>
      <c r="F13" s="27">
        <v>242347</v>
      </c>
      <c r="G13" s="48" t="s">
        <v>126</v>
      </c>
      <c r="H13" s="27">
        <v>574492</v>
      </c>
      <c r="I13" s="73">
        <v>2.37</v>
      </c>
      <c r="J13" s="84">
        <v>578860</v>
      </c>
      <c r="K13" s="85">
        <f t="shared" si="0"/>
        <v>-0.75</v>
      </c>
      <c r="L13" s="78">
        <v>34.8</v>
      </c>
      <c r="M13" s="27">
        <v>242347</v>
      </c>
      <c r="N13" s="27" t="s">
        <v>126</v>
      </c>
      <c r="O13" s="27">
        <v>518940</v>
      </c>
      <c r="P13" s="73">
        <v>2.14</v>
      </c>
      <c r="Q13" s="84">
        <v>535333</v>
      </c>
      <c r="R13" s="55">
        <f t="shared" si="1"/>
        <v>-3.06</v>
      </c>
    </row>
    <row r="14" spans="2:18" ht="12">
      <c r="B14" s="24"/>
      <c r="C14" s="25"/>
      <c r="D14" s="60" t="s">
        <v>3</v>
      </c>
      <c r="E14" s="42">
        <v>39.2</v>
      </c>
      <c r="F14" s="27">
        <v>327697</v>
      </c>
      <c r="G14" s="48">
        <v>13</v>
      </c>
      <c r="H14" s="27">
        <v>866576</v>
      </c>
      <c r="I14" s="73">
        <v>2.64</v>
      </c>
      <c r="J14" s="84">
        <v>915251</v>
      </c>
      <c r="K14" s="85">
        <f t="shared" si="0"/>
        <v>-5.32</v>
      </c>
      <c r="L14" s="78">
        <v>39.2</v>
      </c>
      <c r="M14" s="27">
        <v>327697</v>
      </c>
      <c r="N14" s="27">
        <v>13</v>
      </c>
      <c r="O14" s="27">
        <v>853225</v>
      </c>
      <c r="P14" s="73">
        <v>2.6</v>
      </c>
      <c r="Q14" s="84">
        <v>908232</v>
      </c>
      <c r="R14" s="55">
        <f t="shared" si="1"/>
        <v>-6.06</v>
      </c>
    </row>
    <row r="15" spans="2:18" ht="12">
      <c r="B15" s="24"/>
      <c r="C15" s="25"/>
      <c r="D15" s="60" t="s">
        <v>141</v>
      </c>
      <c r="E15" s="42" t="s">
        <v>67</v>
      </c>
      <c r="F15" s="27" t="s">
        <v>67</v>
      </c>
      <c r="G15" s="48" t="s">
        <v>67</v>
      </c>
      <c r="H15" s="27" t="s">
        <v>67</v>
      </c>
      <c r="I15" s="73" t="s">
        <v>67</v>
      </c>
      <c r="J15" s="84" t="s">
        <v>67</v>
      </c>
      <c r="K15" s="85" t="s">
        <v>140</v>
      </c>
      <c r="L15" s="78" t="s">
        <v>67</v>
      </c>
      <c r="M15" s="27" t="s">
        <v>67</v>
      </c>
      <c r="N15" s="27" t="s">
        <v>67</v>
      </c>
      <c r="O15" s="27" t="s">
        <v>67</v>
      </c>
      <c r="P15" s="73" t="s">
        <v>67</v>
      </c>
      <c r="Q15" s="84" t="s">
        <v>67</v>
      </c>
      <c r="R15" s="55" t="s">
        <v>140</v>
      </c>
    </row>
    <row r="16" spans="2:18" ht="12">
      <c r="B16" s="24"/>
      <c r="C16" s="25"/>
      <c r="D16" s="60" t="s">
        <v>4</v>
      </c>
      <c r="E16" s="42">
        <v>36</v>
      </c>
      <c r="F16" s="27">
        <v>283017</v>
      </c>
      <c r="G16" s="48">
        <v>5</v>
      </c>
      <c r="H16" s="27">
        <v>732064</v>
      </c>
      <c r="I16" s="73">
        <v>2.59</v>
      </c>
      <c r="J16" s="84">
        <v>693240</v>
      </c>
      <c r="K16" s="85">
        <f t="shared" si="0"/>
        <v>5.6</v>
      </c>
      <c r="L16" s="78">
        <v>36</v>
      </c>
      <c r="M16" s="27">
        <v>283017</v>
      </c>
      <c r="N16" s="27">
        <v>5</v>
      </c>
      <c r="O16" s="27">
        <v>687585</v>
      </c>
      <c r="P16" s="73">
        <v>2.43</v>
      </c>
      <c r="Q16" s="84">
        <v>662633</v>
      </c>
      <c r="R16" s="55">
        <f t="shared" si="1"/>
        <v>3.77</v>
      </c>
    </row>
    <row r="17" spans="2:18" ht="12">
      <c r="B17" s="24"/>
      <c r="C17" s="25"/>
      <c r="D17" s="60" t="s">
        <v>142</v>
      </c>
      <c r="E17" s="42">
        <v>38</v>
      </c>
      <c r="F17" s="27">
        <v>282223</v>
      </c>
      <c r="G17" s="48" t="s">
        <v>126</v>
      </c>
      <c r="H17" s="27">
        <v>709537</v>
      </c>
      <c r="I17" s="73">
        <v>2.51</v>
      </c>
      <c r="J17" s="84">
        <v>696704</v>
      </c>
      <c r="K17" s="85">
        <f t="shared" si="0"/>
        <v>1.84</v>
      </c>
      <c r="L17" s="78">
        <v>38</v>
      </c>
      <c r="M17" s="27">
        <v>282223</v>
      </c>
      <c r="N17" s="27" t="s">
        <v>126</v>
      </c>
      <c r="O17" s="27">
        <v>703025</v>
      </c>
      <c r="P17" s="73">
        <v>2.49</v>
      </c>
      <c r="Q17" s="84">
        <v>704190</v>
      </c>
      <c r="R17" s="55">
        <f t="shared" si="1"/>
        <v>-0.17</v>
      </c>
    </row>
    <row r="18" spans="2:18" ht="12">
      <c r="B18" s="24"/>
      <c r="C18" s="25"/>
      <c r="D18" s="60" t="s">
        <v>143</v>
      </c>
      <c r="E18" s="42">
        <v>43.7</v>
      </c>
      <c r="F18" s="27">
        <v>285340</v>
      </c>
      <c r="G18" s="48" t="s">
        <v>126</v>
      </c>
      <c r="H18" s="27">
        <v>486436</v>
      </c>
      <c r="I18" s="73">
        <v>1.7</v>
      </c>
      <c r="J18" s="84">
        <v>381818</v>
      </c>
      <c r="K18" s="85">
        <f t="shared" si="0"/>
        <v>27.4</v>
      </c>
      <c r="L18" s="78">
        <v>43.7</v>
      </c>
      <c r="M18" s="27">
        <v>285340</v>
      </c>
      <c r="N18" s="27" t="s">
        <v>126</v>
      </c>
      <c r="O18" s="27">
        <v>387513</v>
      </c>
      <c r="P18" s="73">
        <v>1.36</v>
      </c>
      <c r="Q18" s="84">
        <v>299545</v>
      </c>
      <c r="R18" s="55">
        <f t="shared" si="1"/>
        <v>29.37</v>
      </c>
    </row>
    <row r="19" spans="2:18" ht="12">
      <c r="B19" s="24"/>
      <c r="C19" s="25"/>
      <c r="D19" s="60" t="s">
        <v>5</v>
      </c>
      <c r="E19" s="42" t="s">
        <v>67</v>
      </c>
      <c r="F19" s="27" t="s">
        <v>67</v>
      </c>
      <c r="G19" s="48" t="s">
        <v>67</v>
      </c>
      <c r="H19" s="27" t="s">
        <v>67</v>
      </c>
      <c r="I19" s="73" t="s">
        <v>67</v>
      </c>
      <c r="J19" s="84" t="s">
        <v>67</v>
      </c>
      <c r="K19" s="85" t="s">
        <v>140</v>
      </c>
      <c r="L19" s="78" t="s">
        <v>67</v>
      </c>
      <c r="M19" s="27" t="s">
        <v>67</v>
      </c>
      <c r="N19" s="27" t="s">
        <v>67</v>
      </c>
      <c r="O19" s="27" t="s">
        <v>67</v>
      </c>
      <c r="P19" s="73" t="s">
        <v>67</v>
      </c>
      <c r="Q19" s="84" t="s">
        <v>67</v>
      </c>
      <c r="R19" s="55" t="s">
        <v>140</v>
      </c>
    </row>
    <row r="20" spans="2:18" ht="12">
      <c r="B20" s="24" t="s">
        <v>6</v>
      </c>
      <c r="C20" s="25"/>
      <c r="D20" s="60" t="s">
        <v>7</v>
      </c>
      <c r="E20" s="42">
        <v>39.8</v>
      </c>
      <c r="F20" s="27">
        <v>290408</v>
      </c>
      <c r="G20" s="48" t="s">
        <v>126</v>
      </c>
      <c r="H20" s="27">
        <v>734199</v>
      </c>
      <c r="I20" s="73">
        <v>2.53</v>
      </c>
      <c r="J20" s="84">
        <v>726252</v>
      </c>
      <c r="K20" s="85">
        <f t="shared" si="0"/>
        <v>1.09</v>
      </c>
      <c r="L20" s="78">
        <v>39.8</v>
      </c>
      <c r="M20" s="27">
        <v>290408</v>
      </c>
      <c r="N20" s="27" t="s">
        <v>126</v>
      </c>
      <c r="O20" s="27">
        <v>731204</v>
      </c>
      <c r="P20" s="73">
        <v>2.52</v>
      </c>
      <c r="Q20" s="84">
        <v>711461</v>
      </c>
      <c r="R20" s="55">
        <f t="shared" si="1"/>
        <v>2.77</v>
      </c>
    </row>
    <row r="21" spans="2:18" ht="12">
      <c r="B21" s="24"/>
      <c r="C21" s="25"/>
      <c r="D21" s="60" t="s">
        <v>8</v>
      </c>
      <c r="E21" s="42">
        <v>37.4</v>
      </c>
      <c r="F21" s="27">
        <v>247533</v>
      </c>
      <c r="G21" s="48" t="s">
        <v>126</v>
      </c>
      <c r="H21" s="27">
        <v>655717</v>
      </c>
      <c r="I21" s="73">
        <v>2.65</v>
      </c>
      <c r="J21" s="84">
        <v>660722</v>
      </c>
      <c r="K21" s="85">
        <f t="shared" si="0"/>
        <v>-0.76</v>
      </c>
      <c r="L21" s="78">
        <v>37.4</v>
      </c>
      <c r="M21" s="27">
        <v>247533</v>
      </c>
      <c r="N21" s="27" t="s">
        <v>126</v>
      </c>
      <c r="O21" s="27">
        <v>634253</v>
      </c>
      <c r="P21" s="73">
        <v>2.56</v>
      </c>
      <c r="Q21" s="84">
        <v>629946</v>
      </c>
      <c r="R21" s="55">
        <f t="shared" si="1"/>
        <v>0.68</v>
      </c>
    </row>
    <row r="22" spans="2:18" ht="12">
      <c r="B22" s="24"/>
      <c r="C22" s="25"/>
      <c r="D22" s="60" t="s">
        <v>9</v>
      </c>
      <c r="E22" s="42">
        <v>39.1</v>
      </c>
      <c r="F22" s="27">
        <v>273434</v>
      </c>
      <c r="G22" s="48">
        <v>5</v>
      </c>
      <c r="H22" s="27">
        <v>782433</v>
      </c>
      <c r="I22" s="73">
        <v>2.86</v>
      </c>
      <c r="J22" s="84">
        <v>738226</v>
      </c>
      <c r="K22" s="85">
        <f t="shared" si="0"/>
        <v>5.99</v>
      </c>
      <c r="L22" s="78">
        <v>39.1</v>
      </c>
      <c r="M22" s="27">
        <v>273434</v>
      </c>
      <c r="N22" s="27">
        <v>5</v>
      </c>
      <c r="O22" s="27">
        <v>766565</v>
      </c>
      <c r="P22" s="73">
        <v>2.8</v>
      </c>
      <c r="Q22" s="84">
        <v>711861</v>
      </c>
      <c r="R22" s="55">
        <f t="shared" si="1"/>
        <v>7.68</v>
      </c>
    </row>
    <row r="23" spans="2:18" ht="12">
      <c r="B23" s="24"/>
      <c r="C23" s="25"/>
      <c r="D23" s="60" t="s">
        <v>10</v>
      </c>
      <c r="E23" s="42">
        <v>39.1</v>
      </c>
      <c r="F23" s="27">
        <v>306701</v>
      </c>
      <c r="G23" s="48">
        <v>9</v>
      </c>
      <c r="H23" s="27">
        <v>742766</v>
      </c>
      <c r="I23" s="73">
        <v>2.42</v>
      </c>
      <c r="J23" s="84">
        <v>752303</v>
      </c>
      <c r="K23" s="85">
        <f t="shared" si="0"/>
        <v>-1.27</v>
      </c>
      <c r="L23" s="78">
        <v>39.1</v>
      </c>
      <c r="M23" s="27">
        <v>306701</v>
      </c>
      <c r="N23" s="27">
        <v>9</v>
      </c>
      <c r="O23" s="27">
        <v>729905</v>
      </c>
      <c r="P23" s="73">
        <v>2.38</v>
      </c>
      <c r="Q23" s="84">
        <v>734517</v>
      </c>
      <c r="R23" s="55">
        <f t="shared" si="1"/>
        <v>-0.63</v>
      </c>
    </row>
    <row r="24" spans="2:18" ht="12">
      <c r="B24" s="24"/>
      <c r="C24" s="25"/>
      <c r="D24" s="60" t="s">
        <v>47</v>
      </c>
      <c r="E24" s="42">
        <v>38.8</v>
      </c>
      <c r="F24" s="27">
        <v>330000</v>
      </c>
      <c r="G24" s="48" t="s">
        <v>126</v>
      </c>
      <c r="H24" s="27">
        <v>788100</v>
      </c>
      <c r="I24" s="73">
        <v>2.39</v>
      </c>
      <c r="J24" s="84">
        <v>781700</v>
      </c>
      <c r="K24" s="85">
        <f t="shared" si="0"/>
        <v>0.82</v>
      </c>
      <c r="L24" s="78">
        <v>38.8</v>
      </c>
      <c r="M24" s="27">
        <v>330000</v>
      </c>
      <c r="N24" s="27" t="s">
        <v>126</v>
      </c>
      <c r="O24" s="27">
        <v>788100</v>
      </c>
      <c r="P24" s="73">
        <v>2.39</v>
      </c>
      <c r="Q24" s="84">
        <v>781700</v>
      </c>
      <c r="R24" s="55">
        <f t="shared" si="1"/>
        <v>0.82</v>
      </c>
    </row>
    <row r="25" spans="2:18" ht="12">
      <c r="B25" s="24"/>
      <c r="C25" s="25"/>
      <c r="D25" s="60" t="s">
        <v>48</v>
      </c>
      <c r="E25" s="42">
        <v>35.2</v>
      </c>
      <c r="F25" s="27">
        <v>276815</v>
      </c>
      <c r="G25" s="48">
        <v>5</v>
      </c>
      <c r="H25" s="27">
        <v>630306</v>
      </c>
      <c r="I25" s="73">
        <v>2.28</v>
      </c>
      <c r="J25" s="84">
        <v>485253</v>
      </c>
      <c r="K25" s="85">
        <f t="shared" si="0"/>
        <v>29.89</v>
      </c>
      <c r="L25" s="78">
        <v>35.2</v>
      </c>
      <c r="M25" s="27">
        <v>276815</v>
      </c>
      <c r="N25" s="27">
        <v>5</v>
      </c>
      <c r="O25" s="27">
        <v>493866</v>
      </c>
      <c r="P25" s="73">
        <v>1.78</v>
      </c>
      <c r="Q25" s="84">
        <v>413761</v>
      </c>
      <c r="R25" s="55">
        <f t="shared" si="1"/>
        <v>19.36</v>
      </c>
    </row>
    <row r="26" spans="2:18" ht="12">
      <c r="B26" s="24"/>
      <c r="C26" s="25"/>
      <c r="D26" s="60" t="s">
        <v>11</v>
      </c>
      <c r="E26" s="42">
        <v>39.3</v>
      </c>
      <c r="F26" s="27">
        <v>295648</v>
      </c>
      <c r="G26" s="48">
        <v>14</v>
      </c>
      <c r="H26" s="27">
        <v>751040</v>
      </c>
      <c r="I26" s="73">
        <v>2.54</v>
      </c>
      <c r="J26" s="84">
        <v>833637</v>
      </c>
      <c r="K26" s="85">
        <f t="shared" si="0"/>
        <v>-9.91</v>
      </c>
      <c r="L26" s="78">
        <v>39.3</v>
      </c>
      <c r="M26" s="27">
        <v>295648</v>
      </c>
      <c r="N26" s="27">
        <v>14</v>
      </c>
      <c r="O26" s="27">
        <v>746476</v>
      </c>
      <c r="P26" s="73">
        <v>2.52</v>
      </c>
      <c r="Q26" s="84">
        <v>764690</v>
      </c>
      <c r="R26" s="55">
        <f t="shared" si="1"/>
        <v>-2.38</v>
      </c>
    </row>
    <row r="27" spans="2:18" ht="12">
      <c r="B27" s="24"/>
      <c r="C27" s="25"/>
      <c r="D27" s="60" t="s">
        <v>12</v>
      </c>
      <c r="E27" s="42">
        <v>36</v>
      </c>
      <c r="F27" s="27">
        <v>276935</v>
      </c>
      <c r="G27" s="48" t="s">
        <v>126</v>
      </c>
      <c r="H27" s="27">
        <v>834410</v>
      </c>
      <c r="I27" s="73">
        <v>3.01</v>
      </c>
      <c r="J27" s="84">
        <v>824657</v>
      </c>
      <c r="K27" s="85">
        <f t="shared" si="0"/>
        <v>1.18</v>
      </c>
      <c r="L27" s="78">
        <v>36</v>
      </c>
      <c r="M27" s="27">
        <v>276935</v>
      </c>
      <c r="N27" s="27" t="s">
        <v>126</v>
      </c>
      <c r="O27" s="27">
        <v>830105</v>
      </c>
      <c r="P27" s="73">
        <v>3</v>
      </c>
      <c r="Q27" s="84">
        <v>806512</v>
      </c>
      <c r="R27" s="55">
        <f t="shared" si="1"/>
        <v>2.93</v>
      </c>
    </row>
    <row r="28" spans="2:18" ht="12">
      <c r="B28" s="24"/>
      <c r="C28" s="25"/>
      <c r="D28" s="60" t="s">
        <v>13</v>
      </c>
      <c r="E28" s="42">
        <v>42.2</v>
      </c>
      <c r="F28" s="27">
        <v>269249</v>
      </c>
      <c r="G28" s="48" t="s">
        <v>126</v>
      </c>
      <c r="H28" s="27">
        <v>409221</v>
      </c>
      <c r="I28" s="73">
        <v>1.52</v>
      </c>
      <c r="J28" s="84">
        <v>822179</v>
      </c>
      <c r="K28" s="85">
        <f t="shared" si="0"/>
        <v>-50.23</v>
      </c>
      <c r="L28" s="78">
        <v>42.2</v>
      </c>
      <c r="M28" s="27">
        <v>269249</v>
      </c>
      <c r="N28" s="27" t="s">
        <v>126</v>
      </c>
      <c r="O28" s="27">
        <v>408761</v>
      </c>
      <c r="P28" s="73">
        <v>1.52</v>
      </c>
      <c r="Q28" s="84">
        <v>771136</v>
      </c>
      <c r="R28" s="55">
        <f t="shared" si="1"/>
        <v>-46.99</v>
      </c>
    </row>
    <row r="29" spans="2:18" ht="12">
      <c r="B29" s="24" t="s">
        <v>14</v>
      </c>
      <c r="C29" s="231" t="s">
        <v>15</v>
      </c>
      <c r="D29" s="232"/>
      <c r="E29" s="43" t="s">
        <v>67</v>
      </c>
      <c r="F29" s="28" t="s">
        <v>67</v>
      </c>
      <c r="G29" s="49" t="s">
        <v>67</v>
      </c>
      <c r="H29" s="28" t="s">
        <v>67</v>
      </c>
      <c r="I29" s="74" t="s">
        <v>67</v>
      </c>
      <c r="J29" s="86" t="s">
        <v>67</v>
      </c>
      <c r="K29" s="56" t="s">
        <v>144</v>
      </c>
      <c r="L29" s="79" t="s">
        <v>67</v>
      </c>
      <c r="M29" s="28" t="s">
        <v>67</v>
      </c>
      <c r="N29" s="28" t="s">
        <v>67</v>
      </c>
      <c r="O29" s="28" t="s">
        <v>67</v>
      </c>
      <c r="P29" s="74" t="s">
        <v>67</v>
      </c>
      <c r="Q29" s="86" t="s">
        <v>67</v>
      </c>
      <c r="R29" s="56" t="s">
        <v>144</v>
      </c>
    </row>
    <row r="30" spans="2:18" ht="12">
      <c r="B30" s="24"/>
      <c r="C30" s="231" t="s">
        <v>16</v>
      </c>
      <c r="D30" s="232"/>
      <c r="E30" s="43" t="s">
        <v>67</v>
      </c>
      <c r="F30" s="28" t="s">
        <v>67</v>
      </c>
      <c r="G30" s="49" t="s">
        <v>67</v>
      </c>
      <c r="H30" s="28" t="s">
        <v>67</v>
      </c>
      <c r="I30" s="74" t="s">
        <v>67</v>
      </c>
      <c r="J30" s="86" t="s">
        <v>67</v>
      </c>
      <c r="K30" s="56" t="s">
        <v>144</v>
      </c>
      <c r="L30" s="79" t="s">
        <v>67</v>
      </c>
      <c r="M30" s="28" t="s">
        <v>67</v>
      </c>
      <c r="N30" s="28" t="s">
        <v>67</v>
      </c>
      <c r="O30" s="28" t="s">
        <v>67</v>
      </c>
      <c r="P30" s="74" t="s">
        <v>67</v>
      </c>
      <c r="Q30" s="86" t="s">
        <v>67</v>
      </c>
      <c r="R30" s="56" t="s">
        <v>144</v>
      </c>
    </row>
    <row r="31" spans="2:18" ht="12">
      <c r="B31" s="24"/>
      <c r="C31" s="231" t="s">
        <v>17</v>
      </c>
      <c r="D31" s="232"/>
      <c r="E31" s="43">
        <v>35.7</v>
      </c>
      <c r="F31" s="28">
        <v>304350</v>
      </c>
      <c r="G31" s="49" t="s">
        <v>126</v>
      </c>
      <c r="H31" s="28">
        <v>719550</v>
      </c>
      <c r="I31" s="74">
        <v>2.36</v>
      </c>
      <c r="J31" s="86">
        <v>719412</v>
      </c>
      <c r="K31" s="56">
        <f t="shared" si="0"/>
        <v>0.02</v>
      </c>
      <c r="L31" s="79">
        <v>35.7</v>
      </c>
      <c r="M31" s="28">
        <v>304350</v>
      </c>
      <c r="N31" s="28" t="s">
        <v>126</v>
      </c>
      <c r="O31" s="28">
        <v>592455</v>
      </c>
      <c r="P31" s="74">
        <v>1.95</v>
      </c>
      <c r="Q31" s="86">
        <v>587647</v>
      </c>
      <c r="R31" s="56">
        <f t="shared" si="1"/>
        <v>0.82</v>
      </c>
    </row>
    <row r="32" spans="2:18" ht="12">
      <c r="B32" s="24"/>
      <c r="C32" s="231" t="s">
        <v>49</v>
      </c>
      <c r="D32" s="232"/>
      <c r="E32" s="43">
        <v>37.8</v>
      </c>
      <c r="F32" s="28">
        <v>391132</v>
      </c>
      <c r="G32" s="49" t="s">
        <v>126</v>
      </c>
      <c r="H32" s="28">
        <v>891153</v>
      </c>
      <c r="I32" s="74">
        <v>2.28</v>
      </c>
      <c r="J32" s="86">
        <v>966312</v>
      </c>
      <c r="K32" s="56">
        <f t="shared" si="0"/>
        <v>-7.78</v>
      </c>
      <c r="L32" s="79">
        <v>37.8</v>
      </c>
      <c r="M32" s="28">
        <v>391132</v>
      </c>
      <c r="N32" s="28" t="s">
        <v>126</v>
      </c>
      <c r="O32" s="28">
        <v>842078</v>
      </c>
      <c r="P32" s="74">
        <v>2.15</v>
      </c>
      <c r="Q32" s="86">
        <v>833477</v>
      </c>
      <c r="R32" s="56">
        <f t="shared" si="1"/>
        <v>1.03</v>
      </c>
    </row>
    <row r="33" spans="2:18" ht="12">
      <c r="B33" s="24"/>
      <c r="C33" s="231" t="s">
        <v>50</v>
      </c>
      <c r="D33" s="232"/>
      <c r="E33" s="43">
        <v>35.5</v>
      </c>
      <c r="F33" s="28">
        <v>278415</v>
      </c>
      <c r="G33" s="49" t="s">
        <v>126</v>
      </c>
      <c r="H33" s="28">
        <v>626434</v>
      </c>
      <c r="I33" s="74">
        <v>2.25</v>
      </c>
      <c r="J33" s="86">
        <v>623206</v>
      </c>
      <c r="K33" s="56">
        <f t="shared" si="0"/>
        <v>0.52</v>
      </c>
      <c r="L33" s="79">
        <v>35.5</v>
      </c>
      <c r="M33" s="28">
        <v>278415</v>
      </c>
      <c r="N33" s="28" t="s">
        <v>126</v>
      </c>
      <c r="O33" s="28">
        <v>476090</v>
      </c>
      <c r="P33" s="74">
        <v>1.71</v>
      </c>
      <c r="Q33" s="86">
        <v>498564</v>
      </c>
      <c r="R33" s="56">
        <f t="shared" si="1"/>
        <v>-4.51</v>
      </c>
    </row>
    <row r="34" spans="2:18" ht="12">
      <c r="B34" s="24"/>
      <c r="C34" s="90" t="s">
        <v>131</v>
      </c>
      <c r="D34" s="91"/>
      <c r="E34" s="42">
        <v>43.4</v>
      </c>
      <c r="F34" s="27">
        <v>231789</v>
      </c>
      <c r="G34" s="48">
        <v>13</v>
      </c>
      <c r="H34" s="27">
        <v>467594</v>
      </c>
      <c r="I34" s="73">
        <v>2.02</v>
      </c>
      <c r="J34" s="84">
        <v>454124</v>
      </c>
      <c r="K34" s="85">
        <f t="shared" si="0"/>
        <v>2.97</v>
      </c>
      <c r="L34" s="78">
        <v>43.4</v>
      </c>
      <c r="M34" s="27">
        <v>231789</v>
      </c>
      <c r="N34" s="27">
        <v>13</v>
      </c>
      <c r="O34" s="27">
        <v>204699</v>
      </c>
      <c r="P34" s="73">
        <v>0.88</v>
      </c>
      <c r="Q34" s="84">
        <v>223755</v>
      </c>
      <c r="R34" s="55">
        <f t="shared" si="1"/>
        <v>-8.52</v>
      </c>
    </row>
    <row r="35" spans="2:18" ht="12">
      <c r="B35" s="24"/>
      <c r="C35" s="25"/>
      <c r="D35" s="26" t="s">
        <v>145</v>
      </c>
      <c r="E35" s="42">
        <v>43</v>
      </c>
      <c r="F35" s="27">
        <v>242239</v>
      </c>
      <c r="G35" s="48">
        <v>4</v>
      </c>
      <c r="H35" s="27">
        <v>314357</v>
      </c>
      <c r="I35" s="73">
        <v>1.3</v>
      </c>
      <c r="J35" s="84">
        <v>302002</v>
      </c>
      <c r="K35" s="85">
        <f t="shared" si="0"/>
        <v>4.09</v>
      </c>
      <c r="L35" s="78">
        <v>43</v>
      </c>
      <c r="M35" s="27">
        <v>242239</v>
      </c>
      <c r="N35" s="27">
        <v>4</v>
      </c>
      <c r="O35" s="27">
        <v>244909</v>
      </c>
      <c r="P35" s="73">
        <v>1.01</v>
      </c>
      <c r="Q35" s="84">
        <v>266535</v>
      </c>
      <c r="R35" s="55">
        <f t="shared" si="1"/>
        <v>-8.11</v>
      </c>
    </row>
    <row r="36" spans="2:18" ht="12">
      <c r="B36" s="24"/>
      <c r="C36" s="25"/>
      <c r="D36" s="26" t="s">
        <v>18</v>
      </c>
      <c r="E36" s="42">
        <v>43.5</v>
      </c>
      <c r="F36" s="27">
        <v>180808</v>
      </c>
      <c r="G36" s="48" t="s">
        <v>126</v>
      </c>
      <c r="H36" s="27">
        <v>452020</v>
      </c>
      <c r="I36" s="73">
        <v>2.5</v>
      </c>
      <c r="J36" s="84">
        <v>440352</v>
      </c>
      <c r="K36" s="85">
        <f t="shared" si="0"/>
        <v>2.65</v>
      </c>
      <c r="L36" s="78">
        <v>43.5</v>
      </c>
      <c r="M36" s="27">
        <v>180808</v>
      </c>
      <c r="N36" s="27" t="s">
        <v>126</v>
      </c>
      <c r="O36" s="27">
        <v>253131</v>
      </c>
      <c r="P36" s="73">
        <v>1.4</v>
      </c>
      <c r="Q36" s="84">
        <v>274416</v>
      </c>
      <c r="R36" s="55">
        <f t="shared" si="1"/>
        <v>-7.76</v>
      </c>
    </row>
    <row r="37" spans="2:18" ht="12">
      <c r="B37" s="24" t="s">
        <v>19</v>
      </c>
      <c r="C37" s="25"/>
      <c r="D37" s="26" t="s">
        <v>20</v>
      </c>
      <c r="E37" s="42">
        <v>43.6</v>
      </c>
      <c r="F37" s="27">
        <v>234749</v>
      </c>
      <c r="G37" s="48">
        <v>8</v>
      </c>
      <c r="H37" s="27">
        <v>523077</v>
      </c>
      <c r="I37" s="73">
        <v>2.23</v>
      </c>
      <c r="J37" s="84">
        <v>509579</v>
      </c>
      <c r="K37" s="85">
        <f t="shared" si="0"/>
        <v>2.65</v>
      </c>
      <c r="L37" s="78">
        <v>43.6</v>
      </c>
      <c r="M37" s="27">
        <v>234749</v>
      </c>
      <c r="N37" s="27">
        <v>8</v>
      </c>
      <c r="O37" s="27">
        <v>184393</v>
      </c>
      <c r="P37" s="73">
        <v>0.79</v>
      </c>
      <c r="Q37" s="84">
        <v>193964</v>
      </c>
      <c r="R37" s="55">
        <f t="shared" si="1"/>
        <v>-4.93</v>
      </c>
    </row>
    <row r="38" spans="2:18" ht="12">
      <c r="B38" s="24"/>
      <c r="C38" s="25"/>
      <c r="D38" s="26" t="s">
        <v>51</v>
      </c>
      <c r="E38" s="42" t="s">
        <v>67</v>
      </c>
      <c r="F38" s="27" t="s">
        <v>67</v>
      </c>
      <c r="G38" s="48" t="s">
        <v>67</v>
      </c>
      <c r="H38" s="27" t="s">
        <v>67</v>
      </c>
      <c r="I38" s="73" t="s">
        <v>67</v>
      </c>
      <c r="J38" s="84" t="s">
        <v>67</v>
      </c>
      <c r="K38" s="85" t="s">
        <v>146</v>
      </c>
      <c r="L38" s="78" t="s">
        <v>67</v>
      </c>
      <c r="M38" s="27" t="s">
        <v>67</v>
      </c>
      <c r="N38" s="27" t="s">
        <v>67</v>
      </c>
      <c r="O38" s="27" t="s">
        <v>67</v>
      </c>
      <c r="P38" s="73" t="s">
        <v>67</v>
      </c>
      <c r="Q38" s="84" t="s">
        <v>67</v>
      </c>
      <c r="R38" s="55" t="s">
        <v>146</v>
      </c>
    </row>
    <row r="39" spans="2:18" ht="12">
      <c r="B39" s="24"/>
      <c r="C39" s="25"/>
      <c r="D39" s="26" t="s">
        <v>52</v>
      </c>
      <c r="E39" s="42" t="s">
        <v>67</v>
      </c>
      <c r="F39" s="27" t="s">
        <v>67</v>
      </c>
      <c r="G39" s="48" t="s">
        <v>67</v>
      </c>
      <c r="H39" s="27" t="s">
        <v>67</v>
      </c>
      <c r="I39" s="73" t="s">
        <v>67</v>
      </c>
      <c r="J39" s="84" t="s">
        <v>67</v>
      </c>
      <c r="K39" s="85" t="s">
        <v>147</v>
      </c>
      <c r="L39" s="78" t="s">
        <v>67</v>
      </c>
      <c r="M39" s="27" t="s">
        <v>67</v>
      </c>
      <c r="N39" s="27" t="s">
        <v>67</v>
      </c>
      <c r="O39" s="27" t="s">
        <v>67</v>
      </c>
      <c r="P39" s="73" t="s">
        <v>67</v>
      </c>
      <c r="Q39" s="84" t="s">
        <v>67</v>
      </c>
      <c r="R39" s="55" t="s">
        <v>147</v>
      </c>
    </row>
    <row r="40" spans="2:18" ht="12">
      <c r="B40" s="24"/>
      <c r="C40" s="25"/>
      <c r="D40" s="26" t="s">
        <v>53</v>
      </c>
      <c r="E40" s="42" t="s">
        <v>67</v>
      </c>
      <c r="F40" s="27" t="s">
        <v>67</v>
      </c>
      <c r="G40" s="48" t="s">
        <v>67</v>
      </c>
      <c r="H40" s="27" t="s">
        <v>67</v>
      </c>
      <c r="I40" s="73" t="s">
        <v>67</v>
      </c>
      <c r="J40" s="84">
        <v>400000</v>
      </c>
      <c r="K40" s="85" t="s">
        <v>127</v>
      </c>
      <c r="L40" s="78" t="s">
        <v>67</v>
      </c>
      <c r="M40" s="27" t="s">
        <v>67</v>
      </c>
      <c r="N40" s="27" t="s">
        <v>67</v>
      </c>
      <c r="O40" s="27" t="s">
        <v>67</v>
      </c>
      <c r="P40" s="73" t="s">
        <v>67</v>
      </c>
      <c r="Q40" s="84">
        <v>225000</v>
      </c>
      <c r="R40" s="55" t="s">
        <v>127</v>
      </c>
    </row>
    <row r="41" spans="2:18" ht="12">
      <c r="B41" s="24"/>
      <c r="C41" s="25"/>
      <c r="D41" s="26" t="s">
        <v>54</v>
      </c>
      <c r="E41" s="42" t="s">
        <v>67</v>
      </c>
      <c r="F41" s="27" t="s">
        <v>67</v>
      </c>
      <c r="G41" s="48" t="s">
        <v>67</v>
      </c>
      <c r="H41" s="27" t="s">
        <v>67</v>
      </c>
      <c r="I41" s="73" t="s">
        <v>67</v>
      </c>
      <c r="J41" s="84" t="s">
        <v>67</v>
      </c>
      <c r="K41" s="85" t="s">
        <v>127</v>
      </c>
      <c r="L41" s="78" t="s">
        <v>67</v>
      </c>
      <c r="M41" s="27" t="s">
        <v>67</v>
      </c>
      <c r="N41" s="27" t="s">
        <v>67</v>
      </c>
      <c r="O41" s="27" t="s">
        <v>67</v>
      </c>
      <c r="P41" s="73" t="s">
        <v>67</v>
      </c>
      <c r="Q41" s="84" t="s">
        <v>67</v>
      </c>
      <c r="R41" s="55" t="s">
        <v>127</v>
      </c>
    </row>
    <row r="42" spans="2:18" ht="12">
      <c r="B42" s="24"/>
      <c r="C42" s="235" t="s">
        <v>55</v>
      </c>
      <c r="D42" s="236"/>
      <c r="E42" s="43">
        <v>36.4</v>
      </c>
      <c r="F42" s="28">
        <v>279538</v>
      </c>
      <c r="G42" s="49">
        <v>9</v>
      </c>
      <c r="H42" s="28">
        <v>619791</v>
      </c>
      <c r="I42" s="74">
        <v>2.22</v>
      </c>
      <c r="J42" s="86">
        <v>648198</v>
      </c>
      <c r="K42" s="56">
        <f t="shared" si="0"/>
        <v>-4.38</v>
      </c>
      <c r="L42" s="79">
        <v>36.4</v>
      </c>
      <c r="M42" s="28">
        <v>279538</v>
      </c>
      <c r="N42" s="28">
        <v>9</v>
      </c>
      <c r="O42" s="28">
        <v>591149</v>
      </c>
      <c r="P42" s="74">
        <v>2.11</v>
      </c>
      <c r="Q42" s="86">
        <v>613938</v>
      </c>
      <c r="R42" s="56">
        <f t="shared" si="1"/>
        <v>-3.71</v>
      </c>
    </row>
    <row r="43" spans="2:18" ht="12">
      <c r="B43" s="24"/>
      <c r="C43" s="235" t="s">
        <v>56</v>
      </c>
      <c r="D43" s="236"/>
      <c r="E43" s="43">
        <v>36.3</v>
      </c>
      <c r="F43" s="28">
        <v>316829</v>
      </c>
      <c r="G43" s="49">
        <v>8</v>
      </c>
      <c r="H43" s="28">
        <v>938758</v>
      </c>
      <c r="I43" s="74">
        <v>2.96</v>
      </c>
      <c r="J43" s="86">
        <v>844249</v>
      </c>
      <c r="K43" s="56">
        <f t="shared" si="0"/>
        <v>11.19</v>
      </c>
      <c r="L43" s="79">
        <v>36.3</v>
      </c>
      <c r="M43" s="28">
        <v>316829</v>
      </c>
      <c r="N43" s="28">
        <v>8</v>
      </c>
      <c r="O43" s="28">
        <v>919638</v>
      </c>
      <c r="P43" s="74">
        <v>2.9</v>
      </c>
      <c r="Q43" s="86">
        <v>807068</v>
      </c>
      <c r="R43" s="56">
        <f t="shared" si="1"/>
        <v>13.95</v>
      </c>
    </row>
    <row r="44" spans="2:18" ht="12">
      <c r="B44" s="24"/>
      <c r="C44" s="235" t="s">
        <v>57</v>
      </c>
      <c r="D44" s="236"/>
      <c r="E44" s="43">
        <v>38.1</v>
      </c>
      <c r="F44" s="28">
        <v>215857</v>
      </c>
      <c r="G44" s="49" t="s">
        <v>126</v>
      </c>
      <c r="H44" s="28">
        <v>550657</v>
      </c>
      <c r="I44" s="74">
        <v>2.55</v>
      </c>
      <c r="J44" s="86">
        <v>507500</v>
      </c>
      <c r="K44" s="56">
        <f t="shared" si="0"/>
        <v>8.5</v>
      </c>
      <c r="L44" s="79">
        <v>38.1</v>
      </c>
      <c r="M44" s="28">
        <v>215857</v>
      </c>
      <c r="N44" s="28" t="s">
        <v>126</v>
      </c>
      <c r="O44" s="28">
        <v>318657</v>
      </c>
      <c r="P44" s="74">
        <v>1.48</v>
      </c>
      <c r="Q44" s="86">
        <v>203000</v>
      </c>
      <c r="R44" s="56">
        <f t="shared" si="1"/>
        <v>56.97</v>
      </c>
    </row>
    <row r="45" spans="2:18" ht="12">
      <c r="B45" s="24"/>
      <c r="C45" s="235" t="s">
        <v>58</v>
      </c>
      <c r="D45" s="236"/>
      <c r="E45" s="43">
        <v>38.5</v>
      </c>
      <c r="F45" s="28">
        <v>225526</v>
      </c>
      <c r="G45" s="49" t="s">
        <v>126</v>
      </c>
      <c r="H45" s="28">
        <v>462976</v>
      </c>
      <c r="I45" s="74">
        <v>2.05</v>
      </c>
      <c r="J45" s="86">
        <v>400000</v>
      </c>
      <c r="K45" s="56">
        <f t="shared" si="0"/>
        <v>15.74</v>
      </c>
      <c r="L45" s="79">
        <v>38.5</v>
      </c>
      <c r="M45" s="28">
        <v>225526</v>
      </c>
      <c r="N45" s="28" t="s">
        <v>126</v>
      </c>
      <c r="O45" s="28">
        <v>439708</v>
      </c>
      <c r="P45" s="74">
        <v>1.95</v>
      </c>
      <c r="Q45" s="86">
        <v>400000</v>
      </c>
      <c r="R45" s="56">
        <f t="shared" si="1"/>
        <v>9.93</v>
      </c>
    </row>
    <row r="46" spans="2:18" ht="12.75" thickBot="1">
      <c r="B46" s="24"/>
      <c r="C46" s="243" t="s">
        <v>59</v>
      </c>
      <c r="D46" s="244"/>
      <c r="E46" s="42">
        <v>33.5</v>
      </c>
      <c r="F46" s="27">
        <v>252305</v>
      </c>
      <c r="G46" s="48">
        <v>4</v>
      </c>
      <c r="H46" s="27">
        <v>576116</v>
      </c>
      <c r="I46" s="73">
        <v>2.28</v>
      </c>
      <c r="J46" s="84">
        <v>581373</v>
      </c>
      <c r="K46" s="85">
        <f t="shared" si="0"/>
        <v>-0.9</v>
      </c>
      <c r="L46" s="78">
        <v>33.5</v>
      </c>
      <c r="M46" s="27">
        <v>252305</v>
      </c>
      <c r="N46" s="27">
        <v>4</v>
      </c>
      <c r="O46" s="27">
        <v>566679</v>
      </c>
      <c r="P46" s="73">
        <v>2.25</v>
      </c>
      <c r="Q46" s="84">
        <v>579078</v>
      </c>
      <c r="R46" s="55">
        <f t="shared" si="1"/>
        <v>-2.14</v>
      </c>
    </row>
    <row r="47" spans="2:18" ht="12">
      <c r="B47" s="22"/>
      <c r="C47" s="29" t="s">
        <v>21</v>
      </c>
      <c r="D47" s="30" t="s">
        <v>22</v>
      </c>
      <c r="E47" s="44">
        <v>39.7</v>
      </c>
      <c r="F47" s="31">
        <v>325557</v>
      </c>
      <c r="G47" s="50">
        <v>15</v>
      </c>
      <c r="H47" s="31">
        <v>816993</v>
      </c>
      <c r="I47" s="75">
        <v>2.51</v>
      </c>
      <c r="J47" s="87">
        <v>870253</v>
      </c>
      <c r="K47" s="57">
        <f t="shared" si="0"/>
        <v>-6.12</v>
      </c>
      <c r="L47" s="80">
        <v>39.7</v>
      </c>
      <c r="M47" s="31">
        <v>325557</v>
      </c>
      <c r="N47" s="31">
        <v>15</v>
      </c>
      <c r="O47" s="31">
        <v>805896.65816001</v>
      </c>
      <c r="P47" s="75">
        <v>2.48</v>
      </c>
      <c r="Q47" s="87">
        <v>804287.61707373</v>
      </c>
      <c r="R47" s="57">
        <f t="shared" si="1"/>
        <v>0.2</v>
      </c>
    </row>
    <row r="48" spans="2:18" ht="12">
      <c r="B48" s="24" t="s">
        <v>23</v>
      </c>
      <c r="C48" s="32"/>
      <c r="D48" s="33" t="s">
        <v>24</v>
      </c>
      <c r="E48" s="43">
        <v>38.4</v>
      </c>
      <c r="F48" s="28">
        <v>278002</v>
      </c>
      <c r="G48" s="49">
        <v>25</v>
      </c>
      <c r="H48" s="28">
        <v>691001</v>
      </c>
      <c r="I48" s="74">
        <v>2.49</v>
      </c>
      <c r="J48" s="86">
        <v>704005</v>
      </c>
      <c r="K48" s="56">
        <f t="shared" si="0"/>
        <v>-1.85</v>
      </c>
      <c r="L48" s="79">
        <v>38.4</v>
      </c>
      <c r="M48" s="28">
        <v>278002</v>
      </c>
      <c r="N48" s="28">
        <v>25</v>
      </c>
      <c r="O48" s="28">
        <v>624927.159388804</v>
      </c>
      <c r="P48" s="74">
        <v>2.25</v>
      </c>
      <c r="Q48" s="86">
        <v>644714.82511784</v>
      </c>
      <c r="R48" s="56">
        <f t="shared" si="1"/>
        <v>-3.07</v>
      </c>
    </row>
    <row r="49" spans="2:18" ht="12">
      <c r="B49" s="24"/>
      <c r="C49" s="32" t="s">
        <v>25</v>
      </c>
      <c r="D49" s="33" t="s">
        <v>26</v>
      </c>
      <c r="E49" s="43">
        <v>38.6</v>
      </c>
      <c r="F49" s="28">
        <v>281251</v>
      </c>
      <c r="G49" s="49">
        <v>23</v>
      </c>
      <c r="H49" s="28">
        <v>734275</v>
      </c>
      <c r="I49" s="74">
        <v>2.61</v>
      </c>
      <c r="J49" s="86">
        <v>701765</v>
      </c>
      <c r="K49" s="56">
        <f t="shared" si="0"/>
        <v>4.63</v>
      </c>
      <c r="L49" s="79">
        <v>38.6</v>
      </c>
      <c r="M49" s="28">
        <v>281251</v>
      </c>
      <c r="N49" s="28">
        <v>23</v>
      </c>
      <c r="O49" s="28">
        <v>685613.704356031</v>
      </c>
      <c r="P49" s="74">
        <v>2.44</v>
      </c>
      <c r="Q49" s="86">
        <v>638587.7494878</v>
      </c>
      <c r="R49" s="56">
        <f t="shared" si="1"/>
        <v>7.36</v>
      </c>
    </row>
    <row r="50" spans="2:18" ht="12">
      <c r="B50" s="24"/>
      <c r="C50" s="32"/>
      <c r="D50" s="33" t="s">
        <v>27</v>
      </c>
      <c r="E50" s="43">
        <v>36.5</v>
      </c>
      <c r="F50" s="28">
        <v>262989</v>
      </c>
      <c r="G50" s="49">
        <v>15</v>
      </c>
      <c r="H50" s="28">
        <v>633562</v>
      </c>
      <c r="I50" s="74">
        <v>2.41</v>
      </c>
      <c r="J50" s="86">
        <v>647251</v>
      </c>
      <c r="K50" s="56">
        <f t="shared" si="0"/>
        <v>-2.11</v>
      </c>
      <c r="L50" s="79">
        <v>36.5</v>
      </c>
      <c r="M50" s="28">
        <v>262989</v>
      </c>
      <c r="N50" s="28">
        <v>15</v>
      </c>
      <c r="O50" s="28">
        <v>586350.096968042</v>
      </c>
      <c r="P50" s="74">
        <v>2.23</v>
      </c>
      <c r="Q50" s="86">
        <v>603014.10128655</v>
      </c>
      <c r="R50" s="56">
        <f t="shared" si="1"/>
        <v>-2.76</v>
      </c>
    </row>
    <row r="51" spans="2:18" ht="12">
      <c r="B51" s="24" t="s">
        <v>28</v>
      </c>
      <c r="C51" s="34" t="s">
        <v>6</v>
      </c>
      <c r="D51" s="33" t="s">
        <v>29</v>
      </c>
      <c r="E51" s="43">
        <v>38.7</v>
      </c>
      <c r="F51" s="28">
        <v>296002</v>
      </c>
      <c r="G51" s="49">
        <v>78</v>
      </c>
      <c r="H51" s="28">
        <v>742635</v>
      </c>
      <c r="I51" s="74">
        <v>2.51</v>
      </c>
      <c r="J51" s="86">
        <v>770794</v>
      </c>
      <c r="K51" s="56">
        <f t="shared" si="0"/>
        <v>-3.65</v>
      </c>
      <c r="L51" s="79">
        <v>38.7</v>
      </c>
      <c r="M51" s="28">
        <v>296002</v>
      </c>
      <c r="N51" s="28">
        <v>78</v>
      </c>
      <c r="O51" s="28">
        <v>702926</v>
      </c>
      <c r="P51" s="74">
        <v>2.37</v>
      </c>
      <c r="Q51" s="86">
        <v>709662</v>
      </c>
      <c r="R51" s="56">
        <f t="shared" si="1"/>
        <v>-0.95</v>
      </c>
    </row>
    <row r="52" spans="2:18" ht="12">
      <c r="B52" s="24"/>
      <c r="C52" s="32" t="s">
        <v>30</v>
      </c>
      <c r="D52" s="33" t="s">
        <v>31</v>
      </c>
      <c r="E52" s="43">
        <v>37</v>
      </c>
      <c r="F52" s="28">
        <v>252038</v>
      </c>
      <c r="G52" s="49">
        <v>40</v>
      </c>
      <c r="H52" s="28">
        <v>612007</v>
      </c>
      <c r="I52" s="74">
        <v>2.43</v>
      </c>
      <c r="J52" s="86">
        <v>573142</v>
      </c>
      <c r="K52" s="56">
        <f t="shared" si="0"/>
        <v>6.78</v>
      </c>
      <c r="L52" s="79">
        <v>37</v>
      </c>
      <c r="M52" s="28">
        <v>252038</v>
      </c>
      <c r="N52" s="28">
        <v>40</v>
      </c>
      <c r="O52" s="28">
        <v>538227.292207792</v>
      </c>
      <c r="P52" s="74">
        <v>2.14</v>
      </c>
      <c r="Q52" s="86">
        <v>488648.001778305</v>
      </c>
      <c r="R52" s="56">
        <f t="shared" si="1"/>
        <v>10.15</v>
      </c>
    </row>
    <row r="53" spans="2:18" ht="12">
      <c r="B53" s="24"/>
      <c r="C53" s="32" t="s">
        <v>32</v>
      </c>
      <c r="D53" s="33" t="s">
        <v>33</v>
      </c>
      <c r="E53" s="43">
        <v>40.1</v>
      </c>
      <c r="F53" s="28">
        <v>277493</v>
      </c>
      <c r="G53" s="49">
        <v>18</v>
      </c>
      <c r="H53" s="28">
        <v>585727</v>
      </c>
      <c r="I53" s="74">
        <v>2.11</v>
      </c>
      <c r="J53" s="86">
        <v>547316</v>
      </c>
      <c r="K53" s="56">
        <f t="shared" si="0"/>
        <v>7.02</v>
      </c>
      <c r="L53" s="79">
        <v>40.1</v>
      </c>
      <c r="M53" s="28">
        <v>277493</v>
      </c>
      <c r="N53" s="28">
        <v>18</v>
      </c>
      <c r="O53" s="28">
        <v>496133.281399046</v>
      </c>
      <c r="P53" s="74">
        <v>1.79</v>
      </c>
      <c r="Q53" s="86">
        <v>382059.283286119</v>
      </c>
      <c r="R53" s="56">
        <f t="shared" si="1"/>
        <v>29.86</v>
      </c>
    </row>
    <row r="54" spans="2:18" ht="12">
      <c r="B54" s="24" t="s">
        <v>19</v>
      </c>
      <c r="C54" s="32" t="s">
        <v>25</v>
      </c>
      <c r="D54" s="33" t="s">
        <v>34</v>
      </c>
      <c r="E54" s="43">
        <v>41.9</v>
      </c>
      <c r="F54" s="28">
        <v>261944</v>
      </c>
      <c r="G54" s="49">
        <v>8</v>
      </c>
      <c r="H54" s="28">
        <v>523380</v>
      </c>
      <c r="I54" s="74">
        <v>2</v>
      </c>
      <c r="J54" s="86">
        <v>464964</v>
      </c>
      <c r="K54" s="56">
        <f t="shared" si="0"/>
        <v>12.56</v>
      </c>
      <c r="L54" s="79">
        <v>41.9</v>
      </c>
      <c r="M54" s="28">
        <v>261944</v>
      </c>
      <c r="N54" s="28">
        <v>8</v>
      </c>
      <c r="O54" s="28">
        <v>421610.455555556</v>
      </c>
      <c r="P54" s="74">
        <v>1.61</v>
      </c>
      <c r="Q54" s="86">
        <v>413196.466666667</v>
      </c>
      <c r="R54" s="56">
        <f t="shared" si="1"/>
        <v>2.04</v>
      </c>
    </row>
    <row r="55" spans="2:18" ht="12">
      <c r="B55" s="24"/>
      <c r="C55" s="32" t="s">
        <v>6</v>
      </c>
      <c r="D55" s="33" t="s">
        <v>29</v>
      </c>
      <c r="E55" s="43">
        <v>37.6</v>
      </c>
      <c r="F55" s="28">
        <v>255738</v>
      </c>
      <c r="G55" s="49">
        <v>66</v>
      </c>
      <c r="H55" s="28">
        <v>606643</v>
      </c>
      <c r="I55" s="74">
        <v>2.37</v>
      </c>
      <c r="J55" s="86">
        <v>567170</v>
      </c>
      <c r="K55" s="56">
        <f t="shared" si="0"/>
        <v>6.96</v>
      </c>
      <c r="L55" s="79">
        <v>37.6</v>
      </c>
      <c r="M55" s="28">
        <v>255738</v>
      </c>
      <c r="N55" s="28">
        <v>66</v>
      </c>
      <c r="O55" s="28">
        <v>530135</v>
      </c>
      <c r="P55" s="74">
        <v>2.07</v>
      </c>
      <c r="Q55" s="86">
        <v>469378</v>
      </c>
      <c r="R55" s="56">
        <f t="shared" si="1"/>
        <v>12.94</v>
      </c>
    </row>
    <row r="56" spans="2:18" ht="12.75" thickBot="1">
      <c r="B56" s="35"/>
      <c r="C56" s="245" t="s">
        <v>35</v>
      </c>
      <c r="D56" s="246"/>
      <c r="E56" s="45">
        <v>39.2</v>
      </c>
      <c r="F56" s="36">
        <v>315068</v>
      </c>
      <c r="G56" s="51" t="s">
        <v>126</v>
      </c>
      <c r="H56" s="36">
        <v>765000</v>
      </c>
      <c r="I56" s="76">
        <v>2.43</v>
      </c>
      <c r="J56" s="88">
        <v>785000</v>
      </c>
      <c r="K56" s="58">
        <f t="shared" si="0"/>
        <v>-2.55</v>
      </c>
      <c r="L56" s="81">
        <v>39.2</v>
      </c>
      <c r="M56" s="36">
        <v>315068</v>
      </c>
      <c r="N56" s="36" t="s">
        <v>126</v>
      </c>
      <c r="O56" s="36">
        <v>765000</v>
      </c>
      <c r="P56" s="76">
        <v>2.43</v>
      </c>
      <c r="Q56" s="88">
        <v>785000</v>
      </c>
      <c r="R56" s="58">
        <f t="shared" si="1"/>
        <v>-2.55</v>
      </c>
    </row>
    <row r="57" spans="2:18" ht="13.5" customHeight="1">
      <c r="B57" s="218" t="s">
        <v>104</v>
      </c>
      <c r="C57" s="221" t="s">
        <v>105</v>
      </c>
      <c r="D57" s="221"/>
      <c r="E57" s="44">
        <v>38.6</v>
      </c>
      <c r="F57" s="31">
        <v>302870</v>
      </c>
      <c r="G57" s="50">
        <v>86</v>
      </c>
      <c r="H57" s="31">
        <v>770503</v>
      </c>
      <c r="I57" s="75">
        <v>2.54</v>
      </c>
      <c r="J57" s="87">
        <v>765905</v>
      </c>
      <c r="K57" s="57">
        <f t="shared" si="0"/>
        <v>0.6</v>
      </c>
      <c r="L57" s="80">
        <v>38.6</v>
      </c>
      <c r="M57" s="31">
        <v>302870</v>
      </c>
      <c r="N57" s="31">
        <v>86</v>
      </c>
      <c r="O57" s="31">
        <v>742629</v>
      </c>
      <c r="P57" s="75">
        <v>2.45</v>
      </c>
      <c r="Q57" s="87">
        <v>705368</v>
      </c>
      <c r="R57" s="57">
        <f t="shared" si="1"/>
        <v>5.28</v>
      </c>
    </row>
    <row r="58" spans="2:18" ht="12">
      <c r="B58" s="219"/>
      <c r="C58" s="222" t="s">
        <v>106</v>
      </c>
      <c r="D58" s="222"/>
      <c r="E58" s="43">
        <v>38.2</v>
      </c>
      <c r="F58" s="28">
        <v>331632</v>
      </c>
      <c r="G58" s="49" t="s">
        <v>126</v>
      </c>
      <c r="H58" s="28">
        <v>335020</v>
      </c>
      <c r="I58" s="74">
        <v>1.01</v>
      </c>
      <c r="J58" s="86" t="s">
        <v>67</v>
      </c>
      <c r="K58" s="56" t="s">
        <v>127</v>
      </c>
      <c r="L58" s="79">
        <v>38.2</v>
      </c>
      <c r="M58" s="28">
        <v>331632</v>
      </c>
      <c r="N58" s="28" t="s">
        <v>126</v>
      </c>
      <c r="O58" s="28">
        <v>335020</v>
      </c>
      <c r="P58" s="74">
        <v>1.01</v>
      </c>
      <c r="Q58" s="86" t="s">
        <v>67</v>
      </c>
      <c r="R58" s="56" t="s">
        <v>127</v>
      </c>
    </row>
    <row r="59" spans="2:18" ht="12">
      <c r="B59" s="219"/>
      <c r="C59" s="222" t="s">
        <v>107</v>
      </c>
      <c r="D59" s="222"/>
      <c r="E59" s="43">
        <v>38.9</v>
      </c>
      <c r="F59" s="28">
        <v>275136</v>
      </c>
      <c r="G59" s="49">
        <v>58</v>
      </c>
      <c r="H59" s="28">
        <v>666365</v>
      </c>
      <c r="I59" s="74">
        <v>2.42</v>
      </c>
      <c r="J59" s="86">
        <v>693293</v>
      </c>
      <c r="K59" s="56">
        <f t="shared" si="0"/>
        <v>-3.88</v>
      </c>
      <c r="L59" s="79">
        <v>38.9</v>
      </c>
      <c r="M59" s="28">
        <v>275136</v>
      </c>
      <c r="N59" s="28">
        <v>58</v>
      </c>
      <c r="O59" s="28">
        <v>603651</v>
      </c>
      <c r="P59" s="74">
        <v>2.19</v>
      </c>
      <c r="Q59" s="86">
        <v>655175</v>
      </c>
      <c r="R59" s="56">
        <f t="shared" si="1"/>
        <v>-7.86</v>
      </c>
    </row>
    <row r="60" spans="2:18" ht="12.75" thickBot="1">
      <c r="B60" s="220"/>
      <c r="C60" s="223" t="s">
        <v>108</v>
      </c>
      <c r="D60" s="223"/>
      <c r="E60" s="45" t="s">
        <v>67</v>
      </c>
      <c r="F60" s="36" t="s">
        <v>67</v>
      </c>
      <c r="G60" s="51" t="s">
        <v>67</v>
      </c>
      <c r="H60" s="36" t="s">
        <v>67</v>
      </c>
      <c r="I60" s="76" t="s">
        <v>67</v>
      </c>
      <c r="J60" s="88" t="s">
        <v>67</v>
      </c>
      <c r="K60" s="58" t="s">
        <v>146</v>
      </c>
      <c r="L60" s="81" t="s">
        <v>67</v>
      </c>
      <c r="M60" s="36" t="s">
        <v>67</v>
      </c>
      <c r="N60" s="36" t="s">
        <v>67</v>
      </c>
      <c r="O60" s="36" t="s">
        <v>67</v>
      </c>
      <c r="P60" s="76" t="s">
        <v>67</v>
      </c>
      <c r="Q60" s="88" t="s">
        <v>67</v>
      </c>
      <c r="R60" s="58" t="s">
        <v>146</v>
      </c>
    </row>
    <row r="61" spans="2:18" ht="12">
      <c r="B61" s="22" t="s">
        <v>36</v>
      </c>
      <c r="C61" s="237" t="s">
        <v>37</v>
      </c>
      <c r="D61" s="238"/>
      <c r="E61" s="44" t="s">
        <v>67</v>
      </c>
      <c r="F61" s="31" t="s">
        <v>67</v>
      </c>
      <c r="G61" s="50" t="s">
        <v>67</v>
      </c>
      <c r="H61" s="31" t="s">
        <v>67</v>
      </c>
      <c r="I61" s="75" t="s">
        <v>67</v>
      </c>
      <c r="J61" s="87" t="s">
        <v>67</v>
      </c>
      <c r="K61" s="57" t="s">
        <v>146</v>
      </c>
      <c r="L61" s="80" t="s">
        <v>67</v>
      </c>
      <c r="M61" s="31" t="s">
        <v>67</v>
      </c>
      <c r="N61" s="31" t="s">
        <v>67</v>
      </c>
      <c r="O61" s="31" t="s">
        <v>67</v>
      </c>
      <c r="P61" s="75" t="s">
        <v>67</v>
      </c>
      <c r="Q61" s="87" t="s">
        <v>67</v>
      </c>
      <c r="R61" s="57" t="s">
        <v>146</v>
      </c>
    </row>
    <row r="62" spans="2:18" ht="12">
      <c r="B62" s="24" t="s">
        <v>38</v>
      </c>
      <c r="C62" s="239" t="s">
        <v>39</v>
      </c>
      <c r="D62" s="240"/>
      <c r="E62" s="43" t="s">
        <v>67</v>
      </c>
      <c r="F62" s="28" t="s">
        <v>67</v>
      </c>
      <c r="G62" s="49" t="s">
        <v>67</v>
      </c>
      <c r="H62" s="28" t="s">
        <v>67</v>
      </c>
      <c r="I62" s="74" t="s">
        <v>67</v>
      </c>
      <c r="J62" s="86" t="s">
        <v>67</v>
      </c>
      <c r="K62" s="56" t="s">
        <v>146</v>
      </c>
      <c r="L62" s="79" t="s">
        <v>67</v>
      </c>
      <c r="M62" s="28" t="s">
        <v>67</v>
      </c>
      <c r="N62" s="28" t="s">
        <v>67</v>
      </c>
      <c r="O62" s="28" t="s">
        <v>67</v>
      </c>
      <c r="P62" s="74" t="s">
        <v>67</v>
      </c>
      <c r="Q62" s="86" t="s">
        <v>67</v>
      </c>
      <c r="R62" s="56" t="s">
        <v>146</v>
      </c>
    </row>
    <row r="63" spans="2:18" ht="12.75" thickBot="1">
      <c r="B63" s="35" t="s">
        <v>19</v>
      </c>
      <c r="C63" s="241" t="s">
        <v>40</v>
      </c>
      <c r="D63" s="242"/>
      <c r="E63" s="45" t="s">
        <v>67</v>
      </c>
      <c r="F63" s="36" t="s">
        <v>67</v>
      </c>
      <c r="G63" s="51" t="s">
        <v>67</v>
      </c>
      <c r="H63" s="36" t="s">
        <v>67</v>
      </c>
      <c r="I63" s="76" t="s">
        <v>67</v>
      </c>
      <c r="J63" s="88" t="s">
        <v>67</v>
      </c>
      <c r="K63" s="58" t="s">
        <v>146</v>
      </c>
      <c r="L63" s="81" t="s">
        <v>67</v>
      </c>
      <c r="M63" s="36" t="s">
        <v>67</v>
      </c>
      <c r="N63" s="36" t="s">
        <v>67</v>
      </c>
      <c r="O63" s="36" t="s">
        <v>67</v>
      </c>
      <c r="P63" s="76" t="s">
        <v>67</v>
      </c>
      <c r="Q63" s="88" t="s">
        <v>67</v>
      </c>
      <c r="R63" s="58" t="s">
        <v>146</v>
      </c>
    </row>
    <row r="64" spans="2:18" ht="12.75" thickBot="1">
      <c r="B64" s="37" t="s">
        <v>41</v>
      </c>
      <c r="C64" s="38"/>
      <c r="D64" s="39"/>
      <c r="E64" s="46">
        <v>38.7</v>
      </c>
      <c r="F64" s="40">
        <v>294554</v>
      </c>
      <c r="G64" s="52">
        <v>145</v>
      </c>
      <c r="H64" s="40">
        <v>732814</v>
      </c>
      <c r="I64" s="53">
        <v>2.49</v>
      </c>
      <c r="J64" s="89">
        <v>755322</v>
      </c>
      <c r="K64" s="59">
        <f t="shared" si="0"/>
        <v>-2.98</v>
      </c>
      <c r="L64" s="82">
        <v>38.7</v>
      </c>
      <c r="M64" s="40">
        <v>294554</v>
      </c>
      <c r="N64" s="40">
        <v>145</v>
      </c>
      <c r="O64" s="40">
        <v>694396</v>
      </c>
      <c r="P64" s="53">
        <v>2.36</v>
      </c>
      <c r="Q64" s="89">
        <v>698052</v>
      </c>
      <c r="R64" s="59">
        <f t="shared" si="1"/>
        <v>-0.52</v>
      </c>
    </row>
    <row r="65" spans="15:18" ht="12">
      <c r="O65" s="3"/>
      <c r="R65" s="5"/>
    </row>
    <row r="66" spans="15:18" ht="12">
      <c r="O66" s="3"/>
      <c r="R66" s="5"/>
    </row>
  </sheetData>
  <mergeCells count="26">
    <mergeCell ref="B57:B60"/>
    <mergeCell ref="C57:D57"/>
    <mergeCell ref="C58:D58"/>
    <mergeCell ref="C59:D59"/>
    <mergeCell ref="C60:D60"/>
    <mergeCell ref="J6:K6"/>
    <mergeCell ref="Q6:R6"/>
    <mergeCell ref="B2:R2"/>
    <mergeCell ref="B3:R3"/>
    <mergeCell ref="B4:D4"/>
    <mergeCell ref="O4:R4"/>
    <mergeCell ref="C8:D8"/>
    <mergeCell ref="C29:D29"/>
    <mergeCell ref="C30:D30"/>
    <mergeCell ref="C31:D31"/>
    <mergeCell ref="C32:D32"/>
    <mergeCell ref="C33:D33"/>
    <mergeCell ref="C42:D42"/>
    <mergeCell ref="C61:D61"/>
    <mergeCell ref="C62:D62"/>
    <mergeCell ref="C63:D63"/>
    <mergeCell ref="C43:D43"/>
    <mergeCell ref="C44:D44"/>
    <mergeCell ref="C45:D45"/>
    <mergeCell ref="C46:D46"/>
    <mergeCell ref="C56:D56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B2" sqref="B2:R2"/>
    </sheetView>
  </sheetViews>
  <sheetFormatPr defaultColWidth="9.00390625" defaultRowHeight="13.5"/>
  <cols>
    <col min="1" max="1" width="18.00390625" style="94" customWidth="1"/>
    <col min="2" max="2" width="7.625" style="94" customWidth="1"/>
    <col min="3" max="3" width="8.625" style="94" customWidth="1"/>
    <col min="4" max="4" width="6.625" style="94" customWidth="1"/>
    <col min="5" max="8" width="8.625" style="94" customWidth="1"/>
    <col min="9" max="9" width="7.625" style="94" customWidth="1"/>
    <col min="10" max="10" width="8.625" style="94" customWidth="1"/>
    <col min="11" max="11" width="6.625" style="94" customWidth="1"/>
    <col min="12" max="15" width="8.625" style="94" customWidth="1"/>
    <col min="16" max="16384" width="9.00390625" style="94" customWidth="1"/>
  </cols>
  <sheetData>
    <row r="1" spans="1:15" ht="14.25" thickBot="1">
      <c r="A1" s="92" t="s">
        <v>111</v>
      </c>
      <c r="B1" s="92"/>
      <c r="C1" s="92"/>
      <c r="D1" s="92"/>
      <c r="E1" s="92"/>
      <c r="F1" s="92"/>
      <c r="G1" s="92"/>
      <c r="H1" s="92"/>
      <c r="I1" s="92"/>
      <c r="J1" s="93"/>
      <c r="O1" s="94" t="s">
        <v>132</v>
      </c>
    </row>
    <row r="2" spans="1:15" ht="14.25" thickBot="1">
      <c r="A2" s="255" t="s">
        <v>60</v>
      </c>
      <c r="B2" s="258" t="s">
        <v>61</v>
      </c>
      <c r="C2" s="259"/>
      <c r="D2" s="259"/>
      <c r="E2" s="259"/>
      <c r="F2" s="259"/>
      <c r="G2" s="260"/>
      <c r="H2" s="261"/>
      <c r="I2" s="259" t="s">
        <v>43</v>
      </c>
      <c r="J2" s="259"/>
      <c r="K2" s="259"/>
      <c r="L2" s="259"/>
      <c r="M2" s="259"/>
      <c r="N2" s="260"/>
      <c r="O2" s="261"/>
    </row>
    <row r="3" spans="1:15" ht="13.5">
      <c r="A3" s="256"/>
      <c r="B3" s="96"/>
      <c r="C3" s="97"/>
      <c r="D3" s="97"/>
      <c r="E3" s="97"/>
      <c r="F3" s="97"/>
      <c r="G3" s="262" t="s">
        <v>69</v>
      </c>
      <c r="H3" s="263"/>
      <c r="I3" s="97"/>
      <c r="J3" s="97"/>
      <c r="K3" s="97"/>
      <c r="L3" s="97"/>
      <c r="M3" s="97"/>
      <c r="N3" s="264" t="s">
        <v>69</v>
      </c>
      <c r="O3" s="265"/>
    </row>
    <row r="4" spans="1:15" ht="52.5" customHeight="1" thickBot="1">
      <c r="A4" s="257"/>
      <c r="B4" s="98" t="s">
        <v>109</v>
      </c>
      <c r="C4" s="99" t="s">
        <v>70</v>
      </c>
      <c r="D4" s="99" t="s">
        <v>62</v>
      </c>
      <c r="E4" s="99" t="s">
        <v>71</v>
      </c>
      <c r="F4" s="100" t="s">
        <v>112</v>
      </c>
      <c r="G4" s="101" t="s">
        <v>72</v>
      </c>
      <c r="H4" s="102" t="s">
        <v>73</v>
      </c>
      <c r="I4" s="99" t="s">
        <v>109</v>
      </c>
      <c r="J4" s="99" t="s">
        <v>70</v>
      </c>
      <c r="K4" s="99" t="s">
        <v>62</v>
      </c>
      <c r="L4" s="99" t="s">
        <v>74</v>
      </c>
      <c r="M4" s="100" t="s">
        <v>112</v>
      </c>
      <c r="N4" s="101" t="s">
        <v>75</v>
      </c>
      <c r="O4" s="103" t="s">
        <v>73</v>
      </c>
    </row>
    <row r="5" spans="1:15" ht="13.5">
      <c r="A5" s="104" t="s">
        <v>76</v>
      </c>
      <c r="B5" s="105">
        <v>36.7</v>
      </c>
      <c r="C5" s="106">
        <v>280829</v>
      </c>
      <c r="D5" s="106">
        <v>144</v>
      </c>
      <c r="E5" s="106">
        <v>754239</v>
      </c>
      <c r="F5" s="107">
        <v>2.69</v>
      </c>
      <c r="G5" s="108">
        <v>750530</v>
      </c>
      <c r="H5" s="109">
        <f aca="true" t="shared" si="0" ref="H5:H15">ROUND((E5-G5)/G5*100,2)</f>
        <v>0.49</v>
      </c>
      <c r="I5" s="110" t="s">
        <v>67</v>
      </c>
      <c r="J5" s="111" t="s">
        <v>67</v>
      </c>
      <c r="K5" s="112">
        <v>142</v>
      </c>
      <c r="L5" s="106">
        <v>692083</v>
      </c>
      <c r="M5" s="113">
        <v>2.46</v>
      </c>
      <c r="N5" s="108">
        <v>685999</v>
      </c>
      <c r="O5" s="114">
        <f aca="true" t="shared" si="1" ref="O5:O15">ROUND((L5-N5)/N5*100,2)</f>
        <v>0.89</v>
      </c>
    </row>
    <row r="6" spans="1:15" ht="13.5">
      <c r="A6" s="104" t="s">
        <v>77</v>
      </c>
      <c r="B6" s="105">
        <v>37</v>
      </c>
      <c r="C6" s="106">
        <v>283705</v>
      </c>
      <c r="D6" s="106">
        <v>126</v>
      </c>
      <c r="E6" s="106">
        <v>732789</v>
      </c>
      <c r="F6" s="107">
        <v>2.58</v>
      </c>
      <c r="G6" s="108">
        <v>754239</v>
      </c>
      <c r="H6" s="109">
        <f t="shared" si="0"/>
        <v>-2.84</v>
      </c>
      <c r="I6" s="110" t="s">
        <v>67</v>
      </c>
      <c r="J6" s="111" t="s">
        <v>67</v>
      </c>
      <c r="K6" s="112">
        <v>121</v>
      </c>
      <c r="L6" s="106">
        <v>627212</v>
      </c>
      <c r="M6" s="113">
        <v>2.21</v>
      </c>
      <c r="N6" s="108">
        <v>692083</v>
      </c>
      <c r="O6" s="114">
        <f t="shared" si="1"/>
        <v>-9.37</v>
      </c>
    </row>
    <row r="7" spans="1:15" ht="13.5">
      <c r="A7" s="104" t="s">
        <v>78</v>
      </c>
      <c r="B7" s="105">
        <v>37</v>
      </c>
      <c r="C7" s="106">
        <v>285191</v>
      </c>
      <c r="D7" s="106">
        <v>98</v>
      </c>
      <c r="E7" s="106">
        <v>706455</v>
      </c>
      <c r="F7" s="107">
        <v>2.48</v>
      </c>
      <c r="G7" s="108">
        <v>732789</v>
      </c>
      <c r="H7" s="109">
        <f t="shared" si="0"/>
        <v>-3.59</v>
      </c>
      <c r="I7" s="110" t="s">
        <v>67</v>
      </c>
      <c r="J7" s="111" t="s">
        <v>67</v>
      </c>
      <c r="K7" s="112">
        <v>92</v>
      </c>
      <c r="L7" s="106">
        <v>624765</v>
      </c>
      <c r="M7" s="113">
        <v>2.19</v>
      </c>
      <c r="N7" s="108">
        <v>627212</v>
      </c>
      <c r="O7" s="114">
        <f t="shared" si="1"/>
        <v>-0.39</v>
      </c>
    </row>
    <row r="8" spans="1:15" ht="13.5">
      <c r="A8" s="104" t="s">
        <v>79</v>
      </c>
      <c r="B8" s="105">
        <v>37.7</v>
      </c>
      <c r="C8" s="106">
        <v>286422</v>
      </c>
      <c r="D8" s="106">
        <v>99</v>
      </c>
      <c r="E8" s="106">
        <v>710407</v>
      </c>
      <c r="F8" s="107">
        <v>2.4802808443485485</v>
      </c>
      <c r="G8" s="108">
        <v>706455</v>
      </c>
      <c r="H8" s="109">
        <f t="shared" si="0"/>
        <v>0.56</v>
      </c>
      <c r="I8" s="110" t="s">
        <v>67</v>
      </c>
      <c r="J8" s="111" t="s">
        <v>67</v>
      </c>
      <c r="K8" s="112">
        <v>94</v>
      </c>
      <c r="L8" s="106">
        <v>632319</v>
      </c>
      <c r="M8" s="113">
        <v>2.20764815551878</v>
      </c>
      <c r="N8" s="108">
        <v>624765</v>
      </c>
      <c r="O8" s="114">
        <f t="shared" si="1"/>
        <v>1.21</v>
      </c>
    </row>
    <row r="9" spans="1:15" ht="13.5">
      <c r="A9" s="104" t="s">
        <v>80</v>
      </c>
      <c r="B9" s="115">
        <v>37.9</v>
      </c>
      <c r="C9" s="116">
        <v>289847</v>
      </c>
      <c r="D9" s="117">
        <v>94</v>
      </c>
      <c r="E9" s="116">
        <v>665703</v>
      </c>
      <c r="F9" s="118">
        <v>2.3</v>
      </c>
      <c r="G9" s="119">
        <v>710407</v>
      </c>
      <c r="H9" s="120">
        <f t="shared" si="0"/>
        <v>-6.29</v>
      </c>
      <c r="I9" s="121" t="s">
        <v>67</v>
      </c>
      <c r="J9" s="122" t="s">
        <v>67</v>
      </c>
      <c r="K9" s="123">
        <v>92</v>
      </c>
      <c r="L9" s="116">
        <v>612061</v>
      </c>
      <c r="M9" s="124">
        <v>2.11</v>
      </c>
      <c r="N9" s="119">
        <v>632319</v>
      </c>
      <c r="O9" s="114">
        <f t="shared" si="1"/>
        <v>-3.2</v>
      </c>
    </row>
    <row r="10" spans="1:15" ht="13.5">
      <c r="A10" s="104" t="s">
        <v>81</v>
      </c>
      <c r="B10" s="105">
        <v>38.9</v>
      </c>
      <c r="C10" s="106">
        <v>298771</v>
      </c>
      <c r="D10" s="106">
        <v>109</v>
      </c>
      <c r="E10" s="106">
        <v>715841</v>
      </c>
      <c r="F10" s="118">
        <v>2.4</v>
      </c>
      <c r="G10" s="119">
        <v>665703</v>
      </c>
      <c r="H10" s="109">
        <f t="shared" si="0"/>
        <v>7.53</v>
      </c>
      <c r="I10" s="121" t="s">
        <v>67</v>
      </c>
      <c r="J10" s="122" t="s">
        <v>67</v>
      </c>
      <c r="K10" s="123">
        <v>107</v>
      </c>
      <c r="L10" s="116">
        <v>662244</v>
      </c>
      <c r="M10" s="124">
        <v>2.22</v>
      </c>
      <c r="N10" s="119">
        <v>612061</v>
      </c>
      <c r="O10" s="114">
        <f t="shared" si="1"/>
        <v>8.2</v>
      </c>
    </row>
    <row r="11" spans="1:15" ht="13.5">
      <c r="A11" s="104" t="s">
        <v>82</v>
      </c>
      <c r="B11" s="105">
        <v>38.7</v>
      </c>
      <c r="C11" s="106">
        <v>293473</v>
      </c>
      <c r="D11" s="106">
        <v>122</v>
      </c>
      <c r="E11" s="106">
        <v>723116</v>
      </c>
      <c r="F11" s="107">
        <v>2.46</v>
      </c>
      <c r="G11" s="108">
        <v>715841</v>
      </c>
      <c r="H11" s="109">
        <f t="shared" si="0"/>
        <v>1.02</v>
      </c>
      <c r="I11" s="110" t="s">
        <v>67</v>
      </c>
      <c r="J11" s="111" t="s">
        <v>67</v>
      </c>
      <c r="K11" s="112">
        <v>121</v>
      </c>
      <c r="L11" s="106">
        <v>661695</v>
      </c>
      <c r="M11" s="113">
        <v>2.25</v>
      </c>
      <c r="N11" s="108">
        <v>662244</v>
      </c>
      <c r="O11" s="114">
        <f t="shared" si="1"/>
        <v>-0.08</v>
      </c>
    </row>
    <row r="12" spans="1:15" ht="13.5">
      <c r="A12" s="104" t="s">
        <v>83</v>
      </c>
      <c r="B12" s="125">
        <v>38.8</v>
      </c>
      <c r="C12" s="106">
        <v>295903</v>
      </c>
      <c r="D12" s="106">
        <v>129</v>
      </c>
      <c r="E12" s="106">
        <v>746266</v>
      </c>
      <c r="F12" s="107">
        <v>2.52</v>
      </c>
      <c r="G12" s="108">
        <v>723116</v>
      </c>
      <c r="H12" s="109">
        <f>ROUND((E12-G12)/G12*100,2)</f>
        <v>3.2</v>
      </c>
      <c r="I12" s="110" t="s">
        <v>67</v>
      </c>
      <c r="J12" s="111" t="s">
        <v>67</v>
      </c>
      <c r="K12" s="126">
        <v>128</v>
      </c>
      <c r="L12" s="106">
        <v>687653</v>
      </c>
      <c r="M12" s="113">
        <v>2.32</v>
      </c>
      <c r="N12" s="108">
        <v>661695</v>
      </c>
      <c r="O12" s="114">
        <f>ROUND((L12-N12)/N12*100,2)</f>
        <v>3.92</v>
      </c>
    </row>
    <row r="13" spans="1:15" ht="14.25" thickBot="1">
      <c r="A13" s="191" t="s">
        <v>148</v>
      </c>
      <c r="B13" s="127">
        <v>38.7</v>
      </c>
      <c r="C13" s="128">
        <v>293404</v>
      </c>
      <c r="D13" s="128">
        <v>134</v>
      </c>
      <c r="E13" s="128">
        <v>755322</v>
      </c>
      <c r="F13" s="129">
        <v>2.57</v>
      </c>
      <c r="G13" s="130">
        <v>746266</v>
      </c>
      <c r="H13" s="131">
        <f t="shared" si="0"/>
        <v>1.21</v>
      </c>
      <c r="I13" s="132">
        <v>38.7</v>
      </c>
      <c r="J13" s="133">
        <v>293404</v>
      </c>
      <c r="K13" s="134">
        <v>134</v>
      </c>
      <c r="L13" s="128">
        <v>698052</v>
      </c>
      <c r="M13" s="135">
        <v>2.38</v>
      </c>
      <c r="N13" s="136">
        <v>687653</v>
      </c>
      <c r="O13" s="137">
        <f t="shared" si="1"/>
        <v>1.51</v>
      </c>
    </row>
    <row r="14" spans="1:15" ht="13.5">
      <c r="A14" s="138" t="s">
        <v>133</v>
      </c>
      <c r="B14" s="139">
        <v>38.7</v>
      </c>
      <c r="C14" s="140">
        <v>294554</v>
      </c>
      <c r="D14" s="141">
        <v>145</v>
      </c>
      <c r="E14" s="141">
        <v>732814</v>
      </c>
      <c r="F14" s="142">
        <v>2.49</v>
      </c>
      <c r="G14" s="143">
        <v>755322</v>
      </c>
      <c r="H14" s="144">
        <f t="shared" si="0"/>
        <v>-2.98</v>
      </c>
      <c r="I14" s="145">
        <v>38.7</v>
      </c>
      <c r="J14" s="146">
        <v>294554</v>
      </c>
      <c r="K14" s="147">
        <v>145</v>
      </c>
      <c r="L14" s="141">
        <v>694396</v>
      </c>
      <c r="M14" s="148">
        <v>2.36</v>
      </c>
      <c r="N14" s="143">
        <v>698052</v>
      </c>
      <c r="O14" s="149">
        <f t="shared" si="1"/>
        <v>-0.52</v>
      </c>
    </row>
    <row r="15" spans="1:15" ht="14.25" thickBot="1">
      <c r="A15" s="150" t="s">
        <v>134</v>
      </c>
      <c r="B15" s="151">
        <v>38.7</v>
      </c>
      <c r="C15" s="152">
        <v>293404</v>
      </c>
      <c r="D15" s="153">
        <v>134</v>
      </c>
      <c r="E15" s="152">
        <v>755322</v>
      </c>
      <c r="F15" s="154">
        <v>2.57</v>
      </c>
      <c r="G15" s="155">
        <v>746266</v>
      </c>
      <c r="H15" s="156">
        <f t="shared" si="0"/>
        <v>1.21</v>
      </c>
      <c r="I15" s="157">
        <v>38.7</v>
      </c>
      <c r="J15" s="158">
        <v>293404</v>
      </c>
      <c r="K15" s="159">
        <v>134</v>
      </c>
      <c r="L15" s="152">
        <v>698052</v>
      </c>
      <c r="M15" s="160">
        <v>2.38</v>
      </c>
      <c r="N15" s="155">
        <v>687653</v>
      </c>
      <c r="O15" s="161">
        <f t="shared" si="1"/>
        <v>1.51</v>
      </c>
    </row>
    <row r="16" spans="1:15" ht="14.25" thickBot="1">
      <c r="A16" s="162" t="s">
        <v>84</v>
      </c>
      <c r="B16" s="163">
        <f aca="true" t="shared" si="2" ref="B16:O16">B14-B15</f>
        <v>0</v>
      </c>
      <c r="C16" s="164">
        <f t="shared" si="2"/>
        <v>1150</v>
      </c>
      <c r="D16" s="165">
        <f t="shared" si="2"/>
        <v>11</v>
      </c>
      <c r="E16" s="164">
        <f t="shared" si="2"/>
        <v>-22508</v>
      </c>
      <c r="F16" s="129">
        <f t="shared" si="2"/>
        <v>-0.07999999999999963</v>
      </c>
      <c r="G16" s="130">
        <f t="shared" si="2"/>
        <v>9056</v>
      </c>
      <c r="H16" s="166">
        <f t="shared" si="2"/>
        <v>-4.1899999999999995</v>
      </c>
      <c r="I16" s="167">
        <f t="shared" si="2"/>
        <v>0</v>
      </c>
      <c r="J16" s="192">
        <f t="shared" si="2"/>
        <v>1150</v>
      </c>
      <c r="K16" s="165">
        <f t="shared" si="2"/>
        <v>11</v>
      </c>
      <c r="L16" s="164">
        <f t="shared" si="2"/>
        <v>-3656</v>
      </c>
      <c r="M16" s="169">
        <f t="shared" si="2"/>
        <v>-0.020000000000000018</v>
      </c>
      <c r="N16" s="130">
        <f t="shared" si="2"/>
        <v>10399</v>
      </c>
      <c r="O16" s="166">
        <f t="shared" si="2"/>
        <v>-2.0300000000000002</v>
      </c>
    </row>
    <row r="24" spans="1:9" ht="14.25" thickBot="1">
      <c r="A24" s="190"/>
      <c r="B24" s="190"/>
      <c r="C24" s="190"/>
      <c r="D24" s="190"/>
      <c r="E24" s="190"/>
      <c r="F24" s="190"/>
      <c r="G24" s="190"/>
      <c r="H24" s="190"/>
      <c r="I24" s="190"/>
    </row>
    <row r="25" spans="1:15" ht="13.5">
      <c r="A25" s="170"/>
      <c r="B25" s="171"/>
      <c r="C25" s="171"/>
      <c r="D25" s="171"/>
      <c r="E25" s="171"/>
      <c r="F25" s="171"/>
      <c r="G25" s="171"/>
      <c r="H25" s="171"/>
      <c r="I25" s="171"/>
      <c r="J25" s="172"/>
      <c r="K25" s="173"/>
      <c r="L25" s="173"/>
      <c r="M25" s="173"/>
      <c r="N25" s="173"/>
      <c r="O25" s="174"/>
    </row>
    <row r="26" spans="1:15" ht="13.5">
      <c r="A26" s="247" t="s">
        <v>85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193"/>
      <c r="N26" s="193"/>
      <c r="O26" s="249"/>
    </row>
    <row r="27" spans="1:15" ht="13.5">
      <c r="A27" s="250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249"/>
    </row>
    <row r="28" spans="1:15" ht="14.25">
      <c r="A28" s="251" t="s">
        <v>86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193"/>
      <c r="N28" s="193"/>
      <c r="O28" s="249"/>
    </row>
    <row r="29" spans="1:15" ht="14.25">
      <c r="A29" s="251" t="s">
        <v>113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193"/>
      <c r="N29" s="193"/>
      <c r="O29" s="249"/>
    </row>
    <row r="30" spans="1:15" ht="25.5" customHeight="1">
      <c r="A30" s="252" t="s">
        <v>114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</row>
    <row r="31" spans="1:15" ht="25.5" customHeigh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7"/>
      <c r="N31" s="177"/>
      <c r="O31" s="178"/>
    </row>
    <row r="32" spans="1:15" ht="25.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7"/>
      <c r="N32" s="177"/>
      <c r="O32" s="178"/>
    </row>
    <row r="33" spans="1:15" ht="25.5" customHeigh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7"/>
      <c r="N33" s="177"/>
      <c r="O33" s="178"/>
    </row>
    <row r="34" spans="1:15" ht="25.5" customHeight="1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7"/>
      <c r="N34" s="177"/>
      <c r="O34" s="178"/>
    </row>
    <row r="35" spans="1:15" ht="13.5">
      <c r="A35" s="179"/>
      <c r="B35" s="180"/>
      <c r="C35" s="180"/>
      <c r="D35" s="181"/>
      <c r="E35" s="181"/>
      <c r="F35" s="181"/>
      <c r="G35" s="181"/>
      <c r="H35" s="181"/>
      <c r="I35" s="181"/>
      <c r="J35" s="181"/>
      <c r="K35" s="182"/>
      <c r="L35" s="182"/>
      <c r="M35" s="182"/>
      <c r="N35" s="182"/>
      <c r="O35" s="183"/>
    </row>
    <row r="36" spans="1:15" ht="11.25" customHeight="1">
      <c r="A36" s="179"/>
      <c r="B36" s="181"/>
      <c r="C36" s="181"/>
      <c r="D36" s="181"/>
      <c r="E36" s="181"/>
      <c r="F36" s="181"/>
      <c r="G36" s="181"/>
      <c r="H36" s="181"/>
      <c r="I36" s="181"/>
      <c r="J36" s="181"/>
      <c r="K36" s="182"/>
      <c r="L36" s="182"/>
      <c r="M36" s="182"/>
      <c r="N36" s="182"/>
      <c r="O36" s="183"/>
    </row>
    <row r="37" spans="1:15" ht="23.25" customHeight="1">
      <c r="A37" s="247" t="s">
        <v>115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193"/>
      <c r="N37" s="193"/>
      <c r="O37" s="249"/>
    </row>
    <row r="38" spans="1:15" ht="13.5">
      <c r="A38" s="179"/>
      <c r="B38" s="181"/>
      <c r="C38" s="181"/>
      <c r="D38" s="181"/>
      <c r="E38" s="181"/>
      <c r="F38" s="181"/>
      <c r="G38" s="181"/>
      <c r="H38" s="181"/>
      <c r="I38" s="181"/>
      <c r="J38" s="181"/>
      <c r="K38" s="182"/>
      <c r="L38" s="182"/>
      <c r="M38" s="182"/>
      <c r="N38" s="182"/>
      <c r="O38" s="183"/>
    </row>
    <row r="39" spans="1:15" ht="13.5">
      <c r="A39" s="62" t="s">
        <v>87</v>
      </c>
      <c r="C39" s="184"/>
      <c r="D39" s="182"/>
      <c r="F39" s="185"/>
      <c r="G39" s="185" t="s">
        <v>88</v>
      </c>
      <c r="H39" s="182"/>
      <c r="I39" s="182"/>
      <c r="J39" s="182"/>
      <c r="K39" s="182"/>
      <c r="L39" s="182"/>
      <c r="M39" s="182"/>
      <c r="N39" s="182"/>
      <c r="O39" s="183"/>
    </row>
    <row r="40" spans="1:15" ht="13.5">
      <c r="A40" s="62" t="s">
        <v>89</v>
      </c>
      <c r="C40" s="184"/>
      <c r="D40" s="182"/>
      <c r="F40" s="185"/>
      <c r="G40" s="185" t="s">
        <v>90</v>
      </c>
      <c r="H40" s="182"/>
      <c r="I40" s="182"/>
      <c r="J40" s="182"/>
      <c r="K40" s="182"/>
      <c r="L40" s="182"/>
      <c r="M40" s="182"/>
      <c r="N40" s="182"/>
      <c r="O40" s="183"/>
    </row>
    <row r="41" spans="1:15" ht="13.5">
      <c r="A41" s="62" t="s">
        <v>91</v>
      </c>
      <c r="C41" s="184"/>
      <c r="D41" s="182"/>
      <c r="F41" s="185"/>
      <c r="G41" s="185" t="s">
        <v>92</v>
      </c>
      <c r="H41" s="182"/>
      <c r="I41" s="182"/>
      <c r="J41" s="182"/>
      <c r="K41" s="182"/>
      <c r="L41" s="182"/>
      <c r="M41" s="182"/>
      <c r="N41" s="182"/>
      <c r="O41" s="183"/>
    </row>
    <row r="42" spans="1:15" ht="13.5">
      <c r="A42" s="62" t="s">
        <v>93</v>
      </c>
      <c r="B42" s="184"/>
      <c r="C42" s="184"/>
      <c r="D42" s="182"/>
      <c r="F42" s="185"/>
      <c r="G42" s="185" t="s">
        <v>94</v>
      </c>
      <c r="H42" s="182"/>
      <c r="I42" s="182"/>
      <c r="J42" s="182"/>
      <c r="K42" s="182"/>
      <c r="L42" s="182"/>
      <c r="M42" s="182"/>
      <c r="N42" s="182"/>
      <c r="O42" s="183"/>
    </row>
    <row r="43" spans="1:15" ht="13.5">
      <c r="A43" s="62" t="s">
        <v>95</v>
      </c>
      <c r="B43" s="184"/>
      <c r="C43" s="184"/>
      <c r="D43" s="182"/>
      <c r="F43" s="185"/>
      <c r="G43" s="185" t="s">
        <v>96</v>
      </c>
      <c r="H43" s="182"/>
      <c r="I43" s="182"/>
      <c r="J43" s="182"/>
      <c r="K43" s="182"/>
      <c r="L43" s="182"/>
      <c r="M43" s="182"/>
      <c r="N43" s="182"/>
      <c r="O43" s="183"/>
    </row>
    <row r="44" spans="1:15" ht="13.5">
      <c r="A44" s="62" t="s">
        <v>97</v>
      </c>
      <c r="B44" s="184"/>
      <c r="C44" s="184"/>
      <c r="D44" s="182"/>
      <c r="F44" s="185"/>
      <c r="G44" s="185" t="s">
        <v>98</v>
      </c>
      <c r="H44" s="182"/>
      <c r="I44" s="182"/>
      <c r="J44" s="182"/>
      <c r="K44" s="182"/>
      <c r="L44" s="182"/>
      <c r="M44" s="182"/>
      <c r="N44" s="182"/>
      <c r="O44" s="183"/>
    </row>
    <row r="45" spans="1:15" ht="13.5">
      <c r="A45" s="62" t="s">
        <v>99</v>
      </c>
      <c r="B45" s="184"/>
      <c r="C45" s="184"/>
      <c r="D45" s="182"/>
      <c r="F45" s="185"/>
      <c r="G45" s="185" t="s">
        <v>116</v>
      </c>
      <c r="H45" s="182"/>
      <c r="I45" s="182"/>
      <c r="J45" s="182"/>
      <c r="K45" s="182"/>
      <c r="L45" s="182"/>
      <c r="M45" s="182"/>
      <c r="N45" s="182"/>
      <c r="O45" s="183"/>
    </row>
    <row r="46" spans="1:15" ht="13.5">
      <c r="A46" s="62" t="s">
        <v>100</v>
      </c>
      <c r="B46" s="184"/>
      <c r="C46" s="184"/>
      <c r="D46" s="182"/>
      <c r="F46" s="185"/>
      <c r="G46" s="185" t="s">
        <v>117</v>
      </c>
      <c r="H46" s="182"/>
      <c r="I46" s="182"/>
      <c r="J46" s="182"/>
      <c r="K46" s="182"/>
      <c r="L46" s="182"/>
      <c r="M46" s="182"/>
      <c r="N46" s="182"/>
      <c r="O46" s="183"/>
    </row>
    <row r="47" spans="1:15" ht="13.5">
      <c r="A47" s="62" t="s">
        <v>101</v>
      </c>
      <c r="B47" s="184"/>
      <c r="C47" s="184"/>
      <c r="D47" s="182"/>
      <c r="F47" s="185"/>
      <c r="G47" s="185" t="s">
        <v>118</v>
      </c>
      <c r="H47" s="182"/>
      <c r="I47" s="182"/>
      <c r="J47" s="182"/>
      <c r="K47" s="182"/>
      <c r="L47" s="182"/>
      <c r="M47" s="182"/>
      <c r="N47" s="182"/>
      <c r="O47" s="183"/>
    </row>
    <row r="48" spans="1:15" ht="13.5">
      <c r="A48" s="62"/>
      <c r="B48" s="184"/>
      <c r="C48" s="184"/>
      <c r="D48" s="182"/>
      <c r="F48" s="185"/>
      <c r="G48" s="185"/>
      <c r="H48" s="182"/>
      <c r="I48" s="182"/>
      <c r="J48" s="182"/>
      <c r="K48" s="182"/>
      <c r="L48" s="182"/>
      <c r="M48" s="182"/>
      <c r="N48" s="182"/>
      <c r="O48" s="183"/>
    </row>
    <row r="49" spans="1:15" ht="13.5">
      <c r="A49" s="62"/>
      <c r="B49" s="184"/>
      <c r="C49" s="184"/>
      <c r="D49" s="182"/>
      <c r="F49" s="185"/>
      <c r="G49" s="185"/>
      <c r="H49" s="182"/>
      <c r="I49" s="182"/>
      <c r="J49" s="182"/>
      <c r="K49" s="182"/>
      <c r="L49" s="182"/>
      <c r="M49" s="182"/>
      <c r="N49" s="182"/>
      <c r="O49" s="183"/>
    </row>
    <row r="50" spans="1:15" ht="13.5">
      <c r="A50" s="62"/>
      <c r="B50" s="184"/>
      <c r="C50" s="184"/>
      <c r="D50" s="182"/>
      <c r="F50" s="185"/>
      <c r="G50" s="185"/>
      <c r="H50" s="182"/>
      <c r="I50" s="182"/>
      <c r="J50" s="182"/>
      <c r="K50" s="182"/>
      <c r="L50" s="182"/>
      <c r="M50" s="182"/>
      <c r="N50" s="182"/>
      <c r="O50" s="183"/>
    </row>
    <row r="51" spans="1:15" ht="13.5">
      <c r="A51" s="62"/>
      <c r="B51" s="184"/>
      <c r="C51" s="184"/>
      <c r="D51" s="182"/>
      <c r="F51" s="185"/>
      <c r="G51" s="185"/>
      <c r="H51" s="182"/>
      <c r="I51" s="182"/>
      <c r="J51" s="182"/>
      <c r="K51" s="182"/>
      <c r="L51" s="182"/>
      <c r="M51" s="182"/>
      <c r="N51" s="182"/>
      <c r="O51" s="183"/>
    </row>
    <row r="52" spans="1:15" ht="13.5">
      <c r="A52" s="63"/>
      <c r="B52" s="184"/>
      <c r="C52" s="184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3"/>
    </row>
    <row r="53" spans="1:15" ht="13.5">
      <c r="A53" s="63"/>
      <c r="B53" s="184"/>
      <c r="C53" s="184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3"/>
    </row>
    <row r="54" spans="1:15" ht="13.5">
      <c r="A54" s="63"/>
      <c r="B54" s="184"/>
      <c r="C54" s="184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3"/>
    </row>
    <row r="55" spans="1:15" ht="13.5">
      <c r="A55" s="63"/>
      <c r="B55" s="184"/>
      <c r="C55" s="184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3"/>
    </row>
    <row r="56" spans="1:15" ht="13.5">
      <c r="A56" s="63"/>
      <c r="B56" s="184"/>
      <c r="C56" s="184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3"/>
    </row>
    <row r="57" spans="1:15" ht="13.5">
      <c r="A57" s="63"/>
      <c r="B57" s="184"/>
      <c r="C57" s="184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3"/>
    </row>
    <row r="58" spans="1:15" ht="13.5">
      <c r="A58" s="63"/>
      <c r="B58" s="184"/>
      <c r="C58" s="184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3"/>
    </row>
    <row r="59" spans="1:15" ht="13.5">
      <c r="A59" s="63"/>
      <c r="B59" s="184"/>
      <c r="C59" s="184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</row>
    <row r="60" spans="1:15" ht="13.5">
      <c r="A60" s="63"/>
      <c r="B60" s="184"/>
      <c r="C60" s="184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</row>
    <row r="61" spans="1:15" ht="14.25" thickBot="1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8"/>
      <c r="L61" s="188"/>
      <c r="M61" s="188"/>
      <c r="N61" s="188"/>
      <c r="O61" s="189"/>
    </row>
  </sheetData>
  <mergeCells count="10">
    <mergeCell ref="A2:A4"/>
    <mergeCell ref="B2:H2"/>
    <mergeCell ref="I2:O2"/>
    <mergeCell ref="G3:H3"/>
    <mergeCell ref="N3:O3"/>
    <mergeCell ref="A37:O37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253906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6" t="s">
        <v>149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8.75">
      <c r="B3" s="226" t="s">
        <v>135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2:18" ht="12.75" thickBot="1">
      <c r="B4" s="227" t="s">
        <v>136</v>
      </c>
      <c r="C4" s="227"/>
      <c r="D4" s="227"/>
      <c r="O4" s="228" t="s">
        <v>150</v>
      </c>
      <c r="P4" s="228"/>
      <c r="Q4" s="228"/>
      <c r="R4" s="228"/>
    </row>
    <row r="5" spans="2:18" s="6" customFormat="1" ht="12.75" thickBot="1">
      <c r="B5" s="7"/>
      <c r="C5" s="8"/>
      <c r="D5" s="9"/>
      <c r="E5" s="10" t="s">
        <v>42</v>
      </c>
      <c r="F5" s="11"/>
      <c r="G5" s="10"/>
      <c r="H5" s="12"/>
      <c r="I5" s="13"/>
      <c r="J5" s="13"/>
      <c r="K5" s="14"/>
      <c r="L5" s="12" t="s">
        <v>43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70"/>
      <c r="F6" s="61"/>
      <c r="G6" s="61"/>
      <c r="H6" s="61"/>
      <c r="I6" s="61"/>
      <c r="J6" s="224" t="s">
        <v>69</v>
      </c>
      <c r="K6" s="225"/>
      <c r="L6" s="61"/>
      <c r="M6" s="61"/>
      <c r="N6" s="61"/>
      <c r="O6" s="61"/>
      <c r="P6" s="61"/>
      <c r="Q6" s="224" t="s">
        <v>69</v>
      </c>
      <c r="R6" s="225"/>
    </row>
    <row r="7" spans="2:18" s="6" customFormat="1" ht="42" customHeight="1" thickBot="1">
      <c r="B7" s="19"/>
      <c r="C7" s="20"/>
      <c r="D7" s="21"/>
      <c r="E7" s="71" t="s">
        <v>109</v>
      </c>
      <c r="F7" s="64" t="s">
        <v>70</v>
      </c>
      <c r="G7" s="64" t="s">
        <v>62</v>
      </c>
      <c r="H7" s="64" t="s">
        <v>71</v>
      </c>
      <c r="I7" s="65" t="s">
        <v>103</v>
      </c>
      <c r="J7" s="66" t="s">
        <v>102</v>
      </c>
      <c r="K7" s="67" t="s">
        <v>73</v>
      </c>
      <c r="L7" s="64" t="s">
        <v>109</v>
      </c>
      <c r="M7" s="64" t="s">
        <v>70</v>
      </c>
      <c r="N7" s="64" t="s">
        <v>62</v>
      </c>
      <c r="O7" s="64" t="s">
        <v>74</v>
      </c>
      <c r="P7" s="68" t="s">
        <v>103</v>
      </c>
      <c r="Q7" s="66" t="s">
        <v>75</v>
      </c>
      <c r="R7" s="69" t="s">
        <v>73</v>
      </c>
    </row>
    <row r="8" spans="2:18" ht="12">
      <c r="B8" s="22"/>
      <c r="C8" s="229" t="s">
        <v>0</v>
      </c>
      <c r="D8" s="230"/>
      <c r="E8" s="41">
        <v>38.8</v>
      </c>
      <c r="F8" s="23">
        <v>297402</v>
      </c>
      <c r="G8" s="47">
        <v>82</v>
      </c>
      <c r="H8" s="23">
        <v>735225</v>
      </c>
      <c r="I8" s="72">
        <v>2.47</v>
      </c>
      <c r="J8" s="83">
        <v>751790</v>
      </c>
      <c r="K8" s="54">
        <f>ROUND((H8-J8)/J8*100,2)</f>
        <v>-2.2</v>
      </c>
      <c r="L8" s="77">
        <v>38.8</v>
      </c>
      <c r="M8" s="23">
        <v>297402</v>
      </c>
      <c r="N8" s="23">
        <v>82</v>
      </c>
      <c r="O8" s="23">
        <v>701208</v>
      </c>
      <c r="P8" s="72">
        <v>2.36</v>
      </c>
      <c r="Q8" s="83">
        <v>713653</v>
      </c>
      <c r="R8" s="54">
        <f>ROUND((O8-Q8)/Q8*100,2)</f>
        <v>-1.74</v>
      </c>
    </row>
    <row r="9" spans="2:18" ht="12">
      <c r="B9" s="24"/>
      <c r="C9" s="25"/>
      <c r="D9" s="60" t="s">
        <v>137</v>
      </c>
      <c r="E9" s="42">
        <v>39</v>
      </c>
      <c r="F9" s="27">
        <v>321288</v>
      </c>
      <c r="G9" s="48">
        <v>10</v>
      </c>
      <c r="H9" s="27">
        <v>862959</v>
      </c>
      <c r="I9" s="73">
        <v>2.69</v>
      </c>
      <c r="J9" s="84">
        <v>855699</v>
      </c>
      <c r="K9" s="85">
        <f aca="true" t="shared" si="0" ref="K9:K64">ROUND((H9-J9)/J9*100,2)</f>
        <v>0.85</v>
      </c>
      <c r="L9" s="78">
        <v>39</v>
      </c>
      <c r="M9" s="27">
        <v>321288</v>
      </c>
      <c r="N9" s="27">
        <v>10</v>
      </c>
      <c r="O9" s="27">
        <v>860716</v>
      </c>
      <c r="P9" s="73">
        <v>2.68</v>
      </c>
      <c r="Q9" s="84">
        <v>836119</v>
      </c>
      <c r="R9" s="55">
        <f aca="true" t="shared" si="1" ref="R9:R64">ROUND((O9-Q9)/Q9*100,2)</f>
        <v>2.94</v>
      </c>
    </row>
    <row r="10" spans="2:18" ht="12">
      <c r="B10" s="24"/>
      <c r="C10" s="25"/>
      <c r="D10" s="60" t="s">
        <v>138</v>
      </c>
      <c r="E10" s="42">
        <v>41.8</v>
      </c>
      <c r="F10" s="27">
        <v>261140</v>
      </c>
      <c r="G10" s="48" t="s">
        <v>126</v>
      </c>
      <c r="H10" s="27">
        <v>578338</v>
      </c>
      <c r="I10" s="73">
        <v>2.21</v>
      </c>
      <c r="J10" s="84">
        <v>608238</v>
      </c>
      <c r="K10" s="85">
        <f t="shared" si="0"/>
        <v>-4.92</v>
      </c>
      <c r="L10" s="78">
        <v>41.8</v>
      </c>
      <c r="M10" s="27">
        <v>261140</v>
      </c>
      <c r="N10" s="27" t="s">
        <v>126</v>
      </c>
      <c r="O10" s="27">
        <v>496083</v>
      </c>
      <c r="P10" s="73">
        <v>1.9</v>
      </c>
      <c r="Q10" s="84">
        <v>529444</v>
      </c>
      <c r="R10" s="55">
        <f t="shared" si="1"/>
        <v>-6.3</v>
      </c>
    </row>
    <row r="11" spans="2:18" ht="12">
      <c r="B11" s="24"/>
      <c r="C11" s="25"/>
      <c r="D11" s="60" t="s">
        <v>139</v>
      </c>
      <c r="E11" s="42">
        <v>36.4</v>
      </c>
      <c r="F11" s="27">
        <v>267403</v>
      </c>
      <c r="G11" s="48" t="s">
        <v>126</v>
      </c>
      <c r="H11" s="27">
        <v>420513</v>
      </c>
      <c r="I11" s="73">
        <v>1.57</v>
      </c>
      <c r="J11" s="84">
        <v>417770</v>
      </c>
      <c r="K11" s="85">
        <f t="shared" si="0"/>
        <v>0.66</v>
      </c>
      <c r="L11" s="78">
        <v>36.4</v>
      </c>
      <c r="M11" s="27">
        <v>267403</v>
      </c>
      <c r="N11" s="27" t="s">
        <v>126</v>
      </c>
      <c r="O11" s="27">
        <v>396000</v>
      </c>
      <c r="P11" s="73">
        <v>1.48</v>
      </c>
      <c r="Q11" s="84">
        <v>416155</v>
      </c>
      <c r="R11" s="55">
        <f t="shared" si="1"/>
        <v>-4.84</v>
      </c>
    </row>
    <row r="12" spans="2:18" ht="12">
      <c r="B12" s="24"/>
      <c r="C12" s="25"/>
      <c r="D12" s="60" t="s">
        <v>1</v>
      </c>
      <c r="E12" s="42">
        <v>39.7</v>
      </c>
      <c r="F12" s="27">
        <v>294611</v>
      </c>
      <c r="G12" s="48">
        <v>11</v>
      </c>
      <c r="H12" s="27">
        <v>718411</v>
      </c>
      <c r="I12" s="73">
        <v>2.44</v>
      </c>
      <c r="J12" s="84">
        <v>717002</v>
      </c>
      <c r="K12" s="85">
        <f t="shared" si="0"/>
        <v>0.2</v>
      </c>
      <c r="L12" s="78">
        <v>39.7</v>
      </c>
      <c r="M12" s="27">
        <v>294611</v>
      </c>
      <c r="N12" s="27">
        <v>11</v>
      </c>
      <c r="O12" s="27">
        <v>649697</v>
      </c>
      <c r="P12" s="73">
        <v>2.21</v>
      </c>
      <c r="Q12" s="84">
        <v>650360</v>
      </c>
      <c r="R12" s="55">
        <f t="shared" si="1"/>
        <v>-0.1</v>
      </c>
    </row>
    <row r="13" spans="2:18" ht="12">
      <c r="B13" s="24"/>
      <c r="C13" s="25"/>
      <c r="D13" s="60" t="s">
        <v>2</v>
      </c>
      <c r="E13" s="42">
        <v>40.1</v>
      </c>
      <c r="F13" s="27">
        <v>235325</v>
      </c>
      <c r="G13" s="48" t="s">
        <v>126</v>
      </c>
      <c r="H13" s="27">
        <v>285146</v>
      </c>
      <c r="I13" s="73">
        <v>1.21</v>
      </c>
      <c r="J13" s="84">
        <v>243458</v>
      </c>
      <c r="K13" s="85">
        <f t="shared" si="0"/>
        <v>17.12</v>
      </c>
      <c r="L13" s="78">
        <v>40.1</v>
      </c>
      <c r="M13" s="27">
        <v>235325</v>
      </c>
      <c r="N13" s="27" t="s">
        <v>126</v>
      </c>
      <c r="O13" s="27">
        <v>279432</v>
      </c>
      <c r="P13" s="73">
        <v>1.19</v>
      </c>
      <c r="Q13" s="84">
        <v>243458</v>
      </c>
      <c r="R13" s="55">
        <f t="shared" si="1"/>
        <v>14.78</v>
      </c>
    </row>
    <row r="14" spans="2:18" ht="12">
      <c r="B14" s="24"/>
      <c r="C14" s="25"/>
      <c r="D14" s="60" t="s">
        <v>3</v>
      </c>
      <c r="E14" s="42">
        <v>38.9</v>
      </c>
      <c r="F14" s="27">
        <v>327686</v>
      </c>
      <c r="G14" s="48">
        <v>15</v>
      </c>
      <c r="H14" s="27">
        <v>815421</v>
      </c>
      <c r="I14" s="73">
        <v>2.49</v>
      </c>
      <c r="J14" s="84">
        <v>730294</v>
      </c>
      <c r="K14" s="85">
        <f t="shared" si="0"/>
        <v>11.66</v>
      </c>
      <c r="L14" s="78">
        <v>38.9</v>
      </c>
      <c r="M14" s="27">
        <v>327686</v>
      </c>
      <c r="N14" s="27">
        <v>15</v>
      </c>
      <c r="O14" s="27">
        <v>773372</v>
      </c>
      <c r="P14" s="73">
        <v>2.36</v>
      </c>
      <c r="Q14" s="84">
        <v>698482</v>
      </c>
      <c r="R14" s="55">
        <f t="shared" si="1"/>
        <v>10.72</v>
      </c>
    </row>
    <row r="15" spans="2:18" ht="12">
      <c r="B15" s="24"/>
      <c r="C15" s="25"/>
      <c r="D15" s="60" t="s">
        <v>141</v>
      </c>
      <c r="E15" s="42" t="s">
        <v>67</v>
      </c>
      <c r="F15" s="27" t="s">
        <v>67</v>
      </c>
      <c r="G15" s="48" t="s">
        <v>67</v>
      </c>
      <c r="H15" s="27" t="s">
        <v>67</v>
      </c>
      <c r="I15" s="73" t="s">
        <v>67</v>
      </c>
      <c r="J15" s="84" t="s">
        <v>67</v>
      </c>
      <c r="K15" s="85" t="s">
        <v>140</v>
      </c>
      <c r="L15" s="78" t="s">
        <v>67</v>
      </c>
      <c r="M15" s="27" t="s">
        <v>67</v>
      </c>
      <c r="N15" s="27" t="s">
        <v>67</v>
      </c>
      <c r="O15" s="27" t="s">
        <v>67</v>
      </c>
      <c r="P15" s="73" t="s">
        <v>67</v>
      </c>
      <c r="Q15" s="84" t="s">
        <v>67</v>
      </c>
      <c r="R15" s="55" t="s">
        <v>140</v>
      </c>
    </row>
    <row r="16" spans="2:18" ht="12">
      <c r="B16" s="24"/>
      <c r="C16" s="25"/>
      <c r="D16" s="60" t="s">
        <v>4</v>
      </c>
      <c r="E16" s="42">
        <v>36</v>
      </c>
      <c r="F16" s="27">
        <v>293006</v>
      </c>
      <c r="G16" s="48" t="s">
        <v>126</v>
      </c>
      <c r="H16" s="27">
        <v>840000</v>
      </c>
      <c r="I16" s="73">
        <v>2.87</v>
      </c>
      <c r="J16" s="84">
        <v>850000</v>
      </c>
      <c r="K16" s="85">
        <f t="shared" si="0"/>
        <v>-1.18</v>
      </c>
      <c r="L16" s="78">
        <v>36</v>
      </c>
      <c r="M16" s="27">
        <v>293006</v>
      </c>
      <c r="N16" s="27" t="s">
        <v>126</v>
      </c>
      <c r="O16" s="27">
        <v>840000</v>
      </c>
      <c r="P16" s="73">
        <v>2.87</v>
      </c>
      <c r="Q16" s="84">
        <v>850000</v>
      </c>
      <c r="R16" s="55">
        <f t="shared" si="1"/>
        <v>-1.18</v>
      </c>
    </row>
    <row r="17" spans="2:18" ht="12">
      <c r="B17" s="24"/>
      <c r="C17" s="25"/>
      <c r="D17" s="60" t="s">
        <v>142</v>
      </c>
      <c r="E17" s="42">
        <v>36.5</v>
      </c>
      <c r="F17" s="27">
        <v>280105</v>
      </c>
      <c r="G17" s="48" t="s">
        <v>126</v>
      </c>
      <c r="H17" s="27">
        <v>724052</v>
      </c>
      <c r="I17" s="73">
        <v>2.58</v>
      </c>
      <c r="J17" s="84">
        <v>668376</v>
      </c>
      <c r="K17" s="85">
        <f t="shared" si="0"/>
        <v>8.33</v>
      </c>
      <c r="L17" s="78">
        <v>36.5</v>
      </c>
      <c r="M17" s="27">
        <v>280105</v>
      </c>
      <c r="N17" s="27" t="s">
        <v>126</v>
      </c>
      <c r="O17" s="27">
        <v>717686</v>
      </c>
      <c r="P17" s="73">
        <v>2.56</v>
      </c>
      <c r="Q17" s="84">
        <v>665332</v>
      </c>
      <c r="R17" s="55">
        <f t="shared" si="1"/>
        <v>7.87</v>
      </c>
    </row>
    <row r="18" spans="2:18" ht="12">
      <c r="B18" s="24"/>
      <c r="C18" s="25"/>
      <c r="D18" s="60" t="s">
        <v>143</v>
      </c>
      <c r="E18" s="42">
        <v>39.8</v>
      </c>
      <c r="F18" s="27">
        <v>293403</v>
      </c>
      <c r="G18" s="48">
        <v>4</v>
      </c>
      <c r="H18" s="27">
        <v>748422</v>
      </c>
      <c r="I18" s="73">
        <v>2.55</v>
      </c>
      <c r="J18" s="84">
        <v>729322</v>
      </c>
      <c r="K18" s="85">
        <f t="shared" si="0"/>
        <v>2.62</v>
      </c>
      <c r="L18" s="78">
        <v>39.8</v>
      </c>
      <c r="M18" s="27">
        <v>293403</v>
      </c>
      <c r="N18" s="27">
        <v>4</v>
      </c>
      <c r="O18" s="27">
        <v>696880</v>
      </c>
      <c r="P18" s="73">
        <v>2.38</v>
      </c>
      <c r="Q18" s="84">
        <v>673406</v>
      </c>
      <c r="R18" s="55">
        <f t="shared" si="1"/>
        <v>3.49</v>
      </c>
    </row>
    <row r="19" spans="2:18" ht="12">
      <c r="B19" s="24"/>
      <c r="C19" s="25"/>
      <c r="D19" s="60" t="s">
        <v>5</v>
      </c>
      <c r="E19" s="42">
        <v>39</v>
      </c>
      <c r="F19" s="27">
        <v>259584</v>
      </c>
      <c r="G19" s="48" t="s">
        <v>126</v>
      </c>
      <c r="H19" s="27">
        <v>700000</v>
      </c>
      <c r="I19" s="73">
        <v>2.7</v>
      </c>
      <c r="J19" s="84">
        <v>700000</v>
      </c>
      <c r="K19" s="85">
        <f t="shared" si="0"/>
        <v>0</v>
      </c>
      <c r="L19" s="78">
        <v>39</v>
      </c>
      <c r="M19" s="27">
        <v>259584</v>
      </c>
      <c r="N19" s="27" t="s">
        <v>126</v>
      </c>
      <c r="O19" s="27">
        <v>473000</v>
      </c>
      <c r="P19" s="73">
        <v>1.82</v>
      </c>
      <c r="Q19" s="84">
        <v>435000</v>
      </c>
      <c r="R19" s="55">
        <f t="shared" si="1"/>
        <v>8.74</v>
      </c>
    </row>
    <row r="20" spans="2:18" ht="12">
      <c r="B20" s="24" t="s">
        <v>6</v>
      </c>
      <c r="C20" s="25"/>
      <c r="D20" s="60" t="s">
        <v>7</v>
      </c>
      <c r="E20" s="42">
        <v>38.4</v>
      </c>
      <c r="F20" s="27">
        <v>282858</v>
      </c>
      <c r="G20" s="48" t="s">
        <v>126</v>
      </c>
      <c r="H20" s="27">
        <v>812241</v>
      </c>
      <c r="I20" s="73">
        <v>2.87</v>
      </c>
      <c r="J20" s="84">
        <v>767557</v>
      </c>
      <c r="K20" s="85">
        <f t="shared" si="0"/>
        <v>5.82</v>
      </c>
      <c r="L20" s="78">
        <v>38.4</v>
      </c>
      <c r="M20" s="27">
        <v>282858</v>
      </c>
      <c r="N20" s="27" t="s">
        <v>126</v>
      </c>
      <c r="O20" s="27">
        <v>803465</v>
      </c>
      <c r="P20" s="73">
        <v>2.84</v>
      </c>
      <c r="Q20" s="84">
        <v>721584</v>
      </c>
      <c r="R20" s="55">
        <f t="shared" si="1"/>
        <v>11.35</v>
      </c>
    </row>
    <row r="21" spans="2:18" ht="12">
      <c r="B21" s="24"/>
      <c r="C21" s="25"/>
      <c r="D21" s="60" t="s">
        <v>8</v>
      </c>
      <c r="E21" s="42">
        <v>39.5</v>
      </c>
      <c r="F21" s="27">
        <v>315432</v>
      </c>
      <c r="G21" s="48">
        <v>4</v>
      </c>
      <c r="H21" s="27">
        <v>708132</v>
      </c>
      <c r="I21" s="73">
        <v>2.24</v>
      </c>
      <c r="J21" s="84">
        <v>737535</v>
      </c>
      <c r="K21" s="85">
        <f t="shared" si="0"/>
        <v>-3.99</v>
      </c>
      <c r="L21" s="78">
        <v>39.5</v>
      </c>
      <c r="M21" s="27">
        <v>315432</v>
      </c>
      <c r="N21" s="27">
        <v>4</v>
      </c>
      <c r="O21" s="27">
        <v>672224</v>
      </c>
      <c r="P21" s="73">
        <v>2.13</v>
      </c>
      <c r="Q21" s="84">
        <v>703107</v>
      </c>
      <c r="R21" s="55">
        <f t="shared" si="1"/>
        <v>-4.39</v>
      </c>
    </row>
    <row r="22" spans="2:18" ht="12">
      <c r="B22" s="24"/>
      <c r="C22" s="25"/>
      <c r="D22" s="60" t="s">
        <v>9</v>
      </c>
      <c r="E22" s="42">
        <v>39.3</v>
      </c>
      <c r="F22" s="27">
        <v>280018</v>
      </c>
      <c r="G22" s="48">
        <v>6</v>
      </c>
      <c r="H22" s="27">
        <v>797924</v>
      </c>
      <c r="I22" s="73">
        <v>2.85</v>
      </c>
      <c r="J22" s="84">
        <v>786340</v>
      </c>
      <c r="K22" s="85">
        <f t="shared" si="0"/>
        <v>1.47</v>
      </c>
      <c r="L22" s="78">
        <v>39.3</v>
      </c>
      <c r="M22" s="27">
        <v>280018</v>
      </c>
      <c r="N22" s="27">
        <v>6</v>
      </c>
      <c r="O22" s="27">
        <v>632640</v>
      </c>
      <c r="P22" s="73">
        <v>2.26</v>
      </c>
      <c r="Q22" s="84">
        <v>644595</v>
      </c>
      <c r="R22" s="55">
        <f t="shared" si="1"/>
        <v>-1.85</v>
      </c>
    </row>
    <row r="23" spans="2:18" ht="12">
      <c r="B23" s="24"/>
      <c r="C23" s="25"/>
      <c r="D23" s="60" t="s">
        <v>10</v>
      </c>
      <c r="E23" s="42">
        <v>38.4</v>
      </c>
      <c r="F23" s="27">
        <v>279630</v>
      </c>
      <c r="G23" s="48" t="s">
        <v>126</v>
      </c>
      <c r="H23" s="27">
        <v>814012</v>
      </c>
      <c r="I23" s="73">
        <v>2.91</v>
      </c>
      <c r="J23" s="84">
        <v>748017</v>
      </c>
      <c r="K23" s="85">
        <f t="shared" si="0"/>
        <v>8.82</v>
      </c>
      <c r="L23" s="78">
        <v>38.4</v>
      </c>
      <c r="M23" s="27">
        <v>279630</v>
      </c>
      <c r="N23" s="27" t="s">
        <v>126</v>
      </c>
      <c r="O23" s="27">
        <v>770287</v>
      </c>
      <c r="P23" s="73">
        <v>2.75</v>
      </c>
      <c r="Q23" s="84">
        <v>732983</v>
      </c>
      <c r="R23" s="55">
        <f t="shared" si="1"/>
        <v>5.09</v>
      </c>
    </row>
    <row r="24" spans="2:18" ht="12">
      <c r="B24" s="24"/>
      <c r="C24" s="25"/>
      <c r="D24" s="60" t="s">
        <v>47</v>
      </c>
      <c r="E24" s="42">
        <v>38.2</v>
      </c>
      <c r="F24" s="27">
        <v>258413</v>
      </c>
      <c r="G24" s="48" t="s">
        <v>126</v>
      </c>
      <c r="H24" s="27">
        <v>700000</v>
      </c>
      <c r="I24" s="73">
        <v>2.71</v>
      </c>
      <c r="J24" s="84">
        <v>600000</v>
      </c>
      <c r="K24" s="85">
        <f t="shared" si="0"/>
        <v>16.67</v>
      </c>
      <c r="L24" s="78">
        <v>38.2</v>
      </c>
      <c r="M24" s="27">
        <v>258413</v>
      </c>
      <c r="N24" s="27" t="s">
        <v>126</v>
      </c>
      <c r="O24" s="27">
        <v>550000</v>
      </c>
      <c r="P24" s="73">
        <v>2.13</v>
      </c>
      <c r="Q24" s="84">
        <v>525000</v>
      </c>
      <c r="R24" s="55">
        <f t="shared" si="1"/>
        <v>4.76</v>
      </c>
    </row>
    <row r="25" spans="2:18" ht="12">
      <c r="B25" s="24"/>
      <c r="C25" s="25"/>
      <c r="D25" s="60" t="s">
        <v>48</v>
      </c>
      <c r="E25" s="42">
        <v>43</v>
      </c>
      <c r="F25" s="27">
        <v>325418</v>
      </c>
      <c r="G25" s="48" t="s">
        <v>126</v>
      </c>
      <c r="H25" s="27">
        <v>813545</v>
      </c>
      <c r="I25" s="73">
        <v>2.5</v>
      </c>
      <c r="J25" s="84">
        <v>777564</v>
      </c>
      <c r="K25" s="85">
        <f t="shared" si="0"/>
        <v>4.63</v>
      </c>
      <c r="L25" s="78">
        <v>43</v>
      </c>
      <c r="M25" s="27">
        <v>325418</v>
      </c>
      <c r="N25" s="27" t="s">
        <v>126</v>
      </c>
      <c r="O25" s="27">
        <v>813545</v>
      </c>
      <c r="P25" s="73">
        <v>2.5</v>
      </c>
      <c r="Q25" s="84">
        <v>777564</v>
      </c>
      <c r="R25" s="55">
        <f t="shared" si="1"/>
        <v>4.63</v>
      </c>
    </row>
    <row r="26" spans="2:18" ht="12">
      <c r="B26" s="24"/>
      <c r="C26" s="25"/>
      <c r="D26" s="60" t="s">
        <v>11</v>
      </c>
      <c r="E26" s="42">
        <v>38.9</v>
      </c>
      <c r="F26" s="27">
        <v>286174</v>
      </c>
      <c r="G26" s="48">
        <v>10</v>
      </c>
      <c r="H26" s="27">
        <v>654623</v>
      </c>
      <c r="I26" s="73">
        <v>2.29</v>
      </c>
      <c r="J26" s="84">
        <v>786857</v>
      </c>
      <c r="K26" s="85">
        <f t="shared" si="0"/>
        <v>-16.81</v>
      </c>
      <c r="L26" s="78">
        <v>38.9</v>
      </c>
      <c r="M26" s="27">
        <v>286174</v>
      </c>
      <c r="N26" s="27">
        <v>10</v>
      </c>
      <c r="O26" s="27">
        <v>635892</v>
      </c>
      <c r="P26" s="73">
        <v>2.22</v>
      </c>
      <c r="Q26" s="84">
        <v>738026</v>
      </c>
      <c r="R26" s="55">
        <f t="shared" si="1"/>
        <v>-13.84</v>
      </c>
    </row>
    <row r="27" spans="2:18" ht="12">
      <c r="B27" s="24"/>
      <c r="C27" s="25"/>
      <c r="D27" s="60" t="s">
        <v>12</v>
      </c>
      <c r="E27" s="42">
        <v>38.9</v>
      </c>
      <c r="F27" s="27">
        <v>336781</v>
      </c>
      <c r="G27" s="48" t="s">
        <v>126</v>
      </c>
      <c r="H27" s="27">
        <v>1288147</v>
      </c>
      <c r="I27" s="73">
        <v>3.82</v>
      </c>
      <c r="J27" s="84">
        <v>1143351</v>
      </c>
      <c r="K27" s="85">
        <f t="shared" si="0"/>
        <v>12.66</v>
      </c>
      <c r="L27" s="78">
        <v>38.9</v>
      </c>
      <c r="M27" s="27">
        <v>336781</v>
      </c>
      <c r="N27" s="27" t="s">
        <v>126</v>
      </c>
      <c r="O27" s="27">
        <v>1285226</v>
      </c>
      <c r="P27" s="73">
        <v>3.82</v>
      </c>
      <c r="Q27" s="84">
        <v>1152290</v>
      </c>
      <c r="R27" s="55">
        <f t="shared" si="1"/>
        <v>11.54</v>
      </c>
    </row>
    <row r="28" spans="2:18" ht="12">
      <c r="B28" s="24"/>
      <c r="C28" s="25"/>
      <c r="D28" s="60" t="s">
        <v>13</v>
      </c>
      <c r="E28" s="42">
        <v>33</v>
      </c>
      <c r="F28" s="27">
        <v>264000</v>
      </c>
      <c r="G28" s="48" t="s">
        <v>126</v>
      </c>
      <c r="H28" s="27">
        <v>303600</v>
      </c>
      <c r="I28" s="73">
        <v>1.15</v>
      </c>
      <c r="J28" s="84">
        <v>390720</v>
      </c>
      <c r="K28" s="85">
        <f t="shared" si="0"/>
        <v>-22.3</v>
      </c>
      <c r="L28" s="78">
        <v>33</v>
      </c>
      <c r="M28" s="27">
        <v>264000</v>
      </c>
      <c r="N28" s="27" t="s">
        <v>126</v>
      </c>
      <c r="O28" s="27">
        <v>303600</v>
      </c>
      <c r="P28" s="73">
        <v>1.15</v>
      </c>
      <c r="Q28" s="84">
        <v>390720</v>
      </c>
      <c r="R28" s="55">
        <f t="shared" si="1"/>
        <v>-22.3</v>
      </c>
    </row>
    <row r="29" spans="2:18" ht="12">
      <c r="B29" s="24" t="s">
        <v>14</v>
      </c>
      <c r="C29" s="231" t="s">
        <v>15</v>
      </c>
      <c r="D29" s="232"/>
      <c r="E29" s="43" t="s">
        <v>67</v>
      </c>
      <c r="F29" s="28" t="s">
        <v>67</v>
      </c>
      <c r="G29" s="49" t="s">
        <v>67</v>
      </c>
      <c r="H29" s="28" t="s">
        <v>67</v>
      </c>
      <c r="I29" s="74" t="s">
        <v>67</v>
      </c>
      <c r="J29" s="86" t="s">
        <v>67</v>
      </c>
      <c r="K29" s="56" t="s">
        <v>144</v>
      </c>
      <c r="L29" s="79" t="s">
        <v>67</v>
      </c>
      <c r="M29" s="28" t="s">
        <v>67</v>
      </c>
      <c r="N29" s="28" t="s">
        <v>67</v>
      </c>
      <c r="O29" s="28" t="s">
        <v>67</v>
      </c>
      <c r="P29" s="74" t="s">
        <v>67</v>
      </c>
      <c r="Q29" s="86" t="s">
        <v>67</v>
      </c>
      <c r="R29" s="56" t="s">
        <v>144</v>
      </c>
    </row>
    <row r="30" spans="2:18" ht="12">
      <c r="B30" s="24"/>
      <c r="C30" s="231" t="s">
        <v>16</v>
      </c>
      <c r="D30" s="232"/>
      <c r="E30" s="43">
        <v>38.6</v>
      </c>
      <c r="F30" s="28">
        <v>284096</v>
      </c>
      <c r="G30" s="49" t="s">
        <v>126</v>
      </c>
      <c r="H30" s="28">
        <v>640000</v>
      </c>
      <c r="I30" s="74">
        <v>2.25</v>
      </c>
      <c r="J30" s="86">
        <v>625000</v>
      </c>
      <c r="K30" s="56">
        <f t="shared" si="0"/>
        <v>2.4</v>
      </c>
      <c r="L30" s="79">
        <v>38.6</v>
      </c>
      <c r="M30" s="28">
        <v>284096</v>
      </c>
      <c r="N30" s="28" t="s">
        <v>126</v>
      </c>
      <c r="O30" s="28">
        <v>610000</v>
      </c>
      <c r="P30" s="74">
        <v>2.15</v>
      </c>
      <c r="Q30" s="86">
        <v>625000</v>
      </c>
      <c r="R30" s="56">
        <f t="shared" si="1"/>
        <v>-2.4</v>
      </c>
    </row>
    <row r="31" spans="2:18" ht="12">
      <c r="B31" s="24"/>
      <c r="C31" s="231" t="s">
        <v>17</v>
      </c>
      <c r="D31" s="232"/>
      <c r="E31" s="43">
        <v>38.4</v>
      </c>
      <c r="F31" s="28">
        <v>316902</v>
      </c>
      <c r="G31" s="49">
        <v>4</v>
      </c>
      <c r="H31" s="28">
        <v>780880</v>
      </c>
      <c r="I31" s="74">
        <v>2.46</v>
      </c>
      <c r="J31" s="86">
        <v>662381</v>
      </c>
      <c r="K31" s="56">
        <f t="shared" si="0"/>
        <v>17.89</v>
      </c>
      <c r="L31" s="79">
        <v>38.4</v>
      </c>
      <c r="M31" s="28">
        <v>316902</v>
      </c>
      <c r="N31" s="28">
        <v>4</v>
      </c>
      <c r="O31" s="28">
        <v>662959</v>
      </c>
      <c r="P31" s="74">
        <v>2.09</v>
      </c>
      <c r="Q31" s="86">
        <v>641115</v>
      </c>
      <c r="R31" s="56">
        <f t="shared" si="1"/>
        <v>3.41</v>
      </c>
    </row>
    <row r="32" spans="2:18" ht="12">
      <c r="B32" s="24"/>
      <c r="C32" s="231" t="s">
        <v>49</v>
      </c>
      <c r="D32" s="232"/>
      <c r="E32" s="43">
        <v>35.8</v>
      </c>
      <c r="F32" s="28">
        <v>337383</v>
      </c>
      <c r="G32" s="49" t="s">
        <v>126</v>
      </c>
      <c r="H32" s="28">
        <v>791311</v>
      </c>
      <c r="I32" s="74">
        <v>2.35</v>
      </c>
      <c r="J32" s="86">
        <v>799386</v>
      </c>
      <c r="K32" s="56">
        <f t="shared" si="0"/>
        <v>-1.01</v>
      </c>
      <c r="L32" s="79">
        <v>35.8</v>
      </c>
      <c r="M32" s="28">
        <v>337383</v>
      </c>
      <c r="N32" s="28" t="s">
        <v>126</v>
      </c>
      <c r="O32" s="28">
        <v>760190</v>
      </c>
      <c r="P32" s="74">
        <v>2.25</v>
      </c>
      <c r="Q32" s="86">
        <v>763703</v>
      </c>
      <c r="R32" s="56">
        <f t="shared" si="1"/>
        <v>-0.46</v>
      </c>
    </row>
    <row r="33" spans="2:18" ht="12">
      <c r="B33" s="24"/>
      <c r="C33" s="231" t="s">
        <v>50</v>
      </c>
      <c r="D33" s="232"/>
      <c r="E33" s="43">
        <v>44.7</v>
      </c>
      <c r="F33" s="28">
        <v>331993</v>
      </c>
      <c r="G33" s="49" t="s">
        <v>126</v>
      </c>
      <c r="H33" s="28">
        <v>842663</v>
      </c>
      <c r="I33" s="74">
        <v>2.54</v>
      </c>
      <c r="J33" s="86">
        <v>867426</v>
      </c>
      <c r="K33" s="56">
        <f t="shared" si="0"/>
        <v>-2.85</v>
      </c>
      <c r="L33" s="79">
        <v>44.7</v>
      </c>
      <c r="M33" s="28">
        <v>331993</v>
      </c>
      <c r="N33" s="28" t="s">
        <v>126</v>
      </c>
      <c r="O33" s="28">
        <v>796949</v>
      </c>
      <c r="P33" s="74">
        <v>2.4</v>
      </c>
      <c r="Q33" s="86">
        <v>818069</v>
      </c>
      <c r="R33" s="56">
        <f t="shared" si="1"/>
        <v>-2.58</v>
      </c>
    </row>
    <row r="34" spans="2:18" ht="12">
      <c r="B34" s="24"/>
      <c r="C34" s="90" t="s">
        <v>131</v>
      </c>
      <c r="D34" s="91"/>
      <c r="E34" s="42">
        <v>38.1</v>
      </c>
      <c r="F34" s="27">
        <v>255909</v>
      </c>
      <c r="G34" s="48">
        <v>21</v>
      </c>
      <c r="H34" s="27">
        <v>585813</v>
      </c>
      <c r="I34" s="73">
        <v>2.29</v>
      </c>
      <c r="J34" s="84">
        <v>571092</v>
      </c>
      <c r="K34" s="85">
        <f t="shared" si="0"/>
        <v>2.58</v>
      </c>
      <c r="L34" s="78">
        <v>38.1</v>
      </c>
      <c r="M34" s="27">
        <v>255909</v>
      </c>
      <c r="N34" s="27">
        <v>21</v>
      </c>
      <c r="O34" s="27">
        <v>527670</v>
      </c>
      <c r="P34" s="73">
        <v>2.06</v>
      </c>
      <c r="Q34" s="84">
        <v>509671</v>
      </c>
      <c r="R34" s="55">
        <f t="shared" si="1"/>
        <v>3.53</v>
      </c>
    </row>
    <row r="35" spans="2:18" ht="12">
      <c r="B35" s="24"/>
      <c r="C35" s="25"/>
      <c r="D35" s="26" t="s">
        <v>145</v>
      </c>
      <c r="E35" s="42">
        <v>34</v>
      </c>
      <c r="F35" s="27">
        <v>195607</v>
      </c>
      <c r="G35" s="48" t="s">
        <v>126</v>
      </c>
      <c r="H35" s="27">
        <v>468492</v>
      </c>
      <c r="I35" s="73">
        <v>2.4</v>
      </c>
      <c r="J35" s="84">
        <v>439643</v>
      </c>
      <c r="K35" s="85">
        <f t="shared" si="0"/>
        <v>6.56</v>
      </c>
      <c r="L35" s="78">
        <v>34</v>
      </c>
      <c r="M35" s="27">
        <v>195607</v>
      </c>
      <c r="N35" s="27" t="s">
        <v>126</v>
      </c>
      <c r="O35" s="27">
        <v>339901</v>
      </c>
      <c r="P35" s="73">
        <v>1.74</v>
      </c>
      <c r="Q35" s="84">
        <v>339354</v>
      </c>
      <c r="R35" s="55">
        <f t="shared" si="1"/>
        <v>0.16</v>
      </c>
    </row>
    <row r="36" spans="2:18" ht="12">
      <c r="B36" s="24"/>
      <c r="C36" s="25"/>
      <c r="D36" s="26" t="s">
        <v>18</v>
      </c>
      <c r="E36" s="42">
        <v>45</v>
      </c>
      <c r="F36" s="27">
        <v>225000</v>
      </c>
      <c r="G36" s="48" t="s">
        <v>126</v>
      </c>
      <c r="H36" s="27">
        <v>337500</v>
      </c>
      <c r="I36" s="73">
        <v>1.5</v>
      </c>
      <c r="J36" s="84">
        <v>350000</v>
      </c>
      <c r="K36" s="85">
        <f t="shared" si="0"/>
        <v>-3.57</v>
      </c>
      <c r="L36" s="78">
        <v>45</v>
      </c>
      <c r="M36" s="27">
        <v>225000</v>
      </c>
      <c r="N36" s="27" t="s">
        <v>126</v>
      </c>
      <c r="O36" s="27">
        <v>337500</v>
      </c>
      <c r="P36" s="73">
        <v>1.5</v>
      </c>
      <c r="Q36" s="84">
        <v>350000</v>
      </c>
      <c r="R36" s="55">
        <f t="shared" si="1"/>
        <v>-3.57</v>
      </c>
    </row>
    <row r="37" spans="2:18" ht="12">
      <c r="B37" s="24" t="s">
        <v>19</v>
      </c>
      <c r="C37" s="25"/>
      <c r="D37" s="26" t="s">
        <v>20</v>
      </c>
      <c r="E37" s="42">
        <v>40.3</v>
      </c>
      <c r="F37" s="27">
        <v>289211</v>
      </c>
      <c r="G37" s="48">
        <v>9</v>
      </c>
      <c r="H37" s="27">
        <v>654589</v>
      </c>
      <c r="I37" s="73">
        <v>2.26</v>
      </c>
      <c r="J37" s="84">
        <v>668744</v>
      </c>
      <c r="K37" s="85">
        <f t="shared" si="0"/>
        <v>-2.12</v>
      </c>
      <c r="L37" s="78">
        <v>40.3</v>
      </c>
      <c r="M37" s="27">
        <v>289211</v>
      </c>
      <c r="N37" s="27">
        <v>9</v>
      </c>
      <c r="O37" s="27">
        <v>554363</v>
      </c>
      <c r="P37" s="73">
        <v>1.92</v>
      </c>
      <c r="Q37" s="84">
        <v>556662</v>
      </c>
      <c r="R37" s="55">
        <f t="shared" si="1"/>
        <v>-0.41</v>
      </c>
    </row>
    <row r="38" spans="2:18" ht="12">
      <c r="B38" s="24"/>
      <c r="C38" s="25"/>
      <c r="D38" s="26" t="s">
        <v>51</v>
      </c>
      <c r="E38" s="42">
        <v>32.8</v>
      </c>
      <c r="F38" s="27">
        <v>253303</v>
      </c>
      <c r="G38" s="48" t="s">
        <v>126</v>
      </c>
      <c r="H38" s="27">
        <v>717079</v>
      </c>
      <c r="I38" s="73">
        <v>2.83</v>
      </c>
      <c r="J38" s="84">
        <v>716682</v>
      </c>
      <c r="K38" s="85">
        <f t="shared" si="0"/>
        <v>0.06</v>
      </c>
      <c r="L38" s="78">
        <v>32.8</v>
      </c>
      <c r="M38" s="27">
        <v>253303</v>
      </c>
      <c r="N38" s="27" t="s">
        <v>126</v>
      </c>
      <c r="O38" s="27">
        <v>705628</v>
      </c>
      <c r="P38" s="73">
        <v>2.79</v>
      </c>
      <c r="Q38" s="84">
        <v>709960</v>
      </c>
      <c r="R38" s="55">
        <f t="shared" si="1"/>
        <v>-0.61</v>
      </c>
    </row>
    <row r="39" spans="2:18" ht="12">
      <c r="B39" s="24"/>
      <c r="C39" s="25"/>
      <c r="D39" s="26" t="s">
        <v>52</v>
      </c>
      <c r="E39" s="42" t="s">
        <v>67</v>
      </c>
      <c r="F39" s="27" t="s">
        <v>67</v>
      </c>
      <c r="G39" s="48" t="s">
        <v>67</v>
      </c>
      <c r="H39" s="27" t="s">
        <v>67</v>
      </c>
      <c r="I39" s="73" t="s">
        <v>67</v>
      </c>
      <c r="J39" s="84" t="s">
        <v>67</v>
      </c>
      <c r="K39" s="85" t="s">
        <v>147</v>
      </c>
      <c r="L39" s="78" t="s">
        <v>67</v>
      </c>
      <c r="M39" s="27" t="s">
        <v>67</v>
      </c>
      <c r="N39" s="27" t="s">
        <v>67</v>
      </c>
      <c r="O39" s="27" t="s">
        <v>67</v>
      </c>
      <c r="P39" s="73" t="s">
        <v>67</v>
      </c>
      <c r="Q39" s="84" t="s">
        <v>67</v>
      </c>
      <c r="R39" s="55" t="s">
        <v>147</v>
      </c>
    </row>
    <row r="40" spans="2:18" ht="12">
      <c r="B40" s="24"/>
      <c r="C40" s="25"/>
      <c r="D40" s="26" t="s">
        <v>53</v>
      </c>
      <c r="E40" s="42">
        <v>42</v>
      </c>
      <c r="F40" s="27">
        <v>236000</v>
      </c>
      <c r="G40" s="48" t="s">
        <v>126</v>
      </c>
      <c r="H40" s="27">
        <v>500000</v>
      </c>
      <c r="I40" s="73">
        <v>2.12</v>
      </c>
      <c r="J40" s="84">
        <v>500000</v>
      </c>
      <c r="K40" s="85">
        <f t="shared" si="0"/>
        <v>0</v>
      </c>
      <c r="L40" s="78">
        <v>42</v>
      </c>
      <c r="M40" s="27">
        <v>236000</v>
      </c>
      <c r="N40" s="27" t="s">
        <v>126</v>
      </c>
      <c r="O40" s="27">
        <v>446000</v>
      </c>
      <c r="P40" s="73">
        <v>1.89</v>
      </c>
      <c r="Q40" s="84">
        <v>435000</v>
      </c>
      <c r="R40" s="55">
        <f t="shared" si="1"/>
        <v>2.53</v>
      </c>
    </row>
    <row r="41" spans="2:18" ht="12">
      <c r="B41" s="24"/>
      <c r="C41" s="25"/>
      <c r="D41" s="26" t="s">
        <v>54</v>
      </c>
      <c r="E41" s="42">
        <v>36.1</v>
      </c>
      <c r="F41" s="27">
        <v>245263</v>
      </c>
      <c r="G41" s="48">
        <v>5</v>
      </c>
      <c r="H41" s="27">
        <v>539034</v>
      </c>
      <c r="I41" s="73">
        <v>2.2</v>
      </c>
      <c r="J41" s="84">
        <v>546845</v>
      </c>
      <c r="K41" s="85">
        <f t="shared" si="0"/>
        <v>-1.43</v>
      </c>
      <c r="L41" s="78">
        <v>36.1</v>
      </c>
      <c r="M41" s="27">
        <v>245263</v>
      </c>
      <c r="N41" s="27">
        <v>5</v>
      </c>
      <c r="O41" s="27">
        <v>482253</v>
      </c>
      <c r="P41" s="73">
        <v>1.97</v>
      </c>
      <c r="Q41" s="84">
        <v>505866</v>
      </c>
      <c r="R41" s="55">
        <f t="shared" si="1"/>
        <v>-4.67</v>
      </c>
    </row>
    <row r="42" spans="2:18" ht="12">
      <c r="B42" s="24"/>
      <c r="C42" s="235" t="s">
        <v>55</v>
      </c>
      <c r="D42" s="236"/>
      <c r="E42" s="43">
        <v>34.9</v>
      </c>
      <c r="F42" s="28">
        <v>228837</v>
      </c>
      <c r="G42" s="49">
        <v>20</v>
      </c>
      <c r="H42" s="28">
        <v>529834</v>
      </c>
      <c r="I42" s="74">
        <v>2.32</v>
      </c>
      <c r="J42" s="86">
        <v>552460</v>
      </c>
      <c r="K42" s="56">
        <f t="shared" si="0"/>
        <v>-4.1</v>
      </c>
      <c r="L42" s="79">
        <v>34.9</v>
      </c>
      <c r="M42" s="28">
        <v>228837</v>
      </c>
      <c r="N42" s="28">
        <v>20</v>
      </c>
      <c r="O42" s="28">
        <v>467732</v>
      </c>
      <c r="P42" s="74">
        <v>2.04</v>
      </c>
      <c r="Q42" s="86">
        <v>502321</v>
      </c>
      <c r="R42" s="56">
        <f t="shared" si="1"/>
        <v>-6.89</v>
      </c>
    </row>
    <row r="43" spans="2:18" ht="12">
      <c r="B43" s="24"/>
      <c r="C43" s="235" t="s">
        <v>56</v>
      </c>
      <c r="D43" s="236"/>
      <c r="E43" s="43">
        <v>40.9</v>
      </c>
      <c r="F43" s="28">
        <v>230150</v>
      </c>
      <c r="G43" s="49" t="s">
        <v>126</v>
      </c>
      <c r="H43" s="28">
        <v>460300</v>
      </c>
      <c r="I43" s="74">
        <v>2</v>
      </c>
      <c r="J43" s="86">
        <v>474600</v>
      </c>
      <c r="K43" s="56">
        <f t="shared" si="0"/>
        <v>-3.01</v>
      </c>
      <c r="L43" s="79">
        <v>40.9</v>
      </c>
      <c r="M43" s="28">
        <v>230150</v>
      </c>
      <c r="N43" s="28" t="s">
        <v>126</v>
      </c>
      <c r="O43" s="28">
        <v>460300</v>
      </c>
      <c r="P43" s="74">
        <v>2</v>
      </c>
      <c r="Q43" s="86">
        <v>474600</v>
      </c>
      <c r="R43" s="56">
        <f t="shared" si="1"/>
        <v>-3.01</v>
      </c>
    </row>
    <row r="44" spans="2:18" ht="12">
      <c r="B44" s="24"/>
      <c r="C44" s="235" t="s">
        <v>57</v>
      </c>
      <c r="D44" s="236"/>
      <c r="E44" s="43" t="s">
        <v>67</v>
      </c>
      <c r="F44" s="28" t="s">
        <v>67</v>
      </c>
      <c r="G44" s="49" t="s">
        <v>67</v>
      </c>
      <c r="H44" s="28" t="s">
        <v>67</v>
      </c>
      <c r="I44" s="74" t="s">
        <v>67</v>
      </c>
      <c r="J44" s="86" t="s">
        <v>67</v>
      </c>
      <c r="K44" s="56" t="s">
        <v>152</v>
      </c>
      <c r="L44" s="79" t="s">
        <v>67</v>
      </c>
      <c r="M44" s="28" t="s">
        <v>67</v>
      </c>
      <c r="N44" s="28" t="s">
        <v>67</v>
      </c>
      <c r="O44" s="28" t="s">
        <v>67</v>
      </c>
      <c r="P44" s="74" t="s">
        <v>67</v>
      </c>
      <c r="Q44" s="86" t="s">
        <v>67</v>
      </c>
      <c r="R44" s="56" t="s">
        <v>152</v>
      </c>
    </row>
    <row r="45" spans="2:18" ht="12">
      <c r="B45" s="24"/>
      <c r="C45" s="235" t="s">
        <v>58</v>
      </c>
      <c r="D45" s="236"/>
      <c r="E45" s="43">
        <v>37</v>
      </c>
      <c r="F45" s="28">
        <v>311124</v>
      </c>
      <c r="G45" s="49">
        <v>5</v>
      </c>
      <c r="H45" s="28">
        <v>534294</v>
      </c>
      <c r="I45" s="74">
        <v>1.72</v>
      </c>
      <c r="J45" s="86">
        <v>635300</v>
      </c>
      <c r="K45" s="56">
        <f t="shared" si="0"/>
        <v>-15.9</v>
      </c>
      <c r="L45" s="79">
        <v>37</v>
      </c>
      <c r="M45" s="28">
        <v>311124</v>
      </c>
      <c r="N45" s="28">
        <v>5</v>
      </c>
      <c r="O45" s="28">
        <v>530362</v>
      </c>
      <c r="P45" s="74">
        <v>1.7</v>
      </c>
      <c r="Q45" s="86">
        <v>544280</v>
      </c>
      <c r="R45" s="56">
        <f t="shared" si="1"/>
        <v>-2.56</v>
      </c>
    </row>
    <row r="46" spans="2:18" ht="12.75" thickBot="1">
      <c r="B46" s="24"/>
      <c r="C46" s="243" t="s">
        <v>59</v>
      </c>
      <c r="D46" s="244"/>
      <c r="E46" s="42">
        <v>33</v>
      </c>
      <c r="F46" s="27">
        <v>249000</v>
      </c>
      <c r="G46" s="48" t="s">
        <v>126</v>
      </c>
      <c r="H46" s="27">
        <v>572700</v>
      </c>
      <c r="I46" s="73">
        <v>2.3</v>
      </c>
      <c r="J46" s="84" t="s">
        <v>67</v>
      </c>
      <c r="K46" s="85" t="s">
        <v>146</v>
      </c>
      <c r="L46" s="78">
        <v>33</v>
      </c>
      <c r="M46" s="27">
        <v>249000</v>
      </c>
      <c r="N46" s="27" t="s">
        <v>126</v>
      </c>
      <c r="O46" s="27">
        <v>572700</v>
      </c>
      <c r="P46" s="73">
        <v>2.3</v>
      </c>
      <c r="Q46" s="84" t="s">
        <v>67</v>
      </c>
      <c r="R46" s="55" t="s">
        <v>146</v>
      </c>
    </row>
    <row r="47" spans="2:18" ht="12">
      <c r="B47" s="22"/>
      <c r="C47" s="29" t="s">
        <v>21</v>
      </c>
      <c r="D47" s="30" t="s">
        <v>22</v>
      </c>
      <c r="E47" s="44">
        <v>39.3</v>
      </c>
      <c r="F47" s="31">
        <v>340600</v>
      </c>
      <c r="G47" s="50">
        <v>14</v>
      </c>
      <c r="H47" s="31">
        <v>815614</v>
      </c>
      <c r="I47" s="75">
        <v>2.39</v>
      </c>
      <c r="J47" s="87">
        <v>804457</v>
      </c>
      <c r="K47" s="57">
        <f t="shared" si="0"/>
        <v>1.39</v>
      </c>
      <c r="L47" s="80">
        <v>39.3</v>
      </c>
      <c r="M47" s="31">
        <v>340600</v>
      </c>
      <c r="N47" s="31">
        <v>14</v>
      </c>
      <c r="O47" s="31">
        <v>786425.256270603</v>
      </c>
      <c r="P47" s="75">
        <v>2.31</v>
      </c>
      <c r="Q47" s="87">
        <v>777835.778452685</v>
      </c>
      <c r="R47" s="57">
        <f t="shared" si="1"/>
        <v>1.1</v>
      </c>
    </row>
    <row r="48" spans="2:18" ht="12">
      <c r="B48" s="24" t="s">
        <v>23</v>
      </c>
      <c r="C48" s="32"/>
      <c r="D48" s="33" t="s">
        <v>24</v>
      </c>
      <c r="E48" s="43">
        <v>38.6</v>
      </c>
      <c r="F48" s="28">
        <v>301204</v>
      </c>
      <c r="G48" s="49">
        <v>27</v>
      </c>
      <c r="H48" s="28">
        <v>718697</v>
      </c>
      <c r="I48" s="74">
        <v>2.39</v>
      </c>
      <c r="J48" s="86">
        <v>767689</v>
      </c>
      <c r="K48" s="56">
        <f t="shared" si="0"/>
        <v>-6.38</v>
      </c>
      <c r="L48" s="79">
        <v>38.6</v>
      </c>
      <c r="M48" s="28">
        <v>301204</v>
      </c>
      <c r="N48" s="28">
        <v>27</v>
      </c>
      <c r="O48" s="28">
        <v>692973.424060714</v>
      </c>
      <c r="P48" s="74">
        <v>2.3</v>
      </c>
      <c r="Q48" s="86">
        <v>730688.998564986</v>
      </c>
      <c r="R48" s="56">
        <f t="shared" si="1"/>
        <v>-5.16</v>
      </c>
    </row>
    <row r="49" spans="2:18" ht="12">
      <c r="B49" s="24"/>
      <c r="C49" s="32" t="s">
        <v>25</v>
      </c>
      <c r="D49" s="33" t="s">
        <v>26</v>
      </c>
      <c r="E49" s="43">
        <v>37.4</v>
      </c>
      <c r="F49" s="28">
        <v>264574</v>
      </c>
      <c r="G49" s="49">
        <v>20</v>
      </c>
      <c r="H49" s="28">
        <v>657171</v>
      </c>
      <c r="I49" s="74">
        <v>2.48</v>
      </c>
      <c r="J49" s="86">
        <v>679236</v>
      </c>
      <c r="K49" s="56">
        <f t="shared" si="0"/>
        <v>-3.25</v>
      </c>
      <c r="L49" s="79">
        <v>37.4</v>
      </c>
      <c r="M49" s="28">
        <v>264574</v>
      </c>
      <c r="N49" s="28">
        <v>20</v>
      </c>
      <c r="O49" s="28">
        <v>604621.281392323</v>
      </c>
      <c r="P49" s="74">
        <v>2.29</v>
      </c>
      <c r="Q49" s="86">
        <v>669614.608139091</v>
      </c>
      <c r="R49" s="56">
        <f t="shared" si="1"/>
        <v>-9.71</v>
      </c>
    </row>
    <row r="50" spans="2:18" ht="12">
      <c r="B50" s="24"/>
      <c r="C50" s="32"/>
      <c r="D50" s="33" t="s">
        <v>27</v>
      </c>
      <c r="E50" s="43">
        <v>38.8</v>
      </c>
      <c r="F50" s="28">
        <v>262486</v>
      </c>
      <c r="G50" s="49">
        <v>10</v>
      </c>
      <c r="H50" s="28">
        <v>621087</v>
      </c>
      <c r="I50" s="74">
        <v>2.37</v>
      </c>
      <c r="J50" s="86">
        <v>604917</v>
      </c>
      <c r="K50" s="56">
        <f t="shared" si="0"/>
        <v>2.67</v>
      </c>
      <c r="L50" s="79">
        <v>38.8</v>
      </c>
      <c r="M50" s="28">
        <v>262486</v>
      </c>
      <c r="N50" s="28">
        <v>10</v>
      </c>
      <c r="O50" s="28">
        <v>571830.512908778</v>
      </c>
      <c r="P50" s="74">
        <v>2.18</v>
      </c>
      <c r="Q50" s="86">
        <v>551330.255900621</v>
      </c>
      <c r="R50" s="56">
        <f t="shared" si="1"/>
        <v>3.72</v>
      </c>
    </row>
    <row r="51" spans="2:18" ht="12">
      <c r="B51" s="24" t="s">
        <v>28</v>
      </c>
      <c r="C51" s="34" t="s">
        <v>6</v>
      </c>
      <c r="D51" s="33" t="s">
        <v>29</v>
      </c>
      <c r="E51" s="43">
        <v>38.5</v>
      </c>
      <c r="F51" s="28">
        <v>300506</v>
      </c>
      <c r="G51" s="49">
        <v>71</v>
      </c>
      <c r="H51" s="28">
        <v>723701</v>
      </c>
      <c r="I51" s="74">
        <v>2.41</v>
      </c>
      <c r="J51" s="86">
        <v>744573</v>
      </c>
      <c r="K51" s="56">
        <f t="shared" si="0"/>
        <v>-2.8</v>
      </c>
      <c r="L51" s="79">
        <v>38.5</v>
      </c>
      <c r="M51" s="28">
        <v>300506</v>
      </c>
      <c r="N51" s="28">
        <v>71</v>
      </c>
      <c r="O51" s="28">
        <v>688967</v>
      </c>
      <c r="P51" s="74">
        <v>2.29</v>
      </c>
      <c r="Q51" s="86">
        <v>716974</v>
      </c>
      <c r="R51" s="56">
        <f t="shared" si="1"/>
        <v>-3.91</v>
      </c>
    </row>
    <row r="52" spans="2:18" ht="12">
      <c r="B52" s="24"/>
      <c r="C52" s="32" t="s">
        <v>30</v>
      </c>
      <c r="D52" s="33" t="s">
        <v>31</v>
      </c>
      <c r="E52" s="43">
        <v>37.9</v>
      </c>
      <c r="F52" s="28">
        <v>248738</v>
      </c>
      <c r="G52" s="49">
        <v>38</v>
      </c>
      <c r="H52" s="28">
        <v>579770</v>
      </c>
      <c r="I52" s="74">
        <v>2.33</v>
      </c>
      <c r="J52" s="86">
        <v>582746</v>
      </c>
      <c r="K52" s="56">
        <f t="shared" si="0"/>
        <v>-0.51</v>
      </c>
      <c r="L52" s="79">
        <v>37.9</v>
      </c>
      <c r="M52" s="28">
        <v>248738</v>
      </c>
      <c r="N52" s="28">
        <v>38</v>
      </c>
      <c r="O52" s="28">
        <v>509593.485441896</v>
      </c>
      <c r="P52" s="74">
        <v>2.05</v>
      </c>
      <c r="Q52" s="86">
        <v>499326.445394374</v>
      </c>
      <c r="R52" s="56">
        <f t="shared" si="1"/>
        <v>2.06</v>
      </c>
    </row>
    <row r="53" spans="2:18" ht="12">
      <c r="B53" s="24"/>
      <c r="C53" s="32" t="s">
        <v>32</v>
      </c>
      <c r="D53" s="33" t="s">
        <v>33</v>
      </c>
      <c r="E53" s="43">
        <v>38.3</v>
      </c>
      <c r="F53" s="28">
        <v>250144</v>
      </c>
      <c r="G53" s="49">
        <v>21</v>
      </c>
      <c r="H53" s="28">
        <v>509877</v>
      </c>
      <c r="I53" s="74">
        <v>2.04</v>
      </c>
      <c r="J53" s="86">
        <v>526330</v>
      </c>
      <c r="K53" s="56">
        <f t="shared" si="0"/>
        <v>-3.13</v>
      </c>
      <c r="L53" s="79">
        <v>38.3</v>
      </c>
      <c r="M53" s="28">
        <v>250144</v>
      </c>
      <c r="N53" s="28">
        <v>21</v>
      </c>
      <c r="O53" s="28">
        <v>413374.299401198</v>
      </c>
      <c r="P53" s="74">
        <v>1.65</v>
      </c>
      <c r="Q53" s="86">
        <v>445409.97826087</v>
      </c>
      <c r="R53" s="56">
        <f t="shared" si="1"/>
        <v>-7.19</v>
      </c>
    </row>
    <row r="54" spans="2:18" ht="12">
      <c r="B54" s="24" t="s">
        <v>19</v>
      </c>
      <c r="C54" s="32" t="s">
        <v>25</v>
      </c>
      <c r="D54" s="33" t="s">
        <v>34</v>
      </c>
      <c r="E54" s="43">
        <v>39.3</v>
      </c>
      <c r="F54" s="28">
        <v>235108</v>
      </c>
      <c r="G54" s="49">
        <v>6</v>
      </c>
      <c r="H54" s="28">
        <v>445959</v>
      </c>
      <c r="I54" s="74">
        <v>1.9</v>
      </c>
      <c r="J54" s="86">
        <v>570617</v>
      </c>
      <c r="K54" s="56">
        <f t="shared" si="0"/>
        <v>-21.85</v>
      </c>
      <c r="L54" s="79">
        <v>39.3</v>
      </c>
      <c r="M54" s="28">
        <v>235108</v>
      </c>
      <c r="N54" s="28">
        <v>6</v>
      </c>
      <c r="O54" s="28">
        <v>306096.222222222</v>
      </c>
      <c r="P54" s="74">
        <v>1.3</v>
      </c>
      <c r="Q54" s="86">
        <v>376141.4</v>
      </c>
      <c r="R54" s="56">
        <f t="shared" si="1"/>
        <v>-18.62</v>
      </c>
    </row>
    <row r="55" spans="2:18" ht="12">
      <c r="B55" s="24"/>
      <c r="C55" s="32" t="s">
        <v>6</v>
      </c>
      <c r="D55" s="33" t="s">
        <v>29</v>
      </c>
      <c r="E55" s="43">
        <v>38</v>
      </c>
      <c r="F55" s="28">
        <v>248782</v>
      </c>
      <c r="G55" s="49">
        <v>65</v>
      </c>
      <c r="H55" s="28">
        <v>568057</v>
      </c>
      <c r="I55" s="74">
        <v>2.28</v>
      </c>
      <c r="J55" s="86">
        <v>574886</v>
      </c>
      <c r="K55" s="56">
        <f t="shared" si="0"/>
        <v>-1.19</v>
      </c>
      <c r="L55" s="79">
        <v>38</v>
      </c>
      <c r="M55" s="28">
        <v>248782</v>
      </c>
      <c r="N55" s="28">
        <v>65</v>
      </c>
      <c r="O55" s="28">
        <v>493243</v>
      </c>
      <c r="P55" s="74">
        <v>1.98</v>
      </c>
      <c r="Q55" s="86">
        <v>491376</v>
      </c>
      <c r="R55" s="56">
        <f t="shared" si="1"/>
        <v>0.38</v>
      </c>
    </row>
    <row r="56" spans="2:18" ht="12.75" thickBot="1">
      <c r="B56" s="35"/>
      <c r="C56" s="245" t="s">
        <v>35</v>
      </c>
      <c r="D56" s="246"/>
      <c r="E56" s="45">
        <v>33.7</v>
      </c>
      <c r="F56" s="36">
        <v>281179</v>
      </c>
      <c r="G56" s="51">
        <v>4</v>
      </c>
      <c r="H56" s="36">
        <v>719123</v>
      </c>
      <c r="I56" s="76">
        <v>2.56</v>
      </c>
      <c r="J56" s="88">
        <v>713996</v>
      </c>
      <c r="K56" s="58">
        <f t="shared" si="0"/>
        <v>0.72</v>
      </c>
      <c r="L56" s="81">
        <v>33.7</v>
      </c>
      <c r="M56" s="36">
        <v>281179</v>
      </c>
      <c r="N56" s="36">
        <v>4</v>
      </c>
      <c r="O56" s="36">
        <v>678696.326112276</v>
      </c>
      <c r="P56" s="76">
        <v>2.41</v>
      </c>
      <c r="Q56" s="88">
        <v>666494.093287526</v>
      </c>
      <c r="R56" s="58">
        <f t="shared" si="1"/>
        <v>1.83</v>
      </c>
    </row>
    <row r="57" spans="2:18" ht="13.5" customHeight="1">
      <c r="B57" s="218" t="s">
        <v>104</v>
      </c>
      <c r="C57" s="221" t="s">
        <v>105</v>
      </c>
      <c r="D57" s="221"/>
      <c r="E57" s="44">
        <v>38</v>
      </c>
      <c r="F57" s="31">
        <v>294077</v>
      </c>
      <c r="G57" s="50">
        <v>69</v>
      </c>
      <c r="H57" s="31">
        <v>695670</v>
      </c>
      <c r="I57" s="75">
        <v>2.37</v>
      </c>
      <c r="J57" s="87">
        <v>722224</v>
      </c>
      <c r="K57" s="57">
        <f t="shared" si="0"/>
        <v>-3.68</v>
      </c>
      <c r="L57" s="80">
        <v>38</v>
      </c>
      <c r="M57" s="31">
        <v>294077</v>
      </c>
      <c r="N57" s="31">
        <v>69</v>
      </c>
      <c r="O57" s="31">
        <v>659037</v>
      </c>
      <c r="P57" s="75">
        <v>2.24</v>
      </c>
      <c r="Q57" s="87">
        <v>685615</v>
      </c>
      <c r="R57" s="57">
        <f t="shared" si="1"/>
        <v>-3.88</v>
      </c>
    </row>
    <row r="58" spans="2:18" ht="12">
      <c r="B58" s="219"/>
      <c r="C58" s="222" t="s">
        <v>106</v>
      </c>
      <c r="D58" s="222"/>
      <c r="E58" s="43">
        <v>38.8</v>
      </c>
      <c r="F58" s="28">
        <v>317376</v>
      </c>
      <c r="G58" s="49">
        <v>6</v>
      </c>
      <c r="H58" s="28">
        <v>763621</v>
      </c>
      <c r="I58" s="74">
        <v>2.41</v>
      </c>
      <c r="J58" s="86">
        <v>603794</v>
      </c>
      <c r="K58" s="56">
        <f t="shared" si="0"/>
        <v>26.47</v>
      </c>
      <c r="L58" s="79">
        <v>38.8</v>
      </c>
      <c r="M58" s="28">
        <v>317376</v>
      </c>
      <c r="N58" s="28">
        <v>6</v>
      </c>
      <c r="O58" s="28">
        <v>678852</v>
      </c>
      <c r="P58" s="74">
        <v>2.14</v>
      </c>
      <c r="Q58" s="86">
        <v>595230</v>
      </c>
      <c r="R58" s="56">
        <f t="shared" si="1"/>
        <v>14.05</v>
      </c>
    </row>
    <row r="59" spans="2:18" ht="12">
      <c r="B59" s="219"/>
      <c r="C59" s="222" t="s">
        <v>107</v>
      </c>
      <c r="D59" s="222"/>
      <c r="E59" s="43">
        <v>37.4</v>
      </c>
      <c r="F59" s="28">
        <v>281143</v>
      </c>
      <c r="G59" s="49">
        <v>65</v>
      </c>
      <c r="H59" s="28">
        <v>714003</v>
      </c>
      <c r="I59" s="74">
        <v>2.54</v>
      </c>
      <c r="J59" s="86">
        <v>716787</v>
      </c>
      <c r="K59" s="56">
        <f t="shared" si="0"/>
        <v>-0.39</v>
      </c>
      <c r="L59" s="79">
        <v>37.4</v>
      </c>
      <c r="M59" s="28">
        <v>281143</v>
      </c>
      <c r="N59" s="28">
        <v>65</v>
      </c>
      <c r="O59" s="28">
        <v>666415</v>
      </c>
      <c r="P59" s="74">
        <v>2.37</v>
      </c>
      <c r="Q59" s="86">
        <v>672199</v>
      </c>
      <c r="R59" s="56">
        <f t="shared" si="1"/>
        <v>-0.86</v>
      </c>
    </row>
    <row r="60" spans="2:18" ht="12.75" thickBot="1">
      <c r="B60" s="220"/>
      <c r="C60" s="223" t="s">
        <v>108</v>
      </c>
      <c r="D60" s="223"/>
      <c r="E60" s="45" t="s">
        <v>67</v>
      </c>
      <c r="F60" s="36" t="s">
        <v>67</v>
      </c>
      <c r="G60" s="51" t="s">
        <v>67</v>
      </c>
      <c r="H60" s="36" t="s">
        <v>67</v>
      </c>
      <c r="I60" s="76" t="s">
        <v>67</v>
      </c>
      <c r="J60" s="88" t="s">
        <v>67</v>
      </c>
      <c r="K60" s="58" t="s">
        <v>146</v>
      </c>
      <c r="L60" s="81" t="s">
        <v>67</v>
      </c>
      <c r="M60" s="36" t="s">
        <v>67</v>
      </c>
      <c r="N60" s="36" t="s">
        <v>67</v>
      </c>
      <c r="O60" s="36" t="s">
        <v>67</v>
      </c>
      <c r="P60" s="76" t="s">
        <v>67</v>
      </c>
      <c r="Q60" s="88" t="s">
        <v>67</v>
      </c>
      <c r="R60" s="58" t="s">
        <v>146</v>
      </c>
    </row>
    <row r="61" spans="2:18" ht="12">
      <c r="B61" s="22" t="s">
        <v>36</v>
      </c>
      <c r="C61" s="237" t="s">
        <v>37</v>
      </c>
      <c r="D61" s="238"/>
      <c r="E61" s="44" t="s">
        <v>67</v>
      </c>
      <c r="F61" s="31" t="s">
        <v>67</v>
      </c>
      <c r="G61" s="50" t="s">
        <v>67</v>
      </c>
      <c r="H61" s="31" t="s">
        <v>67</v>
      </c>
      <c r="I61" s="75" t="s">
        <v>67</v>
      </c>
      <c r="J61" s="87" t="s">
        <v>67</v>
      </c>
      <c r="K61" s="57" t="s">
        <v>146</v>
      </c>
      <c r="L61" s="80" t="s">
        <v>67</v>
      </c>
      <c r="M61" s="31" t="s">
        <v>67</v>
      </c>
      <c r="N61" s="31" t="s">
        <v>67</v>
      </c>
      <c r="O61" s="31" t="s">
        <v>67</v>
      </c>
      <c r="P61" s="75" t="s">
        <v>67</v>
      </c>
      <c r="Q61" s="87" t="s">
        <v>67</v>
      </c>
      <c r="R61" s="57" t="s">
        <v>146</v>
      </c>
    </row>
    <row r="62" spans="2:18" ht="12">
      <c r="B62" s="24" t="s">
        <v>38</v>
      </c>
      <c r="C62" s="239" t="s">
        <v>39</v>
      </c>
      <c r="D62" s="240"/>
      <c r="E62" s="43" t="s">
        <v>67</v>
      </c>
      <c r="F62" s="28" t="s">
        <v>67</v>
      </c>
      <c r="G62" s="49" t="s">
        <v>67</v>
      </c>
      <c r="H62" s="28" t="s">
        <v>67</v>
      </c>
      <c r="I62" s="74" t="s">
        <v>67</v>
      </c>
      <c r="J62" s="86" t="s">
        <v>67</v>
      </c>
      <c r="K62" s="56" t="s">
        <v>146</v>
      </c>
      <c r="L62" s="79" t="s">
        <v>67</v>
      </c>
      <c r="M62" s="28" t="s">
        <v>67</v>
      </c>
      <c r="N62" s="28" t="s">
        <v>67</v>
      </c>
      <c r="O62" s="28" t="s">
        <v>67</v>
      </c>
      <c r="P62" s="74" t="s">
        <v>67</v>
      </c>
      <c r="Q62" s="86" t="s">
        <v>67</v>
      </c>
      <c r="R62" s="56" t="s">
        <v>146</v>
      </c>
    </row>
    <row r="63" spans="2:18" ht="12.75" thickBot="1">
      <c r="B63" s="35" t="s">
        <v>19</v>
      </c>
      <c r="C63" s="241" t="s">
        <v>40</v>
      </c>
      <c r="D63" s="242"/>
      <c r="E63" s="45" t="s">
        <v>67</v>
      </c>
      <c r="F63" s="36" t="s">
        <v>67</v>
      </c>
      <c r="G63" s="51" t="s">
        <v>67</v>
      </c>
      <c r="H63" s="36" t="s">
        <v>67</v>
      </c>
      <c r="I63" s="76" t="s">
        <v>67</v>
      </c>
      <c r="J63" s="88" t="s">
        <v>67</v>
      </c>
      <c r="K63" s="58" t="s">
        <v>146</v>
      </c>
      <c r="L63" s="81" t="s">
        <v>67</v>
      </c>
      <c r="M63" s="36" t="s">
        <v>67</v>
      </c>
      <c r="N63" s="36" t="s">
        <v>67</v>
      </c>
      <c r="O63" s="36" t="s">
        <v>67</v>
      </c>
      <c r="P63" s="76" t="s">
        <v>67</v>
      </c>
      <c r="Q63" s="88" t="s">
        <v>67</v>
      </c>
      <c r="R63" s="58" t="s">
        <v>146</v>
      </c>
    </row>
    <row r="64" spans="2:18" ht="12.75" thickBot="1">
      <c r="B64" s="37" t="s">
        <v>41</v>
      </c>
      <c r="C64" s="38"/>
      <c r="D64" s="39"/>
      <c r="E64" s="46">
        <v>37.8</v>
      </c>
      <c r="F64" s="40">
        <v>291183</v>
      </c>
      <c r="G64" s="52">
        <v>140</v>
      </c>
      <c r="H64" s="40">
        <v>702326</v>
      </c>
      <c r="I64" s="53">
        <v>2.41</v>
      </c>
      <c r="J64" s="89">
        <v>718173</v>
      </c>
      <c r="K64" s="59">
        <f t="shared" si="0"/>
        <v>-2.21</v>
      </c>
      <c r="L64" s="82">
        <v>37.8</v>
      </c>
      <c r="M64" s="40">
        <v>291183</v>
      </c>
      <c r="N64" s="40">
        <v>140</v>
      </c>
      <c r="O64" s="40">
        <v>661525</v>
      </c>
      <c r="P64" s="53">
        <v>2.27</v>
      </c>
      <c r="Q64" s="89">
        <v>680007</v>
      </c>
      <c r="R64" s="59">
        <f t="shared" si="1"/>
        <v>-2.72</v>
      </c>
    </row>
    <row r="65" spans="15:18" ht="12">
      <c r="O65" s="3"/>
      <c r="R65" s="5"/>
    </row>
    <row r="66" spans="15:18" ht="12">
      <c r="O66" s="3"/>
      <c r="R66" s="5"/>
    </row>
  </sheetData>
  <mergeCells count="26">
    <mergeCell ref="B57:B60"/>
    <mergeCell ref="C57:D57"/>
    <mergeCell ref="C58:D58"/>
    <mergeCell ref="C59:D59"/>
    <mergeCell ref="C60:D60"/>
    <mergeCell ref="J6:K6"/>
    <mergeCell ref="Q6:R6"/>
    <mergeCell ref="B2:R2"/>
    <mergeCell ref="B3:R3"/>
    <mergeCell ref="B4:D4"/>
    <mergeCell ref="O4:R4"/>
    <mergeCell ref="C32:D32"/>
    <mergeCell ref="C33:D33"/>
    <mergeCell ref="C42:D42"/>
    <mergeCell ref="C8:D8"/>
    <mergeCell ref="C29:D29"/>
    <mergeCell ref="C30:D30"/>
    <mergeCell ref="C31:D31"/>
    <mergeCell ref="C61:D61"/>
    <mergeCell ref="C62:D62"/>
    <mergeCell ref="C63:D63"/>
    <mergeCell ref="C43:D43"/>
    <mergeCell ref="C44:D44"/>
    <mergeCell ref="C45:D45"/>
    <mergeCell ref="C46:D46"/>
    <mergeCell ref="C56:D56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B2" sqref="B2:R2"/>
    </sheetView>
  </sheetViews>
  <sheetFormatPr defaultColWidth="9.00390625" defaultRowHeight="13.5"/>
  <cols>
    <col min="1" max="1" width="18.00390625" style="94" customWidth="1"/>
    <col min="2" max="2" width="7.625" style="94" customWidth="1"/>
    <col min="3" max="3" width="8.625" style="94" customWidth="1"/>
    <col min="4" max="4" width="6.625" style="94" customWidth="1"/>
    <col min="5" max="8" width="8.625" style="94" customWidth="1"/>
    <col min="9" max="9" width="7.625" style="94" customWidth="1"/>
    <col min="10" max="10" width="8.625" style="94" customWidth="1"/>
    <col min="11" max="11" width="6.625" style="94" customWidth="1"/>
    <col min="12" max="15" width="8.625" style="94" customWidth="1"/>
    <col min="16" max="16384" width="9.00390625" style="94" customWidth="1"/>
  </cols>
  <sheetData>
    <row r="1" spans="1:15" ht="14.25" thickBot="1">
      <c r="A1" s="92" t="s">
        <v>111</v>
      </c>
      <c r="B1" s="92"/>
      <c r="C1" s="92"/>
      <c r="D1" s="92"/>
      <c r="E1" s="92"/>
      <c r="F1" s="92"/>
      <c r="G1" s="92"/>
      <c r="H1" s="92"/>
      <c r="I1" s="92"/>
      <c r="J1" s="93"/>
      <c r="O1" s="94" t="s">
        <v>151</v>
      </c>
    </row>
    <row r="2" spans="1:15" ht="14.25" thickBot="1">
      <c r="A2" s="255" t="s">
        <v>60</v>
      </c>
      <c r="B2" s="258" t="s">
        <v>61</v>
      </c>
      <c r="C2" s="259"/>
      <c r="D2" s="259"/>
      <c r="E2" s="259"/>
      <c r="F2" s="259"/>
      <c r="G2" s="260"/>
      <c r="H2" s="261"/>
      <c r="I2" s="259" t="s">
        <v>43</v>
      </c>
      <c r="J2" s="259"/>
      <c r="K2" s="259"/>
      <c r="L2" s="259"/>
      <c r="M2" s="259"/>
      <c r="N2" s="260"/>
      <c r="O2" s="261"/>
    </row>
    <row r="3" spans="1:15" ht="13.5">
      <c r="A3" s="256"/>
      <c r="B3" s="96"/>
      <c r="C3" s="97"/>
      <c r="D3" s="97"/>
      <c r="E3" s="97"/>
      <c r="F3" s="97"/>
      <c r="G3" s="262" t="s">
        <v>69</v>
      </c>
      <c r="H3" s="263"/>
      <c r="I3" s="97"/>
      <c r="J3" s="97"/>
      <c r="K3" s="97"/>
      <c r="L3" s="97"/>
      <c r="M3" s="97"/>
      <c r="N3" s="264" t="s">
        <v>69</v>
      </c>
      <c r="O3" s="265"/>
    </row>
    <row r="4" spans="1:15" ht="52.5" customHeight="1" thickBot="1">
      <c r="A4" s="257"/>
      <c r="B4" s="98" t="s">
        <v>109</v>
      </c>
      <c r="C4" s="99" t="s">
        <v>70</v>
      </c>
      <c r="D4" s="99" t="s">
        <v>62</v>
      </c>
      <c r="E4" s="99" t="s">
        <v>71</v>
      </c>
      <c r="F4" s="100" t="s">
        <v>112</v>
      </c>
      <c r="G4" s="101" t="s">
        <v>72</v>
      </c>
      <c r="H4" s="102" t="s">
        <v>73</v>
      </c>
      <c r="I4" s="99" t="s">
        <v>109</v>
      </c>
      <c r="J4" s="99" t="s">
        <v>70</v>
      </c>
      <c r="K4" s="99" t="s">
        <v>62</v>
      </c>
      <c r="L4" s="99" t="s">
        <v>74</v>
      </c>
      <c r="M4" s="100" t="s">
        <v>112</v>
      </c>
      <c r="N4" s="101" t="s">
        <v>75</v>
      </c>
      <c r="O4" s="103" t="s">
        <v>73</v>
      </c>
    </row>
    <row r="5" spans="1:15" ht="13.5">
      <c r="A5" s="104" t="s">
        <v>76</v>
      </c>
      <c r="B5" s="105">
        <v>36.1</v>
      </c>
      <c r="C5" s="106">
        <v>271873</v>
      </c>
      <c r="D5" s="106">
        <v>148</v>
      </c>
      <c r="E5" s="106">
        <v>731270</v>
      </c>
      <c r="F5" s="107">
        <v>2.69</v>
      </c>
      <c r="G5" s="108">
        <v>745817</v>
      </c>
      <c r="H5" s="109">
        <f aca="true" t="shared" si="0" ref="H5:H15">ROUND((E5-G5)/G5*100,2)</f>
        <v>-1.95</v>
      </c>
      <c r="I5" s="110" t="s">
        <v>67</v>
      </c>
      <c r="J5" s="111" t="s">
        <v>67</v>
      </c>
      <c r="K5" s="112">
        <v>145</v>
      </c>
      <c r="L5" s="106">
        <v>664488</v>
      </c>
      <c r="M5" s="113">
        <v>2.44</v>
      </c>
      <c r="N5" s="108">
        <v>675489</v>
      </c>
      <c r="O5" s="114">
        <f aca="true" t="shared" si="1" ref="O5:O15">ROUND((L5-N5)/N5*100,2)</f>
        <v>-1.63</v>
      </c>
    </row>
    <row r="6" spans="1:15" ht="13.5">
      <c r="A6" s="104" t="s">
        <v>77</v>
      </c>
      <c r="B6" s="105">
        <v>36.4</v>
      </c>
      <c r="C6" s="106">
        <v>274091</v>
      </c>
      <c r="D6" s="106">
        <v>146</v>
      </c>
      <c r="E6" s="106">
        <v>698274</v>
      </c>
      <c r="F6" s="107">
        <v>2.55</v>
      </c>
      <c r="G6" s="108">
        <v>731270</v>
      </c>
      <c r="H6" s="109">
        <f t="shared" si="0"/>
        <v>-4.51</v>
      </c>
      <c r="I6" s="110" t="s">
        <v>67</v>
      </c>
      <c r="J6" s="111" t="s">
        <v>67</v>
      </c>
      <c r="K6" s="112">
        <v>145</v>
      </c>
      <c r="L6" s="106">
        <v>617138</v>
      </c>
      <c r="M6" s="113">
        <v>2.25</v>
      </c>
      <c r="N6" s="108">
        <v>664488</v>
      </c>
      <c r="O6" s="114">
        <f t="shared" si="1"/>
        <v>-7.13</v>
      </c>
    </row>
    <row r="7" spans="1:15" ht="13.5">
      <c r="A7" s="104" t="s">
        <v>78</v>
      </c>
      <c r="B7" s="105">
        <v>36.5</v>
      </c>
      <c r="C7" s="106">
        <v>277339</v>
      </c>
      <c r="D7" s="106">
        <v>145</v>
      </c>
      <c r="E7" s="106">
        <v>703200</v>
      </c>
      <c r="F7" s="107">
        <v>2.5355251154724003</v>
      </c>
      <c r="G7" s="108">
        <v>698274</v>
      </c>
      <c r="H7" s="109">
        <f t="shared" si="0"/>
        <v>0.71</v>
      </c>
      <c r="I7" s="110" t="s">
        <v>67</v>
      </c>
      <c r="J7" s="111" t="s">
        <v>67</v>
      </c>
      <c r="K7" s="112">
        <v>138</v>
      </c>
      <c r="L7" s="106">
        <v>627417</v>
      </c>
      <c r="M7" s="113">
        <v>2.26</v>
      </c>
      <c r="N7" s="108">
        <v>617138</v>
      </c>
      <c r="O7" s="114">
        <f t="shared" si="1"/>
        <v>1.67</v>
      </c>
    </row>
    <row r="8" spans="1:15" ht="13.5">
      <c r="A8" s="104" t="s">
        <v>79</v>
      </c>
      <c r="B8" s="105">
        <v>36.8</v>
      </c>
      <c r="C8" s="106">
        <v>278015</v>
      </c>
      <c r="D8" s="106">
        <v>138</v>
      </c>
      <c r="E8" s="106">
        <v>694998</v>
      </c>
      <c r="F8" s="107">
        <v>2.4998579213351797</v>
      </c>
      <c r="G8" s="108">
        <v>703200</v>
      </c>
      <c r="H8" s="109">
        <f t="shared" si="0"/>
        <v>-1.17</v>
      </c>
      <c r="I8" s="110" t="s">
        <v>67</v>
      </c>
      <c r="J8" s="111" t="s">
        <v>67</v>
      </c>
      <c r="K8" s="112">
        <v>132</v>
      </c>
      <c r="L8" s="106">
        <v>623941</v>
      </c>
      <c r="M8" s="113">
        <v>2.244270992572343</v>
      </c>
      <c r="N8" s="108">
        <v>627417</v>
      </c>
      <c r="O8" s="114">
        <f t="shared" si="1"/>
        <v>-0.55</v>
      </c>
    </row>
    <row r="9" spans="1:15" ht="13.5">
      <c r="A9" s="104" t="s">
        <v>80</v>
      </c>
      <c r="B9" s="115">
        <v>37.4</v>
      </c>
      <c r="C9" s="116">
        <v>280797</v>
      </c>
      <c r="D9" s="117">
        <v>122</v>
      </c>
      <c r="E9" s="116">
        <v>688757</v>
      </c>
      <c r="F9" s="118">
        <v>2.45</v>
      </c>
      <c r="G9" s="119">
        <v>694998</v>
      </c>
      <c r="H9" s="120">
        <f t="shared" si="0"/>
        <v>-0.9</v>
      </c>
      <c r="I9" s="121" t="s">
        <v>67</v>
      </c>
      <c r="J9" s="122" t="s">
        <v>67</v>
      </c>
      <c r="K9" s="123">
        <v>109</v>
      </c>
      <c r="L9" s="116">
        <v>615210</v>
      </c>
      <c r="M9" s="124">
        <v>2.19</v>
      </c>
      <c r="N9" s="119">
        <v>623941</v>
      </c>
      <c r="O9" s="114">
        <f t="shared" si="1"/>
        <v>-1.4</v>
      </c>
    </row>
    <row r="10" spans="1:15" ht="13.5">
      <c r="A10" s="104" t="s">
        <v>81</v>
      </c>
      <c r="B10" s="105">
        <v>37.8</v>
      </c>
      <c r="C10" s="106">
        <v>281609</v>
      </c>
      <c r="D10" s="106">
        <v>112</v>
      </c>
      <c r="E10" s="106">
        <v>693047</v>
      </c>
      <c r="F10" s="118">
        <v>2.46</v>
      </c>
      <c r="G10" s="119">
        <v>688757</v>
      </c>
      <c r="H10" s="109">
        <f t="shared" si="0"/>
        <v>0.62</v>
      </c>
      <c r="I10" s="121" t="s">
        <v>67</v>
      </c>
      <c r="J10" s="122" t="s">
        <v>67</v>
      </c>
      <c r="K10" s="123">
        <v>101</v>
      </c>
      <c r="L10" s="116">
        <v>608895</v>
      </c>
      <c r="M10" s="124">
        <v>2.16</v>
      </c>
      <c r="N10" s="119">
        <v>615210</v>
      </c>
      <c r="O10" s="114">
        <f t="shared" si="1"/>
        <v>-1.03</v>
      </c>
    </row>
    <row r="11" spans="1:15" ht="13.5">
      <c r="A11" s="104" t="s">
        <v>82</v>
      </c>
      <c r="B11" s="105">
        <v>37.7</v>
      </c>
      <c r="C11" s="106">
        <v>278442</v>
      </c>
      <c r="D11" s="106">
        <v>131</v>
      </c>
      <c r="E11" s="106">
        <v>666880</v>
      </c>
      <c r="F11" s="107">
        <v>2.4</v>
      </c>
      <c r="G11" s="108">
        <v>693047</v>
      </c>
      <c r="H11" s="109">
        <f t="shared" si="0"/>
        <v>-3.78</v>
      </c>
      <c r="I11" s="110" t="s">
        <v>67</v>
      </c>
      <c r="J11" s="111" t="s">
        <v>67</v>
      </c>
      <c r="K11" s="112">
        <v>131</v>
      </c>
      <c r="L11" s="106">
        <v>604217</v>
      </c>
      <c r="M11" s="113">
        <v>2.17</v>
      </c>
      <c r="N11" s="108">
        <v>608895</v>
      </c>
      <c r="O11" s="114">
        <f t="shared" si="1"/>
        <v>-0.77</v>
      </c>
    </row>
    <row r="12" spans="1:15" ht="13.5">
      <c r="A12" s="194" t="s">
        <v>83</v>
      </c>
      <c r="B12" s="195">
        <v>38</v>
      </c>
      <c r="C12" s="196">
        <v>284594</v>
      </c>
      <c r="D12" s="196">
        <v>106</v>
      </c>
      <c r="E12" s="196">
        <v>683751</v>
      </c>
      <c r="F12" s="197">
        <v>2.4</v>
      </c>
      <c r="G12" s="198">
        <v>666880</v>
      </c>
      <c r="H12" s="199">
        <f>ROUND((E12-G12)/G12*100,2)</f>
        <v>2.53</v>
      </c>
      <c r="I12" s="200" t="s">
        <v>67</v>
      </c>
      <c r="J12" s="201" t="s">
        <v>67</v>
      </c>
      <c r="K12" s="202">
        <v>104</v>
      </c>
      <c r="L12" s="196">
        <v>633558</v>
      </c>
      <c r="M12" s="203">
        <v>2.23</v>
      </c>
      <c r="N12" s="198">
        <v>604217</v>
      </c>
      <c r="O12" s="204">
        <f>ROUND((L12-N12)/N12*100,2)</f>
        <v>4.86</v>
      </c>
    </row>
    <row r="13" spans="1:15" ht="14.25" thickBot="1">
      <c r="A13" s="150" t="s">
        <v>148</v>
      </c>
      <c r="B13" s="205">
        <v>37.6</v>
      </c>
      <c r="C13" s="152">
        <v>282725</v>
      </c>
      <c r="D13" s="152">
        <v>121</v>
      </c>
      <c r="E13" s="152">
        <v>718173</v>
      </c>
      <c r="F13" s="154">
        <v>2.54</v>
      </c>
      <c r="G13" s="155">
        <v>683751</v>
      </c>
      <c r="H13" s="206">
        <f t="shared" si="0"/>
        <v>5.03</v>
      </c>
      <c r="I13" s="157">
        <v>37.6</v>
      </c>
      <c r="J13" s="158">
        <v>283800</v>
      </c>
      <c r="K13" s="207">
        <v>116</v>
      </c>
      <c r="L13" s="152">
        <v>680007</v>
      </c>
      <c r="M13" s="160">
        <v>2.4</v>
      </c>
      <c r="N13" s="155">
        <v>633558</v>
      </c>
      <c r="O13" s="161">
        <f t="shared" si="1"/>
        <v>7.33</v>
      </c>
    </row>
    <row r="14" spans="1:15" ht="13.5">
      <c r="A14" s="138" t="s">
        <v>125</v>
      </c>
      <c r="B14" s="139">
        <v>37.8</v>
      </c>
      <c r="C14" s="140">
        <v>291183</v>
      </c>
      <c r="D14" s="141">
        <v>140</v>
      </c>
      <c r="E14" s="141">
        <v>702326</v>
      </c>
      <c r="F14" s="142">
        <v>2.41</v>
      </c>
      <c r="G14" s="143">
        <v>718173</v>
      </c>
      <c r="H14" s="144">
        <f t="shared" si="0"/>
        <v>-2.21</v>
      </c>
      <c r="I14" s="145">
        <v>37.8</v>
      </c>
      <c r="J14" s="146">
        <v>291183</v>
      </c>
      <c r="K14" s="147">
        <v>140</v>
      </c>
      <c r="L14" s="141">
        <v>661525</v>
      </c>
      <c r="M14" s="148">
        <v>2.27</v>
      </c>
      <c r="N14" s="143">
        <v>680007</v>
      </c>
      <c r="O14" s="149">
        <f t="shared" si="1"/>
        <v>-2.72</v>
      </c>
    </row>
    <row r="15" spans="1:15" ht="14.25" thickBot="1">
      <c r="A15" s="150" t="s">
        <v>124</v>
      </c>
      <c r="B15" s="151">
        <v>37.6</v>
      </c>
      <c r="C15" s="152">
        <v>282725</v>
      </c>
      <c r="D15" s="153">
        <v>121</v>
      </c>
      <c r="E15" s="152">
        <v>718173</v>
      </c>
      <c r="F15" s="154">
        <v>2.54</v>
      </c>
      <c r="G15" s="155">
        <v>683751</v>
      </c>
      <c r="H15" s="156">
        <f t="shared" si="0"/>
        <v>5.03</v>
      </c>
      <c r="I15" s="157">
        <v>37.6</v>
      </c>
      <c r="J15" s="158">
        <v>283800</v>
      </c>
      <c r="K15" s="159">
        <v>116</v>
      </c>
      <c r="L15" s="152">
        <v>680007</v>
      </c>
      <c r="M15" s="160">
        <v>2.4</v>
      </c>
      <c r="N15" s="155">
        <v>633558</v>
      </c>
      <c r="O15" s="161">
        <f t="shared" si="1"/>
        <v>7.33</v>
      </c>
    </row>
    <row r="16" spans="1:15" ht="14.25" thickBot="1">
      <c r="A16" s="162" t="s">
        <v>84</v>
      </c>
      <c r="B16" s="163">
        <f aca="true" t="shared" si="2" ref="B16:O16">B14-B15</f>
        <v>0.19999999999999574</v>
      </c>
      <c r="C16" s="164">
        <f t="shared" si="2"/>
        <v>8458</v>
      </c>
      <c r="D16" s="165">
        <f t="shared" si="2"/>
        <v>19</v>
      </c>
      <c r="E16" s="164">
        <f t="shared" si="2"/>
        <v>-15847</v>
      </c>
      <c r="F16" s="129">
        <f t="shared" si="2"/>
        <v>-0.1299999999999999</v>
      </c>
      <c r="G16" s="130">
        <f t="shared" si="2"/>
        <v>34422</v>
      </c>
      <c r="H16" s="166">
        <f t="shared" si="2"/>
        <v>-7.24</v>
      </c>
      <c r="I16" s="167">
        <f t="shared" si="2"/>
        <v>0.19999999999999574</v>
      </c>
      <c r="J16" s="168">
        <f t="shared" si="2"/>
        <v>7383</v>
      </c>
      <c r="K16" s="165">
        <f t="shared" si="2"/>
        <v>24</v>
      </c>
      <c r="L16" s="164">
        <f t="shared" si="2"/>
        <v>-18482</v>
      </c>
      <c r="M16" s="169">
        <f t="shared" si="2"/>
        <v>-0.1299999999999999</v>
      </c>
      <c r="N16" s="130">
        <f t="shared" si="2"/>
        <v>46449</v>
      </c>
      <c r="O16" s="166">
        <f t="shared" si="2"/>
        <v>-10.05</v>
      </c>
    </row>
    <row r="24" spans="1:9" ht="14.25" thickBot="1">
      <c r="A24" s="190"/>
      <c r="B24" s="190"/>
      <c r="C24" s="190"/>
      <c r="D24" s="190"/>
      <c r="E24" s="190"/>
      <c r="F24" s="190"/>
      <c r="G24" s="190"/>
      <c r="H24" s="190"/>
      <c r="I24" s="190"/>
    </row>
    <row r="25" spans="1:15" ht="13.5">
      <c r="A25" s="170"/>
      <c r="B25" s="171"/>
      <c r="C25" s="171"/>
      <c r="D25" s="171"/>
      <c r="E25" s="171"/>
      <c r="F25" s="171"/>
      <c r="G25" s="171"/>
      <c r="H25" s="171"/>
      <c r="I25" s="171"/>
      <c r="J25" s="172"/>
      <c r="K25" s="173"/>
      <c r="L25" s="173"/>
      <c r="M25" s="173"/>
      <c r="N25" s="173"/>
      <c r="O25" s="174"/>
    </row>
    <row r="26" spans="1:15" ht="13.5">
      <c r="A26" s="247" t="s">
        <v>85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193"/>
      <c r="N26" s="193"/>
      <c r="O26" s="249"/>
    </row>
    <row r="27" spans="1:15" ht="13.5">
      <c r="A27" s="250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249"/>
    </row>
    <row r="28" spans="1:15" ht="14.25">
      <c r="A28" s="251" t="s">
        <v>86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193"/>
      <c r="N28" s="193"/>
      <c r="O28" s="249"/>
    </row>
    <row r="29" spans="1:15" ht="14.25">
      <c r="A29" s="251" t="s">
        <v>113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193"/>
      <c r="N29" s="193"/>
      <c r="O29" s="249"/>
    </row>
    <row r="30" spans="1:15" ht="25.5" customHeight="1">
      <c r="A30" s="252" t="s">
        <v>114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</row>
    <row r="31" spans="1:15" ht="25.5" customHeigh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7"/>
      <c r="N31" s="177"/>
      <c r="O31" s="178"/>
    </row>
    <row r="32" spans="1:15" ht="25.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7"/>
      <c r="N32" s="177"/>
      <c r="O32" s="178"/>
    </row>
    <row r="33" spans="1:15" ht="25.5" customHeigh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7"/>
      <c r="N33" s="177"/>
      <c r="O33" s="178"/>
    </row>
    <row r="34" spans="1:15" ht="25.5" customHeight="1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7"/>
      <c r="N34" s="177"/>
      <c r="O34" s="178"/>
    </row>
    <row r="35" spans="1:15" ht="13.5">
      <c r="A35" s="179"/>
      <c r="B35" s="180"/>
      <c r="C35" s="180"/>
      <c r="D35" s="181"/>
      <c r="E35" s="181"/>
      <c r="F35" s="181"/>
      <c r="G35" s="181"/>
      <c r="H35" s="181"/>
      <c r="I35" s="181"/>
      <c r="J35" s="181"/>
      <c r="K35" s="182"/>
      <c r="L35" s="182"/>
      <c r="M35" s="182"/>
      <c r="N35" s="182"/>
      <c r="O35" s="183"/>
    </row>
    <row r="36" spans="1:15" ht="11.25" customHeight="1">
      <c r="A36" s="179"/>
      <c r="B36" s="181"/>
      <c r="C36" s="181"/>
      <c r="D36" s="181"/>
      <c r="E36" s="181"/>
      <c r="F36" s="181"/>
      <c r="G36" s="181"/>
      <c r="H36" s="181"/>
      <c r="I36" s="181"/>
      <c r="J36" s="181"/>
      <c r="K36" s="182"/>
      <c r="L36" s="182"/>
      <c r="M36" s="182"/>
      <c r="N36" s="182"/>
      <c r="O36" s="183"/>
    </row>
    <row r="37" spans="1:15" ht="23.25" customHeight="1">
      <c r="A37" s="247" t="s">
        <v>115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193"/>
      <c r="N37" s="193"/>
      <c r="O37" s="249"/>
    </row>
    <row r="38" spans="1:15" ht="13.5">
      <c r="A38" s="179"/>
      <c r="B38" s="181"/>
      <c r="C38" s="181"/>
      <c r="D38" s="181"/>
      <c r="E38" s="181"/>
      <c r="F38" s="181"/>
      <c r="G38" s="181"/>
      <c r="H38" s="181"/>
      <c r="I38" s="181"/>
      <c r="J38" s="181"/>
      <c r="K38" s="182"/>
      <c r="L38" s="182"/>
      <c r="M38" s="182"/>
      <c r="N38" s="182"/>
      <c r="O38" s="183"/>
    </row>
    <row r="39" spans="1:15" ht="13.5">
      <c r="A39" s="62" t="s">
        <v>87</v>
      </c>
      <c r="C39" s="184"/>
      <c r="D39" s="182"/>
      <c r="F39" s="185"/>
      <c r="G39" s="185" t="s">
        <v>88</v>
      </c>
      <c r="H39" s="182"/>
      <c r="I39" s="182"/>
      <c r="J39" s="182"/>
      <c r="K39" s="182"/>
      <c r="L39" s="182"/>
      <c r="M39" s="182"/>
      <c r="N39" s="182"/>
      <c r="O39" s="183"/>
    </row>
    <row r="40" spans="1:15" ht="13.5">
      <c r="A40" s="62" t="s">
        <v>89</v>
      </c>
      <c r="C40" s="184"/>
      <c r="D40" s="182"/>
      <c r="F40" s="185"/>
      <c r="G40" s="185" t="s">
        <v>90</v>
      </c>
      <c r="H40" s="182"/>
      <c r="I40" s="182"/>
      <c r="J40" s="182"/>
      <c r="K40" s="182"/>
      <c r="L40" s="182"/>
      <c r="M40" s="182"/>
      <c r="N40" s="182"/>
      <c r="O40" s="183"/>
    </row>
    <row r="41" spans="1:15" ht="13.5">
      <c r="A41" s="62" t="s">
        <v>91</v>
      </c>
      <c r="C41" s="184"/>
      <c r="D41" s="182"/>
      <c r="F41" s="185"/>
      <c r="G41" s="185" t="s">
        <v>92</v>
      </c>
      <c r="H41" s="182"/>
      <c r="I41" s="182"/>
      <c r="J41" s="182"/>
      <c r="K41" s="182"/>
      <c r="L41" s="182"/>
      <c r="M41" s="182"/>
      <c r="N41" s="182"/>
      <c r="O41" s="183"/>
    </row>
    <row r="42" spans="1:15" ht="13.5">
      <c r="A42" s="62" t="s">
        <v>93</v>
      </c>
      <c r="B42" s="184"/>
      <c r="C42" s="184"/>
      <c r="D42" s="182"/>
      <c r="F42" s="185"/>
      <c r="G42" s="185" t="s">
        <v>94</v>
      </c>
      <c r="H42" s="182"/>
      <c r="I42" s="182"/>
      <c r="J42" s="182"/>
      <c r="K42" s="182"/>
      <c r="L42" s="182"/>
      <c r="M42" s="182"/>
      <c r="N42" s="182"/>
      <c r="O42" s="183"/>
    </row>
    <row r="43" spans="1:15" ht="13.5">
      <c r="A43" s="62" t="s">
        <v>95</v>
      </c>
      <c r="B43" s="184"/>
      <c r="C43" s="184"/>
      <c r="D43" s="182"/>
      <c r="F43" s="185"/>
      <c r="G43" s="185" t="s">
        <v>96</v>
      </c>
      <c r="H43" s="182"/>
      <c r="I43" s="182"/>
      <c r="J43" s="182"/>
      <c r="K43" s="182"/>
      <c r="L43" s="182"/>
      <c r="M43" s="182"/>
      <c r="N43" s="182"/>
      <c r="O43" s="183"/>
    </row>
    <row r="44" spans="1:15" ht="13.5">
      <c r="A44" s="62" t="s">
        <v>97</v>
      </c>
      <c r="B44" s="184"/>
      <c r="C44" s="184"/>
      <c r="D44" s="182"/>
      <c r="F44" s="185"/>
      <c r="G44" s="185" t="s">
        <v>98</v>
      </c>
      <c r="H44" s="182"/>
      <c r="I44" s="182"/>
      <c r="J44" s="182"/>
      <c r="K44" s="182"/>
      <c r="L44" s="182"/>
      <c r="M44" s="182"/>
      <c r="N44" s="182"/>
      <c r="O44" s="183"/>
    </row>
    <row r="45" spans="1:15" ht="13.5">
      <c r="A45" s="62" t="s">
        <v>99</v>
      </c>
      <c r="B45" s="184"/>
      <c r="C45" s="184"/>
      <c r="D45" s="182"/>
      <c r="F45" s="185"/>
      <c r="G45" s="185" t="s">
        <v>116</v>
      </c>
      <c r="H45" s="182"/>
      <c r="I45" s="182"/>
      <c r="J45" s="182"/>
      <c r="K45" s="182"/>
      <c r="L45" s="182"/>
      <c r="M45" s="182"/>
      <c r="N45" s="182"/>
      <c r="O45" s="183"/>
    </row>
    <row r="46" spans="1:15" ht="13.5">
      <c r="A46" s="62" t="s">
        <v>100</v>
      </c>
      <c r="B46" s="184"/>
      <c r="C46" s="184"/>
      <c r="D46" s="182"/>
      <c r="F46" s="185"/>
      <c r="G46" s="185" t="s">
        <v>117</v>
      </c>
      <c r="H46" s="182"/>
      <c r="I46" s="182"/>
      <c r="J46" s="182"/>
      <c r="K46" s="182"/>
      <c r="L46" s="182"/>
      <c r="M46" s="182"/>
      <c r="N46" s="182"/>
      <c r="O46" s="183"/>
    </row>
    <row r="47" spans="1:15" ht="13.5">
      <c r="A47" s="62" t="s">
        <v>101</v>
      </c>
      <c r="B47" s="184"/>
      <c r="C47" s="184"/>
      <c r="D47" s="182"/>
      <c r="F47" s="185"/>
      <c r="G47" s="185" t="s">
        <v>118</v>
      </c>
      <c r="H47" s="182"/>
      <c r="I47" s="182"/>
      <c r="J47" s="182"/>
      <c r="K47" s="182"/>
      <c r="L47" s="182"/>
      <c r="M47" s="182"/>
      <c r="N47" s="182"/>
      <c r="O47" s="183"/>
    </row>
    <row r="48" spans="1:15" ht="13.5">
      <c r="A48" s="62"/>
      <c r="B48" s="184"/>
      <c r="C48" s="184"/>
      <c r="D48" s="182"/>
      <c r="F48" s="185"/>
      <c r="G48" s="185"/>
      <c r="H48" s="182"/>
      <c r="I48" s="182"/>
      <c r="J48" s="182"/>
      <c r="K48" s="182"/>
      <c r="L48" s="182"/>
      <c r="M48" s="182"/>
      <c r="N48" s="182"/>
      <c r="O48" s="183"/>
    </row>
    <row r="49" spans="1:15" ht="13.5">
      <c r="A49" s="62"/>
      <c r="B49" s="184"/>
      <c r="C49" s="184"/>
      <c r="D49" s="182"/>
      <c r="F49" s="185"/>
      <c r="G49" s="185"/>
      <c r="H49" s="182"/>
      <c r="I49" s="182"/>
      <c r="J49" s="182"/>
      <c r="K49" s="182"/>
      <c r="L49" s="182"/>
      <c r="M49" s="182"/>
      <c r="N49" s="182"/>
      <c r="O49" s="183"/>
    </row>
    <row r="50" spans="1:15" ht="13.5">
      <c r="A50" s="62"/>
      <c r="B50" s="184"/>
      <c r="C50" s="184"/>
      <c r="D50" s="182"/>
      <c r="F50" s="185"/>
      <c r="G50" s="185"/>
      <c r="H50" s="182"/>
      <c r="I50" s="182"/>
      <c r="J50" s="182"/>
      <c r="K50" s="182"/>
      <c r="L50" s="182"/>
      <c r="M50" s="182"/>
      <c r="N50" s="182"/>
      <c r="O50" s="183"/>
    </row>
    <row r="51" spans="1:15" ht="13.5">
      <c r="A51" s="62"/>
      <c r="B51" s="184"/>
      <c r="C51" s="184"/>
      <c r="D51" s="182"/>
      <c r="F51" s="185"/>
      <c r="G51" s="185"/>
      <c r="H51" s="182"/>
      <c r="I51" s="182"/>
      <c r="J51" s="182"/>
      <c r="K51" s="182"/>
      <c r="L51" s="182"/>
      <c r="M51" s="182"/>
      <c r="N51" s="182"/>
      <c r="O51" s="183"/>
    </row>
    <row r="52" spans="1:15" ht="13.5">
      <c r="A52" s="63"/>
      <c r="B52" s="184"/>
      <c r="C52" s="184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3"/>
    </row>
    <row r="53" spans="1:15" ht="13.5">
      <c r="A53" s="63"/>
      <c r="B53" s="184"/>
      <c r="C53" s="184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3"/>
    </row>
    <row r="54" spans="1:15" ht="13.5">
      <c r="A54" s="63"/>
      <c r="B54" s="184"/>
      <c r="C54" s="184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3"/>
    </row>
    <row r="55" spans="1:15" ht="13.5">
      <c r="A55" s="63"/>
      <c r="B55" s="184"/>
      <c r="C55" s="184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3"/>
    </row>
    <row r="56" spans="1:15" ht="13.5">
      <c r="A56" s="63"/>
      <c r="B56" s="184"/>
      <c r="C56" s="184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3"/>
    </row>
    <row r="57" spans="1:15" ht="13.5">
      <c r="A57" s="63"/>
      <c r="B57" s="184"/>
      <c r="C57" s="184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3"/>
    </row>
    <row r="58" spans="1:15" ht="13.5">
      <c r="A58" s="63"/>
      <c r="B58" s="184"/>
      <c r="C58" s="184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3"/>
    </row>
    <row r="59" spans="1:15" ht="13.5">
      <c r="A59" s="63"/>
      <c r="B59" s="184"/>
      <c r="C59" s="184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</row>
    <row r="60" spans="1:15" ht="13.5">
      <c r="A60" s="63"/>
      <c r="B60" s="184"/>
      <c r="C60" s="184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</row>
    <row r="61" spans="1:15" ht="14.25" thickBot="1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8"/>
      <c r="L61" s="188"/>
      <c r="M61" s="188"/>
      <c r="N61" s="188"/>
      <c r="O61" s="189"/>
    </row>
  </sheetData>
  <mergeCells count="10">
    <mergeCell ref="A2:A4"/>
    <mergeCell ref="B2:H2"/>
    <mergeCell ref="I2:O2"/>
    <mergeCell ref="G3:H3"/>
    <mergeCell ref="N3:O3"/>
    <mergeCell ref="A37:O37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253906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6" t="s">
        <v>149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8.75">
      <c r="B3" s="226" t="s">
        <v>135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2:18" ht="12.75" thickBot="1">
      <c r="B4" s="227" t="s">
        <v>136</v>
      </c>
      <c r="C4" s="227"/>
      <c r="D4" s="227"/>
      <c r="O4" s="228" t="s">
        <v>153</v>
      </c>
      <c r="P4" s="228"/>
      <c r="Q4" s="228"/>
      <c r="R4" s="228"/>
    </row>
    <row r="5" spans="2:18" s="6" customFormat="1" ht="12.75" thickBot="1">
      <c r="B5" s="7"/>
      <c r="C5" s="8"/>
      <c r="D5" s="9"/>
      <c r="E5" s="10" t="s">
        <v>42</v>
      </c>
      <c r="F5" s="11"/>
      <c r="G5" s="10"/>
      <c r="H5" s="12"/>
      <c r="I5" s="13"/>
      <c r="J5" s="13"/>
      <c r="K5" s="14"/>
      <c r="L5" s="12" t="s">
        <v>43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70"/>
      <c r="F6" s="61"/>
      <c r="G6" s="61"/>
      <c r="H6" s="61"/>
      <c r="I6" s="61"/>
      <c r="J6" s="224" t="s">
        <v>69</v>
      </c>
      <c r="K6" s="225"/>
      <c r="L6" s="61"/>
      <c r="M6" s="61"/>
      <c r="N6" s="61"/>
      <c r="O6" s="61"/>
      <c r="P6" s="61"/>
      <c r="Q6" s="224" t="s">
        <v>69</v>
      </c>
      <c r="R6" s="225"/>
    </row>
    <row r="7" spans="2:18" s="6" customFormat="1" ht="42" customHeight="1" thickBot="1">
      <c r="B7" s="19"/>
      <c r="C7" s="20"/>
      <c r="D7" s="21"/>
      <c r="E7" s="71" t="s">
        <v>109</v>
      </c>
      <c r="F7" s="64" t="s">
        <v>70</v>
      </c>
      <c r="G7" s="64" t="s">
        <v>62</v>
      </c>
      <c r="H7" s="64" t="s">
        <v>71</v>
      </c>
      <c r="I7" s="65" t="s">
        <v>103</v>
      </c>
      <c r="J7" s="66" t="s">
        <v>102</v>
      </c>
      <c r="K7" s="67" t="s">
        <v>73</v>
      </c>
      <c r="L7" s="64" t="s">
        <v>109</v>
      </c>
      <c r="M7" s="64" t="s">
        <v>70</v>
      </c>
      <c r="N7" s="64" t="s">
        <v>62</v>
      </c>
      <c r="O7" s="64" t="s">
        <v>74</v>
      </c>
      <c r="P7" s="68" t="s">
        <v>103</v>
      </c>
      <c r="Q7" s="66" t="s">
        <v>75</v>
      </c>
      <c r="R7" s="69" t="s">
        <v>73</v>
      </c>
    </row>
    <row r="8" spans="2:18" ht="12">
      <c r="B8" s="22"/>
      <c r="C8" s="229" t="s">
        <v>0</v>
      </c>
      <c r="D8" s="230"/>
      <c r="E8" s="41">
        <v>38.9</v>
      </c>
      <c r="F8" s="23">
        <v>297823</v>
      </c>
      <c r="G8" s="47">
        <v>122</v>
      </c>
      <c r="H8" s="23">
        <v>830536</v>
      </c>
      <c r="I8" s="72">
        <v>2.79</v>
      </c>
      <c r="J8" s="83">
        <v>821454</v>
      </c>
      <c r="K8" s="54">
        <f>ROUND((H8-J8)/J8*100,2)</f>
        <v>1.11</v>
      </c>
      <c r="L8" s="77">
        <v>38.9</v>
      </c>
      <c r="M8" s="23">
        <v>297922</v>
      </c>
      <c r="N8" s="23">
        <v>121</v>
      </c>
      <c r="O8" s="23">
        <v>815309</v>
      </c>
      <c r="P8" s="72">
        <v>2.74</v>
      </c>
      <c r="Q8" s="83">
        <v>787766</v>
      </c>
      <c r="R8" s="54">
        <f>ROUND((O8-Q8)/Q8*100,2)</f>
        <v>3.5</v>
      </c>
    </row>
    <row r="9" spans="2:18" ht="12">
      <c r="B9" s="24"/>
      <c r="C9" s="25"/>
      <c r="D9" s="60" t="s">
        <v>137</v>
      </c>
      <c r="E9" s="42">
        <v>43.7</v>
      </c>
      <c r="F9" s="27">
        <v>294913</v>
      </c>
      <c r="G9" s="48" t="s">
        <v>126</v>
      </c>
      <c r="H9" s="27">
        <v>742045</v>
      </c>
      <c r="I9" s="73">
        <v>2.52</v>
      </c>
      <c r="J9" s="84">
        <v>565741</v>
      </c>
      <c r="K9" s="85">
        <f aca="true" t="shared" si="0" ref="K9:K64">ROUND((H9-J9)/J9*100,2)</f>
        <v>31.16</v>
      </c>
      <c r="L9" s="78">
        <v>43.7</v>
      </c>
      <c r="M9" s="27">
        <v>294913</v>
      </c>
      <c r="N9" s="27" t="s">
        <v>126</v>
      </c>
      <c r="O9" s="27">
        <v>707540</v>
      </c>
      <c r="P9" s="73">
        <v>2.4</v>
      </c>
      <c r="Q9" s="84">
        <v>451721</v>
      </c>
      <c r="R9" s="55">
        <f aca="true" t="shared" si="1" ref="R9:R64">ROUND((O9-Q9)/Q9*100,2)</f>
        <v>56.63</v>
      </c>
    </row>
    <row r="10" spans="2:18" ht="12">
      <c r="B10" s="24"/>
      <c r="C10" s="25"/>
      <c r="D10" s="60" t="s">
        <v>138</v>
      </c>
      <c r="E10" s="42">
        <v>39.1</v>
      </c>
      <c r="F10" s="27">
        <v>273730</v>
      </c>
      <c r="G10" s="48">
        <v>6</v>
      </c>
      <c r="H10" s="27">
        <v>637320</v>
      </c>
      <c r="I10" s="73">
        <v>2.33</v>
      </c>
      <c r="J10" s="84">
        <v>524401</v>
      </c>
      <c r="K10" s="85">
        <f t="shared" si="0"/>
        <v>21.53</v>
      </c>
      <c r="L10" s="78">
        <v>39.1</v>
      </c>
      <c r="M10" s="27">
        <v>273730</v>
      </c>
      <c r="N10" s="27">
        <v>6</v>
      </c>
      <c r="O10" s="27">
        <v>407303</v>
      </c>
      <c r="P10" s="73">
        <v>1.49</v>
      </c>
      <c r="Q10" s="84">
        <v>328214</v>
      </c>
      <c r="R10" s="55">
        <f t="shared" si="1"/>
        <v>24.1</v>
      </c>
    </row>
    <row r="11" spans="2:18" ht="12">
      <c r="B11" s="24"/>
      <c r="C11" s="25"/>
      <c r="D11" s="60" t="s">
        <v>139</v>
      </c>
      <c r="E11" s="42">
        <v>40.3</v>
      </c>
      <c r="F11" s="27">
        <v>263524</v>
      </c>
      <c r="G11" s="48" t="s">
        <v>126</v>
      </c>
      <c r="H11" s="27">
        <v>538709</v>
      </c>
      <c r="I11" s="73">
        <v>2.04</v>
      </c>
      <c r="J11" s="84">
        <v>505197</v>
      </c>
      <c r="K11" s="85">
        <f t="shared" si="0"/>
        <v>6.63</v>
      </c>
      <c r="L11" s="78">
        <v>40.3</v>
      </c>
      <c r="M11" s="27">
        <v>263524</v>
      </c>
      <c r="N11" s="27" t="s">
        <v>126</v>
      </c>
      <c r="O11" s="27">
        <v>383733</v>
      </c>
      <c r="P11" s="73">
        <v>1.46</v>
      </c>
      <c r="Q11" s="84">
        <v>374758</v>
      </c>
      <c r="R11" s="55">
        <f t="shared" si="1"/>
        <v>2.39</v>
      </c>
    </row>
    <row r="12" spans="2:18" ht="12">
      <c r="B12" s="24"/>
      <c r="C12" s="25"/>
      <c r="D12" s="60" t="s">
        <v>1</v>
      </c>
      <c r="E12" s="42">
        <v>37.2</v>
      </c>
      <c r="F12" s="27">
        <v>256029</v>
      </c>
      <c r="G12" s="48">
        <v>4</v>
      </c>
      <c r="H12" s="27">
        <v>576662</v>
      </c>
      <c r="I12" s="73">
        <v>2.25</v>
      </c>
      <c r="J12" s="84">
        <v>596015</v>
      </c>
      <c r="K12" s="85">
        <f t="shared" si="0"/>
        <v>-3.25</v>
      </c>
      <c r="L12" s="78">
        <v>37.2</v>
      </c>
      <c r="M12" s="27">
        <v>256029</v>
      </c>
      <c r="N12" s="27">
        <v>4</v>
      </c>
      <c r="O12" s="27">
        <v>462878</v>
      </c>
      <c r="P12" s="73">
        <v>1.81</v>
      </c>
      <c r="Q12" s="84">
        <v>551082</v>
      </c>
      <c r="R12" s="55">
        <f t="shared" si="1"/>
        <v>-16.01</v>
      </c>
    </row>
    <row r="13" spans="2:18" ht="12">
      <c r="B13" s="24"/>
      <c r="C13" s="25"/>
      <c r="D13" s="60" t="s">
        <v>2</v>
      </c>
      <c r="E13" s="42">
        <v>37.2</v>
      </c>
      <c r="F13" s="27">
        <v>248987</v>
      </c>
      <c r="G13" s="48" t="s">
        <v>126</v>
      </c>
      <c r="H13" s="27">
        <v>566421</v>
      </c>
      <c r="I13" s="73">
        <v>2.27</v>
      </c>
      <c r="J13" s="84">
        <v>614464</v>
      </c>
      <c r="K13" s="85">
        <f t="shared" si="0"/>
        <v>-7.82</v>
      </c>
      <c r="L13" s="78">
        <v>37.2</v>
      </c>
      <c r="M13" s="27">
        <v>248987</v>
      </c>
      <c r="N13" s="27" t="s">
        <v>126</v>
      </c>
      <c r="O13" s="27">
        <v>498862</v>
      </c>
      <c r="P13" s="73">
        <v>2</v>
      </c>
      <c r="Q13" s="84">
        <v>496351</v>
      </c>
      <c r="R13" s="55">
        <f t="shared" si="1"/>
        <v>0.51</v>
      </c>
    </row>
    <row r="14" spans="2:18" ht="12">
      <c r="B14" s="24"/>
      <c r="C14" s="25"/>
      <c r="D14" s="60" t="s">
        <v>3</v>
      </c>
      <c r="E14" s="42">
        <v>36</v>
      </c>
      <c r="F14" s="27">
        <v>286712</v>
      </c>
      <c r="G14" s="48">
        <v>9</v>
      </c>
      <c r="H14" s="27">
        <v>722407</v>
      </c>
      <c r="I14" s="73">
        <v>2.52</v>
      </c>
      <c r="J14" s="84">
        <v>731751</v>
      </c>
      <c r="K14" s="85">
        <f t="shared" si="0"/>
        <v>-1.28</v>
      </c>
      <c r="L14" s="78">
        <v>36</v>
      </c>
      <c r="M14" s="27">
        <v>286712</v>
      </c>
      <c r="N14" s="27">
        <v>9</v>
      </c>
      <c r="O14" s="27">
        <v>703471</v>
      </c>
      <c r="P14" s="73">
        <v>2.45</v>
      </c>
      <c r="Q14" s="84">
        <v>694520</v>
      </c>
      <c r="R14" s="55">
        <f t="shared" si="1"/>
        <v>1.29</v>
      </c>
    </row>
    <row r="15" spans="2:18" ht="12">
      <c r="B15" s="24"/>
      <c r="C15" s="25"/>
      <c r="D15" s="60" t="s">
        <v>141</v>
      </c>
      <c r="E15" s="42" t="s">
        <v>67</v>
      </c>
      <c r="F15" s="27" t="s">
        <v>67</v>
      </c>
      <c r="G15" s="48" t="s">
        <v>67</v>
      </c>
      <c r="H15" s="27" t="s">
        <v>67</v>
      </c>
      <c r="I15" s="73" t="s">
        <v>67</v>
      </c>
      <c r="J15" s="84" t="s">
        <v>67</v>
      </c>
      <c r="K15" s="85" t="s">
        <v>140</v>
      </c>
      <c r="L15" s="78" t="s">
        <v>67</v>
      </c>
      <c r="M15" s="27" t="s">
        <v>67</v>
      </c>
      <c r="N15" s="27" t="s">
        <v>67</v>
      </c>
      <c r="O15" s="27" t="s">
        <v>67</v>
      </c>
      <c r="P15" s="73" t="s">
        <v>67</v>
      </c>
      <c r="Q15" s="84" t="s">
        <v>67</v>
      </c>
      <c r="R15" s="55" t="s">
        <v>140</v>
      </c>
    </row>
    <row r="16" spans="2:18" ht="12">
      <c r="B16" s="24"/>
      <c r="C16" s="25"/>
      <c r="D16" s="60" t="s">
        <v>4</v>
      </c>
      <c r="E16" s="42">
        <v>39.8</v>
      </c>
      <c r="F16" s="27">
        <v>209000</v>
      </c>
      <c r="G16" s="48" t="s">
        <v>126</v>
      </c>
      <c r="H16" s="27">
        <v>627000</v>
      </c>
      <c r="I16" s="73">
        <v>3</v>
      </c>
      <c r="J16" s="84" t="s">
        <v>67</v>
      </c>
      <c r="K16" s="85" t="s">
        <v>140</v>
      </c>
      <c r="L16" s="78">
        <v>39.8</v>
      </c>
      <c r="M16" s="27">
        <v>209000</v>
      </c>
      <c r="N16" s="27" t="s">
        <v>126</v>
      </c>
      <c r="O16" s="27">
        <v>616550</v>
      </c>
      <c r="P16" s="73">
        <v>2.95</v>
      </c>
      <c r="Q16" s="84" t="s">
        <v>67</v>
      </c>
      <c r="R16" s="55" t="s">
        <v>140</v>
      </c>
    </row>
    <row r="17" spans="2:18" ht="12">
      <c r="B17" s="24"/>
      <c r="C17" s="25"/>
      <c r="D17" s="60" t="s">
        <v>142</v>
      </c>
      <c r="E17" s="42">
        <v>41.7</v>
      </c>
      <c r="F17" s="27">
        <v>290816</v>
      </c>
      <c r="G17" s="48" t="s">
        <v>126</v>
      </c>
      <c r="H17" s="27">
        <v>610571</v>
      </c>
      <c r="I17" s="73">
        <v>2.1</v>
      </c>
      <c r="J17" s="84">
        <v>629274</v>
      </c>
      <c r="K17" s="85">
        <f t="shared" si="0"/>
        <v>-2.97</v>
      </c>
      <c r="L17" s="78">
        <v>41.7</v>
      </c>
      <c r="M17" s="27">
        <v>290816</v>
      </c>
      <c r="N17" s="27" t="s">
        <v>126</v>
      </c>
      <c r="O17" s="27">
        <v>594039</v>
      </c>
      <c r="P17" s="73">
        <v>2.04</v>
      </c>
      <c r="Q17" s="84">
        <v>609038</v>
      </c>
      <c r="R17" s="55">
        <f t="shared" si="1"/>
        <v>-2.46</v>
      </c>
    </row>
    <row r="18" spans="2:18" ht="12">
      <c r="B18" s="24"/>
      <c r="C18" s="25"/>
      <c r="D18" s="60" t="s">
        <v>143</v>
      </c>
      <c r="E18" s="42">
        <v>39.4</v>
      </c>
      <c r="F18" s="27">
        <v>295063</v>
      </c>
      <c r="G18" s="48" t="s">
        <v>126</v>
      </c>
      <c r="H18" s="27">
        <v>827299</v>
      </c>
      <c r="I18" s="73">
        <v>2.8</v>
      </c>
      <c r="J18" s="84">
        <v>817850</v>
      </c>
      <c r="K18" s="85">
        <f t="shared" si="0"/>
        <v>1.16</v>
      </c>
      <c r="L18" s="78">
        <v>39.4</v>
      </c>
      <c r="M18" s="27">
        <v>295063</v>
      </c>
      <c r="N18" s="27" t="s">
        <v>126</v>
      </c>
      <c r="O18" s="27">
        <v>793256</v>
      </c>
      <c r="P18" s="73">
        <v>2.69</v>
      </c>
      <c r="Q18" s="84">
        <v>730973</v>
      </c>
      <c r="R18" s="55">
        <f t="shared" si="1"/>
        <v>8.52</v>
      </c>
    </row>
    <row r="19" spans="2:18" ht="12">
      <c r="B19" s="24"/>
      <c r="C19" s="25"/>
      <c r="D19" s="60" t="s">
        <v>5</v>
      </c>
      <c r="E19" s="42">
        <v>40.4</v>
      </c>
      <c r="F19" s="27">
        <v>280428</v>
      </c>
      <c r="G19" s="48" t="s">
        <v>126</v>
      </c>
      <c r="H19" s="27">
        <v>750000</v>
      </c>
      <c r="I19" s="73">
        <v>2.67</v>
      </c>
      <c r="J19" s="84">
        <v>650000</v>
      </c>
      <c r="K19" s="85">
        <f t="shared" si="0"/>
        <v>15.38</v>
      </c>
      <c r="L19" s="78">
        <v>40.4</v>
      </c>
      <c r="M19" s="27">
        <v>280428</v>
      </c>
      <c r="N19" s="27" t="s">
        <v>126</v>
      </c>
      <c r="O19" s="27">
        <v>680000</v>
      </c>
      <c r="P19" s="73">
        <v>2.42</v>
      </c>
      <c r="Q19" s="84">
        <v>515000</v>
      </c>
      <c r="R19" s="55">
        <f t="shared" si="1"/>
        <v>32.04</v>
      </c>
    </row>
    <row r="20" spans="2:18" ht="12">
      <c r="B20" s="24" t="s">
        <v>6</v>
      </c>
      <c r="C20" s="25"/>
      <c r="D20" s="60" t="s">
        <v>7</v>
      </c>
      <c r="E20" s="42">
        <v>36.6</v>
      </c>
      <c r="F20" s="27">
        <v>255721</v>
      </c>
      <c r="G20" s="48" t="s">
        <v>126</v>
      </c>
      <c r="H20" s="27">
        <v>755394</v>
      </c>
      <c r="I20" s="73">
        <v>2.95</v>
      </c>
      <c r="J20" s="84">
        <v>709290</v>
      </c>
      <c r="K20" s="85">
        <f t="shared" si="0"/>
        <v>6.5</v>
      </c>
      <c r="L20" s="78">
        <v>36.6</v>
      </c>
      <c r="M20" s="27">
        <v>255721</v>
      </c>
      <c r="N20" s="27" t="s">
        <v>126</v>
      </c>
      <c r="O20" s="27">
        <v>711828</v>
      </c>
      <c r="P20" s="73">
        <v>2.78</v>
      </c>
      <c r="Q20" s="84">
        <v>665393</v>
      </c>
      <c r="R20" s="55">
        <f t="shared" si="1"/>
        <v>6.98</v>
      </c>
    </row>
    <row r="21" spans="2:18" ht="12">
      <c r="B21" s="24"/>
      <c r="C21" s="25"/>
      <c r="D21" s="60" t="s">
        <v>8</v>
      </c>
      <c r="E21" s="42">
        <v>37.7</v>
      </c>
      <c r="F21" s="27">
        <v>239064</v>
      </c>
      <c r="G21" s="48">
        <v>6</v>
      </c>
      <c r="H21" s="27">
        <v>614971</v>
      </c>
      <c r="I21" s="73">
        <v>2.57</v>
      </c>
      <c r="J21" s="84">
        <v>666285</v>
      </c>
      <c r="K21" s="85">
        <f t="shared" si="0"/>
        <v>-7.7</v>
      </c>
      <c r="L21" s="78">
        <v>37.9</v>
      </c>
      <c r="M21" s="27">
        <v>238174</v>
      </c>
      <c r="N21" s="27">
        <v>5</v>
      </c>
      <c r="O21" s="27">
        <v>544203</v>
      </c>
      <c r="P21" s="73">
        <v>2.28</v>
      </c>
      <c r="Q21" s="84">
        <v>577745</v>
      </c>
      <c r="R21" s="55">
        <f t="shared" si="1"/>
        <v>-5.81</v>
      </c>
    </row>
    <row r="22" spans="2:18" ht="12">
      <c r="B22" s="24"/>
      <c r="C22" s="25"/>
      <c r="D22" s="60" t="s">
        <v>9</v>
      </c>
      <c r="E22" s="42">
        <v>40.3</v>
      </c>
      <c r="F22" s="27">
        <v>322793</v>
      </c>
      <c r="G22" s="48">
        <v>11</v>
      </c>
      <c r="H22" s="27">
        <v>877754</v>
      </c>
      <c r="I22" s="73">
        <v>2.72</v>
      </c>
      <c r="J22" s="84">
        <v>885220</v>
      </c>
      <c r="K22" s="85">
        <f t="shared" si="0"/>
        <v>-0.84</v>
      </c>
      <c r="L22" s="78">
        <v>40.3</v>
      </c>
      <c r="M22" s="27">
        <v>322793</v>
      </c>
      <c r="N22" s="27">
        <v>11</v>
      </c>
      <c r="O22" s="27">
        <v>863011</v>
      </c>
      <c r="P22" s="73">
        <v>2.67</v>
      </c>
      <c r="Q22" s="84">
        <v>862397</v>
      </c>
      <c r="R22" s="55">
        <f t="shared" si="1"/>
        <v>0.07</v>
      </c>
    </row>
    <row r="23" spans="2:18" ht="12">
      <c r="B23" s="24"/>
      <c r="C23" s="25"/>
      <c r="D23" s="60" t="s">
        <v>10</v>
      </c>
      <c r="E23" s="42">
        <v>37.1</v>
      </c>
      <c r="F23" s="27">
        <v>261378</v>
      </c>
      <c r="G23" s="48">
        <v>6</v>
      </c>
      <c r="H23" s="27">
        <v>734957</v>
      </c>
      <c r="I23" s="73">
        <v>2.81</v>
      </c>
      <c r="J23" s="84">
        <v>738124</v>
      </c>
      <c r="K23" s="85">
        <f t="shared" si="0"/>
        <v>-0.43</v>
      </c>
      <c r="L23" s="78">
        <v>37.1</v>
      </c>
      <c r="M23" s="27">
        <v>261378</v>
      </c>
      <c r="N23" s="27">
        <v>6</v>
      </c>
      <c r="O23" s="27">
        <v>714447</v>
      </c>
      <c r="P23" s="73">
        <v>2.73</v>
      </c>
      <c r="Q23" s="84">
        <v>722883</v>
      </c>
      <c r="R23" s="55">
        <f t="shared" si="1"/>
        <v>-1.17</v>
      </c>
    </row>
    <row r="24" spans="2:18" ht="12">
      <c r="B24" s="24"/>
      <c r="C24" s="25"/>
      <c r="D24" s="60" t="s">
        <v>47</v>
      </c>
      <c r="E24" s="42">
        <v>37.3</v>
      </c>
      <c r="F24" s="27">
        <v>268300</v>
      </c>
      <c r="G24" s="48" t="s">
        <v>126</v>
      </c>
      <c r="H24" s="27">
        <v>638542</v>
      </c>
      <c r="I24" s="73">
        <v>2.38</v>
      </c>
      <c r="J24" s="84">
        <v>621433</v>
      </c>
      <c r="K24" s="85">
        <f t="shared" si="0"/>
        <v>2.75</v>
      </c>
      <c r="L24" s="78">
        <v>37.3</v>
      </c>
      <c r="M24" s="27">
        <v>268300</v>
      </c>
      <c r="N24" s="27" t="s">
        <v>126</v>
      </c>
      <c r="O24" s="27">
        <v>592014</v>
      </c>
      <c r="P24" s="73">
        <v>2.21</v>
      </c>
      <c r="Q24" s="84">
        <v>602058</v>
      </c>
      <c r="R24" s="55">
        <f t="shared" si="1"/>
        <v>-1.67</v>
      </c>
    </row>
    <row r="25" spans="2:18" ht="12">
      <c r="B25" s="24"/>
      <c r="C25" s="25"/>
      <c r="D25" s="60" t="s">
        <v>48</v>
      </c>
      <c r="E25" s="42">
        <v>38.3</v>
      </c>
      <c r="F25" s="27">
        <v>276592</v>
      </c>
      <c r="G25" s="48" t="s">
        <v>126</v>
      </c>
      <c r="H25" s="27">
        <v>583031</v>
      </c>
      <c r="I25" s="73">
        <v>2.11</v>
      </c>
      <c r="J25" s="84">
        <v>589264</v>
      </c>
      <c r="K25" s="85">
        <f t="shared" si="0"/>
        <v>-1.06</v>
      </c>
      <c r="L25" s="78">
        <v>38.3</v>
      </c>
      <c r="M25" s="27">
        <v>276592</v>
      </c>
      <c r="N25" s="27" t="s">
        <v>126</v>
      </c>
      <c r="O25" s="27">
        <v>561997</v>
      </c>
      <c r="P25" s="73">
        <v>2.03</v>
      </c>
      <c r="Q25" s="84">
        <v>449929</v>
      </c>
      <c r="R25" s="55">
        <f t="shared" si="1"/>
        <v>24.91</v>
      </c>
    </row>
    <row r="26" spans="2:18" ht="12">
      <c r="B26" s="24"/>
      <c r="C26" s="25"/>
      <c r="D26" s="60" t="s">
        <v>11</v>
      </c>
      <c r="E26" s="42">
        <v>38.2</v>
      </c>
      <c r="F26" s="27">
        <v>295901</v>
      </c>
      <c r="G26" s="48">
        <v>47</v>
      </c>
      <c r="H26" s="27">
        <v>863791</v>
      </c>
      <c r="I26" s="73">
        <v>2.92</v>
      </c>
      <c r="J26" s="84">
        <v>872393</v>
      </c>
      <c r="K26" s="85">
        <f t="shared" si="0"/>
        <v>-0.99</v>
      </c>
      <c r="L26" s="78">
        <v>38.2</v>
      </c>
      <c r="M26" s="27">
        <v>295901</v>
      </c>
      <c r="N26" s="27">
        <v>47</v>
      </c>
      <c r="O26" s="27">
        <v>856332</v>
      </c>
      <c r="P26" s="73">
        <v>2.89</v>
      </c>
      <c r="Q26" s="84">
        <v>856360</v>
      </c>
      <c r="R26" s="55">
        <f t="shared" si="1"/>
        <v>0</v>
      </c>
    </row>
    <row r="27" spans="2:18" ht="12">
      <c r="B27" s="24"/>
      <c r="C27" s="25"/>
      <c r="D27" s="60" t="s">
        <v>12</v>
      </c>
      <c r="E27" s="42">
        <v>38.9</v>
      </c>
      <c r="F27" s="27">
        <v>301076</v>
      </c>
      <c r="G27" s="48" t="s">
        <v>126</v>
      </c>
      <c r="H27" s="27">
        <v>775104</v>
      </c>
      <c r="I27" s="73">
        <v>2.57</v>
      </c>
      <c r="J27" s="84">
        <v>766759</v>
      </c>
      <c r="K27" s="85">
        <f t="shared" si="0"/>
        <v>1.09</v>
      </c>
      <c r="L27" s="78">
        <v>38.9</v>
      </c>
      <c r="M27" s="27">
        <v>301076</v>
      </c>
      <c r="N27" s="27" t="s">
        <v>126</v>
      </c>
      <c r="O27" s="27">
        <v>768695</v>
      </c>
      <c r="P27" s="73">
        <v>2.55</v>
      </c>
      <c r="Q27" s="84">
        <v>716010</v>
      </c>
      <c r="R27" s="55">
        <f t="shared" si="1"/>
        <v>7.36</v>
      </c>
    </row>
    <row r="28" spans="2:18" ht="12">
      <c r="B28" s="24"/>
      <c r="C28" s="25"/>
      <c r="D28" s="60" t="s">
        <v>13</v>
      </c>
      <c r="E28" s="42">
        <v>43.3</v>
      </c>
      <c r="F28" s="27">
        <v>332916</v>
      </c>
      <c r="G28" s="48">
        <v>8</v>
      </c>
      <c r="H28" s="27">
        <v>840664</v>
      </c>
      <c r="I28" s="73">
        <v>2.53</v>
      </c>
      <c r="J28" s="84">
        <v>836725</v>
      </c>
      <c r="K28" s="85">
        <f t="shared" si="0"/>
        <v>0.47</v>
      </c>
      <c r="L28" s="78">
        <v>43.3</v>
      </c>
      <c r="M28" s="27">
        <v>332916</v>
      </c>
      <c r="N28" s="27">
        <v>8</v>
      </c>
      <c r="O28" s="27">
        <v>818312</v>
      </c>
      <c r="P28" s="73">
        <v>2.46</v>
      </c>
      <c r="Q28" s="84">
        <v>786650</v>
      </c>
      <c r="R28" s="55">
        <f t="shared" si="1"/>
        <v>4.02</v>
      </c>
    </row>
    <row r="29" spans="2:18" ht="12">
      <c r="B29" s="24" t="s">
        <v>14</v>
      </c>
      <c r="C29" s="231" t="s">
        <v>15</v>
      </c>
      <c r="D29" s="232"/>
      <c r="E29" s="43" t="s">
        <v>67</v>
      </c>
      <c r="F29" s="28" t="s">
        <v>67</v>
      </c>
      <c r="G29" s="49" t="s">
        <v>67</v>
      </c>
      <c r="H29" s="28" t="s">
        <v>67</v>
      </c>
      <c r="I29" s="74" t="s">
        <v>67</v>
      </c>
      <c r="J29" s="86" t="s">
        <v>67</v>
      </c>
      <c r="K29" s="56" t="s">
        <v>144</v>
      </c>
      <c r="L29" s="79" t="s">
        <v>67</v>
      </c>
      <c r="M29" s="28" t="s">
        <v>67</v>
      </c>
      <c r="N29" s="28" t="s">
        <v>67</v>
      </c>
      <c r="O29" s="28" t="s">
        <v>67</v>
      </c>
      <c r="P29" s="74" t="s">
        <v>67</v>
      </c>
      <c r="Q29" s="86" t="s">
        <v>67</v>
      </c>
      <c r="R29" s="56" t="s">
        <v>144</v>
      </c>
    </row>
    <row r="30" spans="2:18" ht="12">
      <c r="B30" s="24"/>
      <c r="C30" s="231" t="s">
        <v>16</v>
      </c>
      <c r="D30" s="232"/>
      <c r="E30" s="43">
        <v>38.6</v>
      </c>
      <c r="F30" s="28">
        <v>284096</v>
      </c>
      <c r="G30" s="49" t="s">
        <v>126</v>
      </c>
      <c r="H30" s="28">
        <v>640000</v>
      </c>
      <c r="I30" s="74">
        <v>2.25</v>
      </c>
      <c r="J30" s="86">
        <v>625000</v>
      </c>
      <c r="K30" s="56">
        <f t="shared" si="0"/>
        <v>2.4</v>
      </c>
      <c r="L30" s="79">
        <v>38.6</v>
      </c>
      <c r="M30" s="28">
        <v>284096</v>
      </c>
      <c r="N30" s="28" t="s">
        <v>126</v>
      </c>
      <c r="O30" s="28">
        <v>610000</v>
      </c>
      <c r="P30" s="74">
        <v>2.15</v>
      </c>
      <c r="Q30" s="86">
        <v>625000</v>
      </c>
      <c r="R30" s="56">
        <f t="shared" si="1"/>
        <v>-2.4</v>
      </c>
    </row>
    <row r="31" spans="2:18" ht="12">
      <c r="B31" s="24"/>
      <c r="C31" s="231" t="s">
        <v>17</v>
      </c>
      <c r="D31" s="232"/>
      <c r="E31" s="43">
        <v>36.4</v>
      </c>
      <c r="F31" s="28">
        <v>280476</v>
      </c>
      <c r="G31" s="49">
        <v>4</v>
      </c>
      <c r="H31" s="28">
        <v>652247</v>
      </c>
      <c r="I31" s="74">
        <v>2.33</v>
      </c>
      <c r="J31" s="86">
        <v>585597</v>
      </c>
      <c r="K31" s="56">
        <f t="shared" si="0"/>
        <v>11.38</v>
      </c>
      <c r="L31" s="79">
        <v>36.4</v>
      </c>
      <c r="M31" s="28">
        <v>280476</v>
      </c>
      <c r="N31" s="28">
        <v>4</v>
      </c>
      <c r="O31" s="28">
        <v>581130</v>
      </c>
      <c r="P31" s="74">
        <v>2.07</v>
      </c>
      <c r="Q31" s="86">
        <v>497572</v>
      </c>
      <c r="R31" s="56">
        <f t="shared" si="1"/>
        <v>16.79</v>
      </c>
    </row>
    <row r="32" spans="2:18" ht="12">
      <c r="B32" s="24"/>
      <c r="C32" s="231" t="s">
        <v>49</v>
      </c>
      <c r="D32" s="232"/>
      <c r="E32" s="43">
        <v>38.5</v>
      </c>
      <c r="F32" s="28">
        <v>401135</v>
      </c>
      <c r="G32" s="49" t="s">
        <v>126</v>
      </c>
      <c r="H32" s="28">
        <v>876000</v>
      </c>
      <c r="I32" s="74">
        <v>2.18</v>
      </c>
      <c r="J32" s="86" t="s">
        <v>67</v>
      </c>
      <c r="K32" s="56" t="s">
        <v>144</v>
      </c>
      <c r="L32" s="79">
        <v>38.5</v>
      </c>
      <c r="M32" s="28">
        <v>401135</v>
      </c>
      <c r="N32" s="28" t="s">
        <v>126</v>
      </c>
      <c r="O32" s="28">
        <v>871000</v>
      </c>
      <c r="P32" s="74">
        <v>2.17</v>
      </c>
      <c r="Q32" s="86" t="s">
        <v>67</v>
      </c>
      <c r="R32" s="56" t="s">
        <v>144</v>
      </c>
    </row>
    <row r="33" spans="2:18" ht="12">
      <c r="B33" s="24"/>
      <c r="C33" s="231" t="s">
        <v>50</v>
      </c>
      <c r="D33" s="232"/>
      <c r="E33" s="43" t="s">
        <v>67</v>
      </c>
      <c r="F33" s="28" t="s">
        <v>67</v>
      </c>
      <c r="G33" s="49" t="s">
        <v>67</v>
      </c>
      <c r="H33" s="28" t="s">
        <v>67</v>
      </c>
      <c r="I33" s="74" t="s">
        <v>67</v>
      </c>
      <c r="J33" s="86" t="s">
        <v>67</v>
      </c>
      <c r="K33" s="56" t="s">
        <v>146</v>
      </c>
      <c r="L33" s="79" t="s">
        <v>67</v>
      </c>
      <c r="M33" s="28" t="s">
        <v>67</v>
      </c>
      <c r="N33" s="28" t="s">
        <v>67</v>
      </c>
      <c r="O33" s="28" t="s">
        <v>67</v>
      </c>
      <c r="P33" s="74" t="s">
        <v>67</v>
      </c>
      <c r="Q33" s="86" t="s">
        <v>67</v>
      </c>
      <c r="R33" s="56" t="s">
        <v>146</v>
      </c>
    </row>
    <row r="34" spans="2:18" ht="12">
      <c r="B34" s="24"/>
      <c r="C34" s="90" t="s">
        <v>131</v>
      </c>
      <c r="D34" s="91"/>
      <c r="E34" s="42">
        <v>40.3</v>
      </c>
      <c r="F34" s="27">
        <v>273560</v>
      </c>
      <c r="G34" s="48">
        <v>8</v>
      </c>
      <c r="H34" s="27">
        <v>588797</v>
      </c>
      <c r="I34" s="73">
        <v>2.15</v>
      </c>
      <c r="J34" s="84">
        <v>601604</v>
      </c>
      <c r="K34" s="85">
        <f t="shared" si="0"/>
        <v>-2.13</v>
      </c>
      <c r="L34" s="78">
        <v>40.3</v>
      </c>
      <c r="M34" s="27">
        <v>273617</v>
      </c>
      <c r="N34" s="27">
        <v>7</v>
      </c>
      <c r="O34" s="27">
        <v>545363</v>
      </c>
      <c r="P34" s="73">
        <v>1.99</v>
      </c>
      <c r="Q34" s="84">
        <v>553276</v>
      </c>
      <c r="R34" s="55">
        <f t="shared" si="1"/>
        <v>-1.43</v>
      </c>
    </row>
    <row r="35" spans="2:18" ht="12">
      <c r="B35" s="24"/>
      <c r="C35" s="25"/>
      <c r="D35" s="26" t="s">
        <v>145</v>
      </c>
      <c r="E35" s="42" t="s">
        <v>67</v>
      </c>
      <c r="F35" s="27" t="s">
        <v>67</v>
      </c>
      <c r="G35" s="48" t="s">
        <v>67</v>
      </c>
      <c r="H35" s="27" t="s">
        <v>67</v>
      </c>
      <c r="I35" s="73" t="s">
        <v>67</v>
      </c>
      <c r="J35" s="84" t="s">
        <v>67</v>
      </c>
      <c r="K35" s="85" t="s">
        <v>146</v>
      </c>
      <c r="L35" s="78" t="s">
        <v>67</v>
      </c>
      <c r="M35" s="27" t="s">
        <v>67</v>
      </c>
      <c r="N35" s="27" t="s">
        <v>67</v>
      </c>
      <c r="O35" s="27" t="s">
        <v>67</v>
      </c>
      <c r="P35" s="73" t="s">
        <v>67</v>
      </c>
      <c r="Q35" s="84" t="s">
        <v>67</v>
      </c>
      <c r="R35" s="55" t="s">
        <v>146</v>
      </c>
    </row>
    <row r="36" spans="2:18" ht="12">
      <c r="B36" s="24"/>
      <c r="C36" s="25"/>
      <c r="D36" s="26" t="s">
        <v>18</v>
      </c>
      <c r="E36" s="42">
        <v>40.7</v>
      </c>
      <c r="F36" s="27">
        <v>259845</v>
      </c>
      <c r="G36" s="48" t="s">
        <v>126</v>
      </c>
      <c r="H36" s="27">
        <v>519689</v>
      </c>
      <c r="I36" s="73">
        <v>2</v>
      </c>
      <c r="J36" s="84">
        <v>530324</v>
      </c>
      <c r="K36" s="85">
        <f t="shared" si="0"/>
        <v>-2.01</v>
      </c>
      <c r="L36" s="78">
        <v>40.7</v>
      </c>
      <c r="M36" s="27">
        <v>259845</v>
      </c>
      <c r="N36" s="27" t="s">
        <v>126</v>
      </c>
      <c r="O36" s="27">
        <v>511134</v>
      </c>
      <c r="P36" s="73">
        <v>1.97</v>
      </c>
      <c r="Q36" s="84">
        <v>530324</v>
      </c>
      <c r="R36" s="55">
        <f t="shared" si="1"/>
        <v>-3.62</v>
      </c>
    </row>
    <row r="37" spans="2:18" ht="12">
      <c r="B37" s="24" t="s">
        <v>19</v>
      </c>
      <c r="C37" s="25"/>
      <c r="D37" s="26" t="s">
        <v>20</v>
      </c>
      <c r="E37" s="42">
        <v>39.7</v>
      </c>
      <c r="F37" s="27">
        <v>292895</v>
      </c>
      <c r="G37" s="48">
        <v>6</v>
      </c>
      <c r="H37" s="27">
        <v>686217</v>
      </c>
      <c r="I37" s="73">
        <v>2.34</v>
      </c>
      <c r="J37" s="84">
        <v>684218</v>
      </c>
      <c r="K37" s="85">
        <f t="shared" si="0"/>
        <v>0.29</v>
      </c>
      <c r="L37" s="78">
        <v>39.7</v>
      </c>
      <c r="M37" s="27">
        <v>293053</v>
      </c>
      <c r="N37" s="27">
        <v>5</v>
      </c>
      <c r="O37" s="27">
        <v>593667</v>
      </c>
      <c r="P37" s="73">
        <v>2.03</v>
      </c>
      <c r="Q37" s="84">
        <v>579878</v>
      </c>
      <c r="R37" s="55">
        <f t="shared" si="1"/>
        <v>2.38</v>
      </c>
    </row>
    <row r="38" spans="2:18" ht="12">
      <c r="B38" s="24"/>
      <c r="C38" s="25"/>
      <c r="D38" s="26" t="s">
        <v>51</v>
      </c>
      <c r="E38" s="42" t="s">
        <v>67</v>
      </c>
      <c r="F38" s="27" t="s">
        <v>67</v>
      </c>
      <c r="G38" s="48" t="s">
        <v>67</v>
      </c>
      <c r="H38" s="27" t="s">
        <v>67</v>
      </c>
      <c r="I38" s="73" t="s">
        <v>67</v>
      </c>
      <c r="J38" s="84" t="s">
        <v>67</v>
      </c>
      <c r="K38" s="85" t="s">
        <v>146</v>
      </c>
      <c r="L38" s="78" t="s">
        <v>67</v>
      </c>
      <c r="M38" s="27" t="s">
        <v>67</v>
      </c>
      <c r="N38" s="27" t="s">
        <v>67</v>
      </c>
      <c r="O38" s="27" t="s">
        <v>67</v>
      </c>
      <c r="P38" s="73" t="s">
        <v>67</v>
      </c>
      <c r="Q38" s="84" t="s">
        <v>67</v>
      </c>
      <c r="R38" s="55" t="s">
        <v>146</v>
      </c>
    </row>
    <row r="39" spans="2:18" ht="12">
      <c r="B39" s="24"/>
      <c r="C39" s="25"/>
      <c r="D39" s="26" t="s">
        <v>52</v>
      </c>
      <c r="E39" s="42" t="s">
        <v>67</v>
      </c>
      <c r="F39" s="27" t="s">
        <v>67</v>
      </c>
      <c r="G39" s="48" t="s">
        <v>67</v>
      </c>
      <c r="H39" s="27" t="s">
        <v>67</v>
      </c>
      <c r="I39" s="73" t="s">
        <v>67</v>
      </c>
      <c r="J39" s="84" t="s">
        <v>67</v>
      </c>
      <c r="K39" s="85" t="s">
        <v>147</v>
      </c>
      <c r="L39" s="78" t="s">
        <v>67</v>
      </c>
      <c r="M39" s="27" t="s">
        <v>67</v>
      </c>
      <c r="N39" s="27" t="s">
        <v>67</v>
      </c>
      <c r="O39" s="27" t="s">
        <v>67</v>
      </c>
      <c r="P39" s="73" t="s">
        <v>67</v>
      </c>
      <c r="Q39" s="84" t="s">
        <v>67</v>
      </c>
      <c r="R39" s="55" t="s">
        <v>147</v>
      </c>
    </row>
    <row r="40" spans="2:18" ht="12">
      <c r="B40" s="24"/>
      <c r="C40" s="25"/>
      <c r="D40" s="26" t="s">
        <v>53</v>
      </c>
      <c r="E40" s="42" t="s">
        <v>67</v>
      </c>
      <c r="F40" s="27" t="s">
        <v>67</v>
      </c>
      <c r="G40" s="48" t="s">
        <v>67</v>
      </c>
      <c r="H40" s="27" t="s">
        <v>67</v>
      </c>
      <c r="I40" s="73" t="s">
        <v>67</v>
      </c>
      <c r="J40" s="84" t="s">
        <v>67</v>
      </c>
      <c r="K40" s="85" t="s">
        <v>127</v>
      </c>
      <c r="L40" s="78" t="s">
        <v>67</v>
      </c>
      <c r="M40" s="27" t="s">
        <v>67</v>
      </c>
      <c r="N40" s="27" t="s">
        <v>67</v>
      </c>
      <c r="O40" s="27" t="s">
        <v>67</v>
      </c>
      <c r="P40" s="73" t="s">
        <v>67</v>
      </c>
      <c r="Q40" s="84" t="s">
        <v>67</v>
      </c>
      <c r="R40" s="55" t="s">
        <v>127</v>
      </c>
    </row>
    <row r="41" spans="2:18" ht="12">
      <c r="B41" s="24"/>
      <c r="C41" s="25"/>
      <c r="D41" s="26" t="s">
        <v>54</v>
      </c>
      <c r="E41" s="42" t="s">
        <v>67</v>
      </c>
      <c r="F41" s="27" t="s">
        <v>67</v>
      </c>
      <c r="G41" s="48" t="s">
        <v>67</v>
      </c>
      <c r="H41" s="27" t="s">
        <v>67</v>
      </c>
      <c r="I41" s="73" t="s">
        <v>67</v>
      </c>
      <c r="J41" s="84" t="s">
        <v>67</v>
      </c>
      <c r="K41" s="85" t="s">
        <v>127</v>
      </c>
      <c r="L41" s="78" t="s">
        <v>67</v>
      </c>
      <c r="M41" s="27" t="s">
        <v>67</v>
      </c>
      <c r="N41" s="27" t="s">
        <v>67</v>
      </c>
      <c r="O41" s="27" t="s">
        <v>67</v>
      </c>
      <c r="P41" s="73" t="s">
        <v>67</v>
      </c>
      <c r="Q41" s="84" t="s">
        <v>67</v>
      </c>
      <c r="R41" s="55" t="s">
        <v>127</v>
      </c>
    </row>
    <row r="42" spans="2:18" ht="12">
      <c r="B42" s="24"/>
      <c r="C42" s="235" t="s">
        <v>55</v>
      </c>
      <c r="D42" s="236"/>
      <c r="E42" s="43">
        <v>35.3</v>
      </c>
      <c r="F42" s="28">
        <v>243971</v>
      </c>
      <c r="G42" s="49">
        <v>5</v>
      </c>
      <c r="H42" s="28">
        <v>462106</v>
      </c>
      <c r="I42" s="74">
        <v>1.89</v>
      </c>
      <c r="J42" s="86">
        <v>524434</v>
      </c>
      <c r="K42" s="56">
        <f t="shared" si="0"/>
        <v>-11.88</v>
      </c>
      <c r="L42" s="79">
        <v>35.3</v>
      </c>
      <c r="M42" s="28">
        <v>243971</v>
      </c>
      <c r="N42" s="28">
        <v>5</v>
      </c>
      <c r="O42" s="28">
        <v>427283</v>
      </c>
      <c r="P42" s="74">
        <v>1.75</v>
      </c>
      <c r="Q42" s="86">
        <v>512301</v>
      </c>
      <c r="R42" s="56">
        <f t="shared" si="1"/>
        <v>-16.6</v>
      </c>
    </row>
    <row r="43" spans="2:18" ht="12">
      <c r="B43" s="24"/>
      <c r="C43" s="235" t="s">
        <v>56</v>
      </c>
      <c r="D43" s="236"/>
      <c r="E43" s="43" t="s">
        <v>67</v>
      </c>
      <c r="F43" s="28" t="s">
        <v>67</v>
      </c>
      <c r="G43" s="49" t="s">
        <v>67</v>
      </c>
      <c r="H43" s="28" t="s">
        <v>67</v>
      </c>
      <c r="I43" s="74" t="s">
        <v>67</v>
      </c>
      <c r="J43" s="86" t="s">
        <v>67</v>
      </c>
      <c r="K43" s="56" t="s">
        <v>152</v>
      </c>
      <c r="L43" s="79" t="s">
        <v>67</v>
      </c>
      <c r="M43" s="28" t="s">
        <v>67</v>
      </c>
      <c r="N43" s="28" t="s">
        <v>67</v>
      </c>
      <c r="O43" s="28" t="s">
        <v>67</v>
      </c>
      <c r="P43" s="74" t="s">
        <v>67</v>
      </c>
      <c r="Q43" s="86" t="s">
        <v>67</v>
      </c>
      <c r="R43" s="56" t="s">
        <v>152</v>
      </c>
    </row>
    <row r="44" spans="2:18" ht="12">
      <c r="B44" s="24"/>
      <c r="C44" s="235" t="s">
        <v>57</v>
      </c>
      <c r="D44" s="236"/>
      <c r="E44" s="43" t="s">
        <v>67</v>
      </c>
      <c r="F44" s="28" t="s">
        <v>67</v>
      </c>
      <c r="G44" s="49" t="s">
        <v>67</v>
      </c>
      <c r="H44" s="28" t="s">
        <v>67</v>
      </c>
      <c r="I44" s="74" t="s">
        <v>67</v>
      </c>
      <c r="J44" s="86" t="s">
        <v>67</v>
      </c>
      <c r="K44" s="56" t="s">
        <v>152</v>
      </c>
      <c r="L44" s="79" t="s">
        <v>67</v>
      </c>
      <c r="M44" s="28" t="s">
        <v>67</v>
      </c>
      <c r="N44" s="28" t="s">
        <v>67</v>
      </c>
      <c r="O44" s="28" t="s">
        <v>67</v>
      </c>
      <c r="P44" s="74" t="s">
        <v>67</v>
      </c>
      <c r="Q44" s="86" t="s">
        <v>67</v>
      </c>
      <c r="R44" s="56" t="s">
        <v>152</v>
      </c>
    </row>
    <row r="45" spans="2:18" ht="12">
      <c r="B45" s="24"/>
      <c r="C45" s="235" t="s">
        <v>58</v>
      </c>
      <c r="D45" s="236"/>
      <c r="E45" s="43" t="s">
        <v>67</v>
      </c>
      <c r="F45" s="28" t="s">
        <v>67</v>
      </c>
      <c r="G45" s="49" t="s">
        <v>67</v>
      </c>
      <c r="H45" s="28" t="s">
        <v>67</v>
      </c>
      <c r="I45" s="74" t="s">
        <v>67</v>
      </c>
      <c r="J45" s="86" t="s">
        <v>67</v>
      </c>
      <c r="K45" s="56" t="s">
        <v>155</v>
      </c>
      <c r="L45" s="79" t="s">
        <v>67</v>
      </c>
      <c r="M45" s="28" t="s">
        <v>67</v>
      </c>
      <c r="N45" s="28" t="s">
        <v>67</v>
      </c>
      <c r="O45" s="28" t="s">
        <v>67</v>
      </c>
      <c r="P45" s="74" t="s">
        <v>67</v>
      </c>
      <c r="Q45" s="86" t="s">
        <v>67</v>
      </c>
      <c r="R45" s="56" t="s">
        <v>155</v>
      </c>
    </row>
    <row r="46" spans="2:18" ht="12.75" thickBot="1">
      <c r="B46" s="24"/>
      <c r="C46" s="243" t="s">
        <v>59</v>
      </c>
      <c r="D46" s="244"/>
      <c r="E46" s="42">
        <v>34.2</v>
      </c>
      <c r="F46" s="27">
        <v>242665</v>
      </c>
      <c r="G46" s="48">
        <v>4</v>
      </c>
      <c r="H46" s="27">
        <v>575479</v>
      </c>
      <c r="I46" s="73">
        <v>2.37</v>
      </c>
      <c r="J46" s="84">
        <v>672055</v>
      </c>
      <c r="K46" s="85">
        <f t="shared" si="0"/>
        <v>-14.37</v>
      </c>
      <c r="L46" s="78">
        <v>33.1</v>
      </c>
      <c r="M46" s="27">
        <v>232776</v>
      </c>
      <c r="N46" s="27" t="s">
        <v>126</v>
      </c>
      <c r="O46" s="27">
        <v>543686</v>
      </c>
      <c r="P46" s="73">
        <v>2.34</v>
      </c>
      <c r="Q46" s="84">
        <v>562108</v>
      </c>
      <c r="R46" s="55">
        <f t="shared" si="1"/>
        <v>-3.28</v>
      </c>
    </row>
    <row r="47" spans="2:18" ht="12">
      <c r="B47" s="22"/>
      <c r="C47" s="29" t="s">
        <v>21</v>
      </c>
      <c r="D47" s="30" t="s">
        <v>22</v>
      </c>
      <c r="E47" s="44">
        <v>39.8</v>
      </c>
      <c r="F47" s="31">
        <v>320926</v>
      </c>
      <c r="G47" s="50">
        <v>10</v>
      </c>
      <c r="H47" s="31">
        <v>929563</v>
      </c>
      <c r="I47" s="75">
        <v>2.9</v>
      </c>
      <c r="J47" s="87">
        <v>965891</v>
      </c>
      <c r="K47" s="57">
        <f t="shared" si="0"/>
        <v>-3.76</v>
      </c>
      <c r="L47" s="80">
        <v>39.8</v>
      </c>
      <c r="M47" s="31">
        <v>320926</v>
      </c>
      <c r="N47" s="31">
        <v>10</v>
      </c>
      <c r="O47" s="31">
        <v>925511.694073954</v>
      </c>
      <c r="P47" s="75">
        <v>2.88</v>
      </c>
      <c r="Q47" s="87">
        <v>946846.170741073</v>
      </c>
      <c r="R47" s="57">
        <f t="shared" si="1"/>
        <v>-2.25</v>
      </c>
    </row>
    <row r="48" spans="2:18" ht="12">
      <c r="B48" s="24" t="s">
        <v>23</v>
      </c>
      <c r="C48" s="32"/>
      <c r="D48" s="33" t="s">
        <v>24</v>
      </c>
      <c r="E48" s="43">
        <v>38.6</v>
      </c>
      <c r="F48" s="28">
        <v>283986</v>
      </c>
      <c r="G48" s="49">
        <v>32</v>
      </c>
      <c r="H48" s="28">
        <v>734613</v>
      </c>
      <c r="I48" s="74">
        <v>2.59</v>
      </c>
      <c r="J48" s="86">
        <v>724715</v>
      </c>
      <c r="K48" s="56">
        <f t="shared" si="0"/>
        <v>1.37</v>
      </c>
      <c r="L48" s="79">
        <v>38.7</v>
      </c>
      <c r="M48" s="28">
        <v>284040</v>
      </c>
      <c r="N48" s="28">
        <v>31</v>
      </c>
      <c r="O48" s="28">
        <v>714137.68945129</v>
      </c>
      <c r="P48" s="74">
        <v>2.51</v>
      </c>
      <c r="Q48" s="86">
        <v>673947.949313294</v>
      </c>
      <c r="R48" s="56">
        <f t="shared" si="1"/>
        <v>5.96</v>
      </c>
    </row>
    <row r="49" spans="2:18" ht="12">
      <c r="B49" s="24"/>
      <c r="C49" s="32" t="s">
        <v>25</v>
      </c>
      <c r="D49" s="33" t="s">
        <v>26</v>
      </c>
      <c r="E49" s="43">
        <v>37.6</v>
      </c>
      <c r="F49" s="28">
        <v>276232</v>
      </c>
      <c r="G49" s="49">
        <v>16</v>
      </c>
      <c r="H49" s="28">
        <v>742735</v>
      </c>
      <c r="I49" s="74">
        <v>2.69</v>
      </c>
      <c r="J49" s="86">
        <v>727352</v>
      </c>
      <c r="K49" s="56">
        <f t="shared" si="0"/>
        <v>2.11</v>
      </c>
      <c r="L49" s="79">
        <v>37.6</v>
      </c>
      <c r="M49" s="28">
        <v>276232</v>
      </c>
      <c r="N49" s="28">
        <v>16</v>
      </c>
      <c r="O49" s="28">
        <v>716229.252071338</v>
      </c>
      <c r="P49" s="74">
        <v>2.59</v>
      </c>
      <c r="Q49" s="86">
        <v>698548.994590747</v>
      </c>
      <c r="R49" s="56">
        <f t="shared" si="1"/>
        <v>2.53</v>
      </c>
    </row>
    <row r="50" spans="2:18" ht="12">
      <c r="B50" s="24"/>
      <c r="C50" s="32"/>
      <c r="D50" s="33" t="s">
        <v>27</v>
      </c>
      <c r="E50" s="43">
        <v>35.4</v>
      </c>
      <c r="F50" s="28">
        <v>249740</v>
      </c>
      <c r="G50" s="49">
        <v>22</v>
      </c>
      <c r="H50" s="28">
        <v>629159</v>
      </c>
      <c r="I50" s="74">
        <v>2.52</v>
      </c>
      <c r="J50" s="86">
        <v>628040</v>
      </c>
      <c r="K50" s="56">
        <f t="shared" si="0"/>
        <v>0.18</v>
      </c>
      <c r="L50" s="79">
        <v>35.4</v>
      </c>
      <c r="M50" s="28">
        <v>249760</v>
      </c>
      <c r="N50" s="28">
        <v>21</v>
      </c>
      <c r="O50" s="28">
        <v>597980.897094926</v>
      </c>
      <c r="P50" s="74">
        <v>2.39</v>
      </c>
      <c r="Q50" s="86">
        <v>587138.058533145</v>
      </c>
      <c r="R50" s="56">
        <f t="shared" si="1"/>
        <v>1.85</v>
      </c>
    </row>
    <row r="51" spans="2:18" ht="12">
      <c r="B51" s="24" t="s">
        <v>28</v>
      </c>
      <c r="C51" s="34" t="s">
        <v>6</v>
      </c>
      <c r="D51" s="33" t="s">
        <v>29</v>
      </c>
      <c r="E51" s="43">
        <v>38.9</v>
      </c>
      <c r="F51" s="28">
        <v>300951</v>
      </c>
      <c r="G51" s="49">
        <v>80</v>
      </c>
      <c r="H51" s="28">
        <v>834818</v>
      </c>
      <c r="I51" s="74">
        <v>2.77</v>
      </c>
      <c r="J51" s="86">
        <v>822102</v>
      </c>
      <c r="K51" s="56">
        <f t="shared" si="0"/>
        <v>1.55</v>
      </c>
      <c r="L51" s="79">
        <v>38.9</v>
      </c>
      <c r="M51" s="28">
        <v>301019</v>
      </c>
      <c r="N51" s="28">
        <v>78</v>
      </c>
      <c r="O51" s="28">
        <v>822271</v>
      </c>
      <c r="P51" s="74">
        <v>2.73</v>
      </c>
      <c r="Q51" s="86">
        <v>788735</v>
      </c>
      <c r="R51" s="56">
        <f t="shared" si="1"/>
        <v>4.25</v>
      </c>
    </row>
    <row r="52" spans="2:18" ht="12">
      <c r="B52" s="24"/>
      <c r="C52" s="32" t="s">
        <v>30</v>
      </c>
      <c r="D52" s="33" t="s">
        <v>31</v>
      </c>
      <c r="E52" s="43">
        <v>37.1</v>
      </c>
      <c r="F52" s="28">
        <v>241615</v>
      </c>
      <c r="G52" s="49">
        <v>44</v>
      </c>
      <c r="H52" s="28">
        <v>602939</v>
      </c>
      <c r="I52" s="74">
        <v>2.5</v>
      </c>
      <c r="J52" s="86">
        <v>598273</v>
      </c>
      <c r="K52" s="56">
        <f t="shared" si="0"/>
        <v>0.78</v>
      </c>
      <c r="L52" s="79">
        <v>37.1</v>
      </c>
      <c r="M52" s="28">
        <v>241609</v>
      </c>
      <c r="N52" s="28">
        <v>43</v>
      </c>
      <c r="O52" s="28">
        <v>547320.899808958</v>
      </c>
      <c r="P52" s="74">
        <v>2.27</v>
      </c>
      <c r="Q52" s="86">
        <v>541963.578003876</v>
      </c>
      <c r="R52" s="56">
        <f t="shared" si="1"/>
        <v>0.99</v>
      </c>
    </row>
    <row r="53" spans="2:18" ht="12">
      <c r="B53" s="24"/>
      <c r="C53" s="32" t="s">
        <v>32</v>
      </c>
      <c r="D53" s="33" t="s">
        <v>33</v>
      </c>
      <c r="E53" s="43">
        <v>41.6</v>
      </c>
      <c r="F53" s="28">
        <v>259007</v>
      </c>
      <c r="G53" s="49">
        <v>16</v>
      </c>
      <c r="H53" s="28">
        <v>619697</v>
      </c>
      <c r="I53" s="74">
        <v>2.39</v>
      </c>
      <c r="J53" s="86">
        <v>608288</v>
      </c>
      <c r="K53" s="56">
        <f t="shared" si="0"/>
        <v>1.88</v>
      </c>
      <c r="L53" s="79">
        <v>41.6</v>
      </c>
      <c r="M53" s="28">
        <v>259007</v>
      </c>
      <c r="N53" s="28">
        <v>16</v>
      </c>
      <c r="O53" s="28">
        <v>547674.323193916</v>
      </c>
      <c r="P53" s="74">
        <v>2.11</v>
      </c>
      <c r="Q53" s="86">
        <v>518069.560629921</v>
      </c>
      <c r="R53" s="56">
        <f t="shared" si="1"/>
        <v>5.71</v>
      </c>
    </row>
    <row r="54" spans="2:18" ht="12">
      <c r="B54" s="24" t="s">
        <v>19</v>
      </c>
      <c r="C54" s="32" t="s">
        <v>25</v>
      </c>
      <c r="D54" s="33" t="s">
        <v>34</v>
      </c>
      <c r="E54" s="43">
        <v>51.9</v>
      </c>
      <c r="F54" s="28">
        <v>260693</v>
      </c>
      <c r="G54" s="49" t="s">
        <v>126</v>
      </c>
      <c r="H54" s="28">
        <v>617242</v>
      </c>
      <c r="I54" s="74">
        <v>2.37</v>
      </c>
      <c r="J54" s="86">
        <v>644222</v>
      </c>
      <c r="K54" s="56">
        <f t="shared" si="0"/>
        <v>-4.19</v>
      </c>
      <c r="L54" s="79">
        <v>51.9</v>
      </c>
      <c r="M54" s="28">
        <v>260693</v>
      </c>
      <c r="N54" s="28" t="s">
        <v>126</v>
      </c>
      <c r="O54" s="28">
        <v>246564.235294118</v>
      </c>
      <c r="P54" s="74">
        <v>0.95</v>
      </c>
      <c r="Q54" s="86">
        <v>374355.555555556</v>
      </c>
      <c r="R54" s="56">
        <f t="shared" si="1"/>
        <v>-34.14</v>
      </c>
    </row>
    <row r="55" spans="2:18" ht="12">
      <c r="B55" s="24"/>
      <c r="C55" s="32" t="s">
        <v>6</v>
      </c>
      <c r="D55" s="33" t="s">
        <v>29</v>
      </c>
      <c r="E55" s="43">
        <v>37.6</v>
      </c>
      <c r="F55" s="28">
        <v>243377</v>
      </c>
      <c r="G55" s="49">
        <v>63</v>
      </c>
      <c r="H55" s="28">
        <v>604624</v>
      </c>
      <c r="I55" s="74">
        <v>2.48</v>
      </c>
      <c r="J55" s="86">
        <v>599638</v>
      </c>
      <c r="K55" s="56">
        <f t="shared" si="0"/>
        <v>0.83</v>
      </c>
      <c r="L55" s="79">
        <v>37.6</v>
      </c>
      <c r="M55" s="28">
        <v>243412</v>
      </c>
      <c r="N55" s="28">
        <v>62</v>
      </c>
      <c r="O55" s="28">
        <v>546383</v>
      </c>
      <c r="P55" s="74">
        <v>2.24</v>
      </c>
      <c r="Q55" s="86">
        <v>538468</v>
      </c>
      <c r="R55" s="56">
        <f t="shared" si="1"/>
        <v>1.47</v>
      </c>
    </row>
    <row r="56" spans="2:18" ht="12.75" thickBot="1">
      <c r="B56" s="35"/>
      <c r="C56" s="245" t="s">
        <v>35</v>
      </c>
      <c r="D56" s="246"/>
      <c r="E56" s="45">
        <v>37.4</v>
      </c>
      <c r="F56" s="36">
        <v>256662</v>
      </c>
      <c r="G56" s="51" t="s">
        <v>126</v>
      </c>
      <c r="H56" s="36">
        <v>376855</v>
      </c>
      <c r="I56" s="76">
        <v>1.47</v>
      </c>
      <c r="J56" s="88">
        <v>572897</v>
      </c>
      <c r="K56" s="58">
        <f t="shared" si="0"/>
        <v>-34.22</v>
      </c>
      <c r="L56" s="81">
        <v>37.4</v>
      </c>
      <c r="M56" s="36">
        <v>256662</v>
      </c>
      <c r="N56" s="36" t="s">
        <v>126</v>
      </c>
      <c r="O56" s="36">
        <v>304501.8515625</v>
      </c>
      <c r="P56" s="76">
        <v>1.19</v>
      </c>
      <c r="Q56" s="88">
        <v>455052.966480447</v>
      </c>
      <c r="R56" s="58">
        <f t="shared" si="1"/>
        <v>-33.08</v>
      </c>
    </row>
    <row r="57" spans="2:18" ht="13.5" customHeight="1">
      <c r="B57" s="218" t="s">
        <v>104</v>
      </c>
      <c r="C57" s="221" t="s">
        <v>105</v>
      </c>
      <c r="D57" s="221"/>
      <c r="E57" s="44">
        <v>39</v>
      </c>
      <c r="F57" s="31">
        <v>301133</v>
      </c>
      <c r="G57" s="50">
        <v>98</v>
      </c>
      <c r="H57" s="31">
        <v>836750</v>
      </c>
      <c r="I57" s="75">
        <v>2.78</v>
      </c>
      <c r="J57" s="87">
        <v>829827</v>
      </c>
      <c r="K57" s="57">
        <f t="shared" si="0"/>
        <v>0.83</v>
      </c>
      <c r="L57" s="80">
        <v>39</v>
      </c>
      <c r="M57" s="31">
        <v>301202</v>
      </c>
      <c r="N57" s="31">
        <v>97</v>
      </c>
      <c r="O57" s="31">
        <v>825909</v>
      </c>
      <c r="P57" s="75">
        <v>2.74</v>
      </c>
      <c r="Q57" s="87">
        <v>805838</v>
      </c>
      <c r="R57" s="57">
        <f t="shared" si="1"/>
        <v>2.49</v>
      </c>
    </row>
    <row r="58" spans="2:18" ht="12">
      <c r="B58" s="219"/>
      <c r="C58" s="222" t="s">
        <v>106</v>
      </c>
      <c r="D58" s="222"/>
      <c r="E58" s="43">
        <v>33.2</v>
      </c>
      <c r="F58" s="28">
        <v>243440</v>
      </c>
      <c r="G58" s="49" t="s">
        <v>126</v>
      </c>
      <c r="H58" s="28">
        <v>575793</v>
      </c>
      <c r="I58" s="74">
        <v>2.37</v>
      </c>
      <c r="J58" s="86">
        <v>494661</v>
      </c>
      <c r="K58" s="56">
        <f t="shared" si="0"/>
        <v>16.4</v>
      </c>
      <c r="L58" s="79">
        <v>33.2</v>
      </c>
      <c r="M58" s="28">
        <v>243440</v>
      </c>
      <c r="N58" s="28" t="s">
        <v>126</v>
      </c>
      <c r="O58" s="28">
        <v>534290</v>
      </c>
      <c r="P58" s="74">
        <v>2.19</v>
      </c>
      <c r="Q58" s="86">
        <v>494661</v>
      </c>
      <c r="R58" s="56">
        <f t="shared" si="1"/>
        <v>8.01</v>
      </c>
    </row>
    <row r="59" spans="2:18" ht="12">
      <c r="B59" s="219"/>
      <c r="C59" s="222" t="s">
        <v>107</v>
      </c>
      <c r="D59" s="222"/>
      <c r="E59" s="43">
        <v>36.9</v>
      </c>
      <c r="F59" s="28">
        <v>258257</v>
      </c>
      <c r="G59" s="49">
        <v>45</v>
      </c>
      <c r="H59" s="28">
        <v>636481</v>
      </c>
      <c r="I59" s="74">
        <v>2.46</v>
      </c>
      <c r="J59" s="86">
        <v>658644</v>
      </c>
      <c r="K59" s="56">
        <f t="shared" si="0"/>
        <v>-3.36</v>
      </c>
      <c r="L59" s="79">
        <v>36.9</v>
      </c>
      <c r="M59" s="28">
        <v>258523</v>
      </c>
      <c r="N59" s="28">
        <v>43</v>
      </c>
      <c r="O59" s="28">
        <v>575989</v>
      </c>
      <c r="P59" s="74">
        <v>2.23</v>
      </c>
      <c r="Q59" s="86">
        <v>563589</v>
      </c>
      <c r="R59" s="56">
        <f t="shared" si="1"/>
        <v>2.2</v>
      </c>
    </row>
    <row r="60" spans="2:18" ht="12.75" thickBot="1">
      <c r="B60" s="220"/>
      <c r="C60" s="223" t="s">
        <v>108</v>
      </c>
      <c r="D60" s="223"/>
      <c r="E60" s="45" t="s">
        <v>67</v>
      </c>
      <c r="F60" s="36" t="s">
        <v>67</v>
      </c>
      <c r="G60" s="51" t="s">
        <v>67</v>
      </c>
      <c r="H60" s="36" t="s">
        <v>67</v>
      </c>
      <c r="I60" s="76" t="s">
        <v>67</v>
      </c>
      <c r="J60" s="88" t="s">
        <v>67</v>
      </c>
      <c r="K60" s="58" t="s">
        <v>146</v>
      </c>
      <c r="L60" s="81" t="s">
        <v>67</v>
      </c>
      <c r="M60" s="36" t="s">
        <v>67</v>
      </c>
      <c r="N60" s="36" t="s">
        <v>67</v>
      </c>
      <c r="O60" s="36" t="s">
        <v>67</v>
      </c>
      <c r="P60" s="76" t="s">
        <v>67</v>
      </c>
      <c r="Q60" s="88" t="s">
        <v>67</v>
      </c>
      <c r="R60" s="58" t="s">
        <v>146</v>
      </c>
    </row>
    <row r="61" spans="2:18" ht="12">
      <c r="B61" s="22" t="s">
        <v>36</v>
      </c>
      <c r="C61" s="237" t="s">
        <v>37</v>
      </c>
      <c r="D61" s="238"/>
      <c r="E61" s="44" t="s">
        <v>67</v>
      </c>
      <c r="F61" s="31" t="s">
        <v>67</v>
      </c>
      <c r="G61" s="50" t="s">
        <v>67</v>
      </c>
      <c r="H61" s="31" t="s">
        <v>67</v>
      </c>
      <c r="I61" s="75" t="s">
        <v>67</v>
      </c>
      <c r="J61" s="87" t="s">
        <v>67</v>
      </c>
      <c r="K61" s="57" t="s">
        <v>146</v>
      </c>
      <c r="L61" s="80" t="s">
        <v>67</v>
      </c>
      <c r="M61" s="31" t="s">
        <v>67</v>
      </c>
      <c r="N61" s="31" t="s">
        <v>67</v>
      </c>
      <c r="O61" s="31" t="s">
        <v>67</v>
      </c>
      <c r="P61" s="75" t="s">
        <v>67</v>
      </c>
      <c r="Q61" s="87" t="s">
        <v>67</v>
      </c>
      <c r="R61" s="57" t="s">
        <v>146</v>
      </c>
    </row>
    <row r="62" spans="2:18" ht="12">
      <c r="B62" s="24" t="s">
        <v>38</v>
      </c>
      <c r="C62" s="239" t="s">
        <v>39</v>
      </c>
      <c r="D62" s="240"/>
      <c r="E62" s="43" t="s">
        <v>67</v>
      </c>
      <c r="F62" s="28" t="s">
        <v>67</v>
      </c>
      <c r="G62" s="49" t="s">
        <v>67</v>
      </c>
      <c r="H62" s="28" t="s">
        <v>67</v>
      </c>
      <c r="I62" s="74" t="s">
        <v>67</v>
      </c>
      <c r="J62" s="86" t="s">
        <v>67</v>
      </c>
      <c r="K62" s="56" t="s">
        <v>146</v>
      </c>
      <c r="L62" s="79" t="s">
        <v>67</v>
      </c>
      <c r="M62" s="28" t="s">
        <v>67</v>
      </c>
      <c r="N62" s="28" t="s">
        <v>67</v>
      </c>
      <c r="O62" s="28" t="s">
        <v>67</v>
      </c>
      <c r="P62" s="74" t="s">
        <v>67</v>
      </c>
      <c r="Q62" s="86" t="s">
        <v>67</v>
      </c>
      <c r="R62" s="56" t="s">
        <v>146</v>
      </c>
    </row>
    <row r="63" spans="2:18" ht="12.75" thickBot="1">
      <c r="B63" s="35" t="s">
        <v>19</v>
      </c>
      <c r="C63" s="241" t="s">
        <v>40</v>
      </c>
      <c r="D63" s="242"/>
      <c r="E63" s="45" t="s">
        <v>67</v>
      </c>
      <c r="F63" s="36" t="s">
        <v>67</v>
      </c>
      <c r="G63" s="51" t="s">
        <v>67</v>
      </c>
      <c r="H63" s="36" t="s">
        <v>67</v>
      </c>
      <c r="I63" s="76" t="s">
        <v>67</v>
      </c>
      <c r="J63" s="88" t="s">
        <v>67</v>
      </c>
      <c r="K63" s="58" t="s">
        <v>146</v>
      </c>
      <c r="L63" s="81" t="s">
        <v>67</v>
      </c>
      <c r="M63" s="36" t="s">
        <v>67</v>
      </c>
      <c r="N63" s="36" t="s">
        <v>67</v>
      </c>
      <c r="O63" s="36" t="s">
        <v>67</v>
      </c>
      <c r="P63" s="76" t="s">
        <v>67</v>
      </c>
      <c r="Q63" s="88" t="s">
        <v>67</v>
      </c>
      <c r="R63" s="58" t="s">
        <v>146</v>
      </c>
    </row>
    <row r="64" spans="2:18" ht="12.75" thickBot="1">
      <c r="B64" s="37" t="s">
        <v>41</v>
      </c>
      <c r="C64" s="38"/>
      <c r="D64" s="39"/>
      <c r="E64" s="46">
        <v>38.8</v>
      </c>
      <c r="F64" s="40">
        <v>296407</v>
      </c>
      <c r="G64" s="52">
        <v>145</v>
      </c>
      <c r="H64" s="40">
        <v>814683</v>
      </c>
      <c r="I64" s="53">
        <v>2.75</v>
      </c>
      <c r="J64" s="89">
        <v>801308</v>
      </c>
      <c r="K64" s="59">
        <f t="shared" si="0"/>
        <v>1.67</v>
      </c>
      <c r="L64" s="82">
        <v>38.8</v>
      </c>
      <c r="M64" s="40">
        <v>296547</v>
      </c>
      <c r="N64" s="40">
        <v>142</v>
      </c>
      <c r="O64" s="40">
        <v>798706</v>
      </c>
      <c r="P64" s="53">
        <v>2.69</v>
      </c>
      <c r="Q64" s="89">
        <v>765582</v>
      </c>
      <c r="R64" s="59">
        <f t="shared" si="1"/>
        <v>4.33</v>
      </c>
    </row>
    <row r="65" spans="15:18" ht="12">
      <c r="O65" s="3"/>
      <c r="R65" s="5"/>
    </row>
    <row r="66" spans="15:18" ht="12">
      <c r="O66" s="3"/>
      <c r="R66" s="5"/>
    </row>
  </sheetData>
  <mergeCells count="26">
    <mergeCell ref="B57:B60"/>
    <mergeCell ref="C57:D57"/>
    <mergeCell ref="C58:D58"/>
    <mergeCell ref="C59:D59"/>
    <mergeCell ref="C60:D60"/>
    <mergeCell ref="J6:K6"/>
    <mergeCell ref="Q6:R6"/>
    <mergeCell ref="B2:R2"/>
    <mergeCell ref="B3:R3"/>
    <mergeCell ref="B4:D4"/>
    <mergeCell ref="O4:R4"/>
    <mergeCell ref="C32:D32"/>
    <mergeCell ref="C33:D33"/>
    <mergeCell ref="C42:D42"/>
    <mergeCell ref="C8:D8"/>
    <mergeCell ref="C29:D29"/>
    <mergeCell ref="C30:D30"/>
    <mergeCell ref="C31:D31"/>
    <mergeCell ref="C61:D61"/>
    <mergeCell ref="C62:D62"/>
    <mergeCell ref="C63:D63"/>
    <mergeCell ref="C43:D43"/>
    <mergeCell ref="C44:D44"/>
    <mergeCell ref="C45:D45"/>
    <mergeCell ref="C46:D46"/>
    <mergeCell ref="C56:D56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B2" sqref="B2:R2"/>
    </sheetView>
  </sheetViews>
  <sheetFormatPr defaultColWidth="9.00390625" defaultRowHeight="13.5"/>
  <cols>
    <col min="1" max="1" width="18.00390625" style="94" customWidth="1"/>
    <col min="2" max="2" width="7.625" style="94" customWidth="1"/>
    <col min="3" max="3" width="8.625" style="94" customWidth="1"/>
    <col min="4" max="4" width="6.625" style="94" customWidth="1"/>
    <col min="5" max="8" width="8.625" style="94" customWidth="1"/>
    <col min="9" max="9" width="7.625" style="94" customWidth="1"/>
    <col min="10" max="10" width="8.625" style="94" customWidth="1"/>
    <col min="11" max="11" width="6.625" style="94" customWidth="1"/>
    <col min="12" max="15" width="8.625" style="94" customWidth="1"/>
    <col min="16" max="16384" width="9.00390625" style="94" customWidth="1"/>
  </cols>
  <sheetData>
    <row r="1" spans="1:15" ht="14.25" thickBot="1">
      <c r="A1" s="92" t="s">
        <v>111</v>
      </c>
      <c r="B1" s="92"/>
      <c r="C1" s="92"/>
      <c r="D1" s="92"/>
      <c r="E1" s="92"/>
      <c r="F1" s="92"/>
      <c r="G1" s="92"/>
      <c r="H1" s="92"/>
      <c r="I1" s="92"/>
      <c r="J1" s="93"/>
      <c r="O1" s="94" t="s">
        <v>154</v>
      </c>
    </row>
    <row r="2" spans="1:15" ht="14.25" thickBot="1">
      <c r="A2" s="255" t="s">
        <v>60</v>
      </c>
      <c r="B2" s="258" t="s">
        <v>61</v>
      </c>
      <c r="C2" s="259"/>
      <c r="D2" s="259"/>
      <c r="E2" s="259"/>
      <c r="F2" s="259"/>
      <c r="G2" s="260"/>
      <c r="H2" s="261"/>
      <c r="I2" s="259" t="s">
        <v>43</v>
      </c>
      <c r="J2" s="259"/>
      <c r="K2" s="259"/>
      <c r="L2" s="259"/>
      <c r="M2" s="259"/>
      <c r="N2" s="260"/>
      <c r="O2" s="261"/>
    </row>
    <row r="3" spans="1:15" ht="13.5">
      <c r="A3" s="256"/>
      <c r="B3" s="96"/>
      <c r="C3" s="97"/>
      <c r="D3" s="97"/>
      <c r="E3" s="97"/>
      <c r="F3" s="97"/>
      <c r="G3" s="262" t="s">
        <v>69</v>
      </c>
      <c r="H3" s="263"/>
      <c r="I3" s="97"/>
      <c r="J3" s="97"/>
      <c r="K3" s="97"/>
      <c r="L3" s="97"/>
      <c r="M3" s="97"/>
      <c r="N3" s="264" t="s">
        <v>69</v>
      </c>
      <c r="O3" s="265"/>
    </row>
    <row r="4" spans="1:15" ht="52.5" customHeight="1" thickBot="1">
      <c r="A4" s="257"/>
      <c r="B4" s="98" t="s">
        <v>109</v>
      </c>
      <c r="C4" s="99" t="s">
        <v>70</v>
      </c>
      <c r="D4" s="99" t="s">
        <v>62</v>
      </c>
      <c r="E4" s="99" t="s">
        <v>71</v>
      </c>
      <c r="F4" s="100" t="s">
        <v>112</v>
      </c>
      <c r="G4" s="101" t="s">
        <v>72</v>
      </c>
      <c r="H4" s="102" t="s">
        <v>73</v>
      </c>
      <c r="I4" s="99" t="s">
        <v>109</v>
      </c>
      <c r="J4" s="99" t="s">
        <v>70</v>
      </c>
      <c r="K4" s="99" t="s">
        <v>62</v>
      </c>
      <c r="L4" s="99" t="s">
        <v>74</v>
      </c>
      <c r="M4" s="100" t="s">
        <v>112</v>
      </c>
      <c r="N4" s="101" t="s">
        <v>75</v>
      </c>
      <c r="O4" s="103" t="s">
        <v>73</v>
      </c>
    </row>
    <row r="5" spans="1:15" ht="13.5">
      <c r="A5" s="104" t="s">
        <v>76</v>
      </c>
      <c r="B5" s="105">
        <v>37.2</v>
      </c>
      <c r="C5" s="106">
        <v>277562</v>
      </c>
      <c r="D5" s="106">
        <v>152</v>
      </c>
      <c r="E5" s="106">
        <v>761590</v>
      </c>
      <c r="F5" s="107">
        <v>2.74</v>
      </c>
      <c r="G5" s="108">
        <v>754989</v>
      </c>
      <c r="H5" s="109">
        <f aca="true" t="shared" si="0" ref="H5:H15">ROUND((E5-G5)/G5*100,2)</f>
        <v>0.87</v>
      </c>
      <c r="I5" s="110" t="s">
        <v>67</v>
      </c>
      <c r="J5" s="111" t="s">
        <v>67</v>
      </c>
      <c r="K5" s="112">
        <v>151</v>
      </c>
      <c r="L5" s="106">
        <v>712873</v>
      </c>
      <c r="M5" s="113">
        <v>2.57</v>
      </c>
      <c r="N5" s="108">
        <v>726250</v>
      </c>
      <c r="O5" s="114">
        <f aca="true" t="shared" si="1" ref="O5:O15">ROUND((L5-N5)/N5*100,2)</f>
        <v>-1.84</v>
      </c>
    </row>
    <row r="6" spans="1:15" ht="13.5">
      <c r="A6" s="104" t="s">
        <v>77</v>
      </c>
      <c r="B6" s="105">
        <v>37.5</v>
      </c>
      <c r="C6" s="106">
        <v>282665</v>
      </c>
      <c r="D6" s="106">
        <v>149</v>
      </c>
      <c r="E6" s="106">
        <v>752956</v>
      </c>
      <c r="F6" s="107">
        <v>2.66</v>
      </c>
      <c r="G6" s="108">
        <v>761590</v>
      </c>
      <c r="H6" s="109">
        <f t="shared" si="0"/>
        <v>-1.13</v>
      </c>
      <c r="I6" s="110" t="s">
        <v>67</v>
      </c>
      <c r="J6" s="111" t="s">
        <v>67</v>
      </c>
      <c r="K6" s="112">
        <v>147</v>
      </c>
      <c r="L6" s="106">
        <v>687983</v>
      </c>
      <c r="M6" s="113">
        <v>2.43</v>
      </c>
      <c r="N6" s="108">
        <v>712873</v>
      </c>
      <c r="O6" s="114">
        <f t="shared" si="1"/>
        <v>-3.49</v>
      </c>
    </row>
    <row r="7" spans="1:15" ht="13.5">
      <c r="A7" s="104" t="s">
        <v>78</v>
      </c>
      <c r="B7" s="105">
        <v>37.7</v>
      </c>
      <c r="C7" s="106">
        <v>284078</v>
      </c>
      <c r="D7" s="106">
        <v>140</v>
      </c>
      <c r="E7" s="106">
        <v>733347</v>
      </c>
      <c r="F7" s="107">
        <v>2.5814987433028955</v>
      </c>
      <c r="G7" s="108">
        <v>752956</v>
      </c>
      <c r="H7" s="109">
        <f t="shared" si="0"/>
        <v>-2.6</v>
      </c>
      <c r="I7" s="110" t="s">
        <v>67</v>
      </c>
      <c r="J7" s="111" t="s">
        <v>67</v>
      </c>
      <c r="K7" s="112">
        <v>139</v>
      </c>
      <c r="L7" s="106">
        <v>687482</v>
      </c>
      <c r="M7" s="113">
        <v>2.4200466069178184</v>
      </c>
      <c r="N7" s="108">
        <v>687983</v>
      </c>
      <c r="O7" s="114">
        <f t="shared" si="1"/>
        <v>-0.07</v>
      </c>
    </row>
    <row r="8" spans="1:15" ht="13.5">
      <c r="A8" s="104" t="s">
        <v>79</v>
      </c>
      <c r="B8" s="105">
        <v>38</v>
      </c>
      <c r="C8" s="106">
        <v>290758</v>
      </c>
      <c r="D8" s="106">
        <v>136</v>
      </c>
      <c r="E8" s="106">
        <v>777179</v>
      </c>
      <c r="F8" s="107">
        <v>2.67294107126889</v>
      </c>
      <c r="G8" s="108">
        <v>733347</v>
      </c>
      <c r="H8" s="109">
        <f t="shared" si="0"/>
        <v>5.98</v>
      </c>
      <c r="I8" s="110" t="s">
        <v>67</v>
      </c>
      <c r="J8" s="111" t="s">
        <v>67</v>
      </c>
      <c r="K8" s="112">
        <v>136</v>
      </c>
      <c r="L8" s="106">
        <v>722256</v>
      </c>
      <c r="M8" s="113">
        <v>2.484045150950275</v>
      </c>
      <c r="N8" s="108">
        <v>687482</v>
      </c>
      <c r="O8" s="114">
        <f t="shared" si="1"/>
        <v>5.06</v>
      </c>
    </row>
    <row r="9" spans="1:15" ht="13.5">
      <c r="A9" s="104" t="s">
        <v>80</v>
      </c>
      <c r="B9" s="115">
        <v>38.3</v>
      </c>
      <c r="C9" s="116">
        <v>293295</v>
      </c>
      <c r="D9" s="117">
        <v>129</v>
      </c>
      <c r="E9" s="116">
        <v>746663</v>
      </c>
      <c r="F9" s="118">
        <v>2.55</v>
      </c>
      <c r="G9" s="119">
        <v>777179</v>
      </c>
      <c r="H9" s="120">
        <f t="shared" si="0"/>
        <v>-3.93</v>
      </c>
      <c r="I9" s="121" t="s">
        <v>67</v>
      </c>
      <c r="J9" s="122" t="s">
        <v>67</v>
      </c>
      <c r="K9" s="123">
        <v>127</v>
      </c>
      <c r="L9" s="116">
        <v>701966</v>
      </c>
      <c r="M9" s="124">
        <v>2.39</v>
      </c>
      <c r="N9" s="119">
        <v>722256</v>
      </c>
      <c r="O9" s="114">
        <f t="shared" si="1"/>
        <v>-2.81</v>
      </c>
    </row>
    <row r="10" spans="1:15" ht="13.5">
      <c r="A10" s="104" t="s">
        <v>81</v>
      </c>
      <c r="B10" s="105">
        <v>38.4</v>
      </c>
      <c r="C10" s="106">
        <v>294941</v>
      </c>
      <c r="D10" s="106">
        <v>143</v>
      </c>
      <c r="E10" s="106">
        <v>749671</v>
      </c>
      <c r="F10" s="118">
        <v>2.54</v>
      </c>
      <c r="G10" s="119">
        <v>746663</v>
      </c>
      <c r="H10" s="109">
        <f t="shared" si="0"/>
        <v>0.4</v>
      </c>
      <c r="I10" s="121" t="s">
        <v>67</v>
      </c>
      <c r="J10" s="122" t="s">
        <v>67</v>
      </c>
      <c r="K10" s="123">
        <v>140</v>
      </c>
      <c r="L10" s="116">
        <v>708713</v>
      </c>
      <c r="M10" s="124">
        <v>2.4</v>
      </c>
      <c r="N10" s="119">
        <v>701966</v>
      </c>
      <c r="O10" s="114">
        <f t="shared" si="1"/>
        <v>0.96</v>
      </c>
    </row>
    <row r="11" spans="1:15" ht="13.5">
      <c r="A11" s="104" t="s">
        <v>82</v>
      </c>
      <c r="B11" s="105">
        <v>38.8</v>
      </c>
      <c r="C11" s="106">
        <v>296062</v>
      </c>
      <c r="D11" s="106">
        <v>149</v>
      </c>
      <c r="E11" s="106">
        <v>776421</v>
      </c>
      <c r="F11" s="107">
        <v>2.62</v>
      </c>
      <c r="G11" s="108">
        <v>749671</v>
      </c>
      <c r="H11" s="109">
        <f t="shared" si="0"/>
        <v>3.57</v>
      </c>
      <c r="I11" s="110" t="s">
        <v>67</v>
      </c>
      <c r="J11" s="111" t="s">
        <v>67</v>
      </c>
      <c r="K11" s="112">
        <v>142</v>
      </c>
      <c r="L11" s="106">
        <v>749559</v>
      </c>
      <c r="M11" s="113">
        <v>2.53</v>
      </c>
      <c r="N11" s="108">
        <v>708713</v>
      </c>
      <c r="O11" s="114">
        <f t="shared" si="1"/>
        <v>5.76</v>
      </c>
    </row>
    <row r="12" spans="1:15" ht="13.5">
      <c r="A12" s="104" t="s">
        <v>83</v>
      </c>
      <c r="B12" s="125">
        <v>39</v>
      </c>
      <c r="C12" s="106">
        <v>293526</v>
      </c>
      <c r="D12" s="106">
        <v>140</v>
      </c>
      <c r="E12" s="106">
        <v>783213</v>
      </c>
      <c r="F12" s="107">
        <v>2.67</v>
      </c>
      <c r="G12" s="108">
        <v>776421</v>
      </c>
      <c r="H12" s="109">
        <f>ROUND((E12-G12)/G12*100,2)</f>
        <v>0.87</v>
      </c>
      <c r="I12" s="110" t="s">
        <v>67</v>
      </c>
      <c r="J12" s="111" t="s">
        <v>67</v>
      </c>
      <c r="K12" s="126">
        <v>140</v>
      </c>
      <c r="L12" s="106">
        <v>749471</v>
      </c>
      <c r="M12" s="113">
        <v>2.55</v>
      </c>
      <c r="N12" s="108">
        <v>749559</v>
      </c>
      <c r="O12" s="114">
        <f>ROUND((L12-N12)/N12*100,2)</f>
        <v>-0.01</v>
      </c>
    </row>
    <row r="13" spans="1:15" ht="14.25" thickBot="1">
      <c r="A13" s="104" t="s">
        <v>148</v>
      </c>
      <c r="B13" s="127">
        <v>38.8</v>
      </c>
      <c r="C13" s="128">
        <v>293804</v>
      </c>
      <c r="D13" s="128">
        <v>134</v>
      </c>
      <c r="E13" s="128">
        <v>801308</v>
      </c>
      <c r="F13" s="129">
        <v>2.73</v>
      </c>
      <c r="G13" s="130">
        <v>783213</v>
      </c>
      <c r="H13" s="131">
        <f t="shared" si="0"/>
        <v>2.31</v>
      </c>
      <c r="I13" s="208">
        <v>38.8</v>
      </c>
      <c r="J13" s="133">
        <v>294083</v>
      </c>
      <c r="K13" s="134">
        <v>133</v>
      </c>
      <c r="L13" s="128">
        <v>765582</v>
      </c>
      <c r="M13" s="135">
        <v>2.6</v>
      </c>
      <c r="N13" s="136">
        <v>749471</v>
      </c>
      <c r="O13" s="137">
        <f t="shared" si="1"/>
        <v>2.15</v>
      </c>
    </row>
    <row r="14" spans="1:15" ht="13.5">
      <c r="A14" s="138" t="s">
        <v>125</v>
      </c>
      <c r="B14" s="139">
        <v>38.8</v>
      </c>
      <c r="C14" s="140">
        <v>296407</v>
      </c>
      <c r="D14" s="141">
        <v>145</v>
      </c>
      <c r="E14" s="141">
        <v>814683</v>
      </c>
      <c r="F14" s="142">
        <v>2.75</v>
      </c>
      <c r="G14" s="143">
        <v>801308</v>
      </c>
      <c r="H14" s="144">
        <f t="shared" si="0"/>
        <v>1.67</v>
      </c>
      <c r="I14" s="209">
        <v>38.8</v>
      </c>
      <c r="J14" s="146">
        <v>296547</v>
      </c>
      <c r="K14" s="147">
        <v>142</v>
      </c>
      <c r="L14" s="141">
        <v>798706</v>
      </c>
      <c r="M14" s="148">
        <v>2.69</v>
      </c>
      <c r="N14" s="143">
        <v>765582</v>
      </c>
      <c r="O14" s="149">
        <f t="shared" si="1"/>
        <v>4.33</v>
      </c>
    </row>
    <row r="15" spans="1:15" ht="14.25" thickBot="1">
      <c r="A15" s="150" t="s">
        <v>124</v>
      </c>
      <c r="B15" s="151">
        <v>38.8</v>
      </c>
      <c r="C15" s="152">
        <v>293804</v>
      </c>
      <c r="D15" s="153">
        <v>134</v>
      </c>
      <c r="E15" s="152">
        <v>801308</v>
      </c>
      <c r="F15" s="154">
        <v>2.73</v>
      </c>
      <c r="G15" s="155">
        <v>783213</v>
      </c>
      <c r="H15" s="156">
        <f t="shared" si="0"/>
        <v>2.31</v>
      </c>
      <c r="I15" s="210">
        <v>38.8</v>
      </c>
      <c r="J15" s="158">
        <v>294083</v>
      </c>
      <c r="K15" s="159">
        <v>133</v>
      </c>
      <c r="L15" s="152">
        <v>765582</v>
      </c>
      <c r="M15" s="160">
        <v>2.6</v>
      </c>
      <c r="N15" s="155">
        <v>749471</v>
      </c>
      <c r="O15" s="161">
        <f t="shared" si="1"/>
        <v>2.15</v>
      </c>
    </row>
    <row r="16" spans="1:15" ht="14.25" thickBot="1">
      <c r="A16" s="162" t="s">
        <v>84</v>
      </c>
      <c r="B16" s="163">
        <f aca="true" t="shared" si="2" ref="B16:O16">B14-B15</f>
        <v>0</v>
      </c>
      <c r="C16" s="164">
        <f t="shared" si="2"/>
        <v>2603</v>
      </c>
      <c r="D16" s="165">
        <f t="shared" si="2"/>
        <v>11</v>
      </c>
      <c r="E16" s="164">
        <f t="shared" si="2"/>
        <v>13375</v>
      </c>
      <c r="F16" s="129">
        <f t="shared" si="2"/>
        <v>0.020000000000000018</v>
      </c>
      <c r="G16" s="130">
        <f t="shared" si="2"/>
        <v>18095</v>
      </c>
      <c r="H16" s="166">
        <f t="shared" si="2"/>
        <v>-0.6400000000000001</v>
      </c>
      <c r="I16" s="211">
        <f t="shared" si="2"/>
        <v>0</v>
      </c>
      <c r="J16" s="168">
        <f t="shared" si="2"/>
        <v>2464</v>
      </c>
      <c r="K16" s="165">
        <f t="shared" si="2"/>
        <v>9</v>
      </c>
      <c r="L16" s="164">
        <f t="shared" si="2"/>
        <v>33124</v>
      </c>
      <c r="M16" s="169">
        <f t="shared" si="2"/>
        <v>0.08999999999999986</v>
      </c>
      <c r="N16" s="130">
        <f t="shared" si="2"/>
        <v>16111</v>
      </c>
      <c r="O16" s="166">
        <f t="shared" si="2"/>
        <v>2.18</v>
      </c>
    </row>
    <row r="17" spans="1:15" ht="13.5">
      <c r="A17" s="212"/>
      <c r="B17" s="213"/>
      <c r="C17" s="214"/>
      <c r="D17" s="215"/>
      <c r="E17" s="215"/>
      <c r="F17" s="216"/>
      <c r="G17" s="215"/>
      <c r="H17" s="216"/>
      <c r="I17" s="213"/>
      <c r="J17" s="214"/>
      <c r="K17" s="215"/>
      <c r="L17" s="215"/>
      <c r="M17" s="217"/>
      <c r="N17" s="215"/>
      <c r="O17" s="216"/>
    </row>
    <row r="18" spans="1:15" ht="13.5">
      <c r="A18" s="212"/>
      <c r="B18" s="213"/>
      <c r="C18" s="214"/>
      <c r="D18" s="215"/>
      <c r="E18" s="215"/>
      <c r="F18" s="216"/>
      <c r="G18" s="215"/>
      <c r="H18" s="216"/>
      <c r="I18" s="213"/>
      <c r="J18" s="214"/>
      <c r="K18" s="215"/>
      <c r="L18" s="215"/>
      <c r="M18" s="217"/>
      <c r="N18" s="215"/>
      <c r="O18" s="216"/>
    </row>
    <row r="19" spans="1:15" ht="13.5">
      <c r="A19" s="212"/>
      <c r="B19" s="213"/>
      <c r="C19" s="214"/>
      <c r="D19" s="215"/>
      <c r="E19" s="215"/>
      <c r="F19" s="216"/>
      <c r="G19" s="215"/>
      <c r="H19" s="216"/>
      <c r="I19" s="213"/>
      <c r="J19" s="214"/>
      <c r="K19" s="215"/>
      <c r="L19" s="215"/>
      <c r="M19" s="217"/>
      <c r="N19" s="215"/>
      <c r="O19" s="216"/>
    </row>
    <row r="20" spans="1:15" ht="13.5">
      <c r="A20" s="212"/>
      <c r="B20" s="213"/>
      <c r="C20" s="214"/>
      <c r="D20" s="215"/>
      <c r="E20" s="215"/>
      <c r="F20" s="216"/>
      <c r="G20" s="215"/>
      <c r="H20" s="216"/>
      <c r="I20" s="213"/>
      <c r="J20" s="214"/>
      <c r="K20" s="215"/>
      <c r="L20" s="215"/>
      <c r="M20" s="217"/>
      <c r="N20" s="215"/>
      <c r="O20" s="216"/>
    </row>
    <row r="21" spans="1:15" ht="13.5">
      <c r="A21" s="212"/>
      <c r="B21" s="213"/>
      <c r="C21" s="214"/>
      <c r="D21" s="215"/>
      <c r="E21" s="215"/>
      <c r="F21" s="216"/>
      <c r="G21" s="215"/>
      <c r="H21" s="216"/>
      <c r="I21" s="213"/>
      <c r="J21" s="214"/>
      <c r="K21" s="215"/>
      <c r="L21" s="215"/>
      <c r="M21" s="217"/>
      <c r="N21" s="215"/>
      <c r="O21" s="216"/>
    </row>
    <row r="22" spans="1:15" ht="13.5">
      <c r="A22" s="212"/>
      <c r="B22" s="213"/>
      <c r="C22" s="214"/>
      <c r="D22" s="215"/>
      <c r="E22" s="215"/>
      <c r="F22" s="216"/>
      <c r="G22" s="215"/>
      <c r="H22" s="216"/>
      <c r="I22" s="213"/>
      <c r="J22" s="214"/>
      <c r="K22" s="215"/>
      <c r="L22" s="215"/>
      <c r="M22" s="217"/>
      <c r="N22" s="215"/>
      <c r="O22" s="216"/>
    </row>
    <row r="23" spans="1:15" ht="13.5">
      <c r="A23" s="212"/>
      <c r="B23" s="213"/>
      <c r="C23" s="214"/>
      <c r="D23" s="215"/>
      <c r="E23" s="215"/>
      <c r="F23" s="216"/>
      <c r="G23" s="215"/>
      <c r="H23" s="216"/>
      <c r="I23" s="213"/>
      <c r="J23" s="214"/>
      <c r="K23" s="215"/>
      <c r="L23" s="215"/>
      <c r="M23" s="217"/>
      <c r="N23" s="215"/>
      <c r="O23" s="216"/>
    </row>
    <row r="24" spans="1:9" ht="14.25" thickBot="1">
      <c r="A24" s="190"/>
      <c r="B24" s="190"/>
      <c r="C24" s="190"/>
      <c r="D24" s="190"/>
      <c r="E24" s="190"/>
      <c r="F24" s="190"/>
      <c r="G24" s="190"/>
      <c r="H24" s="190"/>
      <c r="I24" s="190"/>
    </row>
    <row r="25" spans="1:15" ht="13.5">
      <c r="A25" s="170"/>
      <c r="B25" s="171"/>
      <c r="C25" s="171"/>
      <c r="D25" s="171"/>
      <c r="E25" s="171"/>
      <c r="F25" s="171"/>
      <c r="G25" s="171"/>
      <c r="H25" s="171"/>
      <c r="I25" s="171"/>
      <c r="J25" s="172"/>
      <c r="K25" s="173"/>
      <c r="L25" s="173"/>
      <c r="M25" s="173"/>
      <c r="N25" s="173"/>
      <c r="O25" s="174"/>
    </row>
    <row r="26" spans="1:15" ht="13.5">
      <c r="A26" s="247" t="s">
        <v>85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193"/>
      <c r="N26" s="193"/>
      <c r="O26" s="249"/>
    </row>
    <row r="27" spans="1:15" ht="13.5">
      <c r="A27" s="250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249"/>
    </row>
    <row r="28" spans="1:15" ht="14.25">
      <c r="A28" s="251" t="s">
        <v>86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193"/>
      <c r="N28" s="193"/>
      <c r="O28" s="249"/>
    </row>
    <row r="29" spans="1:15" ht="14.25">
      <c r="A29" s="251" t="s">
        <v>113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193"/>
      <c r="N29" s="193"/>
      <c r="O29" s="249"/>
    </row>
    <row r="30" spans="1:15" ht="25.5" customHeight="1">
      <c r="A30" s="252" t="s">
        <v>114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</row>
    <row r="31" spans="1:15" ht="25.5" customHeigh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7"/>
      <c r="N31" s="177"/>
      <c r="O31" s="178"/>
    </row>
    <row r="32" spans="1:15" ht="25.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7"/>
      <c r="N32" s="177"/>
      <c r="O32" s="178"/>
    </row>
    <row r="33" spans="1:15" ht="25.5" customHeigh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7"/>
      <c r="N33" s="177"/>
      <c r="O33" s="178"/>
    </row>
    <row r="34" spans="1:15" ht="25.5" customHeight="1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7"/>
      <c r="N34" s="177"/>
      <c r="O34" s="178"/>
    </row>
    <row r="35" spans="1:15" ht="13.5">
      <c r="A35" s="179"/>
      <c r="B35" s="180"/>
      <c r="C35" s="180"/>
      <c r="D35" s="181"/>
      <c r="E35" s="181"/>
      <c r="F35" s="181"/>
      <c r="G35" s="181"/>
      <c r="H35" s="181"/>
      <c r="I35" s="181"/>
      <c r="J35" s="181"/>
      <c r="K35" s="182"/>
      <c r="L35" s="182"/>
      <c r="M35" s="182"/>
      <c r="N35" s="182"/>
      <c r="O35" s="183"/>
    </row>
    <row r="36" spans="1:15" ht="11.25" customHeight="1">
      <c r="A36" s="179"/>
      <c r="B36" s="181"/>
      <c r="C36" s="181"/>
      <c r="D36" s="181"/>
      <c r="E36" s="181"/>
      <c r="F36" s="181"/>
      <c r="G36" s="181"/>
      <c r="H36" s="181"/>
      <c r="I36" s="181"/>
      <c r="J36" s="181"/>
      <c r="K36" s="182"/>
      <c r="L36" s="182"/>
      <c r="M36" s="182"/>
      <c r="N36" s="182"/>
      <c r="O36" s="183"/>
    </row>
    <row r="37" spans="1:15" ht="23.25" customHeight="1">
      <c r="A37" s="247" t="s">
        <v>115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193"/>
      <c r="N37" s="193"/>
      <c r="O37" s="249"/>
    </row>
    <row r="38" spans="1:15" ht="13.5">
      <c r="A38" s="179"/>
      <c r="B38" s="181"/>
      <c r="C38" s="181"/>
      <c r="D38" s="181"/>
      <c r="E38" s="181"/>
      <c r="F38" s="181"/>
      <c r="G38" s="181"/>
      <c r="H38" s="181"/>
      <c r="I38" s="181"/>
      <c r="J38" s="181"/>
      <c r="K38" s="182"/>
      <c r="L38" s="182"/>
      <c r="M38" s="182"/>
      <c r="N38" s="182"/>
      <c r="O38" s="183"/>
    </row>
    <row r="39" spans="1:15" ht="13.5">
      <c r="A39" s="62" t="s">
        <v>87</v>
      </c>
      <c r="C39" s="184"/>
      <c r="D39" s="182"/>
      <c r="F39" s="185"/>
      <c r="G39" s="185" t="s">
        <v>88</v>
      </c>
      <c r="H39" s="182"/>
      <c r="I39" s="182"/>
      <c r="J39" s="182"/>
      <c r="K39" s="182"/>
      <c r="L39" s="182"/>
      <c r="M39" s="182"/>
      <c r="N39" s="182"/>
      <c r="O39" s="183"/>
    </row>
    <row r="40" spans="1:15" ht="13.5">
      <c r="A40" s="62" t="s">
        <v>89</v>
      </c>
      <c r="C40" s="184"/>
      <c r="D40" s="182"/>
      <c r="F40" s="185"/>
      <c r="G40" s="185" t="s">
        <v>90</v>
      </c>
      <c r="H40" s="182"/>
      <c r="I40" s="182"/>
      <c r="J40" s="182"/>
      <c r="K40" s="182"/>
      <c r="L40" s="182"/>
      <c r="M40" s="182"/>
      <c r="N40" s="182"/>
      <c r="O40" s="183"/>
    </row>
    <row r="41" spans="1:15" ht="13.5">
      <c r="A41" s="62" t="s">
        <v>91</v>
      </c>
      <c r="C41" s="184"/>
      <c r="D41" s="182"/>
      <c r="F41" s="185"/>
      <c r="G41" s="185" t="s">
        <v>92</v>
      </c>
      <c r="H41" s="182"/>
      <c r="I41" s="182"/>
      <c r="J41" s="182"/>
      <c r="K41" s="182"/>
      <c r="L41" s="182"/>
      <c r="M41" s="182"/>
      <c r="N41" s="182"/>
      <c r="O41" s="183"/>
    </row>
    <row r="42" spans="1:15" ht="13.5">
      <c r="A42" s="62" t="s">
        <v>93</v>
      </c>
      <c r="B42" s="184"/>
      <c r="C42" s="184"/>
      <c r="D42" s="182"/>
      <c r="F42" s="185"/>
      <c r="G42" s="185" t="s">
        <v>94</v>
      </c>
      <c r="H42" s="182"/>
      <c r="I42" s="182"/>
      <c r="J42" s="182"/>
      <c r="K42" s="182"/>
      <c r="L42" s="182"/>
      <c r="M42" s="182"/>
      <c r="N42" s="182"/>
      <c r="O42" s="183"/>
    </row>
    <row r="43" spans="1:15" ht="13.5">
      <c r="A43" s="62" t="s">
        <v>95</v>
      </c>
      <c r="B43" s="184"/>
      <c r="C43" s="184"/>
      <c r="D43" s="182"/>
      <c r="F43" s="185"/>
      <c r="G43" s="185" t="s">
        <v>96</v>
      </c>
      <c r="H43" s="182"/>
      <c r="I43" s="182"/>
      <c r="J43" s="182"/>
      <c r="K43" s="182"/>
      <c r="L43" s="182"/>
      <c r="M43" s="182"/>
      <c r="N43" s="182"/>
      <c r="O43" s="183"/>
    </row>
    <row r="44" spans="1:15" ht="13.5">
      <c r="A44" s="62" t="s">
        <v>97</v>
      </c>
      <c r="B44" s="184"/>
      <c r="C44" s="184"/>
      <c r="D44" s="182"/>
      <c r="F44" s="185"/>
      <c r="G44" s="185" t="s">
        <v>98</v>
      </c>
      <c r="H44" s="182"/>
      <c r="I44" s="182"/>
      <c r="J44" s="182"/>
      <c r="K44" s="182"/>
      <c r="L44" s="182"/>
      <c r="M44" s="182"/>
      <c r="N44" s="182"/>
      <c r="O44" s="183"/>
    </row>
    <row r="45" spans="1:15" ht="13.5">
      <c r="A45" s="62" t="s">
        <v>99</v>
      </c>
      <c r="B45" s="184"/>
      <c r="C45" s="184"/>
      <c r="D45" s="182"/>
      <c r="F45" s="185"/>
      <c r="G45" s="185" t="s">
        <v>116</v>
      </c>
      <c r="H45" s="182"/>
      <c r="I45" s="182"/>
      <c r="J45" s="182"/>
      <c r="K45" s="182"/>
      <c r="L45" s="182"/>
      <c r="M45" s="182"/>
      <c r="N45" s="182"/>
      <c r="O45" s="183"/>
    </row>
    <row r="46" spans="1:15" ht="13.5">
      <c r="A46" s="62" t="s">
        <v>100</v>
      </c>
      <c r="B46" s="184"/>
      <c r="C46" s="184"/>
      <c r="D46" s="182"/>
      <c r="F46" s="185"/>
      <c r="G46" s="185" t="s">
        <v>117</v>
      </c>
      <c r="H46" s="182"/>
      <c r="I46" s="182"/>
      <c r="J46" s="182"/>
      <c r="K46" s="182"/>
      <c r="L46" s="182"/>
      <c r="M46" s="182"/>
      <c r="N46" s="182"/>
      <c r="O46" s="183"/>
    </row>
    <row r="47" spans="1:15" ht="13.5">
      <c r="A47" s="62" t="s">
        <v>101</v>
      </c>
      <c r="B47" s="184"/>
      <c r="C47" s="184"/>
      <c r="D47" s="182"/>
      <c r="F47" s="185"/>
      <c r="G47" s="185" t="s">
        <v>118</v>
      </c>
      <c r="H47" s="182"/>
      <c r="I47" s="182"/>
      <c r="J47" s="182"/>
      <c r="K47" s="182"/>
      <c r="L47" s="182"/>
      <c r="M47" s="182"/>
      <c r="N47" s="182"/>
      <c r="O47" s="183"/>
    </row>
    <row r="48" spans="1:15" ht="13.5">
      <c r="A48" s="62"/>
      <c r="B48" s="184"/>
      <c r="C48" s="184"/>
      <c r="D48" s="182"/>
      <c r="F48" s="185"/>
      <c r="G48" s="185"/>
      <c r="H48" s="182"/>
      <c r="I48" s="182"/>
      <c r="J48" s="182"/>
      <c r="K48" s="182"/>
      <c r="L48" s="182"/>
      <c r="M48" s="182"/>
      <c r="N48" s="182"/>
      <c r="O48" s="183"/>
    </row>
    <row r="49" spans="1:15" ht="13.5">
      <c r="A49" s="62"/>
      <c r="B49" s="184"/>
      <c r="C49" s="184"/>
      <c r="D49" s="182"/>
      <c r="F49" s="185"/>
      <c r="G49" s="185"/>
      <c r="H49" s="182"/>
      <c r="I49" s="182"/>
      <c r="J49" s="182"/>
      <c r="K49" s="182"/>
      <c r="L49" s="182"/>
      <c r="M49" s="182"/>
      <c r="N49" s="182"/>
      <c r="O49" s="183"/>
    </row>
    <row r="50" spans="1:15" ht="13.5">
      <c r="A50" s="62"/>
      <c r="B50" s="184"/>
      <c r="C50" s="184"/>
      <c r="D50" s="182"/>
      <c r="F50" s="185"/>
      <c r="G50" s="185"/>
      <c r="H50" s="182"/>
      <c r="I50" s="182"/>
      <c r="J50" s="182"/>
      <c r="K50" s="182"/>
      <c r="L50" s="182"/>
      <c r="M50" s="182"/>
      <c r="N50" s="182"/>
      <c r="O50" s="183"/>
    </row>
    <row r="51" spans="1:15" ht="13.5">
      <c r="A51" s="62"/>
      <c r="B51" s="184"/>
      <c r="C51" s="184"/>
      <c r="D51" s="182"/>
      <c r="F51" s="185"/>
      <c r="G51" s="185"/>
      <c r="H51" s="182"/>
      <c r="I51" s="182"/>
      <c r="J51" s="182"/>
      <c r="K51" s="182"/>
      <c r="L51" s="182"/>
      <c r="M51" s="182"/>
      <c r="N51" s="182"/>
      <c r="O51" s="183"/>
    </row>
    <row r="52" spans="1:15" ht="13.5">
      <c r="A52" s="63"/>
      <c r="B52" s="184"/>
      <c r="C52" s="184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3"/>
    </row>
    <row r="53" spans="1:15" ht="13.5">
      <c r="A53" s="63"/>
      <c r="B53" s="184"/>
      <c r="C53" s="184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3"/>
    </row>
    <row r="54" spans="1:15" ht="13.5">
      <c r="A54" s="63"/>
      <c r="B54" s="184"/>
      <c r="C54" s="184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3"/>
    </row>
    <row r="55" spans="1:15" ht="13.5">
      <c r="A55" s="63"/>
      <c r="B55" s="184"/>
      <c r="C55" s="184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3"/>
    </row>
    <row r="56" spans="1:15" ht="13.5">
      <c r="A56" s="63"/>
      <c r="B56" s="184"/>
      <c r="C56" s="184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3"/>
    </row>
    <row r="57" spans="1:15" ht="13.5">
      <c r="A57" s="63"/>
      <c r="B57" s="184"/>
      <c r="C57" s="184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3"/>
    </row>
    <row r="58" spans="1:15" ht="13.5">
      <c r="A58" s="63"/>
      <c r="B58" s="184"/>
      <c r="C58" s="184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3"/>
    </row>
    <row r="59" spans="1:15" ht="13.5">
      <c r="A59" s="63"/>
      <c r="B59" s="184"/>
      <c r="C59" s="184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</row>
    <row r="60" spans="1:15" ht="13.5">
      <c r="A60" s="63"/>
      <c r="B60" s="184"/>
      <c r="C60" s="184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</row>
    <row r="61" spans="1:15" ht="14.25" thickBot="1">
      <c r="A61" s="186"/>
      <c r="B61" s="187"/>
      <c r="C61" s="187"/>
      <c r="D61" s="187"/>
      <c r="E61" s="187"/>
      <c r="F61" s="187"/>
      <c r="G61" s="187"/>
      <c r="H61" s="187"/>
      <c r="I61" s="187"/>
      <c r="J61" s="187"/>
      <c r="K61" s="188"/>
      <c r="L61" s="188"/>
      <c r="M61" s="188"/>
      <c r="N61" s="188"/>
      <c r="O61" s="189"/>
    </row>
  </sheetData>
  <mergeCells count="10">
    <mergeCell ref="A2:A4"/>
    <mergeCell ref="B2:H2"/>
    <mergeCell ref="I2:O2"/>
    <mergeCell ref="G3:H3"/>
    <mergeCell ref="N3:O3"/>
    <mergeCell ref="A37:O37"/>
    <mergeCell ref="A26:O27"/>
    <mergeCell ref="A28:O28"/>
    <mergeCell ref="A29:O29"/>
    <mergeCell ref="A30:O3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2007-08-09T04:40:40Z</cp:lastPrinted>
  <dcterms:created xsi:type="dcterms:W3CDTF">2005-12-21T00:54:05Z</dcterms:created>
  <dcterms:modified xsi:type="dcterms:W3CDTF">2007-08-09T04:40:48Z</dcterms:modified>
  <cp:category/>
  <cp:version/>
  <cp:contentType/>
  <cp:contentStatus/>
</cp:coreProperties>
</file>