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05" windowWidth="10440" windowHeight="8235" tabRatio="734" activeTab="7"/>
  </bookViews>
  <sheets>
    <sheet name="全県" sheetId="1" r:id="rId1"/>
    <sheet name="年次推移(全県） " sheetId="2" r:id="rId2"/>
    <sheet name="東部" sheetId="3" r:id="rId3"/>
    <sheet name="年次推移(東部） " sheetId="4" r:id="rId4"/>
    <sheet name="中部" sheetId="5" r:id="rId5"/>
    <sheet name="年次推移(中部） " sheetId="6" r:id="rId6"/>
    <sheet name="西部" sheetId="7" r:id="rId7"/>
    <sheet name="年次推移(西部） " sheetId="8" r:id="rId8"/>
  </sheets>
  <definedNames/>
  <calcPr fullCalcOnLoad="1"/>
</workbook>
</file>

<file path=xl/sharedStrings.xml><?xml version="1.0" encoding="utf-8"?>
<sst xmlns="http://schemas.openxmlformats.org/spreadsheetml/2006/main" count="1502" uniqueCount="154">
  <si>
    <t>妥結状況</t>
  </si>
  <si>
    <t xml:space="preserve"> 年          次</t>
  </si>
  <si>
    <t>要求状況</t>
  </si>
  <si>
    <t>労組数</t>
  </si>
  <si>
    <t>参考</t>
  </si>
  <si>
    <t>平均賃金（円）</t>
  </si>
  <si>
    <t>平均
要求額（円）</t>
  </si>
  <si>
    <t xml:space="preserve">
前年
要求額（円）</t>
  </si>
  <si>
    <t>対前年比（％）</t>
  </si>
  <si>
    <t>平均
妥結額（円）</t>
  </si>
  <si>
    <t>前年
妥結額（円）</t>
  </si>
  <si>
    <t>平均
年齢</t>
  </si>
  <si>
    <t>静岡県</t>
  </si>
  <si>
    <t>　　　　　　　　　     ホームページにおいては東部・中部・西部地区別、加重平均・単純平均別の情報も掲載しています。</t>
  </si>
  <si>
    <t>賃上げ一時金情報ホームページ掲載（更新）予定日</t>
  </si>
  <si>
    <t>　＊賃上げ一時金情報は、インターネットのホームページでご利用いただけます。</t>
  </si>
  <si>
    <r>
      <t>〒410-0801  沼津市大手町</t>
    </r>
    <r>
      <rPr>
        <sz val="11"/>
        <rFont val="ＭＳ Ｐゴシック"/>
        <family val="3"/>
      </rPr>
      <t>1-1-3</t>
    </r>
    <r>
      <rPr>
        <sz val="11"/>
        <rFont val="ＭＳ Ｐゴシック"/>
        <family val="3"/>
      </rPr>
      <t>　沼津商連会館ビル</t>
    </r>
    <r>
      <rPr>
        <sz val="11"/>
        <rFont val="ＭＳ Ｐゴシック"/>
        <family val="3"/>
      </rPr>
      <t>2階</t>
    </r>
  </si>
  <si>
    <t xml:space="preserve">  電話　055-951-8209</t>
  </si>
  <si>
    <r>
      <t>〒422-8067　静岡市駿河区南町</t>
    </r>
    <r>
      <rPr>
        <sz val="11"/>
        <rFont val="ＭＳ Ｐゴシック"/>
        <family val="3"/>
      </rPr>
      <t>14-1</t>
    </r>
    <r>
      <rPr>
        <sz val="11"/>
        <rFont val="ＭＳ Ｐゴシック"/>
        <family val="3"/>
      </rPr>
      <t>　水の森ビル</t>
    </r>
    <r>
      <rPr>
        <sz val="11"/>
        <rFont val="ＭＳ Ｐゴシック"/>
        <family val="3"/>
      </rPr>
      <t>3</t>
    </r>
    <r>
      <rPr>
        <sz val="11"/>
        <rFont val="ＭＳ Ｐゴシック"/>
        <family val="3"/>
      </rPr>
      <t>階</t>
    </r>
  </si>
  <si>
    <r>
      <t xml:space="preserve">  </t>
    </r>
    <r>
      <rPr>
        <sz val="11"/>
        <rFont val="ＭＳ Ｐゴシック"/>
        <family val="3"/>
      </rPr>
      <t>電話　0</t>
    </r>
    <r>
      <rPr>
        <sz val="11"/>
        <rFont val="ＭＳ Ｐゴシック"/>
        <family val="3"/>
      </rPr>
      <t>54-202-6013</t>
    </r>
  </si>
  <si>
    <r>
      <t xml:space="preserve">  </t>
    </r>
    <r>
      <rPr>
        <sz val="11"/>
        <rFont val="ＭＳ Ｐゴシック"/>
        <family val="3"/>
      </rPr>
      <t>電話　0</t>
    </r>
    <r>
      <rPr>
        <sz val="11"/>
        <rFont val="ＭＳ Ｐゴシック"/>
        <family val="3"/>
      </rPr>
      <t>53-458-7243</t>
    </r>
  </si>
  <si>
    <t xml:space="preserve">  　　　　　　　　　   労働政策課ホームページ「しずおか労働福祉情報」のＵＲＬは下記のとおりです。</t>
  </si>
  <si>
    <t xml:space="preserve">      　　　　　　　http://www.pref.shizuoka.jp/sangyou/sa-210/index.html</t>
  </si>
  <si>
    <t>　　　　　　　　　　　　＊電話による労働相談のお知らせ</t>
  </si>
  <si>
    <r>
      <t>〒</t>
    </r>
    <r>
      <rPr>
        <sz val="11"/>
        <rFont val="ＭＳ Ｐゴシック"/>
        <family val="3"/>
      </rPr>
      <t>420-8601</t>
    </r>
    <r>
      <rPr>
        <sz val="11"/>
        <rFont val="ＭＳ Ｐゴシック"/>
        <family val="3"/>
      </rPr>
      <t xml:space="preserve">  静岡市葵区追手町</t>
    </r>
    <r>
      <rPr>
        <sz val="11"/>
        <rFont val="ＭＳ Ｐゴシック"/>
        <family val="3"/>
      </rPr>
      <t>9番6号</t>
    </r>
  </si>
  <si>
    <r>
      <t xml:space="preserve">  </t>
    </r>
    <r>
      <rPr>
        <sz val="11"/>
        <rFont val="ＭＳ Ｐゴシック"/>
        <family val="3"/>
      </rPr>
      <t>電話　0</t>
    </r>
    <r>
      <rPr>
        <sz val="11"/>
        <rFont val="ＭＳ Ｐゴシック"/>
        <family val="3"/>
      </rPr>
      <t>54-221-2338</t>
    </r>
  </si>
  <si>
    <r>
      <t>受付時間　9:00～12:00　13:00～16:00（土日祝日、年末年始12</t>
    </r>
    <r>
      <rPr>
        <sz val="11"/>
        <rFont val="ＭＳ Ｐゴシック"/>
        <family val="3"/>
      </rPr>
      <t>/29～1/3を除く）</t>
    </r>
  </si>
  <si>
    <t>　　　　　　　　＊労働関係業務を担当する県の機関</t>
  </si>
  <si>
    <t>・電話による相談は、上記フリーアクセス（通信料着信払いサービス）をご利用ください。</t>
  </si>
  <si>
    <t>・携帯電話、IP電話等からのご利用の場合は下記最寄りのセンターまでお掛けください。</t>
  </si>
  <si>
    <t>　その場合はご相談者の最寄りのセンターにて電話を受け付け致します。</t>
  </si>
  <si>
    <r>
      <t>　（東部）0</t>
    </r>
    <r>
      <rPr>
        <sz val="11"/>
        <rFont val="ＭＳ Ｐゴシック"/>
        <family val="3"/>
      </rPr>
      <t>55-951-9144　　　　　</t>
    </r>
    <r>
      <rPr>
        <sz val="11"/>
        <rFont val="ＭＳ Ｐゴシック"/>
        <family val="3"/>
      </rPr>
      <t>（中部）</t>
    </r>
    <r>
      <rPr>
        <sz val="11"/>
        <rFont val="ＭＳ Ｐゴシック"/>
        <family val="3"/>
      </rPr>
      <t>054-286-3208　　　　　</t>
    </r>
    <r>
      <rPr>
        <sz val="11"/>
        <rFont val="ＭＳ Ｐゴシック"/>
        <family val="3"/>
      </rPr>
      <t>（西部）</t>
    </r>
    <r>
      <rPr>
        <sz val="11"/>
        <rFont val="ＭＳ Ｐゴシック"/>
        <family val="3"/>
      </rPr>
      <t>053-452-0144</t>
    </r>
  </si>
  <si>
    <t>フリーアクセス番号 ： ０１２０－９－３９６１０　(携帯電話、ＩＰ電話等からはかけられません。)</t>
  </si>
  <si>
    <r>
      <t>〒430-09</t>
    </r>
    <r>
      <rPr>
        <sz val="11"/>
        <rFont val="ＭＳ Ｐゴシック"/>
        <family val="3"/>
      </rPr>
      <t>29</t>
    </r>
    <r>
      <rPr>
        <sz val="11"/>
        <rFont val="ＭＳ Ｐゴシック"/>
        <family val="3"/>
      </rPr>
      <t>　浜松市中区中央1丁目12-1　静岡県浜松総合庁舎3階</t>
    </r>
  </si>
  <si>
    <r>
      <t xml:space="preserve"> </t>
    </r>
    <r>
      <rPr>
        <sz val="11"/>
        <rFont val="ＭＳ Ｐゴシック"/>
        <family val="3"/>
      </rPr>
      <t xml:space="preserve">             　　　　西</t>
    </r>
    <r>
      <rPr>
        <sz val="11"/>
        <rFont val="ＭＳ Ｐゴシック"/>
        <family val="3"/>
      </rPr>
      <t>部県民生活センター</t>
    </r>
  </si>
  <si>
    <r>
      <t xml:space="preserve"> </t>
    </r>
    <r>
      <rPr>
        <sz val="11"/>
        <rFont val="ＭＳ Ｐゴシック"/>
        <family val="3"/>
      </rPr>
      <t xml:space="preserve">            　　　　 </t>
    </r>
    <r>
      <rPr>
        <sz val="11"/>
        <rFont val="ＭＳ Ｐゴシック"/>
        <family val="3"/>
      </rPr>
      <t>中部県民生活センター</t>
    </r>
  </si>
  <si>
    <r>
      <t xml:space="preserve"> </t>
    </r>
    <r>
      <rPr>
        <sz val="11"/>
        <rFont val="ＭＳ Ｐゴシック"/>
        <family val="3"/>
      </rPr>
      <t xml:space="preserve">            　　　　 </t>
    </r>
    <r>
      <rPr>
        <sz val="11"/>
        <rFont val="ＭＳ Ｐゴシック"/>
        <family val="3"/>
      </rPr>
      <t>東部県民生活センター</t>
    </r>
  </si>
  <si>
    <r>
      <t xml:space="preserve"> </t>
    </r>
    <r>
      <rPr>
        <sz val="11"/>
        <rFont val="ＭＳ Ｐゴシック"/>
        <family val="3"/>
      </rPr>
      <t xml:space="preserve">             　　　　静岡県経済産業部労働政策課</t>
    </r>
  </si>
  <si>
    <t>　※または、「しずおか労働福祉情報」で検索してください。</t>
  </si>
  <si>
    <t>　　　　※予定日は変更される場合があります。</t>
  </si>
  <si>
    <t>（　加　重　平　均　）</t>
  </si>
  <si>
    <t>【公表資料用】</t>
  </si>
  <si>
    <t>静岡県経済産業部労働政策課</t>
  </si>
  <si>
    <t>要求状況</t>
  </si>
  <si>
    <t>支給月数
（か月）</t>
  </si>
  <si>
    <t>前年
要求額（円）</t>
  </si>
  <si>
    <t>製造業</t>
  </si>
  <si>
    <t>食料品･たばこ</t>
  </si>
  <si>
    <t>繊維工業</t>
  </si>
  <si>
    <t>木材、家具･装備品</t>
  </si>
  <si>
    <t>パルプ･紙･紙加工品</t>
  </si>
  <si>
    <t>印刷・同関連</t>
  </si>
  <si>
    <t>化 学</t>
  </si>
  <si>
    <t>石油･石炭製品</t>
  </si>
  <si>
    <t>プラスチック製品</t>
  </si>
  <si>
    <t>ゴム、皮革製品</t>
  </si>
  <si>
    <t>窯業･土石製品</t>
  </si>
  <si>
    <t>鉄 鋼</t>
  </si>
  <si>
    <t>業</t>
  </si>
  <si>
    <t>非鉄金属</t>
  </si>
  <si>
    <t>金属製品</t>
  </si>
  <si>
    <t>機械器具</t>
  </si>
  <si>
    <t>電子部品･デバイス・電子回路</t>
  </si>
  <si>
    <t>電気機械器具</t>
  </si>
  <si>
    <t>情報通信機械器具</t>
  </si>
  <si>
    <t>輸送用機械器具</t>
  </si>
  <si>
    <t>その他の製造業</t>
  </si>
  <si>
    <t>種</t>
  </si>
  <si>
    <t>農林水産業</t>
  </si>
  <si>
    <t>鉱業,採石業,砂利採取業</t>
  </si>
  <si>
    <t>建設業</t>
  </si>
  <si>
    <t>電気・ガス・熱供給・水道業</t>
  </si>
  <si>
    <t>情報通信業</t>
  </si>
  <si>
    <t>運輸業,郵便業</t>
  </si>
  <si>
    <t>鉄道業</t>
  </si>
  <si>
    <t>道路旅客運送業</t>
  </si>
  <si>
    <t>別</t>
  </si>
  <si>
    <t>道路貨物運送業</t>
  </si>
  <si>
    <t>水運業</t>
  </si>
  <si>
    <t>航空運輸業</t>
  </si>
  <si>
    <t>倉庫業</t>
  </si>
  <si>
    <t>運輸に付帯するｻｰﾋﾞｽ業</t>
  </si>
  <si>
    <t>郵便業（信書便事業を含む）</t>
  </si>
  <si>
    <t>卸売業,小売業</t>
  </si>
  <si>
    <t>金融業,保険業、不動産業,物品賃貸業</t>
  </si>
  <si>
    <t>学術研究,専門・技術サービス業</t>
  </si>
  <si>
    <t>宿泊業、飲食サービス業</t>
  </si>
  <si>
    <t>生活関連サービス業,娯楽業</t>
  </si>
  <si>
    <t>教育,学習支援業、医療,福祉</t>
  </si>
  <si>
    <t>複合サービス事業、サービス業</t>
  </si>
  <si>
    <t>5,000人以上</t>
  </si>
  <si>
    <t>規</t>
  </si>
  <si>
    <t>人</t>
  </si>
  <si>
    <t>1,000～4,999人</t>
  </si>
  <si>
    <t>以</t>
  </si>
  <si>
    <t>500～999人</t>
  </si>
  <si>
    <t>上</t>
  </si>
  <si>
    <t>300～499人</t>
  </si>
  <si>
    <t>模</t>
  </si>
  <si>
    <t>平    均</t>
  </si>
  <si>
    <t>100～299人</t>
  </si>
  <si>
    <t>30～99人</t>
  </si>
  <si>
    <t>29人以下</t>
  </si>
  <si>
    <t>下</t>
  </si>
  <si>
    <t>その他(合同労組)</t>
  </si>
  <si>
    <t>夏　冬　型</t>
  </si>
  <si>
    <t>冬　夏　型</t>
  </si>
  <si>
    <t>各　期　型</t>
  </si>
  <si>
    <t>２期分以上</t>
  </si>
  <si>
    <t>地</t>
  </si>
  <si>
    <t>東            部</t>
  </si>
  <si>
    <t>域</t>
  </si>
  <si>
    <t>中            部</t>
  </si>
  <si>
    <t>西            部</t>
  </si>
  <si>
    <t>全     平     均</t>
  </si>
  <si>
    <t>時期別</t>
  </si>
  <si>
    <t>支給月数
（か月）</t>
  </si>
  <si>
    <t>支給月数
（か月）</t>
  </si>
  <si>
    <t>　　　　春季賃上げ情報：平成２９年４月４日、５月２３日、７月１１日</t>
  </si>
  <si>
    <t>　　　　夏季一時金情報：６月２０日、７月２５日、８月１０日</t>
  </si>
  <si>
    <t>　　　　年末一時金情報：１１月２１日、１２月１９日、平成３０年１月１１日</t>
  </si>
  <si>
    <t xml:space="preserve"> 19 年 最 終 集 計</t>
  </si>
  <si>
    <t xml:space="preserve"> 20 年 最 終 集 計</t>
  </si>
  <si>
    <t xml:space="preserve"> 21 年 最 終 集 計</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</si>
  <si>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</si>
  <si>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</si>
  <si>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</si>
  <si>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</si>
  <si>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</si>
  <si>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</si>
  <si>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t xml:space="preserve"> 28 年 最 終 集 計</t>
  </si>
  <si>
    <t>● 年末一時金要求・妥結結果の推移（加重平均）</t>
  </si>
  <si>
    <t>平成29年　年末一時金要求・妥結確報(最終結果)</t>
  </si>
  <si>
    <t>-</t>
  </si>
  <si>
    <t>X</t>
  </si>
  <si>
    <t>29年 最終集計（A）</t>
  </si>
  <si>
    <t>28年 最終集計（B）</t>
  </si>
  <si>
    <t xml:space="preserve">  (A)   －    (B)</t>
  </si>
  <si>
    <t>静岡県東部県民生活センター</t>
  </si>
  <si>
    <t>（　加　重　平　均　）</t>
  </si>
  <si>
    <t>【公表資料用】</t>
  </si>
  <si>
    <t>●年末一時金要求・妥結結果の推移（加重平均）</t>
  </si>
  <si>
    <t>東部</t>
  </si>
  <si>
    <t>支給月数
（か月）</t>
  </si>
  <si>
    <t>要求額
対前年比（％）</t>
  </si>
  <si>
    <t>前年
妥結額
（円）</t>
  </si>
  <si>
    <t>妥結額
対前年比（％）</t>
  </si>
  <si>
    <t>　　　　※予定日は変更される場合があります。</t>
  </si>
  <si>
    <t>29年 最終集計（A）</t>
  </si>
  <si>
    <t>28年 最終集計（B）</t>
  </si>
  <si>
    <t>静岡県中部県民生活センター</t>
  </si>
  <si>
    <t>中部</t>
  </si>
  <si>
    <t>静岡県西部県民生活センター</t>
  </si>
  <si>
    <t>西部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</si>
</sst>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Red]\(0.0\)"/>
    <numFmt numFmtId="180" formatCode="#,##0_);[Red]\(#,##0\)"/>
    <numFmt numFmtId="181" formatCode="0.00_);[Red]\(0.00\)"/>
    <numFmt numFmtId="182" formatCode="0.00;&quot;▲ &quot;0.00"/>
    <numFmt numFmtId="183" formatCode="0.0"/>
    <numFmt numFmtId="184" formatCode="#,##0.00;&quot;▲ &quot;#,##0.00"/>
    <numFmt numFmtId="185" formatCode="0.0;&quot;▲ &quot;0.0"/>
    <numFmt numFmtId="186" formatCode="#,##0;&quot;▲ &quot;#,##0"/>
    <numFmt numFmtId="187" formatCode="#,##0.0_);[Red]\(#,##0.0\)"/>
    <numFmt numFmtId="188" formatCode="#,##0_ "/>
    <numFmt numFmtId="189" formatCode="0.0_ "/>
    <numFmt numFmtId="190" formatCode="0.0;&quot;△ &quot;0.0"/>
    <numFmt numFmtId="191" formatCode="0;&quot;△ &quot;0"/>
    <numFmt numFmtId="192" formatCode="0;&quot;▲ &quot;0"/>
    <numFmt numFmtId="193" formatCode="#,##0.0;&quot;△ &quot;#,##0.0"/>
    <numFmt numFmtId="194" formatCode="#,##0.0;&quot;▲ &quot;#,##0.0"/>
    <numFmt numFmtId="195" formatCode="#,##0;&quot;△ &quot;#,##0"/>
    <numFmt numFmtId="196" formatCode="#,##0.0;[Red]\-#,##0.0"/>
    <numFmt numFmtId="197" formatCode="0.000;&quot;▲ &quot;0.000"/>
    <numFmt numFmtId="198" formatCode="#,##0.000;[Red]\-#,##0.000"/>
    <numFmt numFmtId="199" formatCode="0_ "/>
    <numFmt numFmtId="200" formatCode="0_);[Red]\(0\)"/>
    <numFmt numFmtId="201" formatCode="0.0000;&quot;▲ &quot;0.0000"/>
    <numFmt numFmtId="202" formatCode="0.00000;&quot;▲ &quot;0.00000"/>
    <numFmt numFmtId="203" formatCode="#,##0.00_);[Red]\(#,##0.00\)"/>
    <numFmt numFmtId="204" formatCode="#,##0.0_ "/>
    <numFmt numFmtId="205" formatCode="#,##0.00_ ;[Red]\-#,##0.00\ "/>
    <numFmt numFmtId="206" formatCode="#,##0.0_ ;[Red]\-#,##0.0\ "/>
    <numFmt numFmtId="207" formatCode="0.00;&quot;△ &quot;0.00"/>
  </numFmts>
  <fonts count="24">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11"/>
      <name val="ＭＳ 明朝"/>
      <family val="1"/>
    </font>
    <font>
      <sz val="10"/>
      <name val="ＭＳ 明朝"/>
      <family val="1"/>
    </font>
    <font>
      <sz val="16"/>
      <name val="ＭＳ 明朝"/>
      <family val="1"/>
    </font>
    <font>
      <sz val="8"/>
      <name val="ＭＳ 明朝"/>
      <family val="1"/>
    </font>
    <font>
      <sz val="9"/>
      <name val="ＭＳ 明朝"/>
      <family val="1"/>
    </font>
    <font>
      <i/>
      <sz val="10"/>
      <name val="ＭＳ 明朝"/>
      <family val="1"/>
    </font>
    <font>
      <sz val="10"/>
      <name val="ＭＳ Ｐゴシック"/>
      <family val="3"/>
    </font>
    <font>
      <i/>
      <u val="single"/>
      <sz val="10"/>
      <name val="ＭＳ 明朝"/>
      <family val="1"/>
    </font>
    <font>
      <sz val="12"/>
      <name val="ＭＳ Ｐゴシック"/>
      <family val="3"/>
    </font>
    <font>
      <b/>
      <sz val="14"/>
      <name val="ＭＳ Ｐゴシック"/>
      <family val="3"/>
    </font>
    <font>
      <sz val="14"/>
      <name val="ＭＳ Ｐゴシック"/>
      <family val="3"/>
    </font>
    <font>
      <b/>
      <sz val="12"/>
      <name val="ＭＳ Ｐゴシック"/>
      <family val="3"/>
    </font>
    <font>
      <b/>
      <sz val="14"/>
      <name val="ＭＳ ゴシック"/>
      <family val="3"/>
    </font>
    <font>
      <b/>
      <sz val="11"/>
      <name val="ＭＳ Ｐゴシック"/>
      <family val="3"/>
    </font>
    <font>
      <sz val="9"/>
      <name val="ＭＳ Ｐゴシック"/>
      <family val="3"/>
    </font>
    <font>
      <sz val="11"/>
      <name val="ＭＳ ゴシック"/>
      <family val="3"/>
    </font>
    <font>
      <sz val="12"/>
      <name val="ＭＳ ゴシック"/>
      <family val="3"/>
    </font>
    <font>
      <sz val="6"/>
      <name val="ＭＳ Ｐ明朝"/>
      <family val="1"/>
    </font>
    <font>
      <sz val="6"/>
      <name val="ＭＳ 明朝"/>
      <family val="1"/>
    </font>
    <font>
      <sz val="10"/>
      <name val="ＭＳ Ｐ明朝"/>
      <family val="1"/>
    </font>
  </fonts>
  <fills count="2">
    <fill>
      <patternFill/>
    </fill>
    <fill>
      <patternFill patternType="gray125"/>
    </fill>
  </fills>
  <borders count="66">
    <border>
      <left/>
      <right/>
      <top/>
      <bottom/>
      <diagonal/>
    </border>
    <border>
      <left style="thin"/>
      <right>
        <color indexed="63"/>
      </right>
      <top>
        <color indexed="63"/>
      </top>
      <bottom>
        <color indexed="63"/>
      </botto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style="thin"/>
      <top style="thin"/>
      <bottom style="thin"/>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style="thin"/>
      <right>
        <color indexed="63"/>
      </right>
      <top style="thin"/>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color indexed="63"/>
      </left>
      <right>
        <color indexed="63"/>
      </right>
      <top style="thin"/>
      <bottom style="thin"/>
    </border>
    <border>
      <left style="thin"/>
      <right style="thin"/>
      <top style="thin"/>
      <bottom>
        <color indexed="63"/>
      </bottom>
    </border>
    <border>
      <left style="thin"/>
      <right style="medium"/>
      <top>
        <color indexed="63"/>
      </top>
      <bottom>
        <color indexed="63"/>
      </bottom>
    </border>
    <border>
      <left style="medium"/>
      <right style="thin"/>
      <top style="thin"/>
      <bottom>
        <color indexed="63"/>
      </bottom>
    </border>
    <border>
      <left>
        <color indexed="63"/>
      </left>
      <right>
        <color indexed="63"/>
      </right>
      <top style="thin"/>
      <bottom>
        <color indexed="63"/>
      </botto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color indexed="63"/>
      </left>
      <right style="thin"/>
      <top style="medium"/>
      <bottom style="medium"/>
    </border>
    <border>
      <left style="medium"/>
      <right>
        <color indexed="63"/>
      </right>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96">
    <xf numFmtId="0" fontId="0" fillId="0" borderId="0" xfId="0" applyAlignment="1">
      <alignment/>
    </xf>
    <xf numFmtId="0" fontId="0" fillId="0" borderId="0" xfId="0" applyFont="1" applyFill="1" applyAlignment="1">
      <alignment/>
    </xf>
    <xf numFmtId="0" fontId="10" fillId="0" borderId="1" xfId="0" applyFont="1" applyFill="1" applyBorder="1" applyAlignment="1">
      <alignment horizontal="center"/>
    </xf>
    <xf numFmtId="0" fontId="10" fillId="0" borderId="0" xfId="0" applyFont="1" applyFill="1" applyBorder="1" applyAlignment="1">
      <alignment horizontal="center"/>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8" fillId="0" borderId="7" xfId="0" applyFont="1" applyFill="1" applyBorder="1" applyAlignment="1">
      <alignment horizontal="center"/>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ont="1" applyFill="1" applyAlignment="1" applyProtection="1">
      <alignment/>
      <protection locked="0"/>
    </xf>
    <xf numFmtId="0" fontId="10" fillId="0" borderId="0" xfId="0" applyFont="1" applyFill="1" applyAlignment="1" applyProtection="1">
      <alignment horizontal="center"/>
      <protection locked="0"/>
    </xf>
    <xf numFmtId="0" fontId="10" fillId="0" borderId="0" xfId="0" applyFont="1" applyFill="1" applyAlignment="1" applyProtection="1">
      <alignment/>
      <protection locked="0"/>
    </xf>
    <xf numFmtId="0" fontId="10" fillId="0" borderId="8" xfId="22" applyFont="1" applyFill="1" applyBorder="1" applyProtection="1">
      <alignment/>
      <protection locked="0"/>
    </xf>
    <xf numFmtId="0" fontId="10" fillId="0" borderId="9" xfId="22" applyFont="1" applyFill="1" applyBorder="1" applyProtection="1">
      <alignment/>
      <protection locked="0"/>
    </xf>
    <xf numFmtId="0" fontId="0" fillId="0" borderId="9" xfId="22" applyFont="1" applyFill="1" applyBorder="1" applyProtection="1">
      <alignment/>
      <protection locked="0"/>
    </xf>
    <xf numFmtId="0" fontId="0" fillId="0" borderId="9" xfId="0" applyFont="1" applyFill="1" applyBorder="1" applyAlignment="1" applyProtection="1">
      <alignment/>
      <protection locked="0"/>
    </xf>
    <xf numFmtId="0" fontId="0" fillId="0" borderId="10" xfId="0" applyFont="1" applyFill="1" applyBorder="1" applyAlignment="1" applyProtection="1">
      <alignment/>
      <protection locked="0"/>
    </xf>
    <xf numFmtId="0" fontId="13" fillId="0" borderId="11" xfId="22"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4" fillId="0" borderId="0" xfId="0" applyFont="1" applyFill="1" applyAlignment="1" applyProtection="1">
      <alignment/>
      <protection locked="0"/>
    </xf>
    <xf numFmtId="0" fontId="14" fillId="0" borderId="12" xfId="0" applyFont="1" applyFill="1" applyBorder="1" applyAlignment="1" applyProtection="1">
      <alignment/>
      <protection locked="0"/>
    </xf>
    <xf numFmtId="0" fontId="5" fillId="0" borderId="11" xfId="22" applyFont="1" applyFill="1" applyBorder="1" applyProtection="1">
      <alignment/>
      <protection locked="0"/>
    </xf>
    <xf numFmtId="0" fontId="5" fillId="0" borderId="0" xfId="22" applyFont="1" applyFill="1" applyBorder="1" applyProtection="1">
      <alignment/>
      <protection locked="0"/>
    </xf>
    <xf numFmtId="0" fontId="0" fillId="0" borderId="0"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1" xfId="0" applyFont="1" applyFill="1" applyBorder="1" applyAlignment="1" applyProtection="1">
      <alignment horizontal="left" indent="5"/>
      <protection locked="0"/>
    </xf>
    <xf numFmtId="0" fontId="0" fillId="0" borderId="0" xfId="0" applyFont="1" applyFill="1" applyBorder="1" applyAlignment="1" applyProtection="1">
      <alignment horizontal="left" indent="3"/>
      <protection locked="0"/>
    </xf>
    <xf numFmtId="0" fontId="0" fillId="0" borderId="0" xfId="0" applyFont="1" applyFill="1" applyBorder="1" applyAlignment="1" applyProtection="1">
      <alignment horizontal="left" indent="1"/>
      <protection locked="0"/>
    </xf>
    <xf numFmtId="0" fontId="0" fillId="0" borderId="11" xfId="0" applyFont="1" applyFill="1" applyBorder="1" applyAlignment="1" applyProtection="1">
      <alignment horizontal="left" indent="3"/>
      <protection locked="0"/>
    </xf>
    <xf numFmtId="0" fontId="0" fillId="0" borderId="13" xfId="21" applyFont="1" applyFill="1" applyBorder="1" applyProtection="1">
      <alignment/>
      <protection locked="0"/>
    </xf>
    <xf numFmtId="0" fontId="0" fillId="0" borderId="14" xfId="21" applyFont="1" applyFill="1" applyBorder="1" applyProtection="1">
      <alignment/>
      <protection locked="0"/>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8" fillId="0" borderId="16" xfId="0" applyFont="1" applyFill="1" applyBorder="1" applyAlignment="1">
      <alignment horizontal="center" wrapText="1"/>
    </xf>
    <xf numFmtId="0" fontId="0" fillId="0" borderId="0" xfId="0" applyFont="1" applyFill="1" applyBorder="1" applyAlignment="1">
      <alignment/>
    </xf>
    <xf numFmtId="182" fontId="8" fillId="0" borderId="17" xfId="0" applyNumberFormat="1" applyFont="1" applyFill="1" applyBorder="1" applyAlignment="1">
      <alignment/>
    </xf>
    <xf numFmtId="186" fontId="8" fillId="0" borderId="7" xfId="17" applyNumberFormat="1" applyFont="1" applyFill="1" applyBorder="1" applyAlignment="1">
      <alignment/>
    </xf>
    <xf numFmtId="186" fontId="8" fillId="0" borderId="18" xfId="17" applyNumberFormat="1" applyFont="1" applyFill="1" applyBorder="1" applyAlignment="1">
      <alignment/>
    </xf>
    <xf numFmtId="0" fontId="16" fillId="0" borderId="11" xfId="22"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alignment horizontal="left"/>
      <protection locked="0"/>
    </xf>
    <xf numFmtId="0" fontId="19" fillId="0" borderId="12" xfId="0" applyFont="1" applyFill="1" applyBorder="1" applyAlignment="1" applyProtection="1">
      <alignment horizontal="left"/>
      <protection locked="0"/>
    </xf>
    <xf numFmtId="0" fontId="13" fillId="0" borderId="0" xfId="0" applyFont="1" applyFill="1" applyBorder="1" applyAlignment="1" applyProtection="1">
      <alignment horizontal="left" indent="3"/>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194" fontId="8" fillId="0" borderId="19" xfId="17" applyNumberFormat="1" applyFont="1" applyFill="1" applyBorder="1" applyAlignment="1">
      <alignment/>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15" fillId="0" borderId="0" xfId="0" applyFont="1" applyFill="1" applyAlignment="1" applyProtection="1">
      <alignment horizontal="left"/>
      <protection locked="0"/>
    </xf>
    <xf numFmtId="186" fontId="8" fillId="0" borderId="18" xfId="0" applyNumberFormat="1" applyFont="1" applyFill="1" applyBorder="1" applyAlignment="1">
      <alignment/>
    </xf>
    <xf numFmtId="0" fontId="8" fillId="0" borderId="20" xfId="0" applyFont="1" applyFill="1" applyBorder="1" applyAlignment="1">
      <alignment horizontal="center"/>
    </xf>
    <xf numFmtId="182" fontId="8" fillId="0" borderId="21" xfId="0" applyNumberFormat="1" applyFont="1" applyFill="1" applyBorder="1" applyAlignment="1" applyProtection="1">
      <alignment/>
      <protection locked="0"/>
    </xf>
    <xf numFmtId="40" fontId="8" fillId="0" borderId="21" xfId="17" applyNumberFormat="1" applyFont="1" applyFill="1" applyBorder="1" applyAlignment="1" applyProtection="1">
      <alignment/>
      <protection locked="0"/>
    </xf>
    <xf numFmtId="0" fontId="8" fillId="0" borderId="22" xfId="0" applyFont="1" applyFill="1" applyBorder="1" applyAlignment="1">
      <alignment horizontal="center"/>
    </xf>
    <xf numFmtId="186" fontId="8" fillId="0" borderId="21" xfId="0" applyNumberFormat="1" applyFont="1" applyFill="1" applyBorder="1" applyAlignment="1">
      <alignment horizontal="right"/>
    </xf>
    <xf numFmtId="0" fontId="8" fillId="0" borderId="11" xfId="0" applyFont="1" applyFill="1" applyBorder="1" applyAlignment="1">
      <alignment horizontal="center"/>
    </xf>
    <xf numFmtId="194" fontId="8" fillId="0" borderId="23" xfId="17" applyNumberFormat="1" applyFont="1" applyFill="1" applyBorder="1" applyAlignment="1">
      <alignment horizontal="right"/>
    </xf>
    <xf numFmtId="186" fontId="8" fillId="0" borderId="23" xfId="17" applyNumberFormat="1" applyFont="1" applyFill="1" applyBorder="1" applyAlignment="1">
      <alignment horizontal="right"/>
    </xf>
    <xf numFmtId="184" fontId="8" fillId="0" borderId="23" xfId="17" applyNumberFormat="1" applyFont="1" applyFill="1" applyBorder="1" applyAlignment="1">
      <alignment horizontal="right"/>
    </xf>
    <xf numFmtId="186" fontId="8" fillId="0" borderId="24" xfId="17" applyNumberFormat="1" applyFont="1" applyFill="1" applyBorder="1" applyAlignment="1">
      <alignment horizontal="right"/>
    </xf>
    <xf numFmtId="0" fontId="8" fillId="0" borderId="24" xfId="0" applyFont="1" applyFill="1" applyBorder="1" applyAlignment="1">
      <alignment horizontal="center"/>
    </xf>
    <xf numFmtId="182" fontId="8" fillId="0" borderId="23" xfId="0" applyNumberFormat="1" applyFont="1" applyFill="1" applyBorder="1" applyAlignment="1" applyProtection="1">
      <alignment/>
      <protection locked="0"/>
    </xf>
    <xf numFmtId="194" fontId="8" fillId="0" borderId="25" xfId="17" applyNumberFormat="1" applyFont="1" applyFill="1" applyBorder="1" applyAlignment="1">
      <alignment horizontal="right"/>
    </xf>
    <xf numFmtId="186" fontId="8" fillId="0" borderId="25" xfId="17" applyNumberFormat="1" applyFont="1" applyFill="1" applyBorder="1" applyAlignment="1">
      <alignment horizontal="right"/>
    </xf>
    <xf numFmtId="184" fontId="8" fillId="0" borderId="25" xfId="17" applyNumberFormat="1" applyFont="1" applyFill="1" applyBorder="1" applyAlignment="1">
      <alignment horizontal="right"/>
    </xf>
    <xf numFmtId="194" fontId="8" fillId="0" borderId="26" xfId="0" applyNumberFormat="1" applyFont="1" applyFill="1" applyBorder="1" applyAlignment="1">
      <alignment/>
    </xf>
    <xf numFmtId="186" fontId="8" fillId="0" borderId="26" xfId="17" applyNumberFormat="1" applyFont="1" applyFill="1" applyBorder="1" applyAlignment="1">
      <alignment/>
    </xf>
    <xf numFmtId="186" fontId="8" fillId="0" borderId="26" xfId="0" applyNumberFormat="1" applyFont="1" applyFill="1" applyBorder="1" applyAlignment="1">
      <alignment/>
    </xf>
    <xf numFmtId="184" fontId="8" fillId="0" borderId="27" xfId="0" applyNumberFormat="1" applyFont="1" applyFill="1" applyBorder="1" applyAlignment="1">
      <alignment/>
    </xf>
    <xf numFmtId="186" fontId="8" fillId="0" borderId="28" xfId="17" applyNumberFormat="1" applyFont="1" applyFill="1" applyBorder="1" applyAlignment="1">
      <alignment/>
    </xf>
    <xf numFmtId="186" fontId="8" fillId="0" borderId="28" xfId="0" applyNumberFormat="1" applyFont="1" applyFill="1" applyBorder="1" applyAlignment="1">
      <alignment/>
    </xf>
    <xf numFmtId="182" fontId="8" fillId="0" borderId="29" xfId="17" applyNumberFormat="1" applyFont="1" applyFill="1" applyBorder="1" applyAlignment="1">
      <alignment horizontal="right"/>
    </xf>
    <xf numFmtId="182" fontId="8" fillId="0" borderId="30" xfId="17" applyNumberFormat="1" applyFont="1" applyFill="1" applyBorder="1" applyAlignment="1">
      <alignment horizontal="right"/>
    </xf>
    <xf numFmtId="184" fontId="8" fillId="0" borderId="30" xfId="17" applyNumberFormat="1" applyFont="1" applyFill="1" applyBorder="1" applyAlignment="1">
      <alignment horizontal="right"/>
    </xf>
    <xf numFmtId="184" fontId="8" fillId="0" borderId="31" xfId="0" applyNumberFormat="1" applyFont="1" applyFill="1" applyBorder="1" applyAlignment="1">
      <alignment horizontal="right"/>
    </xf>
    <xf numFmtId="182" fontId="8" fillId="0" borderId="29" xfId="0" applyNumberFormat="1" applyFont="1" applyFill="1" applyBorder="1" applyAlignment="1">
      <alignment horizontal="right"/>
    </xf>
    <xf numFmtId="182" fontId="8" fillId="0" borderId="30" xfId="0" applyNumberFormat="1" applyFont="1" applyFill="1" applyBorder="1" applyAlignment="1">
      <alignment horizontal="right"/>
    </xf>
    <xf numFmtId="182" fontId="8" fillId="0" borderId="32" xfId="0" applyNumberFormat="1" applyFont="1" applyFill="1" applyBorder="1" applyAlignment="1">
      <alignment horizontal="right"/>
    </xf>
    <xf numFmtId="184" fontId="8" fillId="0" borderId="29" xfId="0" applyNumberFormat="1" applyFont="1" applyFill="1" applyBorder="1" applyAlignment="1">
      <alignment horizontal="right"/>
    </xf>
    <xf numFmtId="186" fontId="8" fillId="0" borderId="33" xfId="0" applyNumberFormat="1" applyFont="1" applyFill="1" applyBorder="1" applyAlignment="1">
      <alignment horizontal="right"/>
    </xf>
    <xf numFmtId="194" fontId="8" fillId="0" borderId="21" xfId="17" applyNumberFormat="1" applyFont="1" applyFill="1" applyBorder="1" applyAlignment="1">
      <alignment horizontal="right"/>
    </xf>
    <xf numFmtId="186" fontId="8" fillId="0" borderId="21" xfId="17" applyNumberFormat="1" applyFont="1" applyFill="1" applyBorder="1" applyAlignment="1">
      <alignment horizontal="right"/>
    </xf>
    <xf numFmtId="184" fontId="8" fillId="0" borderId="29" xfId="17" applyNumberFormat="1" applyFont="1" applyFill="1" applyBorder="1" applyAlignment="1">
      <alignment horizontal="right"/>
    </xf>
    <xf numFmtId="186" fontId="8" fillId="0" borderId="33" xfId="17" applyNumberFormat="1" applyFont="1" applyFill="1" applyBorder="1" applyAlignment="1">
      <alignment horizontal="right"/>
    </xf>
    <xf numFmtId="186" fontId="8" fillId="0" borderId="34" xfId="17" applyNumberFormat="1" applyFont="1" applyFill="1" applyBorder="1" applyAlignment="1">
      <alignment horizontal="right"/>
    </xf>
    <xf numFmtId="184" fontId="8" fillId="0" borderId="35" xfId="17" applyNumberFormat="1" applyFont="1" applyFill="1" applyBorder="1" applyAlignment="1">
      <alignment horizontal="right"/>
    </xf>
    <xf numFmtId="186" fontId="8" fillId="0" borderId="0" xfId="17" applyNumberFormat="1" applyFont="1" applyFill="1" applyBorder="1" applyAlignment="1">
      <alignment horizontal="right"/>
    </xf>
    <xf numFmtId="186" fontId="8" fillId="0" borderId="36" xfId="17" applyNumberFormat="1" applyFont="1" applyFill="1" applyBorder="1" applyAlignment="1">
      <alignment horizontal="right"/>
    </xf>
    <xf numFmtId="186" fontId="8" fillId="0" borderId="4" xfId="17" applyNumberFormat="1" applyFont="1" applyFill="1" applyBorder="1" applyAlignment="1">
      <alignment horizontal="right"/>
    </xf>
    <xf numFmtId="40" fontId="8" fillId="0" borderId="23" xfId="17" applyNumberFormat="1" applyFont="1" applyFill="1" applyBorder="1" applyAlignment="1" applyProtection="1">
      <alignment/>
      <protection locked="0"/>
    </xf>
    <xf numFmtId="184" fontId="7" fillId="0" borderId="32" xfId="0" applyNumberFormat="1" applyFont="1" applyFill="1" applyBorder="1" applyAlignment="1">
      <alignment horizontal="right" vertical="center"/>
    </xf>
    <xf numFmtId="186" fontId="8" fillId="0" borderId="37" xfId="17" applyNumberFormat="1" applyFont="1" applyFill="1" applyBorder="1" applyAlignment="1">
      <alignment horizontal="right"/>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Alignment="1">
      <alignment/>
    </xf>
    <xf numFmtId="0" fontId="5" fillId="0" borderId="0" xfId="0" applyFont="1" applyFill="1" applyAlignment="1">
      <alignment/>
    </xf>
    <xf numFmtId="0" fontId="5" fillId="0" borderId="0" xfId="0" applyFont="1" applyAlignment="1">
      <alignment/>
    </xf>
    <xf numFmtId="0" fontId="22" fillId="0" borderId="0" xfId="0" applyFont="1" applyFill="1" applyAlignment="1" applyProtection="1">
      <alignment/>
      <protection locked="0"/>
    </xf>
    <xf numFmtId="0" fontId="5" fillId="0" borderId="0" xfId="0" applyFont="1" applyFill="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7" fillId="0" borderId="9" xfId="0" applyFont="1" applyFill="1" applyBorder="1" applyAlignment="1">
      <alignment horizontal="center"/>
    </xf>
    <xf numFmtId="0" fontId="8" fillId="0" borderId="38" xfId="0" applyFont="1" applyFill="1" applyBorder="1" applyAlignment="1">
      <alignment horizontal="centerContinuous" vertical="center"/>
    </xf>
    <xf numFmtId="0" fontId="22" fillId="0" borderId="39" xfId="0" applyFont="1" applyFill="1" applyBorder="1" applyAlignment="1">
      <alignment horizontal="centerContinuous" vertical="center"/>
    </xf>
    <xf numFmtId="0" fontId="8" fillId="0" borderId="40" xfId="0" applyFont="1" applyFill="1" applyBorder="1" applyAlignment="1">
      <alignment horizontal="centerContinuous" vertical="center"/>
    </xf>
    <xf numFmtId="0" fontId="8" fillId="0" borderId="39" xfId="0" applyFont="1" applyFill="1" applyBorder="1" applyAlignment="1">
      <alignment horizontal="centerContinuous" vertical="center"/>
    </xf>
    <xf numFmtId="0" fontId="8" fillId="0" borderId="41" xfId="0" applyFont="1" applyFill="1" applyBorder="1" applyAlignment="1">
      <alignment horizontal="centerContinuous" vertical="center"/>
    </xf>
    <xf numFmtId="0" fontId="8" fillId="0" borderId="42" xfId="0" applyFont="1" applyFill="1" applyBorder="1" applyAlignment="1">
      <alignment horizontal="centerContinuous" vertical="center"/>
    </xf>
    <xf numFmtId="0" fontId="5" fillId="0" borderId="0" xfId="0" applyFont="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8" fillId="0" borderId="23" xfId="0" applyFont="1" applyFill="1" applyBorder="1" applyAlignment="1">
      <alignment horizontal="center"/>
    </xf>
    <xf numFmtId="0" fontId="8" fillId="0" borderId="0"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7" fillId="0" borderId="14" xfId="0" applyFont="1" applyFill="1" applyBorder="1" applyAlignment="1">
      <alignment horizont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25" xfId="0" applyFont="1" applyFill="1" applyBorder="1" applyAlignment="1">
      <alignment horizontal="center"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16" xfId="0" applyFont="1" applyFill="1" applyBorder="1" applyAlignment="1">
      <alignment horizontal="center" wrapText="1"/>
    </xf>
    <xf numFmtId="0" fontId="8" fillId="0" borderId="6" xfId="0" applyFont="1" applyFill="1" applyBorder="1" applyAlignment="1">
      <alignment horizontal="center" wrapText="1"/>
    </xf>
    <xf numFmtId="0" fontId="5" fillId="0" borderId="0" xfId="0" applyFont="1" applyFill="1" applyAlignment="1">
      <alignment vertical="center"/>
    </xf>
    <xf numFmtId="0" fontId="5" fillId="0" borderId="43" xfId="0" applyFont="1" applyFill="1" applyBorder="1" applyAlignment="1">
      <alignment vertical="center"/>
    </xf>
    <xf numFmtId="184" fontId="7" fillId="0" borderId="44" xfId="0" applyNumberFormat="1" applyFont="1" applyFill="1" applyBorder="1" applyAlignment="1">
      <alignment horizontal="right" vertical="center"/>
    </xf>
    <xf numFmtId="0" fontId="5" fillId="0" borderId="0" xfId="0" applyFont="1" applyAlignment="1">
      <alignment vertical="center"/>
    </xf>
    <xf numFmtId="0" fontId="8" fillId="0" borderId="45"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184" fontId="7" fillId="0" borderId="35" xfId="0" applyNumberFormat="1" applyFont="1" applyFill="1" applyBorder="1" applyAlignment="1">
      <alignment horizontal="right" vertical="center"/>
    </xf>
    <xf numFmtId="184" fontId="7" fillId="0" borderId="12" xfId="0" applyNumberFormat="1" applyFont="1" applyFill="1" applyBorder="1" applyAlignment="1">
      <alignment horizontal="right" vertical="center"/>
    </xf>
    <xf numFmtId="0" fontId="8" fillId="0" borderId="45" xfId="0" applyFont="1" applyFill="1" applyBorder="1" applyAlignment="1">
      <alignment horizontal="center" vertical="center"/>
    </xf>
    <xf numFmtId="184" fontId="7" fillId="0" borderId="29" xfId="0" applyNumberFormat="1" applyFont="1" applyFill="1" applyBorder="1" applyAlignment="1">
      <alignment horizontal="right" vertical="center"/>
    </xf>
    <xf numFmtId="0" fontId="7" fillId="0" borderId="0" xfId="0" applyFont="1" applyFill="1" applyBorder="1" applyAlignment="1">
      <alignment horizontal="left" vertical="center"/>
    </xf>
    <xf numFmtId="0" fontId="8" fillId="0" borderId="43" xfId="0" applyFont="1" applyFill="1" applyBorder="1" applyAlignment="1">
      <alignment horizontal="center" vertical="center"/>
    </xf>
    <xf numFmtId="0" fontId="8" fillId="0" borderId="46" xfId="0" applyFont="1" applyFill="1" applyBorder="1" applyAlignment="1">
      <alignment horizontal="center" vertical="center"/>
    </xf>
    <xf numFmtId="0" fontId="7" fillId="0" borderId="40" xfId="0" applyFont="1" applyFill="1" applyBorder="1" applyAlignment="1">
      <alignment vertical="center"/>
    </xf>
    <xf numFmtId="184" fontId="7" fillId="0" borderId="47" xfId="0" applyNumberFormat="1" applyFont="1" applyFill="1" applyBorder="1" applyAlignment="1">
      <alignment horizontal="right" vertical="center"/>
    </xf>
    <xf numFmtId="0" fontId="8" fillId="0" borderId="48" xfId="0" applyFont="1" applyFill="1" applyBorder="1" applyAlignment="1">
      <alignment horizontal="center" vertical="center"/>
    </xf>
    <xf numFmtId="0" fontId="7" fillId="0" borderId="21" xfId="0" applyFont="1" applyFill="1" applyBorder="1" applyAlignment="1">
      <alignment vertical="center"/>
    </xf>
    <xf numFmtId="0" fontId="8" fillId="0" borderId="49" xfId="0" applyFont="1" applyFill="1" applyBorder="1" applyAlignment="1">
      <alignment horizontal="center" vertical="center"/>
    </xf>
    <xf numFmtId="0" fontId="8" fillId="0" borderId="7" xfId="0" applyFont="1" applyFill="1" applyBorder="1" applyAlignment="1">
      <alignment horizontal="center" vertical="center"/>
    </xf>
    <xf numFmtId="184" fontId="7" fillId="0" borderId="5" xfId="0" applyNumberFormat="1" applyFont="1" applyFill="1" applyBorder="1" applyAlignment="1">
      <alignment horizontal="right" vertical="center"/>
    </xf>
    <xf numFmtId="0" fontId="8" fillId="0" borderId="50" xfId="0" applyFont="1" applyFill="1" applyBorder="1" applyAlignment="1">
      <alignment horizontal="centerContinuous" vertical="center"/>
    </xf>
    <xf numFmtId="0" fontId="8" fillId="0" borderId="51" xfId="0" applyFont="1" applyFill="1" applyBorder="1" applyAlignment="1">
      <alignment horizontal="centerContinuous" vertical="center"/>
    </xf>
    <xf numFmtId="0" fontId="7" fillId="0" borderId="0" xfId="0" applyFont="1" applyFill="1" applyAlignment="1" applyProtection="1">
      <alignment/>
      <protection locked="0"/>
    </xf>
    <xf numFmtId="0" fontId="7" fillId="0" borderId="0" xfId="0" applyFont="1" applyFill="1" applyAlignment="1">
      <alignment/>
    </xf>
    <xf numFmtId="0" fontId="22" fillId="0" borderId="0" xfId="0" applyFont="1" applyFill="1" applyAlignment="1">
      <alignment/>
    </xf>
    <xf numFmtId="0" fontId="7" fillId="0" borderId="0" xfId="0" applyFont="1" applyAlignment="1">
      <alignment/>
    </xf>
    <xf numFmtId="179" fontId="7" fillId="0" borderId="52" xfId="0" applyNumberFormat="1" applyFont="1" applyBorder="1" applyAlignment="1">
      <alignment horizontal="right"/>
    </xf>
    <xf numFmtId="188" fontId="7" fillId="0" borderId="52" xfId="0" applyNumberFormat="1" applyFont="1" applyBorder="1" applyAlignment="1">
      <alignment horizontal="right"/>
    </xf>
    <xf numFmtId="179" fontId="7" fillId="0" borderId="53" xfId="0" applyNumberFormat="1" applyFont="1" applyBorder="1" applyAlignment="1">
      <alignment horizontal="right"/>
    </xf>
    <xf numFmtId="188" fontId="7" fillId="0" borderId="53" xfId="0" applyNumberFormat="1" applyFont="1" applyBorder="1" applyAlignment="1">
      <alignment horizontal="right"/>
    </xf>
    <xf numFmtId="179" fontId="7" fillId="0" borderId="34" xfId="0" applyNumberFormat="1" applyFont="1" applyBorder="1" applyAlignment="1">
      <alignment horizontal="right"/>
    </xf>
    <xf numFmtId="188" fontId="7" fillId="0" borderId="34" xfId="0" applyNumberFormat="1" applyFont="1" applyBorder="1" applyAlignment="1">
      <alignment horizontal="right"/>
    </xf>
    <xf numFmtId="179" fontId="7" fillId="0" borderId="54" xfId="0" applyNumberFormat="1" applyFont="1" applyBorder="1" applyAlignment="1">
      <alignment horizontal="right"/>
    </xf>
    <xf numFmtId="188" fontId="7" fillId="0" borderId="54" xfId="0" applyNumberFormat="1" applyFont="1" applyBorder="1" applyAlignment="1">
      <alignment horizontal="right"/>
    </xf>
    <xf numFmtId="179" fontId="7" fillId="0" borderId="38" xfId="0" applyNumberFormat="1" applyFont="1" applyBorder="1" applyAlignment="1">
      <alignment horizontal="right"/>
    </xf>
    <xf numFmtId="188" fontId="7" fillId="0" borderId="38" xfId="0" applyNumberFormat="1" applyFont="1" applyBorder="1" applyAlignment="1">
      <alignment horizontal="right"/>
    </xf>
    <xf numFmtId="179" fontId="7" fillId="0" borderId="2" xfId="0" applyNumberFormat="1" applyFont="1" applyBorder="1" applyAlignment="1">
      <alignment horizontal="right"/>
    </xf>
    <xf numFmtId="188" fontId="7" fillId="0" borderId="2" xfId="0" applyNumberFormat="1" applyFont="1" applyBorder="1" applyAlignment="1">
      <alignment horizontal="right"/>
    </xf>
    <xf numFmtId="179" fontId="7" fillId="0" borderId="17" xfId="0" applyNumberFormat="1" applyFont="1" applyBorder="1" applyAlignment="1">
      <alignment horizontal="right"/>
    </xf>
    <xf numFmtId="188" fontId="7" fillId="0" borderId="17" xfId="0" applyNumberFormat="1" applyFont="1" applyBorder="1" applyAlignment="1">
      <alignment horizontal="right"/>
    </xf>
    <xf numFmtId="184" fontId="7" fillId="0" borderId="17" xfId="0" applyNumberFormat="1" applyFont="1" applyBorder="1" applyAlignment="1">
      <alignment horizontal="right"/>
    </xf>
    <xf numFmtId="200" fontId="7" fillId="0" borderId="52" xfId="0" applyNumberFormat="1" applyFont="1" applyBorder="1" applyAlignment="1">
      <alignment horizontal="right"/>
    </xf>
    <xf numFmtId="200" fontId="7" fillId="0" borderId="53" xfId="0" applyNumberFormat="1" applyFont="1" applyBorder="1" applyAlignment="1">
      <alignment horizontal="right"/>
    </xf>
    <xf numFmtId="200" fontId="7" fillId="0" borderId="34" xfId="0" applyNumberFormat="1" applyFont="1" applyBorder="1" applyAlignment="1">
      <alignment horizontal="right"/>
    </xf>
    <xf numFmtId="200" fontId="7" fillId="0" borderId="54" xfId="0" applyNumberFormat="1" applyFont="1" applyBorder="1" applyAlignment="1">
      <alignment horizontal="right"/>
    </xf>
    <xf numFmtId="200" fontId="7" fillId="0" borderId="38" xfId="0" applyNumberFormat="1" applyFont="1" applyBorder="1" applyAlignment="1">
      <alignment horizontal="right"/>
    </xf>
    <xf numFmtId="200" fontId="7" fillId="0" borderId="2" xfId="0" applyNumberFormat="1" applyFont="1" applyBorder="1" applyAlignment="1">
      <alignment horizontal="right"/>
    </xf>
    <xf numFmtId="200" fontId="7" fillId="0" borderId="17" xfId="0" applyNumberFormat="1" applyFont="1" applyBorder="1" applyAlignment="1">
      <alignment horizontal="right"/>
    </xf>
    <xf numFmtId="184" fontId="7" fillId="0" borderId="55" xfId="0" applyNumberFormat="1" applyFont="1" applyBorder="1" applyAlignment="1">
      <alignment horizontal="right"/>
    </xf>
    <xf numFmtId="184" fontId="7" fillId="0" borderId="1" xfId="0" applyNumberFormat="1" applyFont="1" applyBorder="1" applyAlignment="1">
      <alignment horizontal="right"/>
    </xf>
    <xf numFmtId="184" fontId="7" fillId="0" borderId="23" xfId="0" applyNumberFormat="1" applyFont="1" applyBorder="1" applyAlignment="1">
      <alignment horizontal="right"/>
    </xf>
    <xf numFmtId="184" fontId="7" fillId="0" borderId="21" xfId="0" applyNumberFormat="1" applyFont="1" applyBorder="1" applyAlignment="1">
      <alignment horizontal="right"/>
    </xf>
    <xf numFmtId="184" fontId="7" fillId="0" borderId="40" xfId="0" applyNumberFormat="1" applyFont="1" applyBorder="1" applyAlignment="1">
      <alignment horizontal="right"/>
    </xf>
    <xf numFmtId="184" fontId="7" fillId="0" borderId="25" xfId="0" applyNumberFormat="1" applyFont="1" applyBorder="1" applyAlignment="1">
      <alignment horizontal="right"/>
    </xf>
    <xf numFmtId="184" fontId="7" fillId="0" borderId="44" xfId="0" applyNumberFormat="1" applyFont="1" applyBorder="1" applyAlignment="1">
      <alignment horizontal="right"/>
    </xf>
    <xf numFmtId="184" fontId="7" fillId="0" borderId="35" xfId="0" applyNumberFormat="1" applyFont="1" applyBorder="1" applyAlignment="1">
      <alignment horizontal="right"/>
    </xf>
    <xf numFmtId="184" fontId="7" fillId="0" borderId="30" xfId="0" applyNumberFormat="1" applyFont="1" applyBorder="1" applyAlignment="1">
      <alignment horizontal="right"/>
    </xf>
    <xf numFmtId="184" fontId="7" fillId="0" borderId="29" xfId="0" applyNumberFormat="1" applyFont="1" applyBorder="1" applyAlignment="1">
      <alignment horizontal="right"/>
    </xf>
    <xf numFmtId="184" fontId="7" fillId="0" borderId="47" xfId="0" applyNumberFormat="1" applyFont="1" applyBorder="1" applyAlignment="1">
      <alignment horizontal="right"/>
    </xf>
    <xf numFmtId="184" fontId="7" fillId="0" borderId="5" xfId="0" applyNumberFormat="1" applyFont="1" applyBorder="1" applyAlignment="1">
      <alignment horizontal="right"/>
    </xf>
    <xf numFmtId="184" fontId="7" fillId="0" borderId="32" xfId="0" applyNumberFormat="1" applyFont="1" applyBorder="1" applyAlignment="1">
      <alignment horizontal="right"/>
    </xf>
    <xf numFmtId="184" fontId="8" fillId="0" borderId="40" xfId="0" applyNumberFormat="1" applyFont="1" applyBorder="1" applyAlignment="1">
      <alignment horizontal="right"/>
    </xf>
    <xf numFmtId="184" fontId="8" fillId="0" borderId="47" xfId="0" applyNumberFormat="1" applyFont="1" applyBorder="1" applyAlignment="1">
      <alignment horizontal="right"/>
    </xf>
    <xf numFmtId="194" fontId="8" fillId="0" borderId="54" xfId="0" applyNumberFormat="1" applyFont="1" applyFill="1" applyBorder="1" applyAlignment="1" applyProtection="1">
      <alignment/>
      <protection locked="0"/>
    </xf>
    <xf numFmtId="194" fontId="8" fillId="0" borderId="34" xfId="0" applyNumberFormat="1" applyFont="1" applyFill="1" applyBorder="1" applyAlignment="1" applyProtection="1">
      <alignment/>
      <protection locked="0"/>
    </xf>
    <xf numFmtId="194" fontId="8" fillId="0" borderId="21" xfId="0" applyNumberFormat="1" applyFont="1" applyFill="1" applyBorder="1" applyAlignment="1">
      <alignment horizontal="right"/>
    </xf>
    <xf numFmtId="194" fontId="8" fillId="0" borderId="40" xfId="0" applyNumberFormat="1" applyFont="1" applyBorder="1" applyAlignment="1">
      <alignment horizontal="right"/>
    </xf>
    <xf numFmtId="194" fontId="8" fillId="0" borderId="56" xfId="17" applyNumberFormat="1" applyFont="1" applyFill="1" applyBorder="1" applyAlignment="1" applyProtection="1">
      <alignment horizontal="right"/>
      <protection locked="0"/>
    </xf>
    <xf numFmtId="194" fontId="8" fillId="0" borderId="57" xfId="17" applyNumberFormat="1" applyFont="1" applyFill="1" applyBorder="1" applyAlignment="1" applyProtection="1">
      <alignment horizontal="right"/>
      <protection locked="0"/>
    </xf>
    <xf numFmtId="186" fontId="8" fillId="0" borderId="21" xfId="17" applyNumberFormat="1" applyFont="1" applyFill="1" applyBorder="1" applyAlignment="1" applyProtection="1">
      <alignment horizontal="right"/>
      <protection locked="0"/>
    </xf>
    <xf numFmtId="186" fontId="8" fillId="0" borderId="54" xfId="0" applyNumberFormat="1" applyFont="1" applyFill="1" applyBorder="1" applyAlignment="1" applyProtection="1">
      <alignment/>
      <protection locked="0"/>
    </xf>
    <xf numFmtId="186" fontId="8" fillId="0" borderId="54" xfId="17" applyNumberFormat="1" applyFont="1" applyFill="1" applyBorder="1" applyAlignment="1" applyProtection="1">
      <alignment/>
      <protection locked="0"/>
    </xf>
    <xf numFmtId="186" fontId="8" fillId="0" borderId="23" xfId="17" applyNumberFormat="1" applyFont="1" applyFill="1" applyBorder="1" applyAlignment="1" applyProtection="1">
      <alignment horizontal="right"/>
      <protection locked="0"/>
    </xf>
    <xf numFmtId="186" fontId="8" fillId="0" borderId="34" xfId="0" applyNumberFormat="1" applyFont="1" applyFill="1" applyBorder="1" applyAlignment="1" applyProtection="1">
      <alignment/>
      <protection locked="0"/>
    </xf>
    <xf numFmtId="186" fontId="8" fillId="0" borderId="34" xfId="17" applyNumberFormat="1" applyFont="1" applyFill="1" applyBorder="1" applyAlignment="1" applyProtection="1">
      <alignment/>
      <protection locked="0"/>
    </xf>
    <xf numFmtId="186" fontId="8" fillId="0" borderId="40" xfId="0" applyNumberFormat="1" applyFont="1" applyBorder="1" applyAlignment="1">
      <alignment horizontal="right"/>
    </xf>
    <xf numFmtId="184" fontId="8" fillId="0" borderId="47" xfId="0" applyNumberFormat="1" applyFont="1" applyFill="1" applyBorder="1" applyAlignment="1">
      <alignment horizontal="right" vertical="center"/>
    </xf>
    <xf numFmtId="194" fontId="8" fillId="0" borderId="18" xfId="0" applyNumberFormat="1" applyFont="1" applyFill="1" applyBorder="1" applyAlignment="1">
      <alignment/>
    </xf>
    <xf numFmtId="186" fontId="8" fillId="0" borderId="20" xfId="17" applyNumberFormat="1" applyFont="1" applyFill="1" applyBorder="1" applyAlignment="1" applyProtection="1">
      <alignment horizontal="right"/>
      <protection locked="0"/>
    </xf>
    <xf numFmtId="186" fontId="8" fillId="0" borderId="36" xfId="17" applyNumberFormat="1" applyFont="1" applyFill="1" applyBorder="1" applyAlignment="1" applyProtection="1">
      <alignment horizontal="right"/>
      <protection locked="0"/>
    </xf>
    <xf numFmtId="186" fontId="8" fillId="0" borderId="39" xfId="0" applyNumberFormat="1" applyFont="1" applyFill="1" applyBorder="1" applyAlignment="1">
      <alignment horizontal="right"/>
    </xf>
    <xf numFmtId="184" fontId="8" fillId="0" borderId="5" xfId="17" applyNumberFormat="1" applyFont="1" applyFill="1" applyBorder="1" applyAlignment="1">
      <alignment horizontal="right" vertical="center"/>
    </xf>
    <xf numFmtId="186" fontId="8" fillId="0" borderId="56" xfId="17" applyNumberFormat="1" applyFont="1" applyFill="1" applyBorder="1" applyAlignment="1" applyProtection="1">
      <alignment/>
      <protection locked="0"/>
    </xf>
    <xf numFmtId="188" fontId="7" fillId="0" borderId="46" xfId="0" applyNumberFormat="1" applyFont="1" applyFill="1" applyBorder="1" applyAlignment="1">
      <alignment horizontal="right"/>
    </xf>
    <xf numFmtId="188" fontId="7" fillId="0" borderId="48" xfId="0" applyNumberFormat="1" applyFont="1" applyFill="1" applyBorder="1" applyAlignment="1">
      <alignment horizontal="right"/>
    </xf>
    <xf numFmtId="188" fontId="7" fillId="0" borderId="57" xfId="0" applyNumberFormat="1" applyFont="1" applyFill="1" applyBorder="1" applyAlignment="1">
      <alignment horizontal="right"/>
    </xf>
    <xf numFmtId="188" fontId="7" fillId="0" borderId="56" xfId="0" applyNumberFormat="1" applyFont="1" applyFill="1" applyBorder="1" applyAlignment="1">
      <alignment horizontal="right"/>
    </xf>
    <xf numFmtId="188" fontId="7" fillId="0" borderId="41" xfId="0" applyNumberFormat="1" applyFont="1" applyFill="1" applyBorder="1" applyAlignment="1">
      <alignment horizontal="right"/>
    </xf>
    <xf numFmtId="188" fontId="7" fillId="0" borderId="3" xfId="0" applyNumberFormat="1" applyFont="1" applyFill="1" applyBorder="1" applyAlignment="1">
      <alignment horizontal="right"/>
    </xf>
    <xf numFmtId="188" fontId="7" fillId="0" borderId="14" xfId="0" applyNumberFormat="1" applyFont="1" applyFill="1" applyBorder="1" applyAlignment="1">
      <alignment horizontal="right"/>
    </xf>
    <xf numFmtId="188" fontId="7" fillId="0" borderId="43" xfId="0" applyNumberFormat="1" applyFont="1" applyFill="1" applyBorder="1" applyAlignment="1">
      <alignment horizontal="right"/>
    </xf>
    <xf numFmtId="188" fontId="7" fillId="0" borderId="45" xfId="0" applyNumberFormat="1" applyFont="1" applyFill="1" applyBorder="1" applyAlignment="1">
      <alignment horizontal="right"/>
    </xf>
    <xf numFmtId="188" fontId="7" fillId="0" borderId="36" xfId="0" applyNumberFormat="1" applyFont="1" applyFill="1" applyBorder="1" applyAlignment="1">
      <alignment horizontal="right"/>
    </xf>
    <xf numFmtId="188" fontId="7" fillId="0" borderId="20" xfId="0" applyNumberFormat="1" applyFont="1" applyFill="1" applyBorder="1" applyAlignment="1">
      <alignment horizontal="right"/>
    </xf>
    <xf numFmtId="188" fontId="7" fillId="0" borderId="58" xfId="0" applyNumberFormat="1" applyFont="1" applyFill="1" applyBorder="1" applyAlignment="1">
      <alignment horizontal="right"/>
    </xf>
    <xf numFmtId="188" fontId="7" fillId="0" borderId="4" xfId="0" applyNumberFormat="1" applyFont="1" applyFill="1" applyBorder="1" applyAlignment="1">
      <alignment horizontal="right"/>
    </xf>
    <xf numFmtId="188" fontId="7" fillId="0" borderId="13" xfId="0" applyNumberFormat="1" applyFont="1" applyFill="1" applyBorder="1" applyAlignment="1">
      <alignment horizontal="right"/>
    </xf>
    <xf numFmtId="194" fontId="8" fillId="0" borderId="22" xfId="0" applyNumberFormat="1" applyFont="1" applyFill="1" applyBorder="1" applyAlignment="1">
      <alignment horizontal="right"/>
    </xf>
    <xf numFmtId="194" fontId="8" fillId="0" borderId="24" xfId="17" applyNumberFormat="1" applyFont="1" applyFill="1" applyBorder="1" applyAlignment="1">
      <alignment horizontal="right"/>
    </xf>
    <xf numFmtId="194" fontId="8" fillId="0" borderId="59" xfId="0" applyNumberFormat="1" applyFont="1" applyFill="1" applyBorder="1" applyAlignment="1">
      <alignment/>
    </xf>
    <xf numFmtId="184" fontId="8" fillId="0" borderId="25" xfId="0" applyNumberFormat="1" applyFont="1" applyFill="1" applyBorder="1" applyAlignment="1">
      <alignment horizontal="right"/>
    </xf>
    <xf numFmtId="184" fontId="8" fillId="0" borderId="5" xfId="0" applyNumberFormat="1" applyFont="1" applyFill="1" applyBorder="1" applyAlignment="1">
      <alignment horizontal="right" vertical="center"/>
    </xf>
    <xf numFmtId="194" fontId="8" fillId="0" borderId="25" xfId="0" applyNumberFormat="1" applyFont="1" applyFill="1" applyBorder="1" applyAlignment="1">
      <alignment horizontal="right"/>
    </xf>
    <xf numFmtId="186" fontId="8" fillId="0" borderId="25" xfId="0" applyNumberFormat="1" applyFont="1" applyFill="1" applyBorder="1" applyAlignment="1">
      <alignment horizontal="right"/>
    </xf>
    <xf numFmtId="186" fontId="8" fillId="0" borderId="4" xfId="0" applyNumberFormat="1" applyFont="1" applyFill="1" applyBorder="1" applyAlignment="1">
      <alignment horizontal="right"/>
    </xf>
    <xf numFmtId="186" fontId="8" fillId="0" borderId="60" xfId="0" applyNumberFormat="1" applyFont="1" applyFill="1" applyBorder="1" applyAlignment="1">
      <alignment horizontal="right"/>
    </xf>
    <xf numFmtId="0" fontId="0" fillId="0" borderId="0" xfId="0" applyFont="1" applyFill="1" applyBorder="1" applyAlignment="1" applyProtection="1">
      <alignment horizontal="left"/>
      <protection/>
    </xf>
    <xf numFmtId="0" fontId="0" fillId="0" borderId="0" xfId="22" applyFont="1" applyFill="1" applyBorder="1" applyAlignment="1" applyProtection="1">
      <alignment horizontal="left"/>
      <protection/>
    </xf>
    <xf numFmtId="182" fontId="8" fillId="0" borderId="5" xfId="17" applyNumberFormat="1" applyFont="1" applyFill="1" applyBorder="1" applyAlignment="1">
      <alignment horizontal="right" vertical="center"/>
    </xf>
    <xf numFmtId="0" fontId="8" fillId="0" borderId="45" xfId="0" applyFont="1" applyFill="1" applyBorder="1" applyAlignment="1" applyProtection="1">
      <alignment horizontal="center" shrinkToFit="1"/>
      <protection locked="0"/>
    </xf>
    <xf numFmtId="0" fontId="8" fillId="0" borderId="4" xfId="0" applyFont="1" applyFill="1" applyBorder="1" applyAlignment="1" applyProtection="1">
      <alignment horizontal="center" shrinkToFit="1"/>
      <protection locked="0"/>
    </xf>
    <xf numFmtId="0" fontId="8" fillId="0" borderId="43" xfId="0" applyFont="1" applyFill="1" applyBorder="1" applyAlignment="1" applyProtection="1">
      <alignment horizontal="center" shrinkToFit="1"/>
      <protection locked="0"/>
    </xf>
    <xf numFmtId="187" fontId="7" fillId="0" borderId="52" xfId="0" applyNumberFormat="1" applyFont="1" applyFill="1" applyBorder="1" applyAlignment="1">
      <alignment horizontal="right"/>
    </xf>
    <xf numFmtId="188" fontId="7" fillId="0" borderId="52" xfId="0" applyNumberFormat="1" applyFont="1" applyFill="1" applyBorder="1" applyAlignment="1">
      <alignment horizontal="right"/>
    </xf>
    <xf numFmtId="184" fontId="7" fillId="0" borderId="44" xfId="0" applyNumberFormat="1" applyFont="1" applyFill="1" applyBorder="1" applyAlignment="1">
      <alignment horizontal="right"/>
    </xf>
    <xf numFmtId="187" fontId="7" fillId="0" borderId="43" xfId="0" applyNumberFormat="1" applyFont="1" applyFill="1" applyBorder="1" applyAlignment="1">
      <alignment horizontal="right"/>
    </xf>
    <xf numFmtId="180" fontId="7" fillId="0" borderId="52" xfId="0" applyNumberFormat="1" applyFont="1" applyFill="1" applyBorder="1" applyAlignment="1">
      <alignment horizontal="right"/>
    </xf>
    <xf numFmtId="184" fontId="7" fillId="0" borderId="35" xfId="0" applyNumberFormat="1" applyFont="1" applyFill="1" applyBorder="1" applyAlignment="1">
      <alignment horizontal="right"/>
    </xf>
    <xf numFmtId="187" fontId="7" fillId="0" borderId="53" xfId="0" applyNumberFormat="1" applyFont="1" applyFill="1" applyBorder="1" applyAlignment="1">
      <alignment horizontal="right"/>
    </xf>
    <xf numFmtId="188" fontId="7" fillId="0" borderId="53" xfId="0" applyNumberFormat="1" applyFont="1" applyFill="1" applyBorder="1" applyAlignment="1">
      <alignment horizontal="right"/>
    </xf>
    <xf numFmtId="187" fontId="7" fillId="0" borderId="45" xfId="0" applyNumberFormat="1" applyFont="1" applyFill="1" applyBorder="1" applyAlignment="1">
      <alignment horizontal="right"/>
    </xf>
    <xf numFmtId="180" fontId="7" fillId="0" borderId="53" xfId="0" applyNumberFormat="1" applyFont="1" applyFill="1" applyBorder="1" applyAlignment="1">
      <alignment horizontal="right"/>
    </xf>
    <xf numFmtId="188" fontId="7" fillId="0" borderId="61" xfId="0" applyNumberFormat="1" applyFont="1" applyFill="1" applyBorder="1" applyAlignment="1">
      <alignment horizontal="right"/>
    </xf>
    <xf numFmtId="187" fontId="7" fillId="0" borderId="54" xfId="0" applyNumberFormat="1" applyFont="1" applyFill="1" applyBorder="1" applyAlignment="1">
      <alignment horizontal="right"/>
    </xf>
    <xf numFmtId="188" fontId="7" fillId="0" borderId="54" xfId="0" applyNumberFormat="1" applyFont="1" applyFill="1" applyBorder="1" applyAlignment="1">
      <alignment horizontal="right"/>
    </xf>
    <xf numFmtId="184" fontId="7" fillId="0" borderId="29" xfId="0" applyNumberFormat="1" applyFont="1" applyFill="1" applyBorder="1" applyAlignment="1">
      <alignment horizontal="right"/>
    </xf>
    <xf numFmtId="184" fontId="7" fillId="0" borderId="30" xfId="0" applyNumberFormat="1" applyFont="1" applyFill="1" applyBorder="1" applyAlignment="1">
      <alignment horizontal="right"/>
    </xf>
    <xf numFmtId="187" fontId="7" fillId="0" borderId="20" xfId="0" applyNumberFormat="1" applyFont="1" applyFill="1" applyBorder="1" applyAlignment="1">
      <alignment horizontal="right"/>
    </xf>
    <xf numFmtId="180" fontId="7" fillId="0" borderId="54" xfId="0" applyNumberFormat="1" applyFont="1" applyFill="1" applyBorder="1" applyAlignment="1">
      <alignment horizontal="right"/>
    </xf>
    <xf numFmtId="184" fontId="7" fillId="0" borderId="62" xfId="0" applyNumberFormat="1" applyFont="1" applyFill="1" applyBorder="1" applyAlignment="1">
      <alignment horizontal="right"/>
    </xf>
    <xf numFmtId="187" fontId="7" fillId="0" borderId="34" xfId="0" applyNumberFormat="1" applyFont="1" applyFill="1" applyBorder="1" applyAlignment="1">
      <alignment horizontal="right"/>
    </xf>
    <xf numFmtId="188" fontId="7" fillId="0" borderId="34" xfId="0" applyNumberFormat="1" applyFont="1" applyFill="1" applyBorder="1" applyAlignment="1">
      <alignment horizontal="right"/>
    </xf>
    <xf numFmtId="187" fontId="7" fillId="0" borderId="36" xfId="0" applyNumberFormat="1" applyFont="1" applyFill="1" applyBorder="1" applyAlignment="1">
      <alignment horizontal="right"/>
    </xf>
    <xf numFmtId="180" fontId="7" fillId="0" borderId="34" xfId="0" applyNumberFormat="1" applyFont="1" applyFill="1" applyBorder="1" applyAlignment="1">
      <alignment horizontal="right"/>
    </xf>
    <xf numFmtId="184" fontId="7" fillId="0" borderId="32" xfId="0" applyNumberFormat="1" applyFont="1" applyFill="1" applyBorder="1" applyAlignment="1">
      <alignment horizontal="right"/>
    </xf>
    <xf numFmtId="184" fontId="7" fillId="0" borderId="5" xfId="0" applyNumberFormat="1" applyFont="1" applyFill="1" applyBorder="1" applyAlignment="1">
      <alignment horizontal="right"/>
    </xf>
    <xf numFmtId="187" fontId="7" fillId="0" borderId="38" xfId="0" applyNumberFormat="1" applyFont="1" applyFill="1" applyBorder="1" applyAlignment="1">
      <alignment horizontal="right"/>
    </xf>
    <xf numFmtId="188" fontId="7" fillId="0" borderId="38" xfId="0" applyNumberFormat="1" applyFont="1" applyFill="1" applyBorder="1" applyAlignment="1">
      <alignment horizontal="right"/>
    </xf>
    <xf numFmtId="184" fontId="7" fillId="0" borderId="47" xfId="0" applyNumberFormat="1" applyFont="1" applyFill="1" applyBorder="1" applyAlignment="1">
      <alignment horizontal="right"/>
    </xf>
    <xf numFmtId="187" fontId="7" fillId="0" borderId="58" xfId="0" applyNumberFormat="1" applyFont="1" applyFill="1" applyBorder="1" applyAlignment="1">
      <alignment horizontal="right"/>
    </xf>
    <xf numFmtId="180" fontId="7" fillId="0" borderId="38" xfId="0" applyNumberFormat="1" applyFont="1" applyFill="1" applyBorder="1" applyAlignment="1">
      <alignment horizontal="right"/>
    </xf>
    <xf numFmtId="187" fontId="7" fillId="0" borderId="2" xfId="0" applyNumberFormat="1" applyFont="1" applyFill="1" applyBorder="1" applyAlignment="1">
      <alignment horizontal="right"/>
    </xf>
    <xf numFmtId="188" fontId="7" fillId="0" borderId="2" xfId="0" applyNumberFormat="1" applyFont="1" applyFill="1" applyBorder="1" applyAlignment="1">
      <alignment horizontal="right"/>
    </xf>
    <xf numFmtId="187" fontId="7" fillId="0" borderId="4" xfId="0" applyNumberFormat="1" applyFont="1" applyFill="1" applyBorder="1" applyAlignment="1">
      <alignment horizontal="right"/>
    </xf>
    <xf numFmtId="180" fontId="7" fillId="0" borderId="2" xfId="0" applyNumberFormat="1" applyFont="1" applyFill="1" applyBorder="1" applyAlignment="1">
      <alignment horizontal="right"/>
    </xf>
    <xf numFmtId="188" fontId="7" fillId="0" borderId="28" xfId="0" applyNumberFormat="1" applyFont="1" applyFill="1" applyBorder="1" applyAlignment="1">
      <alignment horizontal="right"/>
    </xf>
    <xf numFmtId="184" fontId="7" fillId="0" borderId="31" xfId="0" applyNumberFormat="1" applyFont="1" applyFill="1" applyBorder="1" applyAlignment="1">
      <alignment horizontal="right"/>
    </xf>
    <xf numFmtId="187" fontId="7" fillId="0" borderId="28" xfId="0" applyNumberFormat="1" applyFont="1" applyFill="1" applyBorder="1" applyAlignment="1">
      <alignment horizontal="right"/>
    </xf>
    <xf numFmtId="188" fontId="7" fillId="0" borderId="26" xfId="0" applyNumberFormat="1" applyFont="1" applyFill="1" applyBorder="1" applyAlignment="1">
      <alignment horizontal="right"/>
    </xf>
    <xf numFmtId="180" fontId="7" fillId="0" borderId="26" xfId="0" applyNumberFormat="1" applyFont="1" applyFill="1" applyBorder="1" applyAlignment="1">
      <alignment horizontal="right"/>
    </xf>
    <xf numFmtId="0" fontId="8" fillId="0" borderId="60" xfId="0" applyFont="1" applyFill="1" applyBorder="1" applyAlignment="1">
      <alignment horizontal="center"/>
    </xf>
    <xf numFmtId="0" fontId="8" fillId="0" borderId="42" xfId="0" applyFont="1" applyFill="1" applyBorder="1" applyAlignment="1">
      <alignment horizontal="center"/>
    </xf>
    <xf numFmtId="0" fontId="6" fillId="0" borderId="0" xfId="0" applyFont="1" applyFill="1" applyAlignment="1" applyProtection="1">
      <alignment horizontal="center"/>
      <protection locked="0"/>
    </xf>
    <xf numFmtId="0" fontId="5" fillId="0" borderId="14" xfId="0" applyFont="1" applyFill="1" applyBorder="1" applyAlignment="1" applyProtection="1">
      <alignment/>
      <protection locked="0"/>
    </xf>
    <xf numFmtId="0" fontId="5" fillId="0" borderId="14" xfId="0" applyFont="1" applyFill="1" applyBorder="1" applyAlignment="1" applyProtection="1">
      <alignment horizontal="right"/>
      <protection locked="0"/>
    </xf>
    <xf numFmtId="0" fontId="8" fillId="0" borderId="55" xfId="0" applyFont="1" applyFill="1" applyBorder="1" applyAlignment="1">
      <alignment horizontal="left" vertical="center"/>
    </xf>
    <xf numFmtId="0" fontId="8" fillId="0" borderId="46" xfId="0" applyFont="1" applyFill="1" applyBorder="1" applyAlignment="1">
      <alignment horizontal="left" vertical="center"/>
    </xf>
    <xf numFmtId="0" fontId="8" fillId="0" borderId="21" xfId="0" applyFont="1" applyFill="1" applyBorder="1" applyAlignment="1">
      <alignment horizontal="left" vertical="center" shrinkToFit="1"/>
    </xf>
    <xf numFmtId="0" fontId="8" fillId="0" borderId="56"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8" fillId="0" borderId="57" xfId="0" applyFont="1" applyFill="1" applyBorder="1" applyAlignment="1">
      <alignment horizontal="left" vertical="center" shrinkToFit="1"/>
    </xf>
    <xf numFmtId="0" fontId="8" fillId="0" borderId="33" xfId="0" applyFont="1" applyFill="1" applyBorder="1" applyAlignment="1">
      <alignment horizontal="left" vertical="center" shrinkToFit="1"/>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25" xfId="0" applyFont="1" applyFill="1" applyBorder="1" applyAlignment="1">
      <alignment vertical="center"/>
    </xf>
    <xf numFmtId="0" fontId="8" fillId="0" borderId="3" xfId="0" applyFont="1" applyFill="1" applyBorder="1" applyAlignment="1">
      <alignment vertical="center"/>
    </xf>
    <xf numFmtId="0" fontId="23" fillId="0" borderId="43" xfId="0" applyFont="1" applyFill="1" applyBorder="1" applyAlignment="1">
      <alignment vertical="center" textRotation="255"/>
    </xf>
    <xf numFmtId="0" fontId="0" fillId="0" borderId="45" xfId="0" applyFill="1" applyBorder="1" applyAlignment="1">
      <alignment vertical="center" textRotation="255"/>
    </xf>
    <xf numFmtId="0" fontId="0" fillId="0" borderId="7" xfId="0" applyFill="1" applyBorder="1" applyAlignment="1">
      <alignment vertical="center" textRotation="255"/>
    </xf>
    <xf numFmtId="0" fontId="13" fillId="0" borderId="11"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3" fillId="0" borderId="12" xfId="0" applyFont="1" applyFill="1" applyBorder="1" applyAlignment="1" applyProtection="1">
      <alignment horizontal="left"/>
      <protection locked="0"/>
    </xf>
    <xf numFmtId="0" fontId="15" fillId="0" borderId="0" xfId="0" applyFont="1" applyFill="1" applyBorder="1" applyAlignment="1" applyProtection="1">
      <alignment horizontal="center"/>
      <protection locked="0"/>
    </xf>
    <xf numFmtId="0" fontId="16" fillId="0" borderId="11" xfId="22"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alignment horizontal="left"/>
      <protection locked="0"/>
    </xf>
    <xf numFmtId="0" fontId="19" fillId="0" borderId="12" xfId="0" applyFont="1" applyFill="1" applyBorder="1" applyAlignment="1" applyProtection="1">
      <alignment horizontal="left"/>
      <protection locked="0"/>
    </xf>
    <xf numFmtId="0" fontId="16" fillId="0" borderId="11" xfId="22"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0" xfId="0" applyFont="1" applyFill="1" applyAlignment="1" applyProtection="1">
      <alignment/>
      <protection locked="0"/>
    </xf>
    <xf numFmtId="0" fontId="19" fillId="0" borderId="12" xfId="0" applyFont="1" applyFill="1" applyBorder="1" applyAlignment="1" applyProtection="1">
      <alignment/>
      <protection locked="0"/>
    </xf>
    <xf numFmtId="0" fontId="19" fillId="0" borderId="11" xfId="0" applyFont="1" applyFill="1" applyBorder="1" applyAlignment="1" applyProtection="1">
      <alignment/>
      <protection locked="0"/>
    </xf>
    <xf numFmtId="0" fontId="20" fillId="0" borderId="11" xfId="22" applyFon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7" fillId="0" borderId="4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40" xfId="0" applyFont="1" applyFill="1" applyBorder="1" applyAlignment="1">
      <alignment horizontal="center"/>
    </xf>
    <xf numFmtId="0" fontId="10" fillId="0" borderId="39"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60" xfId="0" applyFont="1" applyFill="1" applyBorder="1" applyAlignment="1">
      <alignment horizontal="center"/>
    </xf>
    <xf numFmtId="0" fontId="10" fillId="0" borderId="42" xfId="0" applyFont="1" applyFill="1" applyBorder="1" applyAlignment="1">
      <alignment horizontal="center"/>
    </xf>
    <xf numFmtId="0" fontId="0" fillId="0" borderId="60" xfId="0" applyFill="1" applyBorder="1" applyAlignment="1">
      <alignment horizontal="center"/>
    </xf>
    <xf numFmtId="0" fontId="0" fillId="0" borderId="42" xfId="0" applyFill="1" applyBorder="1" applyAlignment="1">
      <alignment horizontal="center"/>
    </xf>
    <xf numFmtId="0" fontId="8" fillId="0" borderId="63" xfId="0" applyFont="1" applyFill="1" applyBorder="1" applyAlignment="1">
      <alignment horizontal="center"/>
    </xf>
    <xf numFmtId="0" fontId="8" fillId="0" borderId="14" xfId="0" applyFont="1" applyFill="1" applyBorder="1" applyAlignment="1">
      <alignment horizontal="center" wrapText="1"/>
    </xf>
    <xf numFmtId="0" fontId="8" fillId="0" borderId="7" xfId="0" applyFont="1" applyFill="1" applyBorder="1" applyAlignment="1">
      <alignment horizontal="center" wrapText="1"/>
    </xf>
    <xf numFmtId="0" fontId="8" fillId="0" borderId="32" xfId="0" applyFont="1" applyFill="1" applyBorder="1" applyAlignment="1">
      <alignment horizontal="center" wrapText="1"/>
    </xf>
    <xf numFmtId="199" fontId="7" fillId="0" borderId="52" xfId="0" applyNumberFormat="1" applyFont="1" applyBorder="1" applyAlignment="1">
      <alignment horizontal="right"/>
    </xf>
    <xf numFmtId="199" fontId="7" fillId="0" borderId="53" xfId="0" applyNumberFormat="1" applyFont="1" applyBorder="1" applyAlignment="1">
      <alignment horizontal="right"/>
    </xf>
    <xf numFmtId="199" fontId="7" fillId="0" borderId="34" xfId="0" applyNumberFormat="1" applyFont="1" applyBorder="1" applyAlignment="1">
      <alignment horizontal="right"/>
    </xf>
    <xf numFmtId="199" fontId="7" fillId="0" borderId="54" xfId="0" applyNumberFormat="1" applyFont="1" applyBorder="1" applyAlignment="1">
      <alignment horizontal="right"/>
    </xf>
    <xf numFmtId="199" fontId="7" fillId="0" borderId="38" xfId="0" applyNumberFormat="1" applyFont="1" applyBorder="1" applyAlignment="1">
      <alignment horizontal="right"/>
    </xf>
    <xf numFmtId="199" fontId="7" fillId="0" borderId="2" xfId="0" applyNumberFormat="1" applyFont="1" applyBorder="1" applyAlignment="1">
      <alignment horizontal="right"/>
    </xf>
    <xf numFmtId="199" fontId="7" fillId="0" borderId="17" xfId="0" applyNumberFormat="1" applyFont="1" applyBorder="1" applyAlignment="1">
      <alignment horizontal="right"/>
    </xf>
    <xf numFmtId="0" fontId="10" fillId="0" borderId="33" xfId="0" applyFont="1" applyFill="1" applyBorder="1" applyAlignment="1">
      <alignment horizontal="center"/>
    </xf>
    <xf numFmtId="182" fontId="8" fillId="0" borderId="29" xfId="17" applyNumberFormat="1" applyFont="1" applyFill="1" applyBorder="1" applyAlignment="1">
      <alignment/>
    </xf>
    <xf numFmtId="182" fontId="8" fillId="0" borderId="29" xfId="0" applyNumberFormat="1" applyFont="1" applyFill="1" applyBorder="1" applyAlignment="1">
      <alignment/>
    </xf>
    <xf numFmtId="186" fontId="8" fillId="0" borderId="33" xfId="0" applyNumberFormat="1" applyFont="1" applyFill="1" applyBorder="1" applyAlignment="1" applyProtection="1">
      <alignment horizontal="right" vertical="center"/>
      <protection locked="0"/>
    </xf>
    <xf numFmtId="184" fontId="8" fillId="0" borderId="30" xfId="17" applyNumberFormat="1" applyFont="1" applyFill="1" applyBorder="1" applyAlignment="1">
      <alignment/>
    </xf>
    <xf numFmtId="0" fontId="8" fillId="0" borderId="45" xfId="0" applyFont="1" applyFill="1" applyBorder="1" applyAlignment="1">
      <alignment horizontal="center"/>
    </xf>
    <xf numFmtId="0" fontId="8" fillId="0" borderId="36" xfId="0" applyFont="1" applyFill="1" applyBorder="1" applyAlignment="1">
      <alignment horizontal="center"/>
    </xf>
    <xf numFmtId="0" fontId="8" fillId="0" borderId="4" xfId="0" applyFont="1" applyFill="1" applyBorder="1" applyAlignment="1">
      <alignment horizontal="center"/>
    </xf>
    <xf numFmtId="186" fontId="8" fillId="0" borderId="64" xfId="17" applyNumberFormat="1" applyFont="1" applyFill="1" applyBorder="1" applyAlignment="1">
      <alignment horizontal="right"/>
    </xf>
    <xf numFmtId="184" fontId="8" fillId="0" borderId="5" xfId="17" applyNumberFormat="1" applyFont="1" applyFill="1" applyBorder="1" applyAlignment="1">
      <alignment vertical="center"/>
    </xf>
    <xf numFmtId="184" fontId="8" fillId="0" borderId="47" xfId="0" applyNumberFormat="1" applyFont="1" applyFill="1" applyBorder="1" applyAlignment="1">
      <alignment vertical="center"/>
    </xf>
    <xf numFmtId="184" fontId="8" fillId="0" borderId="5" xfId="0" applyNumberFormat="1" applyFont="1" applyFill="1" applyBorder="1" applyAlignment="1">
      <alignment vertical="center"/>
    </xf>
    <xf numFmtId="0" fontId="8" fillId="0" borderId="28" xfId="0" applyFont="1" applyFill="1" applyBorder="1" applyAlignment="1">
      <alignment horizontal="center"/>
    </xf>
    <xf numFmtId="194" fontId="8" fillId="0" borderId="26" xfId="17" applyNumberFormat="1" applyFont="1" applyFill="1" applyBorder="1" applyAlignment="1">
      <alignment/>
    </xf>
    <xf numFmtId="182" fontId="8" fillId="0" borderId="27" xfId="17" applyNumberFormat="1" applyFont="1" applyFill="1" applyBorder="1" applyAlignment="1">
      <alignment/>
    </xf>
    <xf numFmtId="184" fontId="8" fillId="0" borderId="31" xfId="17" applyNumberFormat="1" applyFont="1" applyFill="1" applyBorder="1" applyAlignment="1">
      <alignment/>
    </xf>
    <xf numFmtId="194" fontId="8" fillId="0" borderId="59" xfId="17" applyNumberFormat="1" applyFont="1" applyFill="1" applyBorder="1" applyAlignment="1">
      <alignment/>
    </xf>
    <xf numFmtId="186" fontId="8" fillId="0" borderId="26" xfId="17" applyNumberFormat="1" applyFont="1" applyFill="1" applyBorder="1" applyAlignment="1">
      <alignment horizontal="right"/>
    </xf>
    <xf numFmtId="184" fontId="8" fillId="0" borderId="27" xfId="17" applyNumberFormat="1" applyFont="1" applyFill="1" applyBorder="1" applyAlignment="1">
      <alignment/>
    </xf>
    <xf numFmtId="40" fontId="8" fillId="0" borderId="29" xfId="17" applyNumberFormat="1" applyFont="1" applyFill="1" applyBorder="1" applyAlignment="1" applyProtection="1">
      <alignment/>
      <protection locked="0"/>
    </xf>
    <xf numFmtId="186" fontId="8" fillId="0" borderId="56" xfId="17" applyNumberFormat="1" applyFont="1" applyFill="1" applyBorder="1" applyAlignment="1" applyProtection="1">
      <alignment horizontal="right"/>
      <protection locked="0"/>
    </xf>
    <xf numFmtId="186" fontId="8" fillId="0" borderId="57" xfId="17" applyNumberFormat="1" applyFont="1" applyFill="1" applyBorder="1" applyAlignment="1">
      <alignment horizontal="right"/>
    </xf>
    <xf numFmtId="194" fontId="8" fillId="0" borderId="17" xfId="0" applyNumberFormat="1" applyFont="1" applyFill="1" applyBorder="1" applyAlignment="1">
      <alignment horizontal="right"/>
    </xf>
    <xf numFmtId="186" fontId="8" fillId="0" borderId="17" xfId="0" applyNumberFormat="1" applyFont="1" applyFill="1" applyBorder="1" applyAlignment="1">
      <alignment horizontal="right"/>
    </xf>
    <xf numFmtId="184" fontId="8" fillId="0" borderId="17" xfId="0" applyNumberFormat="1" applyFont="1" applyFill="1" applyBorder="1" applyAlignment="1">
      <alignment horizontal="right"/>
    </xf>
    <xf numFmtId="186" fontId="8" fillId="0" borderId="7" xfId="0" applyNumberFormat="1" applyFont="1" applyFill="1" applyBorder="1" applyAlignment="1">
      <alignment horizontal="right"/>
    </xf>
    <xf numFmtId="184" fontId="8" fillId="0" borderId="32" xfId="0" applyNumberFormat="1" applyFont="1" applyFill="1" applyBorder="1" applyAlignment="1">
      <alignment horizontal="right" vertical="center"/>
    </xf>
    <xf numFmtId="194" fontId="8" fillId="0" borderId="18" xfId="17" applyNumberFormat="1" applyFont="1" applyFill="1" applyBorder="1" applyAlignment="1">
      <alignment/>
    </xf>
    <xf numFmtId="184" fontId="8" fillId="0" borderId="17" xfId="17" applyNumberFormat="1" applyFont="1" applyFill="1" applyBorder="1" applyAlignment="1">
      <alignment/>
    </xf>
    <xf numFmtId="184" fontId="8" fillId="0" borderId="32" xfId="17" applyNumberFormat="1" applyFont="1" applyFill="1" applyBorder="1" applyAlignment="1">
      <alignment horizontal="right"/>
    </xf>
    <xf numFmtId="186" fontId="8" fillId="0" borderId="18" xfId="17" applyNumberFormat="1" applyFont="1" applyFill="1" applyBorder="1" applyAlignment="1">
      <alignment horizontal="right"/>
    </xf>
    <xf numFmtId="186" fontId="0" fillId="0" borderId="0" xfId="0" applyNumberFormat="1" applyFont="1" applyFill="1" applyAlignment="1" applyProtection="1">
      <alignment/>
      <protection locked="0"/>
    </xf>
    <xf numFmtId="0" fontId="8" fillId="0" borderId="65" xfId="0" applyFont="1" applyFill="1" applyBorder="1" applyAlignment="1">
      <alignment horizontal="center"/>
    </xf>
    <xf numFmtId="0" fontId="8" fillId="0" borderId="39" xfId="0" applyFont="1" applyFill="1" applyBorder="1" applyAlignment="1">
      <alignment horizontal="center"/>
    </xf>
    <xf numFmtId="184" fontId="7" fillId="0" borderId="52" xfId="0" applyNumberFormat="1" applyFont="1" applyBorder="1" applyAlignment="1">
      <alignment horizontal="right"/>
    </xf>
    <xf numFmtId="184" fontId="7" fillId="0" borderId="53" xfId="0" applyNumberFormat="1" applyFont="1" applyBorder="1" applyAlignment="1">
      <alignment horizontal="right"/>
    </xf>
    <xf numFmtId="184" fontId="7" fillId="0" borderId="34" xfId="0" applyNumberFormat="1" applyFont="1" applyBorder="1" applyAlignment="1">
      <alignment horizontal="right"/>
    </xf>
    <xf numFmtId="184" fontId="7" fillId="0" borderId="54" xfId="0" applyNumberFormat="1" applyFont="1" applyBorder="1" applyAlignment="1">
      <alignment horizontal="right"/>
    </xf>
    <xf numFmtId="184" fontId="7" fillId="0" borderId="38" xfId="0" applyNumberFormat="1" applyFont="1" applyBorder="1" applyAlignment="1">
      <alignment horizontal="right"/>
    </xf>
    <xf numFmtId="184" fontId="7" fillId="0" borderId="2" xfId="0" applyNumberFormat="1" applyFont="1" applyBorder="1" applyAlignment="1">
      <alignment horizontal="right"/>
    </xf>
    <xf numFmtId="182" fontId="8" fillId="0" borderId="47" xfId="17" applyNumberFormat="1" applyFont="1" applyFill="1" applyBorder="1" applyAlignment="1">
      <alignment horizontal="right"/>
    </xf>
    <xf numFmtId="182" fontId="8" fillId="0" borderId="47" xfId="0" applyNumberFormat="1" applyFont="1" applyFill="1" applyBorder="1" applyAlignment="1">
      <alignment horizontal="right"/>
    </xf>
    <xf numFmtId="0" fontId="8" fillId="0" borderId="61" xfId="0" applyFont="1" applyFill="1" applyBorder="1" applyAlignment="1">
      <alignment horizontal="center"/>
    </xf>
    <xf numFmtId="182" fontId="8" fillId="0" borderId="29" xfId="0" applyNumberFormat="1" applyFont="1" applyFill="1" applyBorder="1" applyAlignment="1" applyProtection="1">
      <alignment/>
      <protection locked="0"/>
    </xf>
    <xf numFmtId="194" fontId="8" fillId="0" borderId="20" xfId="17" applyNumberFormat="1" applyFont="1" applyFill="1" applyBorder="1" applyAlignment="1" applyProtection="1">
      <alignment horizontal="right"/>
      <protection locked="0"/>
    </xf>
    <xf numFmtId="186" fontId="8" fillId="0" borderId="56" xfId="0" applyNumberFormat="1" applyFont="1" applyFill="1" applyBorder="1" applyAlignment="1">
      <alignment horizontal="right"/>
    </xf>
    <xf numFmtId="182" fontId="8" fillId="0" borderId="47" xfId="0" applyNumberFormat="1" applyFont="1" applyFill="1" applyBorder="1" applyAlignment="1">
      <alignment horizontal="right" vertical="center"/>
    </xf>
    <xf numFmtId="184" fontId="8" fillId="0" borderId="5" xfId="0" applyNumberFormat="1" applyFont="1" applyFill="1" applyBorder="1" applyAlignment="1">
      <alignment horizontal="right"/>
    </xf>
    <xf numFmtId="186" fontId="8" fillId="0" borderId="16" xfId="0" applyNumberFormat="1" applyFont="1" applyFill="1" applyBorder="1" applyAlignment="1">
      <alignment horizontal="right"/>
    </xf>
    <xf numFmtId="194" fontId="8" fillId="0" borderId="19" xfId="0" applyNumberFormat="1" applyFont="1" applyFill="1" applyBorder="1" applyAlignment="1">
      <alignment/>
    </xf>
    <xf numFmtId="185" fontId="0" fillId="0" borderId="0" xfId="0" applyNumberFormat="1" applyFont="1" applyFill="1" applyAlignment="1" applyProtection="1">
      <alignment/>
      <protection locked="0"/>
    </xf>
  </cellXfs>
  <cellStyles count="10">
    <cellStyle name="Normal" xfId="0"/>
    <cellStyle name="Percent" xfId="15"/>
    <cellStyle name="Hyperlink" xfId="16"/>
    <cellStyle name="Comma [0]" xfId="17"/>
    <cellStyle name="Comma" xfId="18"/>
    <cellStyle name="Currency [0]" xfId="19"/>
    <cellStyle name="Currency" xfId="20"/>
    <cellStyle name="標準_⑭夏季推移1報" xfId="21"/>
    <cellStyle name="標準_⑭中部夏季第1報推移"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労組数におけるxは組合数が3組合以下のときなどに使用している。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485775</xdr:colOff>
      <xdr:row>0</xdr:row>
      <xdr:rowOff>0</xdr:rowOff>
    </xdr:to>
    <xdr:sp>
      <xdr:nvSpPr>
        <xdr:cNvPr id="1" name="Rectangle 1"/>
        <xdr:cNvSpPr>
          <a:spLocks/>
        </xdr:cNvSpPr>
      </xdr:nvSpPr>
      <xdr:spPr>
        <a:xfrm>
          <a:off x="0" y="0"/>
          <a:ext cx="18573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2</xdr:col>
      <xdr:colOff>0</xdr:colOff>
      <xdr:row>0</xdr:row>
      <xdr:rowOff>0</xdr:rowOff>
    </xdr:to>
    <xdr:sp>
      <xdr:nvSpPr>
        <xdr:cNvPr id="2" name="Rectangle 2"/>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2</xdr:col>
      <xdr:colOff>0</xdr:colOff>
      <xdr:row>0</xdr:row>
      <xdr:rowOff>0</xdr:rowOff>
    </xdr:to>
    <xdr:sp>
      <xdr:nvSpPr>
        <xdr:cNvPr id="3" name="Rectangle 3"/>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1</xdr:col>
      <xdr:colOff>485775</xdr:colOff>
      <xdr:row>0</xdr:row>
      <xdr:rowOff>0</xdr:rowOff>
    </xdr:from>
    <xdr:to>
      <xdr:col>2</xdr:col>
      <xdr:colOff>0</xdr:colOff>
      <xdr:row>0</xdr:row>
      <xdr:rowOff>0</xdr:rowOff>
    </xdr:to>
    <xdr:sp>
      <xdr:nvSpPr>
        <xdr:cNvPr id="4" name="Rectangle 4"/>
        <xdr:cNvSpPr>
          <a:spLocks/>
        </xdr:cNvSpPr>
      </xdr:nvSpPr>
      <xdr:spPr>
        <a:xfrm>
          <a:off x="1857375" y="0"/>
          <a:ext cx="95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2</xdr:col>
      <xdr:colOff>0</xdr:colOff>
      <xdr:row>0</xdr:row>
      <xdr:rowOff>0</xdr:rowOff>
    </xdr:from>
    <xdr:to>
      <xdr:col>4</xdr:col>
      <xdr:colOff>0</xdr:colOff>
      <xdr:row>0</xdr:row>
      <xdr:rowOff>0</xdr:rowOff>
    </xdr:to>
    <xdr:sp>
      <xdr:nvSpPr>
        <xdr:cNvPr id="5" name="Rectangle 5"/>
        <xdr:cNvSpPr>
          <a:spLocks/>
        </xdr:cNvSpPr>
      </xdr:nvSpPr>
      <xdr:spPr>
        <a:xfrm>
          <a:off x="1952625" y="0"/>
          <a:ext cx="11620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4</xdr:col>
      <xdr:colOff>0</xdr:colOff>
      <xdr:row>0</xdr:row>
      <xdr:rowOff>0</xdr:rowOff>
    </xdr:from>
    <xdr:to>
      <xdr:col>11</xdr:col>
      <xdr:colOff>0</xdr:colOff>
      <xdr:row>0</xdr:row>
      <xdr:rowOff>0</xdr:rowOff>
    </xdr:to>
    <xdr:sp>
      <xdr:nvSpPr>
        <xdr:cNvPr id="6" name="Rectangle 6"/>
        <xdr:cNvSpPr>
          <a:spLocks/>
        </xdr:cNvSpPr>
      </xdr:nvSpPr>
      <xdr:spPr>
        <a:xfrm>
          <a:off x="3114675" y="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11</xdr:col>
      <xdr:colOff>0</xdr:colOff>
      <xdr:row>0</xdr:row>
      <xdr:rowOff>0</xdr:rowOff>
    </xdr:from>
    <xdr:to>
      <xdr:col>13</xdr:col>
      <xdr:colOff>66675</xdr:colOff>
      <xdr:row>0</xdr:row>
      <xdr:rowOff>0</xdr:rowOff>
    </xdr:to>
    <xdr:sp>
      <xdr:nvSpPr>
        <xdr:cNvPr id="7" name="Rectangle 7"/>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0</xdr:colOff>
      <xdr:row>0</xdr:row>
      <xdr:rowOff>0</xdr:rowOff>
    </xdr:to>
    <xdr:sp>
      <xdr:nvSpPr>
        <xdr:cNvPr id="8" name="Rectangle 8"/>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3</a:t>
          </a:r>
        </a:p>
      </xdr:txBody>
    </xdr:sp>
    <xdr:clientData/>
  </xdr:twoCellAnchor>
  <xdr:twoCellAnchor>
    <xdr:from>
      <xdr:col>11</xdr:col>
      <xdr:colOff>0</xdr:colOff>
      <xdr:row>0</xdr:row>
      <xdr:rowOff>0</xdr:rowOff>
    </xdr:from>
    <xdr:to>
      <xdr:col>13</xdr:col>
      <xdr:colOff>66675</xdr:colOff>
      <xdr:row>0</xdr:row>
      <xdr:rowOff>0</xdr:rowOff>
    </xdr:to>
    <xdr:sp>
      <xdr:nvSpPr>
        <xdr:cNvPr id="9" name="Rectangle 9"/>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11</xdr:col>
      <xdr:colOff>0</xdr:colOff>
      <xdr:row>0</xdr:row>
      <xdr:rowOff>0</xdr:rowOff>
    </xdr:from>
    <xdr:to>
      <xdr:col>13</xdr:col>
      <xdr:colOff>66675</xdr:colOff>
      <xdr:row>0</xdr:row>
      <xdr:rowOff>0</xdr:rowOff>
    </xdr:to>
    <xdr:sp>
      <xdr:nvSpPr>
        <xdr:cNvPr id="10" name="Rectangle 10"/>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0</xdr:colOff>
      <xdr:row>0</xdr:row>
      <xdr:rowOff>0</xdr:rowOff>
    </xdr:to>
    <xdr:sp>
      <xdr:nvSpPr>
        <xdr:cNvPr id="11" name="Rectangle 11"/>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0</xdr:colOff>
      <xdr:row>0</xdr:row>
      <xdr:rowOff>0</xdr:rowOff>
    </xdr:to>
    <xdr:sp>
      <xdr:nvSpPr>
        <xdr:cNvPr id="12" name="Rectangle 12"/>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2</xdr:col>
      <xdr:colOff>0</xdr:colOff>
      <xdr:row>0</xdr:row>
      <xdr:rowOff>0</xdr:rowOff>
    </xdr:from>
    <xdr:to>
      <xdr:col>7</xdr:col>
      <xdr:colOff>0</xdr:colOff>
      <xdr:row>0</xdr:row>
      <xdr:rowOff>0</xdr:rowOff>
    </xdr:to>
    <xdr:sp>
      <xdr:nvSpPr>
        <xdr:cNvPr id="13" name="Rectangle 13"/>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0</xdr:colOff>
      <xdr:row>0</xdr:row>
      <xdr:rowOff>0</xdr:rowOff>
    </xdr:from>
    <xdr:to>
      <xdr:col>9</xdr:col>
      <xdr:colOff>0</xdr:colOff>
      <xdr:row>0</xdr:row>
      <xdr:rowOff>0</xdr:rowOff>
    </xdr:to>
    <xdr:sp>
      <xdr:nvSpPr>
        <xdr:cNvPr id="14" name="Rectangle 14"/>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0</xdr:colOff>
      <xdr:row>0</xdr:row>
      <xdr:rowOff>0</xdr:rowOff>
    </xdr:from>
    <xdr:to>
      <xdr:col>9</xdr:col>
      <xdr:colOff>0</xdr:colOff>
      <xdr:row>0</xdr:row>
      <xdr:rowOff>0</xdr:rowOff>
    </xdr:to>
    <xdr:sp>
      <xdr:nvSpPr>
        <xdr:cNvPr id="15" name="Rectangle 15"/>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2</xdr:col>
      <xdr:colOff>0</xdr:colOff>
      <xdr:row>0</xdr:row>
      <xdr:rowOff>0</xdr:rowOff>
    </xdr:from>
    <xdr:to>
      <xdr:col>7</xdr:col>
      <xdr:colOff>0</xdr:colOff>
      <xdr:row>0</xdr:row>
      <xdr:rowOff>0</xdr:rowOff>
    </xdr:to>
    <xdr:sp>
      <xdr:nvSpPr>
        <xdr:cNvPr id="16" name="Rectangle 16"/>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春季妥結結果推移(A4縦)</a:t>
          </a:r>
        </a:p>
      </xdr:txBody>
    </xdr:sp>
    <xdr:clientData/>
  </xdr:twoCellAnchor>
  <xdr:twoCellAnchor>
    <xdr:from>
      <xdr:col>0</xdr:col>
      <xdr:colOff>95250</xdr:colOff>
      <xdr:row>17</xdr:row>
      <xdr:rowOff>0</xdr:rowOff>
    </xdr:from>
    <xdr:to>
      <xdr:col>14</xdr:col>
      <xdr:colOff>552450</xdr:colOff>
      <xdr:row>17</xdr:row>
      <xdr:rowOff>0</xdr:rowOff>
    </xdr:to>
    <xdr:sp>
      <xdr:nvSpPr>
        <xdr:cNvPr id="17" name="TextBox 17"/>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18" name="TextBox 18"/>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19" name="TextBox 19"/>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0" name="TextBox 20"/>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1" name="TextBox 21"/>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2" name="TextBox 22"/>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3" name="TextBox 23"/>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4" name="TextBox 24"/>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5" name="TextBox 25"/>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6" name="TextBox 26"/>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7" name="TextBox 27"/>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8" name="TextBox 28"/>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9" name="TextBox 29"/>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0" name="TextBox 30"/>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1" name="TextBox 31"/>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2" name="TextBox 32"/>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3" name="TextBox 33"/>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4" name="TextBox 34"/>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5" name="TextBox 35"/>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6" name="TextBox 36"/>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7" name="TextBox 37"/>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8" name="TextBox 38"/>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133350</xdr:colOff>
      <xdr:row>17</xdr:row>
      <xdr:rowOff>0</xdr:rowOff>
    </xdr:from>
    <xdr:to>
      <xdr:col>14</xdr:col>
      <xdr:colOff>19050</xdr:colOff>
      <xdr:row>17</xdr:row>
      <xdr:rowOff>0</xdr:rowOff>
    </xdr:to>
    <xdr:sp>
      <xdr:nvSpPr>
        <xdr:cNvPr id="39" name="TextBox 39"/>
        <xdr:cNvSpPr txBox="1">
          <a:spLocks noChangeArrowheads="1"/>
        </xdr:cNvSpPr>
      </xdr:nvSpPr>
      <xdr:spPr>
        <a:xfrm>
          <a:off x="133350" y="3448050"/>
          <a:ext cx="9344025" cy="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金額は労働組合員平均である。（加重平均とは組合員１人当たりの平均である。）
　　　２　18年要求状況（妥結状況）支給月数（か月）＝平均要求額（平均妥結額）÷要求状況（妥結状況）平均賃金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0</xdr:col>
      <xdr:colOff>95250</xdr:colOff>
      <xdr:row>17</xdr:row>
      <xdr:rowOff>123825</xdr:rowOff>
    </xdr:from>
    <xdr:to>
      <xdr:col>14</xdr:col>
      <xdr:colOff>552450</xdr:colOff>
      <xdr:row>26</xdr:row>
      <xdr:rowOff>152400</xdr:rowOff>
    </xdr:to>
    <xdr:sp>
      <xdr:nvSpPr>
        <xdr:cNvPr id="40" name="TextBox 40"/>
        <xdr:cNvSpPr txBox="1">
          <a:spLocks noChangeArrowheads="1"/>
        </xdr:cNvSpPr>
      </xdr:nvSpPr>
      <xdr:spPr>
        <a:xfrm>
          <a:off x="95250" y="3571875"/>
          <a:ext cx="9915525" cy="157162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1</xdr:col>
      <xdr:colOff>238125</xdr:colOff>
      <xdr:row>59</xdr:row>
      <xdr:rowOff>0</xdr:rowOff>
    </xdr:from>
    <xdr:to>
      <xdr:col>13</xdr:col>
      <xdr:colOff>228600</xdr:colOff>
      <xdr:row>59</xdr:row>
      <xdr:rowOff>0</xdr:rowOff>
    </xdr:to>
    <xdr:sp>
      <xdr:nvSpPr>
        <xdr:cNvPr id="41" name="TextBox 41"/>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42" name="TextBox 42"/>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43" name="TextBox 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4" name="TextBox 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5" name="TextBox 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6" name="TextBox 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7" name="TextBox 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8" name="TextBox 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9" name="TextBox 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0" name="TextBox 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1" name="TextBox 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2" name="TextBox 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3" name="TextBox 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50</xdr:row>
      <xdr:rowOff>0</xdr:rowOff>
    </xdr:from>
    <xdr:to>
      <xdr:col>7</xdr:col>
      <xdr:colOff>19050</xdr:colOff>
      <xdr:row>52</xdr:row>
      <xdr:rowOff>0</xdr:rowOff>
    </xdr:to>
    <xdr:sp>
      <xdr:nvSpPr>
        <xdr:cNvPr id="54" name="Oval 54"/>
        <xdr:cNvSpPr>
          <a:spLocks/>
        </xdr:cNvSpPr>
      </xdr:nvSpPr>
      <xdr:spPr>
        <a:xfrm flipV="1">
          <a:off x="3790950" y="11106150"/>
          <a:ext cx="1314450" cy="4476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55" name="AutoShape 5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56" name="TextBox 56"/>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57" name="TextBox 57"/>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58" name="TextBox 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9" name="TextBox 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0" name="TextBox 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1" name="TextBox 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2" name="TextBox 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3" name="TextBox 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4" name="TextBox 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5" name="TextBox 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6" name="TextBox 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7" name="TextBox 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8" name="TextBox 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69" name="AutoShape 6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70" name="AutoShape 7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71" name="AutoShape 7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72" name="Oval 72"/>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57</xdr:row>
      <xdr:rowOff>0</xdr:rowOff>
    </xdr:from>
    <xdr:to>
      <xdr:col>13</xdr:col>
      <xdr:colOff>228600</xdr:colOff>
      <xdr:row>57</xdr:row>
      <xdr:rowOff>0</xdr:rowOff>
    </xdr:to>
    <xdr:sp>
      <xdr:nvSpPr>
        <xdr:cNvPr id="73" name="TextBox 73"/>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74" name="TextBox 74"/>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75" name="TextBox 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6" name="TextBox 7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7" name="TextBox 7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8" name="TextBox 7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9" name="TextBox 7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0" name="TextBox 8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1" name="TextBox 8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2" name="TextBox 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3" name="TextBox 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4" name="TextBox 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5" name="TextBox 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86" name="AutoShape 8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87" name="TextBox 87"/>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88" name="TextBox 88"/>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89" name="TextBox 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0" name="TextBox 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1" name="TextBox 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2" name="TextBox 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3" name="TextBox 9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4" name="TextBox 9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5" name="TextBox 9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6" name="TextBox 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7" name="TextBox 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8" name="TextBox 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9" name="TextBox 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00" name="AutoShape 10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01" name="TextBox 101"/>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02" name="TextBox 102"/>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03" name="TextBox 1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4" name="TextBox 1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5" name="TextBox 1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6" name="TextBox 1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7" name="TextBox 10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8" name="TextBox 10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9" name="TextBox 10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0" name="TextBox 1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1" name="TextBox 1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 name="TextBox 1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 name="TextBox 1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4" name="AutoShape 11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 name="AutoShape 11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6" name="AutoShape 11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7" name="AutoShape 11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8" name="AutoShape 11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 name="AutoShape 11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 name="AutoShape 12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1" name="TextBox 121"/>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2" name="TextBox 122"/>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 name="TextBox 12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 name="TextBox 1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 name="TextBox 1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 name="TextBox 1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 name="TextBox 1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 name="TextBox 1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 name="TextBox 1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 name="TextBox 1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 name="TextBox 1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 name="TextBox 1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 name="TextBox 1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4" name="AutoShape 13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35" name="TextBox 135"/>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6" name="TextBox 136"/>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 name="TextBox 13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 name="TextBox 13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 name="TextBox 13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 name="TextBox 1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 name="TextBox 1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 name="TextBox 1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 name="TextBox 1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 name="TextBox 1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 name="TextBox 1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 name="TextBox 1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 name="TextBox 1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8" name="AutoShape 14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9" name="TextBox 149"/>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50" name="TextBox 150"/>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 name="TextBox 1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2" name="TextBox 1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3" name="TextBox 1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4" name="TextBox 1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5" name="TextBox 1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6" name="TextBox 1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7" name="TextBox 1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8" name="TextBox 1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9" name="TextBox 1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0" name="TextBox 1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1" name="TextBox 1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62" name="AutoShape 162"/>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63" name="TextBox 163"/>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64" name="TextBox 164"/>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65" name="TextBox 1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6" name="TextBox 1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7" name="TextBox 1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8" name="TextBox 1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9" name="TextBox 16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0" name="TextBox 1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1" name="TextBox 1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2" name="TextBox 1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3" name="TextBox 17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4" name="TextBox 17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5" name="TextBox 1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6" name="AutoShape 17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7" name="AutoShape 17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8" name="AutoShape 17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79" name="TextBox 179"/>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80" name="TextBox 180"/>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81" name="TextBox 18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2" name="TextBox 1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3" name="TextBox 1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4" name="TextBox 1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5" name="TextBox 1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6" name="TextBox 1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7" name="TextBox 1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8" name="TextBox 1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9" name="TextBox 1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0" name="TextBox 1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1" name="TextBox 1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92" name="AutoShape 192"/>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93" name="TextBox 193"/>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94" name="TextBox 194"/>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95" name="TextBox 19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6" name="TextBox 1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7" name="TextBox 1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8" name="TextBox 1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9" name="TextBox 1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0" name="TextBox 20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1" name="TextBox 20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2" name="TextBox 2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3" name="TextBox 2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4" name="TextBox 2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5" name="TextBox 2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6" name="AutoShape 20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7" name="AutoShape 20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8" name="AutoShape 20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209" name="TextBox 209"/>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210" name="TextBox 210"/>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211" name="TextBox 2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2" name="TextBox 2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3" name="TextBox 2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4" name="TextBox 21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5" name="TextBox 21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6" name="TextBox 21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7" name="TextBox 2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8" name="TextBox 2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9" name="TextBox 2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0" name="TextBox 2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1" name="TextBox 22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22" name="AutoShape 222"/>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223" name="TextBox 223"/>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224" name="TextBox 224"/>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225" name="TextBox 2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6" name="TextBox 2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7" name="TextBox 2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8" name="TextBox 2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9" name="TextBox 2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0" name="TextBox 2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1" name="TextBox 2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2" name="TextBox 2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3" name="TextBox 2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4" name="TextBox 2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5" name="TextBox 23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6" name="AutoShape 23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7" name="AutoShape 23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8" name="AutoShape 23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239" name="Oval 239"/>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240" name="Picture 240"/>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twoCellAnchor>
    <xdr:from>
      <xdr:col>2</xdr:col>
      <xdr:colOff>190500</xdr:colOff>
      <xdr:row>34</xdr:row>
      <xdr:rowOff>314325</xdr:rowOff>
    </xdr:from>
    <xdr:to>
      <xdr:col>12</xdr:col>
      <xdr:colOff>133350</xdr:colOff>
      <xdr:row>39</xdr:row>
      <xdr:rowOff>28575</xdr:rowOff>
    </xdr:to>
    <xdr:sp>
      <xdr:nvSpPr>
        <xdr:cNvPr id="241" name="AutoShape 241"/>
        <xdr:cNvSpPr>
          <a:spLocks/>
        </xdr:cNvSpPr>
      </xdr:nvSpPr>
      <xdr:spPr>
        <a:xfrm>
          <a:off x="2143125" y="7267575"/>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242" name="Oval 242"/>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243" name="Picture 243"/>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75"/>
  <sheetViews>
    <sheetView zoomScale="95" zoomScaleNormal="95" workbookViewId="0" topLeftCell="A1">
      <selection activeCell="I17" sqref="I17"/>
    </sheetView>
  </sheetViews>
  <sheetFormatPr defaultColWidth="9.00390625" defaultRowHeight="13.5"/>
  <cols>
    <col min="1" max="1" width="1.4921875" style="103" customWidth="1"/>
    <col min="2" max="3" width="3.25390625" style="103" bestFit="1" customWidth="1"/>
    <col min="4" max="4" width="19.75390625" style="157" bestFit="1" customWidth="1"/>
    <col min="5" max="5" width="5.625" style="102" customWidth="1"/>
    <col min="6" max="6" width="7.625" style="102" customWidth="1"/>
    <col min="7" max="7" width="4.625" style="102" customWidth="1"/>
    <col min="8" max="8" width="8.125" style="102" customWidth="1"/>
    <col min="9" max="9" width="7.625" style="102" customWidth="1"/>
    <col min="10" max="10" width="8.125" style="102" customWidth="1"/>
    <col min="11" max="11" width="7.625" style="156" customWidth="1"/>
    <col min="12" max="12" width="5.625" style="102" customWidth="1"/>
    <col min="13" max="13" width="7.625" style="102" customWidth="1"/>
    <col min="14" max="14" width="4.625" style="102" customWidth="1"/>
    <col min="15" max="15" width="8.125" style="156" customWidth="1"/>
    <col min="16" max="16" width="7.75390625" style="102" customWidth="1"/>
    <col min="17" max="17" width="8.125" style="102" customWidth="1"/>
    <col min="18" max="18" width="7.625" style="102" customWidth="1"/>
    <col min="19" max="19" width="9.00390625" style="102" customWidth="1"/>
    <col min="20" max="23" width="0" style="102" hidden="1" customWidth="1"/>
    <col min="24" max="24" width="9.00390625" style="102" customWidth="1"/>
    <col min="25" max="16384" width="9.00390625" style="103" customWidth="1"/>
  </cols>
  <sheetData>
    <row r="1" spans="1:24" s="101" customFormat="1" ht="13.5">
      <c r="A1" s="98"/>
      <c r="B1" s="98"/>
      <c r="C1" s="98"/>
      <c r="D1" s="98"/>
      <c r="E1" s="99"/>
      <c r="F1" s="99"/>
      <c r="G1" s="99"/>
      <c r="H1" s="99"/>
      <c r="I1" s="99"/>
      <c r="J1" s="99"/>
      <c r="K1" s="99"/>
      <c r="L1" s="99"/>
      <c r="M1" s="99"/>
      <c r="N1" s="99"/>
      <c r="O1" s="99"/>
      <c r="P1" s="99"/>
      <c r="Q1" s="99"/>
      <c r="R1" s="99"/>
      <c r="S1" s="100"/>
      <c r="T1" s="100"/>
      <c r="U1" s="100"/>
      <c r="V1" s="100"/>
      <c r="W1" s="100"/>
      <c r="X1" s="100"/>
    </row>
    <row r="2" spans="1:18" ht="18.75">
      <c r="A2" s="102"/>
      <c r="B2" s="284" t="s">
        <v>132</v>
      </c>
      <c r="C2" s="284"/>
      <c r="D2" s="284"/>
      <c r="E2" s="284"/>
      <c r="F2" s="284"/>
      <c r="G2" s="284"/>
      <c r="H2" s="284"/>
      <c r="I2" s="284"/>
      <c r="J2" s="284"/>
      <c r="K2" s="284"/>
      <c r="L2" s="284"/>
      <c r="M2" s="284"/>
      <c r="N2" s="284"/>
      <c r="O2" s="284"/>
      <c r="P2" s="284"/>
      <c r="Q2" s="284"/>
      <c r="R2" s="284"/>
    </row>
    <row r="3" spans="1:18" ht="18.75">
      <c r="A3" s="102"/>
      <c r="B3" s="284" t="s">
        <v>40</v>
      </c>
      <c r="C3" s="284"/>
      <c r="D3" s="284"/>
      <c r="E3" s="284"/>
      <c r="F3" s="284"/>
      <c r="G3" s="284"/>
      <c r="H3" s="284"/>
      <c r="I3" s="284"/>
      <c r="J3" s="284"/>
      <c r="K3" s="284"/>
      <c r="L3" s="284"/>
      <c r="M3" s="284"/>
      <c r="N3" s="284"/>
      <c r="O3" s="284"/>
      <c r="P3" s="284"/>
      <c r="Q3" s="284"/>
      <c r="R3" s="284"/>
    </row>
    <row r="4" spans="1:18" ht="12.75" thickBot="1">
      <c r="A4" s="102"/>
      <c r="B4" s="285" t="s">
        <v>41</v>
      </c>
      <c r="C4" s="285"/>
      <c r="D4" s="285"/>
      <c r="E4" s="10"/>
      <c r="F4" s="10"/>
      <c r="G4" s="10"/>
      <c r="H4" s="10"/>
      <c r="I4" s="10"/>
      <c r="J4" s="10"/>
      <c r="K4" s="104"/>
      <c r="L4" s="10"/>
      <c r="M4" s="10"/>
      <c r="N4" s="10"/>
      <c r="O4" s="286" t="s">
        <v>42</v>
      </c>
      <c r="P4" s="286"/>
      <c r="Q4" s="286"/>
      <c r="R4" s="286"/>
    </row>
    <row r="5" spans="1:24" s="115" customFormat="1" ht="12.75" thickBot="1">
      <c r="A5" s="105"/>
      <c r="B5" s="106"/>
      <c r="C5" s="107"/>
      <c r="D5" s="108"/>
      <c r="E5" s="109" t="s">
        <v>43</v>
      </c>
      <c r="F5" s="110"/>
      <c r="G5" s="109"/>
      <c r="H5" s="111"/>
      <c r="I5" s="112"/>
      <c r="J5" s="112"/>
      <c r="K5" s="113"/>
      <c r="L5" s="111" t="s">
        <v>0</v>
      </c>
      <c r="M5" s="112"/>
      <c r="N5" s="112"/>
      <c r="O5" s="112"/>
      <c r="P5" s="112"/>
      <c r="Q5" s="112"/>
      <c r="R5" s="114"/>
      <c r="S5" s="105"/>
      <c r="T5" s="105"/>
      <c r="U5" s="105"/>
      <c r="V5" s="105"/>
      <c r="W5" s="105"/>
      <c r="X5" s="105"/>
    </row>
    <row r="6" spans="1:24" s="115" customFormat="1" ht="12">
      <c r="A6" s="105"/>
      <c r="B6" s="116"/>
      <c r="C6" s="117"/>
      <c r="D6" s="118"/>
      <c r="E6" s="119"/>
      <c r="F6" s="120"/>
      <c r="G6" s="120"/>
      <c r="H6" s="120"/>
      <c r="I6" s="120"/>
      <c r="J6" s="282" t="s">
        <v>4</v>
      </c>
      <c r="K6" s="283"/>
      <c r="L6" s="120"/>
      <c r="M6" s="120"/>
      <c r="N6" s="120"/>
      <c r="O6" s="120"/>
      <c r="P6" s="120"/>
      <c r="Q6" s="282" t="s">
        <v>4</v>
      </c>
      <c r="R6" s="283"/>
      <c r="S6" s="105"/>
      <c r="T6" s="105"/>
      <c r="U6" s="105"/>
      <c r="V6" s="105"/>
      <c r="W6" s="105"/>
      <c r="X6" s="105"/>
    </row>
    <row r="7" spans="1:24" s="115" customFormat="1" ht="42" customHeight="1" thickBot="1">
      <c r="A7" s="105"/>
      <c r="B7" s="121"/>
      <c r="C7" s="122"/>
      <c r="D7" s="123"/>
      <c r="E7" s="124" t="s">
        <v>11</v>
      </c>
      <c r="F7" s="125" t="s">
        <v>5</v>
      </c>
      <c r="G7" s="125" t="s">
        <v>3</v>
      </c>
      <c r="H7" s="125" t="s">
        <v>6</v>
      </c>
      <c r="I7" s="126" t="s">
        <v>44</v>
      </c>
      <c r="J7" s="127" t="s">
        <v>45</v>
      </c>
      <c r="K7" s="128" t="s">
        <v>8</v>
      </c>
      <c r="L7" s="125" t="s">
        <v>11</v>
      </c>
      <c r="M7" s="125" t="s">
        <v>5</v>
      </c>
      <c r="N7" s="125" t="s">
        <v>3</v>
      </c>
      <c r="O7" s="125" t="s">
        <v>9</v>
      </c>
      <c r="P7" s="129" t="s">
        <v>44</v>
      </c>
      <c r="Q7" s="127" t="s">
        <v>10</v>
      </c>
      <c r="R7" s="130" t="s">
        <v>8</v>
      </c>
      <c r="S7" s="105"/>
      <c r="T7" s="105"/>
      <c r="U7" s="105"/>
      <c r="V7" s="105"/>
      <c r="W7" s="105"/>
      <c r="X7" s="105"/>
    </row>
    <row r="8" spans="1:24" s="134" customFormat="1" ht="12">
      <c r="A8" s="131"/>
      <c r="B8" s="132"/>
      <c r="C8" s="287" t="s">
        <v>46</v>
      </c>
      <c r="D8" s="288"/>
      <c r="E8" s="244">
        <v>39.2</v>
      </c>
      <c r="F8" s="245">
        <v>299578</v>
      </c>
      <c r="G8" s="245">
        <v>241</v>
      </c>
      <c r="H8" s="245">
        <v>803150</v>
      </c>
      <c r="I8" s="246">
        <v>2.68</v>
      </c>
      <c r="J8" s="222">
        <v>796000</v>
      </c>
      <c r="K8" s="246">
        <v>0.9</v>
      </c>
      <c r="L8" s="247">
        <v>39.2</v>
      </c>
      <c r="M8" s="245">
        <v>299578</v>
      </c>
      <c r="N8" s="248">
        <v>241</v>
      </c>
      <c r="O8" s="245">
        <v>780104</v>
      </c>
      <c r="P8" s="246">
        <v>2.6</v>
      </c>
      <c r="Q8" s="222">
        <v>769453</v>
      </c>
      <c r="R8" s="249">
        <v>1.38</v>
      </c>
      <c r="S8" s="131"/>
      <c r="T8" s="131">
        <f aca="true" t="shared" si="0" ref="T8:T39">ROUND((H8-J8)/J8*100,2)</f>
        <v>0.9</v>
      </c>
      <c r="U8" s="131" t="b">
        <f aca="true" t="shared" si="1" ref="U8:U39">ISERROR(T8)</f>
        <v>0</v>
      </c>
      <c r="V8" s="131">
        <f aca="true" t="shared" si="2" ref="V8:V39">ROUND((O8-Q8)/Q8*100,2)</f>
        <v>1.38</v>
      </c>
      <c r="W8" s="131" t="b">
        <f aca="true" t="shared" si="3" ref="W8:W39">ISERROR(V8)</f>
        <v>0</v>
      </c>
      <c r="X8" s="131"/>
    </row>
    <row r="9" spans="1:24" s="134" customFormat="1" ht="12">
      <c r="A9" s="131"/>
      <c r="B9" s="135"/>
      <c r="C9" s="136"/>
      <c r="D9" s="137" t="s">
        <v>47</v>
      </c>
      <c r="E9" s="250">
        <v>37.3</v>
      </c>
      <c r="F9" s="251">
        <v>277182</v>
      </c>
      <c r="G9" s="251">
        <v>15</v>
      </c>
      <c r="H9" s="251">
        <v>605714</v>
      </c>
      <c r="I9" s="249">
        <v>2.19</v>
      </c>
      <c r="J9" s="223">
        <v>657055</v>
      </c>
      <c r="K9" s="249">
        <v>-7.81</v>
      </c>
      <c r="L9" s="252">
        <v>37.3</v>
      </c>
      <c r="M9" s="251">
        <v>277182</v>
      </c>
      <c r="N9" s="253">
        <v>15</v>
      </c>
      <c r="O9" s="251">
        <v>572072</v>
      </c>
      <c r="P9" s="249">
        <v>2.06</v>
      </c>
      <c r="Q9" s="223">
        <v>623698</v>
      </c>
      <c r="R9" s="249">
        <v>-8.28</v>
      </c>
      <c r="S9" s="131"/>
      <c r="T9" s="131">
        <f t="shared" si="0"/>
        <v>-7.81</v>
      </c>
      <c r="U9" s="131" t="b">
        <f t="shared" si="1"/>
        <v>0</v>
      </c>
      <c r="V9" s="131">
        <f t="shared" si="2"/>
        <v>-8.28</v>
      </c>
      <c r="W9" s="131" t="b">
        <f t="shared" si="3"/>
        <v>0</v>
      </c>
      <c r="X9" s="131"/>
    </row>
    <row r="10" spans="1:24" s="134" customFormat="1" ht="12">
      <c r="A10" s="131"/>
      <c r="B10" s="135"/>
      <c r="C10" s="136"/>
      <c r="D10" s="137" t="s">
        <v>48</v>
      </c>
      <c r="E10" s="250">
        <v>38.5</v>
      </c>
      <c r="F10" s="251">
        <v>263541</v>
      </c>
      <c r="G10" s="251">
        <v>7</v>
      </c>
      <c r="H10" s="251">
        <v>657224</v>
      </c>
      <c r="I10" s="249">
        <v>2.49</v>
      </c>
      <c r="J10" s="223">
        <v>653040</v>
      </c>
      <c r="K10" s="249">
        <v>0.64</v>
      </c>
      <c r="L10" s="252">
        <v>38.5</v>
      </c>
      <c r="M10" s="251">
        <v>263541</v>
      </c>
      <c r="N10" s="253">
        <v>7</v>
      </c>
      <c r="O10" s="251">
        <v>557999</v>
      </c>
      <c r="P10" s="249">
        <v>2.12</v>
      </c>
      <c r="Q10" s="223">
        <v>544026</v>
      </c>
      <c r="R10" s="249">
        <v>2.57</v>
      </c>
      <c r="S10" s="131"/>
      <c r="T10" s="131">
        <f t="shared" si="0"/>
        <v>0.64</v>
      </c>
      <c r="U10" s="131" t="b">
        <f t="shared" si="1"/>
        <v>0</v>
      </c>
      <c r="V10" s="131">
        <f t="shared" si="2"/>
        <v>2.57</v>
      </c>
      <c r="W10" s="131" t="b">
        <f t="shared" si="3"/>
        <v>0</v>
      </c>
      <c r="X10" s="131"/>
    </row>
    <row r="11" spans="1:24" s="134" customFormat="1" ht="12">
      <c r="A11" s="131"/>
      <c r="B11" s="135"/>
      <c r="C11" s="136"/>
      <c r="D11" s="137" t="s">
        <v>49</v>
      </c>
      <c r="E11" s="250">
        <v>37.7</v>
      </c>
      <c r="F11" s="251">
        <v>250063</v>
      </c>
      <c r="G11" s="251">
        <v>4</v>
      </c>
      <c r="H11" s="251">
        <v>611976</v>
      </c>
      <c r="I11" s="249">
        <v>2.45</v>
      </c>
      <c r="J11" s="223">
        <v>566376</v>
      </c>
      <c r="K11" s="249">
        <v>8.05</v>
      </c>
      <c r="L11" s="252">
        <v>37.7</v>
      </c>
      <c r="M11" s="251">
        <v>250063</v>
      </c>
      <c r="N11" s="253">
        <v>4</v>
      </c>
      <c r="O11" s="251">
        <v>543789</v>
      </c>
      <c r="P11" s="249">
        <v>2.17</v>
      </c>
      <c r="Q11" s="223">
        <v>545872</v>
      </c>
      <c r="R11" s="249">
        <v>-0.38</v>
      </c>
      <c r="S11" s="131"/>
      <c r="T11" s="131">
        <f t="shared" si="0"/>
        <v>8.05</v>
      </c>
      <c r="U11" s="131" t="b">
        <f t="shared" si="1"/>
        <v>0</v>
      </c>
      <c r="V11" s="131">
        <f t="shared" si="2"/>
        <v>-0.38</v>
      </c>
      <c r="W11" s="131" t="b">
        <f t="shared" si="3"/>
        <v>0</v>
      </c>
      <c r="X11" s="131"/>
    </row>
    <row r="12" spans="1:24" s="134" customFormat="1" ht="12">
      <c r="A12" s="131"/>
      <c r="B12" s="135"/>
      <c r="C12" s="136"/>
      <c r="D12" s="137" t="s">
        <v>50</v>
      </c>
      <c r="E12" s="250">
        <v>39.9</v>
      </c>
      <c r="F12" s="251">
        <v>285654</v>
      </c>
      <c r="G12" s="251">
        <v>27</v>
      </c>
      <c r="H12" s="251">
        <v>692862</v>
      </c>
      <c r="I12" s="249">
        <v>2.43</v>
      </c>
      <c r="J12" s="223">
        <v>676220</v>
      </c>
      <c r="K12" s="249">
        <v>2.46</v>
      </c>
      <c r="L12" s="252">
        <v>39.9</v>
      </c>
      <c r="M12" s="251">
        <v>285654</v>
      </c>
      <c r="N12" s="253">
        <v>27</v>
      </c>
      <c r="O12" s="251">
        <v>628025</v>
      </c>
      <c r="P12" s="249">
        <v>2.2</v>
      </c>
      <c r="Q12" s="223">
        <v>610828</v>
      </c>
      <c r="R12" s="249">
        <v>2.82</v>
      </c>
      <c r="S12" s="131"/>
      <c r="T12" s="131">
        <f t="shared" si="0"/>
        <v>2.46</v>
      </c>
      <c r="U12" s="131" t="b">
        <f t="shared" si="1"/>
        <v>0</v>
      </c>
      <c r="V12" s="131">
        <f t="shared" si="2"/>
        <v>2.82</v>
      </c>
      <c r="W12" s="131" t="b">
        <f t="shared" si="3"/>
        <v>0</v>
      </c>
      <c r="X12" s="131"/>
    </row>
    <row r="13" spans="1:24" s="134" customFormat="1" ht="12">
      <c r="A13" s="131"/>
      <c r="B13" s="135"/>
      <c r="C13" s="136"/>
      <c r="D13" s="137" t="s">
        <v>51</v>
      </c>
      <c r="E13" s="250">
        <v>40.1</v>
      </c>
      <c r="F13" s="251">
        <v>243477</v>
      </c>
      <c r="G13" s="251">
        <v>4</v>
      </c>
      <c r="H13" s="251">
        <v>367908</v>
      </c>
      <c r="I13" s="249">
        <v>1.51</v>
      </c>
      <c r="J13" s="223">
        <v>456390</v>
      </c>
      <c r="K13" s="249">
        <v>-19.39</v>
      </c>
      <c r="L13" s="252">
        <v>40.1</v>
      </c>
      <c r="M13" s="251">
        <v>243477</v>
      </c>
      <c r="N13" s="253">
        <v>4</v>
      </c>
      <c r="O13" s="251">
        <v>331459</v>
      </c>
      <c r="P13" s="249">
        <v>1.36</v>
      </c>
      <c r="Q13" s="223">
        <v>416042</v>
      </c>
      <c r="R13" s="249">
        <v>-20.33</v>
      </c>
      <c r="S13" s="131"/>
      <c r="T13" s="131">
        <f t="shared" si="0"/>
        <v>-19.39</v>
      </c>
      <c r="U13" s="131" t="b">
        <f t="shared" si="1"/>
        <v>0</v>
      </c>
      <c r="V13" s="131">
        <f t="shared" si="2"/>
        <v>-20.33</v>
      </c>
      <c r="W13" s="131" t="b">
        <f t="shared" si="3"/>
        <v>0</v>
      </c>
      <c r="X13" s="131"/>
    </row>
    <row r="14" spans="1:24" s="134" customFormat="1" ht="12">
      <c r="A14" s="131"/>
      <c r="B14" s="135"/>
      <c r="C14" s="136"/>
      <c r="D14" s="137" t="s">
        <v>52</v>
      </c>
      <c r="E14" s="250">
        <v>37.2</v>
      </c>
      <c r="F14" s="251">
        <v>291019</v>
      </c>
      <c r="G14" s="251">
        <v>22</v>
      </c>
      <c r="H14" s="251">
        <v>777099</v>
      </c>
      <c r="I14" s="249">
        <v>2.67</v>
      </c>
      <c r="J14" s="223">
        <v>741221</v>
      </c>
      <c r="K14" s="249">
        <v>4.84</v>
      </c>
      <c r="L14" s="252">
        <v>37.2</v>
      </c>
      <c r="M14" s="251">
        <v>291019</v>
      </c>
      <c r="N14" s="253">
        <v>22</v>
      </c>
      <c r="O14" s="251">
        <v>754137</v>
      </c>
      <c r="P14" s="249">
        <v>2.59</v>
      </c>
      <c r="Q14" s="223">
        <v>709543</v>
      </c>
      <c r="R14" s="249">
        <v>6.28</v>
      </c>
      <c r="S14" s="131"/>
      <c r="T14" s="131">
        <f t="shared" si="0"/>
        <v>4.84</v>
      </c>
      <c r="U14" s="131" t="b">
        <f t="shared" si="1"/>
        <v>0</v>
      </c>
      <c r="V14" s="131">
        <f t="shared" si="2"/>
        <v>6.28</v>
      </c>
      <c r="W14" s="131" t="b">
        <f t="shared" si="3"/>
        <v>0</v>
      </c>
      <c r="X14" s="131"/>
    </row>
    <row r="15" spans="1:24" s="134" customFormat="1" ht="12">
      <c r="A15" s="131"/>
      <c r="B15" s="140"/>
      <c r="C15" s="136"/>
      <c r="D15" s="137" t="s">
        <v>53</v>
      </c>
      <c r="E15" s="250" t="s">
        <v>133</v>
      </c>
      <c r="F15" s="251" t="s">
        <v>133</v>
      </c>
      <c r="G15" s="251" t="s">
        <v>133</v>
      </c>
      <c r="H15" s="251" t="s">
        <v>133</v>
      </c>
      <c r="I15" s="249" t="s">
        <v>133</v>
      </c>
      <c r="J15" s="223" t="s">
        <v>133</v>
      </c>
      <c r="K15" s="249" t="s">
        <v>133</v>
      </c>
      <c r="L15" s="252" t="s">
        <v>133</v>
      </c>
      <c r="M15" s="251" t="s">
        <v>133</v>
      </c>
      <c r="N15" s="253" t="s">
        <v>133</v>
      </c>
      <c r="O15" s="251" t="s">
        <v>133</v>
      </c>
      <c r="P15" s="249" t="s">
        <v>133</v>
      </c>
      <c r="Q15" s="223" t="s">
        <v>133</v>
      </c>
      <c r="R15" s="249" t="s">
        <v>133</v>
      </c>
      <c r="S15" s="131"/>
      <c r="T15" s="131" t="e">
        <f t="shared" si="0"/>
        <v>#VALUE!</v>
      </c>
      <c r="U15" s="131" t="b">
        <f t="shared" si="1"/>
        <v>1</v>
      </c>
      <c r="V15" s="131" t="e">
        <f t="shared" si="2"/>
        <v>#VALUE!</v>
      </c>
      <c r="W15" s="131" t="b">
        <f t="shared" si="3"/>
        <v>1</v>
      </c>
      <c r="X15" s="131"/>
    </row>
    <row r="16" spans="1:24" s="134" customFormat="1" ht="12">
      <c r="A16" s="131"/>
      <c r="B16" s="140"/>
      <c r="C16" s="136"/>
      <c r="D16" s="137" t="s">
        <v>54</v>
      </c>
      <c r="E16" s="250">
        <v>38.1</v>
      </c>
      <c r="F16" s="251">
        <v>283111</v>
      </c>
      <c r="G16" s="251">
        <v>11</v>
      </c>
      <c r="H16" s="251">
        <v>744540</v>
      </c>
      <c r="I16" s="249">
        <v>2.63</v>
      </c>
      <c r="J16" s="223">
        <v>751195</v>
      </c>
      <c r="K16" s="249">
        <v>-0.89</v>
      </c>
      <c r="L16" s="252">
        <v>38.1</v>
      </c>
      <c r="M16" s="251">
        <v>283111</v>
      </c>
      <c r="N16" s="253">
        <v>11</v>
      </c>
      <c r="O16" s="251">
        <v>717290</v>
      </c>
      <c r="P16" s="249">
        <v>2.53</v>
      </c>
      <c r="Q16" s="223">
        <v>715875</v>
      </c>
      <c r="R16" s="249">
        <v>0.2</v>
      </c>
      <c r="S16" s="131"/>
      <c r="T16" s="131">
        <f t="shared" si="0"/>
        <v>-0.89</v>
      </c>
      <c r="U16" s="131" t="b">
        <f t="shared" si="1"/>
        <v>0</v>
      </c>
      <c r="V16" s="131">
        <f t="shared" si="2"/>
        <v>0.2</v>
      </c>
      <c r="W16" s="131" t="b">
        <f t="shared" si="3"/>
        <v>0</v>
      </c>
      <c r="X16" s="131"/>
    </row>
    <row r="17" spans="1:24" s="134" customFormat="1" ht="12">
      <c r="A17" s="131"/>
      <c r="B17" s="140"/>
      <c r="C17" s="136"/>
      <c r="D17" s="137" t="s">
        <v>55</v>
      </c>
      <c r="E17" s="250">
        <v>38.4</v>
      </c>
      <c r="F17" s="251">
        <v>275801</v>
      </c>
      <c r="G17" s="251">
        <v>7</v>
      </c>
      <c r="H17" s="251">
        <v>705886</v>
      </c>
      <c r="I17" s="249">
        <v>2.56</v>
      </c>
      <c r="J17" s="223">
        <v>725270</v>
      </c>
      <c r="K17" s="249">
        <v>-2.67</v>
      </c>
      <c r="L17" s="252">
        <v>38.4</v>
      </c>
      <c r="M17" s="251">
        <v>275801</v>
      </c>
      <c r="N17" s="253">
        <v>7</v>
      </c>
      <c r="O17" s="251">
        <v>699973</v>
      </c>
      <c r="P17" s="249">
        <v>2.54</v>
      </c>
      <c r="Q17" s="223">
        <v>705704</v>
      </c>
      <c r="R17" s="249">
        <v>-0.81</v>
      </c>
      <c r="S17" s="131"/>
      <c r="T17" s="131">
        <f t="shared" si="0"/>
        <v>-2.67</v>
      </c>
      <c r="U17" s="131" t="b">
        <f t="shared" si="1"/>
        <v>0</v>
      </c>
      <c r="V17" s="131">
        <f t="shared" si="2"/>
        <v>-0.81</v>
      </c>
      <c r="W17" s="131" t="b">
        <f t="shared" si="3"/>
        <v>0</v>
      </c>
      <c r="X17" s="131"/>
    </row>
    <row r="18" spans="1:24" s="134" customFormat="1" ht="12">
      <c r="A18" s="131"/>
      <c r="B18" s="140"/>
      <c r="C18" s="136"/>
      <c r="D18" s="137" t="s">
        <v>56</v>
      </c>
      <c r="E18" s="250">
        <v>42</v>
      </c>
      <c r="F18" s="251">
        <v>279389</v>
      </c>
      <c r="G18" s="251">
        <v>6</v>
      </c>
      <c r="H18" s="251">
        <v>648527</v>
      </c>
      <c r="I18" s="249">
        <v>2.32</v>
      </c>
      <c r="J18" s="223">
        <v>620308</v>
      </c>
      <c r="K18" s="249">
        <v>4.55</v>
      </c>
      <c r="L18" s="252">
        <v>42</v>
      </c>
      <c r="M18" s="251">
        <v>279389</v>
      </c>
      <c r="N18" s="253">
        <v>6</v>
      </c>
      <c r="O18" s="251">
        <v>605111</v>
      </c>
      <c r="P18" s="249">
        <v>2.17</v>
      </c>
      <c r="Q18" s="223">
        <v>611918</v>
      </c>
      <c r="R18" s="249">
        <v>-1.11</v>
      </c>
      <c r="S18" s="131"/>
      <c r="T18" s="131">
        <f t="shared" si="0"/>
        <v>4.55</v>
      </c>
      <c r="U18" s="131" t="b">
        <f t="shared" si="1"/>
        <v>0</v>
      </c>
      <c r="V18" s="131">
        <f t="shared" si="2"/>
        <v>-1.11</v>
      </c>
      <c r="W18" s="131" t="b">
        <f t="shared" si="3"/>
        <v>0</v>
      </c>
      <c r="X18" s="131"/>
    </row>
    <row r="19" spans="1:24" s="134" customFormat="1" ht="12">
      <c r="A19" s="131"/>
      <c r="B19" s="140"/>
      <c r="C19" s="136"/>
      <c r="D19" s="137" t="s">
        <v>57</v>
      </c>
      <c r="E19" s="250">
        <v>40</v>
      </c>
      <c r="F19" s="251">
        <v>255454</v>
      </c>
      <c r="G19" s="251" t="s">
        <v>134</v>
      </c>
      <c r="H19" s="251">
        <v>500000</v>
      </c>
      <c r="I19" s="249">
        <v>1.96</v>
      </c>
      <c r="J19" s="223">
        <v>500000</v>
      </c>
      <c r="K19" s="249">
        <v>0</v>
      </c>
      <c r="L19" s="252">
        <v>40</v>
      </c>
      <c r="M19" s="251">
        <v>255454</v>
      </c>
      <c r="N19" s="253" t="s">
        <v>134</v>
      </c>
      <c r="O19" s="251">
        <v>472590</v>
      </c>
      <c r="P19" s="249">
        <v>1.85</v>
      </c>
      <c r="Q19" s="223">
        <v>388000</v>
      </c>
      <c r="R19" s="249">
        <v>21.8</v>
      </c>
      <c r="S19" s="131"/>
      <c r="T19" s="131">
        <f t="shared" si="0"/>
        <v>0</v>
      </c>
      <c r="U19" s="131" t="b">
        <f t="shared" si="1"/>
        <v>0</v>
      </c>
      <c r="V19" s="131">
        <f t="shared" si="2"/>
        <v>21.8</v>
      </c>
      <c r="W19" s="131" t="b">
        <f t="shared" si="3"/>
        <v>0</v>
      </c>
      <c r="X19" s="131"/>
    </row>
    <row r="20" spans="1:24" s="134" customFormat="1" ht="12">
      <c r="A20" s="131"/>
      <c r="B20" s="140" t="s">
        <v>58</v>
      </c>
      <c r="C20" s="136"/>
      <c r="D20" s="137" t="s">
        <v>59</v>
      </c>
      <c r="E20" s="250">
        <v>38.8</v>
      </c>
      <c r="F20" s="251">
        <v>275703</v>
      </c>
      <c r="G20" s="251">
        <v>10</v>
      </c>
      <c r="H20" s="251">
        <v>765094</v>
      </c>
      <c r="I20" s="249">
        <v>2.78</v>
      </c>
      <c r="J20" s="223">
        <v>740665</v>
      </c>
      <c r="K20" s="249">
        <v>3.3</v>
      </c>
      <c r="L20" s="252">
        <v>38.8</v>
      </c>
      <c r="M20" s="251">
        <v>275703</v>
      </c>
      <c r="N20" s="253">
        <v>10</v>
      </c>
      <c r="O20" s="251">
        <v>737512</v>
      </c>
      <c r="P20" s="249">
        <v>2.68</v>
      </c>
      <c r="Q20" s="223">
        <v>724522</v>
      </c>
      <c r="R20" s="249">
        <v>1.79</v>
      </c>
      <c r="S20" s="131"/>
      <c r="T20" s="131">
        <f t="shared" si="0"/>
        <v>3.3</v>
      </c>
      <c r="U20" s="131" t="b">
        <f t="shared" si="1"/>
        <v>0</v>
      </c>
      <c r="V20" s="131">
        <f t="shared" si="2"/>
        <v>1.79</v>
      </c>
      <c r="W20" s="131" t="b">
        <f t="shared" si="3"/>
        <v>0</v>
      </c>
      <c r="X20" s="131"/>
    </row>
    <row r="21" spans="1:24" s="134" customFormat="1" ht="12">
      <c r="A21" s="131"/>
      <c r="B21" s="140"/>
      <c r="C21" s="136"/>
      <c r="D21" s="137" t="s">
        <v>60</v>
      </c>
      <c r="E21" s="250">
        <v>39</v>
      </c>
      <c r="F21" s="251">
        <v>291920</v>
      </c>
      <c r="G21" s="251">
        <v>12</v>
      </c>
      <c r="H21" s="251">
        <v>760741</v>
      </c>
      <c r="I21" s="249">
        <v>2.61</v>
      </c>
      <c r="J21" s="223">
        <v>710000</v>
      </c>
      <c r="K21" s="249">
        <v>7.15</v>
      </c>
      <c r="L21" s="252">
        <v>39</v>
      </c>
      <c r="M21" s="251">
        <v>291920</v>
      </c>
      <c r="N21" s="253">
        <v>12</v>
      </c>
      <c r="O21" s="251">
        <v>732090</v>
      </c>
      <c r="P21" s="249">
        <v>2.51</v>
      </c>
      <c r="Q21" s="223">
        <v>688194</v>
      </c>
      <c r="R21" s="249">
        <v>6.38</v>
      </c>
      <c r="S21" s="131"/>
      <c r="T21" s="131">
        <f t="shared" si="0"/>
        <v>7.15</v>
      </c>
      <c r="U21" s="131" t="b">
        <f t="shared" si="1"/>
        <v>0</v>
      </c>
      <c r="V21" s="131">
        <f t="shared" si="2"/>
        <v>6.38</v>
      </c>
      <c r="W21" s="131" t="b">
        <f t="shared" si="3"/>
        <v>0</v>
      </c>
      <c r="X21" s="131"/>
    </row>
    <row r="22" spans="1:24" s="134" customFormat="1" ht="12">
      <c r="A22" s="131"/>
      <c r="B22" s="140"/>
      <c r="C22" s="136"/>
      <c r="D22" s="137" t="s">
        <v>61</v>
      </c>
      <c r="E22" s="250">
        <v>38.9</v>
      </c>
      <c r="F22" s="251">
        <v>312742</v>
      </c>
      <c r="G22" s="251">
        <v>22</v>
      </c>
      <c r="H22" s="251">
        <v>832620</v>
      </c>
      <c r="I22" s="249">
        <v>2.66</v>
      </c>
      <c r="J22" s="223">
        <v>804650</v>
      </c>
      <c r="K22" s="249">
        <v>3.48</v>
      </c>
      <c r="L22" s="252">
        <v>38.9</v>
      </c>
      <c r="M22" s="251">
        <v>312742</v>
      </c>
      <c r="N22" s="253">
        <v>22</v>
      </c>
      <c r="O22" s="251">
        <v>790129</v>
      </c>
      <c r="P22" s="249">
        <v>2.53</v>
      </c>
      <c r="Q22" s="223">
        <v>763380</v>
      </c>
      <c r="R22" s="249">
        <v>3.5</v>
      </c>
      <c r="S22" s="131"/>
      <c r="T22" s="131">
        <f t="shared" si="0"/>
        <v>3.48</v>
      </c>
      <c r="U22" s="131" t="b">
        <f t="shared" si="1"/>
        <v>0</v>
      </c>
      <c r="V22" s="131">
        <f t="shared" si="2"/>
        <v>3.5</v>
      </c>
      <c r="W22" s="131" t="b">
        <f t="shared" si="3"/>
        <v>0</v>
      </c>
      <c r="X22" s="131"/>
    </row>
    <row r="23" spans="1:24" s="134" customFormat="1" ht="12">
      <c r="A23" s="131"/>
      <c r="B23" s="140"/>
      <c r="C23" s="136"/>
      <c r="D23" s="137" t="s">
        <v>62</v>
      </c>
      <c r="E23" s="250">
        <v>39.9</v>
      </c>
      <c r="F23" s="251">
        <v>285744</v>
      </c>
      <c r="G23" s="251">
        <v>6</v>
      </c>
      <c r="H23" s="251">
        <v>628475</v>
      </c>
      <c r="I23" s="249">
        <v>2.2</v>
      </c>
      <c r="J23" s="223">
        <v>707834</v>
      </c>
      <c r="K23" s="249">
        <v>-11.21</v>
      </c>
      <c r="L23" s="252">
        <v>39.9</v>
      </c>
      <c r="M23" s="251">
        <v>285744</v>
      </c>
      <c r="N23" s="253">
        <v>6</v>
      </c>
      <c r="O23" s="251">
        <v>599758</v>
      </c>
      <c r="P23" s="249">
        <v>2.1</v>
      </c>
      <c r="Q23" s="223">
        <v>646471</v>
      </c>
      <c r="R23" s="249">
        <v>-7.23</v>
      </c>
      <c r="S23" s="131"/>
      <c r="T23" s="131">
        <f t="shared" si="0"/>
        <v>-11.21</v>
      </c>
      <c r="U23" s="131" t="b">
        <f t="shared" si="1"/>
        <v>0</v>
      </c>
      <c r="V23" s="131">
        <f t="shared" si="2"/>
        <v>-7.23</v>
      </c>
      <c r="W23" s="131" t="b">
        <f t="shared" si="3"/>
        <v>0</v>
      </c>
      <c r="X23" s="131"/>
    </row>
    <row r="24" spans="1:24" s="134" customFormat="1" ht="12">
      <c r="A24" s="131"/>
      <c r="B24" s="140"/>
      <c r="C24" s="136"/>
      <c r="D24" s="137" t="s">
        <v>63</v>
      </c>
      <c r="E24" s="250">
        <v>39.1</v>
      </c>
      <c r="F24" s="251">
        <v>302590</v>
      </c>
      <c r="G24" s="251">
        <v>14</v>
      </c>
      <c r="H24" s="251">
        <v>744682</v>
      </c>
      <c r="I24" s="249">
        <v>2.46</v>
      </c>
      <c r="J24" s="223">
        <v>733282</v>
      </c>
      <c r="K24" s="249">
        <v>1.55</v>
      </c>
      <c r="L24" s="252">
        <v>39.1</v>
      </c>
      <c r="M24" s="251">
        <v>302590</v>
      </c>
      <c r="N24" s="253">
        <v>14</v>
      </c>
      <c r="O24" s="251">
        <v>730979</v>
      </c>
      <c r="P24" s="249">
        <v>2.42</v>
      </c>
      <c r="Q24" s="223">
        <v>704048</v>
      </c>
      <c r="R24" s="249">
        <v>3.83</v>
      </c>
      <c r="S24" s="131"/>
      <c r="T24" s="131">
        <f t="shared" si="0"/>
        <v>1.55</v>
      </c>
      <c r="U24" s="131" t="b">
        <f t="shared" si="1"/>
        <v>0</v>
      </c>
      <c r="V24" s="131">
        <f t="shared" si="2"/>
        <v>3.83</v>
      </c>
      <c r="W24" s="131" t="b">
        <f t="shared" si="3"/>
        <v>0</v>
      </c>
      <c r="X24" s="131"/>
    </row>
    <row r="25" spans="1:24" s="134" customFormat="1" ht="12">
      <c r="A25" s="131"/>
      <c r="B25" s="140"/>
      <c r="C25" s="136"/>
      <c r="D25" s="137" t="s">
        <v>64</v>
      </c>
      <c r="E25" s="250">
        <v>41.5</v>
      </c>
      <c r="F25" s="251">
        <v>278412</v>
      </c>
      <c r="G25" s="251" t="s">
        <v>134</v>
      </c>
      <c r="H25" s="251">
        <v>751712</v>
      </c>
      <c r="I25" s="249">
        <v>2.7</v>
      </c>
      <c r="J25" s="223">
        <v>824963</v>
      </c>
      <c r="K25" s="249">
        <v>-8.88</v>
      </c>
      <c r="L25" s="252">
        <v>41.5</v>
      </c>
      <c r="M25" s="251">
        <v>278412</v>
      </c>
      <c r="N25" s="253" t="s">
        <v>134</v>
      </c>
      <c r="O25" s="251">
        <v>696030</v>
      </c>
      <c r="P25" s="249">
        <v>2.5</v>
      </c>
      <c r="Q25" s="223">
        <v>776880</v>
      </c>
      <c r="R25" s="249">
        <v>-10.41</v>
      </c>
      <c r="S25" s="131"/>
      <c r="T25" s="131">
        <f t="shared" si="0"/>
        <v>-8.88</v>
      </c>
      <c r="U25" s="131" t="b">
        <f t="shared" si="1"/>
        <v>0</v>
      </c>
      <c r="V25" s="131">
        <f t="shared" si="2"/>
        <v>-10.41</v>
      </c>
      <c r="W25" s="131" t="b">
        <f t="shared" si="3"/>
        <v>0</v>
      </c>
      <c r="X25" s="131"/>
    </row>
    <row r="26" spans="1:24" s="134" customFormat="1" ht="12">
      <c r="A26" s="131"/>
      <c r="B26" s="140"/>
      <c r="C26" s="136"/>
      <c r="D26" s="137" t="s">
        <v>65</v>
      </c>
      <c r="E26" s="250">
        <v>39.3</v>
      </c>
      <c r="F26" s="251">
        <v>301270</v>
      </c>
      <c r="G26" s="251">
        <v>63</v>
      </c>
      <c r="H26" s="251">
        <v>839891</v>
      </c>
      <c r="I26" s="249">
        <v>2.79</v>
      </c>
      <c r="J26" s="223">
        <v>835406</v>
      </c>
      <c r="K26" s="249">
        <v>0.54</v>
      </c>
      <c r="L26" s="252">
        <v>39.3</v>
      </c>
      <c r="M26" s="251">
        <v>301270</v>
      </c>
      <c r="N26" s="253">
        <v>63</v>
      </c>
      <c r="O26" s="251">
        <v>821423</v>
      </c>
      <c r="P26" s="249">
        <v>2.73</v>
      </c>
      <c r="Q26" s="223">
        <v>815268</v>
      </c>
      <c r="R26" s="249">
        <v>0.75</v>
      </c>
      <c r="S26" s="131"/>
      <c r="T26" s="131">
        <f t="shared" si="0"/>
        <v>0.54</v>
      </c>
      <c r="U26" s="131" t="b">
        <f t="shared" si="1"/>
        <v>0</v>
      </c>
      <c r="V26" s="131">
        <f t="shared" si="2"/>
        <v>0.75</v>
      </c>
      <c r="W26" s="131" t="b">
        <f t="shared" si="3"/>
        <v>0</v>
      </c>
      <c r="X26" s="131"/>
    </row>
    <row r="27" spans="1:24" s="134" customFormat="1" ht="12">
      <c r="A27" s="131"/>
      <c r="B27" s="140"/>
      <c r="C27" s="136"/>
      <c r="D27" s="137" t="s">
        <v>66</v>
      </c>
      <c r="E27" s="250">
        <v>41.6</v>
      </c>
      <c r="F27" s="251">
        <v>342627</v>
      </c>
      <c r="G27" s="251">
        <v>9</v>
      </c>
      <c r="H27" s="251">
        <v>952210</v>
      </c>
      <c r="I27" s="249">
        <v>2.78</v>
      </c>
      <c r="J27" s="254">
        <v>967599</v>
      </c>
      <c r="K27" s="249">
        <v>-1.59</v>
      </c>
      <c r="L27" s="252">
        <v>41.6</v>
      </c>
      <c r="M27" s="251">
        <v>342627</v>
      </c>
      <c r="N27" s="253">
        <v>9</v>
      </c>
      <c r="O27" s="251">
        <v>947227</v>
      </c>
      <c r="P27" s="249">
        <v>2.76</v>
      </c>
      <c r="Q27" s="223">
        <v>962312</v>
      </c>
      <c r="R27" s="249">
        <v>-1.57</v>
      </c>
      <c r="S27" s="131"/>
      <c r="T27" s="131">
        <f t="shared" si="0"/>
        <v>-1.59</v>
      </c>
      <c r="U27" s="131" t="b">
        <f t="shared" si="1"/>
        <v>0</v>
      </c>
      <c r="V27" s="131">
        <f t="shared" si="2"/>
        <v>-1.57</v>
      </c>
      <c r="W27" s="131" t="b">
        <f t="shared" si="3"/>
        <v>0</v>
      </c>
      <c r="X27" s="131"/>
    </row>
    <row r="28" spans="1:24" s="134" customFormat="1" ht="12">
      <c r="A28" s="131"/>
      <c r="B28" s="140" t="s">
        <v>67</v>
      </c>
      <c r="C28" s="289" t="s">
        <v>68</v>
      </c>
      <c r="D28" s="290"/>
      <c r="E28" s="255" t="s">
        <v>133</v>
      </c>
      <c r="F28" s="256" t="s">
        <v>133</v>
      </c>
      <c r="G28" s="256" t="s">
        <v>133</v>
      </c>
      <c r="H28" s="256" t="s">
        <v>133</v>
      </c>
      <c r="I28" s="257" t="s">
        <v>133</v>
      </c>
      <c r="J28" s="216" t="s">
        <v>133</v>
      </c>
      <c r="K28" s="258" t="s">
        <v>133</v>
      </c>
      <c r="L28" s="259" t="s">
        <v>133</v>
      </c>
      <c r="M28" s="256" t="s">
        <v>133</v>
      </c>
      <c r="N28" s="260" t="s">
        <v>133</v>
      </c>
      <c r="O28" s="256" t="s">
        <v>133</v>
      </c>
      <c r="P28" s="257" t="s">
        <v>133</v>
      </c>
      <c r="Q28" s="225" t="s">
        <v>133</v>
      </c>
      <c r="R28" s="258" t="s">
        <v>133</v>
      </c>
      <c r="S28" s="131"/>
      <c r="T28" s="131" t="e">
        <f t="shared" si="0"/>
        <v>#VALUE!</v>
      </c>
      <c r="U28" s="131" t="b">
        <f t="shared" si="1"/>
        <v>1</v>
      </c>
      <c r="V28" s="131" t="e">
        <f t="shared" si="2"/>
        <v>#VALUE!</v>
      </c>
      <c r="W28" s="131" t="b">
        <f t="shared" si="3"/>
        <v>1</v>
      </c>
      <c r="X28" s="131"/>
    </row>
    <row r="29" spans="1:24" s="134" customFormat="1" ht="12">
      <c r="A29" s="131"/>
      <c r="B29" s="140"/>
      <c r="C29" s="289" t="s">
        <v>69</v>
      </c>
      <c r="D29" s="290"/>
      <c r="E29" s="255">
        <v>43</v>
      </c>
      <c r="F29" s="256">
        <v>315200</v>
      </c>
      <c r="G29" s="256" t="s">
        <v>134</v>
      </c>
      <c r="H29" s="256">
        <v>800000</v>
      </c>
      <c r="I29" s="257">
        <v>2.54</v>
      </c>
      <c r="J29" s="225">
        <v>800000</v>
      </c>
      <c r="K29" s="257">
        <v>0</v>
      </c>
      <c r="L29" s="259">
        <v>43</v>
      </c>
      <c r="M29" s="256">
        <v>315200</v>
      </c>
      <c r="N29" s="260" t="s">
        <v>134</v>
      </c>
      <c r="O29" s="256">
        <v>750000</v>
      </c>
      <c r="P29" s="257">
        <v>2.38</v>
      </c>
      <c r="Q29" s="225">
        <v>750000</v>
      </c>
      <c r="R29" s="257">
        <v>0</v>
      </c>
      <c r="S29" s="131"/>
      <c r="T29" s="131">
        <f t="shared" si="0"/>
        <v>0</v>
      </c>
      <c r="U29" s="131" t="b">
        <f t="shared" si="1"/>
        <v>0</v>
      </c>
      <c r="V29" s="131">
        <f t="shared" si="2"/>
        <v>0</v>
      </c>
      <c r="W29" s="131" t="b">
        <f t="shared" si="3"/>
        <v>0</v>
      </c>
      <c r="X29" s="131"/>
    </row>
    <row r="30" spans="1:24" s="134" customFormat="1" ht="12">
      <c r="A30" s="131"/>
      <c r="B30" s="140"/>
      <c r="C30" s="289" t="s">
        <v>70</v>
      </c>
      <c r="D30" s="290"/>
      <c r="E30" s="255">
        <v>37.2</v>
      </c>
      <c r="F30" s="256">
        <v>291333</v>
      </c>
      <c r="G30" s="256">
        <v>15</v>
      </c>
      <c r="H30" s="256">
        <v>718890</v>
      </c>
      <c r="I30" s="257">
        <v>2.47</v>
      </c>
      <c r="J30" s="225">
        <v>692475</v>
      </c>
      <c r="K30" s="258">
        <v>3.81</v>
      </c>
      <c r="L30" s="259">
        <v>37.2</v>
      </c>
      <c r="M30" s="256">
        <v>291333</v>
      </c>
      <c r="N30" s="260">
        <v>15</v>
      </c>
      <c r="O30" s="256">
        <v>653448</v>
      </c>
      <c r="P30" s="257">
        <v>2.24</v>
      </c>
      <c r="Q30" s="225">
        <v>632876</v>
      </c>
      <c r="R30" s="257">
        <v>3.25</v>
      </c>
      <c r="S30" s="131"/>
      <c r="T30" s="131">
        <f t="shared" si="0"/>
        <v>3.81</v>
      </c>
      <c r="U30" s="131" t="b">
        <f t="shared" si="1"/>
        <v>0</v>
      </c>
      <c r="V30" s="131">
        <f t="shared" si="2"/>
        <v>3.25</v>
      </c>
      <c r="W30" s="131" t="b">
        <f t="shared" si="3"/>
        <v>0</v>
      </c>
      <c r="X30" s="131"/>
    </row>
    <row r="31" spans="1:24" s="134" customFormat="1" ht="12">
      <c r="A31" s="131"/>
      <c r="B31" s="140"/>
      <c r="C31" s="289" t="s">
        <v>71</v>
      </c>
      <c r="D31" s="290"/>
      <c r="E31" s="255">
        <v>38.8</v>
      </c>
      <c r="F31" s="256">
        <v>319637</v>
      </c>
      <c r="G31" s="256">
        <v>7</v>
      </c>
      <c r="H31" s="256">
        <v>832156</v>
      </c>
      <c r="I31" s="257">
        <v>2.6</v>
      </c>
      <c r="J31" s="225">
        <v>726888</v>
      </c>
      <c r="K31" s="257">
        <v>14.48</v>
      </c>
      <c r="L31" s="259">
        <v>38.8</v>
      </c>
      <c r="M31" s="256">
        <v>319637</v>
      </c>
      <c r="N31" s="260">
        <v>7</v>
      </c>
      <c r="O31" s="256">
        <v>826337</v>
      </c>
      <c r="P31" s="257">
        <v>2.59</v>
      </c>
      <c r="Q31" s="225">
        <v>725793</v>
      </c>
      <c r="R31" s="261">
        <v>13.85</v>
      </c>
      <c r="S31" s="131"/>
      <c r="T31" s="131">
        <f t="shared" si="0"/>
        <v>14.48</v>
      </c>
      <c r="U31" s="131" t="b">
        <f t="shared" si="1"/>
        <v>0</v>
      </c>
      <c r="V31" s="131">
        <f t="shared" si="2"/>
        <v>13.85</v>
      </c>
      <c r="W31" s="131" t="b">
        <f t="shared" si="3"/>
        <v>0</v>
      </c>
      <c r="X31" s="131"/>
    </row>
    <row r="32" spans="1:24" s="134" customFormat="1" ht="12">
      <c r="A32" s="131"/>
      <c r="B32" s="140"/>
      <c r="C32" s="289" t="s">
        <v>72</v>
      </c>
      <c r="D32" s="290"/>
      <c r="E32" s="255">
        <v>40</v>
      </c>
      <c r="F32" s="256">
        <v>282402</v>
      </c>
      <c r="G32" s="256">
        <v>5</v>
      </c>
      <c r="H32" s="256">
        <v>643790</v>
      </c>
      <c r="I32" s="257">
        <v>2.28</v>
      </c>
      <c r="J32" s="225">
        <v>657573</v>
      </c>
      <c r="K32" s="249">
        <v>-2.1</v>
      </c>
      <c r="L32" s="259">
        <v>40</v>
      </c>
      <c r="M32" s="256">
        <v>282402</v>
      </c>
      <c r="N32" s="260">
        <v>5</v>
      </c>
      <c r="O32" s="256">
        <v>494123</v>
      </c>
      <c r="P32" s="257">
        <v>1.75</v>
      </c>
      <c r="Q32" s="225">
        <v>512365</v>
      </c>
      <c r="R32" s="261">
        <v>-3.56</v>
      </c>
      <c r="S32" s="131"/>
      <c r="T32" s="131">
        <f t="shared" si="0"/>
        <v>-2.1</v>
      </c>
      <c r="U32" s="131" t="b">
        <f t="shared" si="1"/>
        <v>0</v>
      </c>
      <c r="V32" s="131">
        <f t="shared" si="2"/>
        <v>-3.56</v>
      </c>
      <c r="W32" s="131" t="b">
        <f t="shared" si="3"/>
        <v>0</v>
      </c>
      <c r="X32" s="131"/>
    </row>
    <row r="33" spans="1:24" s="134" customFormat="1" ht="12">
      <c r="A33" s="131"/>
      <c r="B33" s="140"/>
      <c r="C33" s="291" t="s">
        <v>73</v>
      </c>
      <c r="D33" s="292"/>
      <c r="E33" s="262">
        <v>41.5</v>
      </c>
      <c r="F33" s="263">
        <v>242195</v>
      </c>
      <c r="G33" s="263">
        <v>38</v>
      </c>
      <c r="H33" s="263">
        <v>537984</v>
      </c>
      <c r="I33" s="258">
        <v>2.22</v>
      </c>
      <c r="J33" s="224">
        <v>549373</v>
      </c>
      <c r="K33" s="258">
        <v>-2.07</v>
      </c>
      <c r="L33" s="264">
        <v>40.6</v>
      </c>
      <c r="M33" s="263">
        <v>246841</v>
      </c>
      <c r="N33" s="265">
        <v>37</v>
      </c>
      <c r="O33" s="263">
        <v>478203</v>
      </c>
      <c r="P33" s="258">
        <v>1.94</v>
      </c>
      <c r="Q33" s="224">
        <v>439057</v>
      </c>
      <c r="R33" s="249">
        <v>8.92</v>
      </c>
      <c r="S33" s="131"/>
      <c r="T33" s="131">
        <f t="shared" si="0"/>
        <v>-2.07</v>
      </c>
      <c r="U33" s="131" t="b">
        <f t="shared" si="1"/>
        <v>0</v>
      </c>
      <c r="V33" s="131">
        <f t="shared" si="2"/>
        <v>8.92</v>
      </c>
      <c r="W33" s="131" t="b">
        <f t="shared" si="3"/>
        <v>0</v>
      </c>
      <c r="X33" s="131"/>
    </row>
    <row r="34" spans="1:24" s="134" customFormat="1" ht="12">
      <c r="A34" s="131"/>
      <c r="B34" s="140"/>
      <c r="C34" s="136"/>
      <c r="D34" s="142" t="s">
        <v>74</v>
      </c>
      <c r="E34" s="250">
        <v>39.3</v>
      </c>
      <c r="F34" s="251">
        <v>235344</v>
      </c>
      <c r="G34" s="251">
        <v>6</v>
      </c>
      <c r="H34" s="251">
        <v>399928</v>
      </c>
      <c r="I34" s="249">
        <v>1.7</v>
      </c>
      <c r="J34" s="223">
        <v>422048</v>
      </c>
      <c r="K34" s="249">
        <v>-5.24</v>
      </c>
      <c r="L34" s="252">
        <v>39.3</v>
      </c>
      <c r="M34" s="251">
        <v>235344</v>
      </c>
      <c r="N34" s="253">
        <v>6</v>
      </c>
      <c r="O34" s="251">
        <v>362104</v>
      </c>
      <c r="P34" s="249">
        <v>1.54</v>
      </c>
      <c r="Q34" s="223">
        <v>369102</v>
      </c>
      <c r="R34" s="249">
        <v>-1.9</v>
      </c>
      <c r="S34" s="131"/>
      <c r="T34" s="131">
        <f t="shared" si="0"/>
        <v>-5.24</v>
      </c>
      <c r="U34" s="131" t="b">
        <f t="shared" si="1"/>
        <v>0</v>
      </c>
      <c r="V34" s="131">
        <f t="shared" si="2"/>
        <v>-1.9</v>
      </c>
      <c r="W34" s="131" t="b">
        <f t="shared" si="3"/>
        <v>0</v>
      </c>
      <c r="X34" s="131"/>
    </row>
    <row r="35" spans="1:24" s="134" customFormat="1" ht="12">
      <c r="A35" s="131"/>
      <c r="B35" s="140"/>
      <c r="C35" s="136"/>
      <c r="D35" s="142" t="s">
        <v>75</v>
      </c>
      <c r="E35" s="250">
        <v>42.9</v>
      </c>
      <c r="F35" s="251">
        <v>232502</v>
      </c>
      <c r="G35" s="251">
        <v>4</v>
      </c>
      <c r="H35" s="251">
        <v>406811</v>
      </c>
      <c r="I35" s="249">
        <v>1.75</v>
      </c>
      <c r="J35" s="223">
        <v>443247</v>
      </c>
      <c r="K35" s="249">
        <v>-8.22</v>
      </c>
      <c r="L35" s="252">
        <v>42.9</v>
      </c>
      <c r="M35" s="251">
        <v>232502</v>
      </c>
      <c r="N35" s="253">
        <v>4</v>
      </c>
      <c r="O35" s="251">
        <v>406811</v>
      </c>
      <c r="P35" s="249">
        <v>1.75</v>
      </c>
      <c r="Q35" s="223">
        <v>393467</v>
      </c>
      <c r="R35" s="249">
        <v>3.39</v>
      </c>
      <c r="S35" s="131"/>
      <c r="T35" s="131">
        <f t="shared" si="0"/>
        <v>-8.22</v>
      </c>
      <c r="U35" s="131" t="b">
        <f t="shared" si="1"/>
        <v>0</v>
      </c>
      <c r="V35" s="131">
        <f t="shared" si="2"/>
        <v>3.39</v>
      </c>
      <c r="W35" s="131" t="b">
        <f t="shared" si="3"/>
        <v>0</v>
      </c>
      <c r="X35" s="131"/>
    </row>
    <row r="36" spans="1:24" s="134" customFormat="1" ht="12">
      <c r="A36" s="131"/>
      <c r="B36" s="140" t="s">
        <v>76</v>
      </c>
      <c r="C36" s="136"/>
      <c r="D36" s="142" t="s">
        <v>77</v>
      </c>
      <c r="E36" s="250">
        <v>43.8</v>
      </c>
      <c r="F36" s="251">
        <v>247918</v>
      </c>
      <c r="G36" s="251">
        <v>21</v>
      </c>
      <c r="H36" s="251">
        <v>597241</v>
      </c>
      <c r="I36" s="249">
        <v>2.41</v>
      </c>
      <c r="J36" s="223">
        <v>617346</v>
      </c>
      <c r="K36" s="249">
        <v>-3.26</v>
      </c>
      <c r="L36" s="252">
        <v>42.7</v>
      </c>
      <c r="M36" s="251">
        <v>267905</v>
      </c>
      <c r="N36" s="253">
        <v>20</v>
      </c>
      <c r="O36" s="251">
        <v>513153</v>
      </c>
      <c r="P36" s="249">
        <v>1.92</v>
      </c>
      <c r="Q36" s="223">
        <v>414280</v>
      </c>
      <c r="R36" s="249">
        <v>23.87</v>
      </c>
      <c r="S36" s="131"/>
      <c r="T36" s="131">
        <f t="shared" si="0"/>
        <v>-3.26</v>
      </c>
      <c r="U36" s="131" t="b">
        <f t="shared" si="1"/>
        <v>0</v>
      </c>
      <c r="V36" s="131">
        <f t="shared" si="2"/>
        <v>23.87</v>
      </c>
      <c r="W36" s="131" t="b">
        <f t="shared" si="3"/>
        <v>0</v>
      </c>
      <c r="X36" s="131"/>
    </row>
    <row r="37" spans="1:24" s="134" customFormat="1" ht="12">
      <c r="A37" s="131"/>
      <c r="B37" s="140"/>
      <c r="C37" s="136"/>
      <c r="D37" s="142" t="s">
        <v>78</v>
      </c>
      <c r="E37" s="250">
        <v>32.4</v>
      </c>
      <c r="F37" s="251">
        <v>242963</v>
      </c>
      <c r="G37" s="251" t="s">
        <v>134</v>
      </c>
      <c r="H37" s="251">
        <v>703000</v>
      </c>
      <c r="I37" s="249">
        <v>2.89</v>
      </c>
      <c r="J37" s="223">
        <v>700565</v>
      </c>
      <c r="K37" s="249">
        <v>0.35</v>
      </c>
      <c r="L37" s="252">
        <v>32.4</v>
      </c>
      <c r="M37" s="251">
        <v>242963</v>
      </c>
      <c r="N37" s="253" t="s">
        <v>134</v>
      </c>
      <c r="O37" s="251">
        <v>681667</v>
      </c>
      <c r="P37" s="249">
        <v>2.81</v>
      </c>
      <c r="Q37" s="223">
        <v>693502</v>
      </c>
      <c r="R37" s="249">
        <v>-1.71</v>
      </c>
      <c r="S37" s="131"/>
      <c r="T37" s="131">
        <f t="shared" si="0"/>
        <v>0.35</v>
      </c>
      <c r="U37" s="131" t="b">
        <f t="shared" si="1"/>
        <v>0</v>
      </c>
      <c r="V37" s="131">
        <f t="shared" si="2"/>
        <v>-1.71</v>
      </c>
      <c r="W37" s="131" t="b">
        <f t="shared" si="3"/>
        <v>0</v>
      </c>
      <c r="X37" s="131"/>
    </row>
    <row r="38" spans="1:24" s="134" customFormat="1" ht="12">
      <c r="A38" s="131"/>
      <c r="B38" s="140"/>
      <c r="C38" s="136"/>
      <c r="D38" s="142" t="s">
        <v>79</v>
      </c>
      <c r="E38" s="250" t="s">
        <v>133</v>
      </c>
      <c r="F38" s="251" t="s">
        <v>133</v>
      </c>
      <c r="G38" s="251" t="s">
        <v>133</v>
      </c>
      <c r="H38" s="251" t="s">
        <v>133</v>
      </c>
      <c r="I38" s="249" t="s">
        <v>133</v>
      </c>
      <c r="J38" s="223" t="s">
        <v>133</v>
      </c>
      <c r="K38" s="249" t="s">
        <v>133</v>
      </c>
      <c r="L38" s="252" t="s">
        <v>133</v>
      </c>
      <c r="M38" s="251" t="s">
        <v>133</v>
      </c>
      <c r="N38" s="253" t="s">
        <v>133</v>
      </c>
      <c r="O38" s="251" t="s">
        <v>133</v>
      </c>
      <c r="P38" s="249" t="s">
        <v>133</v>
      </c>
      <c r="Q38" s="223" t="s">
        <v>133</v>
      </c>
      <c r="R38" s="249" t="s">
        <v>133</v>
      </c>
      <c r="S38" s="131"/>
      <c r="T38" s="131" t="e">
        <f t="shared" si="0"/>
        <v>#VALUE!</v>
      </c>
      <c r="U38" s="131" t="b">
        <f t="shared" si="1"/>
        <v>1</v>
      </c>
      <c r="V38" s="131" t="e">
        <f t="shared" si="2"/>
        <v>#VALUE!</v>
      </c>
      <c r="W38" s="131" t="b">
        <f t="shared" si="3"/>
        <v>1</v>
      </c>
      <c r="X38" s="131"/>
    </row>
    <row r="39" spans="1:24" s="134" customFormat="1" ht="12">
      <c r="A39" s="131"/>
      <c r="B39" s="140"/>
      <c r="C39" s="136"/>
      <c r="D39" s="142" t="s">
        <v>80</v>
      </c>
      <c r="E39" s="250">
        <v>44</v>
      </c>
      <c r="F39" s="251">
        <v>192743</v>
      </c>
      <c r="G39" s="251" t="s">
        <v>134</v>
      </c>
      <c r="H39" s="251">
        <v>550000</v>
      </c>
      <c r="I39" s="249">
        <v>2.85</v>
      </c>
      <c r="J39" s="223">
        <v>487344</v>
      </c>
      <c r="K39" s="249">
        <v>12.86</v>
      </c>
      <c r="L39" s="252">
        <v>44</v>
      </c>
      <c r="M39" s="251">
        <v>192743</v>
      </c>
      <c r="N39" s="253" t="s">
        <v>134</v>
      </c>
      <c r="O39" s="251">
        <v>223387</v>
      </c>
      <c r="P39" s="249">
        <v>1.16</v>
      </c>
      <c r="Q39" s="223">
        <v>251867</v>
      </c>
      <c r="R39" s="249">
        <v>-11.31</v>
      </c>
      <c r="S39" s="131"/>
      <c r="T39" s="131">
        <f t="shared" si="0"/>
        <v>12.86</v>
      </c>
      <c r="U39" s="131" t="b">
        <f t="shared" si="1"/>
        <v>0</v>
      </c>
      <c r="V39" s="131">
        <f t="shared" si="2"/>
        <v>-11.31</v>
      </c>
      <c r="W39" s="131" t="b">
        <f t="shared" si="3"/>
        <v>0</v>
      </c>
      <c r="X39" s="131"/>
    </row>
    <row r="40" spans="1:24" s="134" customFormat="1" ht="12">
      <c r="A40" s="131"/>
      <c r="B40" s="140"/>
      <c r="C40" s="136"/>
      <c r="D40" s="137" t="s">
        <v>81</v>
      </c>
      <c r="E40" s="250">
        <v>40.8</v>
      </c>
      <c r="F40" s="251">
        <v>275131</v>
      </c>
      <c r="G40" s="251">
        <v>5</v>
      </c>
      <c r="H40" s="251">
        <v>625631</v>
      </c>
      <c r="I40" s="249">
        <v>2.27</v>
      </c>
      <c r="J40" s="223">
        <v>567743</v>
      </c>
      <c r="K40" s="249">
        <v>10.2</v>
      </c>
      <c r="L40" s="252">
        <v>40.8</v>
      </c>
      <c r="M40" s="251">
        <v>275131</v>
      </c>
      <c r="N40" s="253">
        <v>5</v>
      </c>
      <c r="O40" s="251">
        <v>605879</v>
      </c>
      <c r="P40" s="249">
        <v>2.2</v>
      </c>
      <c r="Q40" s="223">
        <v>556300</v>
      </c>
      <c r="R40" s="249">
        <v>8.91</v>
      </c>
      <c r="S40" s="131"/>
      <c r="T40" s="131">
        <f aca="true" t="shared" si="4" ref="T40:T66">ROUND((H40-J40)/J40*100,2)</f>
        <v>10.2</v>
      </c>
      <c r="U40" s="131" t="b">
        <f aca="true" t="shared" si="5" ref="U40:U66">ISERROR(T40)</f>
        <v>0</v>
      </c>
      <c r="V40" s="131">
        <f aca="true" t="shared" si="6" ref="V40:V66">ROUND((O40-Q40)/Q40*100,2)</f>
        <v>8.91</v>
      </c>
      <c r="W40" s="131" t="b">
        <f aca="true" t="shared" si="7" ref="W40:W66">ISERROR(V40)</f>
        <v>0</v>
      </c>
      <c r="X40" s="131"/>
    </row>
    <row r="41" spans="1:24" s="134" customFormat="1" ht="12">
      <c r="A41" s="131"/>
      <c r="B41" s="140"/>
      <c r="C41" s="136"/>
      <c r="D41" s="137" t="s">
        <v>82</v>
      </c>
      <c r="E41" s="250" t="s">
        <v>133</v>
      </c>
      <c r="F41" s="251" t="s">
        <v>133</v>
      </c>
      <c r="G41" s="251" t="s">
        <v>133</v>
      </c>
      <c r="H41" s="251" t="s">
        <v>133</v>
      </c>
      <c r="I41" s="249" t="s">
        <v>133</v>
      </c>
      <c r="J41" s="223" t="s">
        <v>133</v>
      </c>
      <c r="K41" s="261" t="s">
        <v>133</v>
      </c>
      <c r="L41" s="252" t="s">
        <v>133</v>
      </c>
      <c r="M41" s="251" t="s">
        <v>133</v>
      </c>
      <c r="N41" s="253" t="s">
        <v>133</v>
      </c>
      <c r="O41" s="251" t="s">
        <v>133</v>
      </c>
      <c r="P41" s="249" t="s">
        <v>133</v>
      </c>
      <c r="Q41" s="254" t="s">
        <v>133</v>
      </c>
      <c r="R41" s="249" t="s">
        <v>133</v>
      </c>
      <c r="S41" s="131"/>
      <c r="T41" s="131" t="e">
        <f t="shared" si="4"/>
        <v>#VALUE!</v>
      </c>
      <c r="U41" s="131" t="b">
        <f t="shared" si="5"/>
        <v>1</v>
      </c>
      <c r="V41" s="131" t="e">
        <f t="shared" si="6"/>
        <v>#VALUE!</v>
      </c>
      <c r="W41" s="131" t="b">
        <f t="shared" si="7"/>
        <v>1</v>
      </c>
      <c r="X41" s="131"/>
    </row>
    <row r="42" spans="1:24" s="134" customFormat="1" ht="12">
      <c r="A42" s="131"/>
      <c r="B42" s="140"/>
      <c r="C42" s="289" t="s">
        <v>83</v>
      </c>
      <c r="D42" s="293"/>
      <c r="E42" s="255">
        <v>37.1</v>
      </c>
      <c r="F42" s="256">
        <v>278134</v>
      </c>
      <c r="G42" s="256">
        <v>23</v>
      </c>
      <c r="H42" s="256">
        <v>596729</v>
      </c>
      <c r="I42" s="257">
        <v>2.15</v>
      </c>
      <c r="J42" s="225">
        <v>578797</v>
      </c>
      <c r="K42" s="249">
        <v>3.1</v>
      </c>
      <c r="L42" s="259">
        <v>37.1</v>
      </c>
      <c r="M42" s="256">
        <v>278134</v>
      </c>
      <c r="N42" s="260">
        <v>23</v>
      </c>
      <c r="O42" s="256">
        <v>558530</v>
      </c>
      <c r="P42" s="257">
        <v>2.01</v>
      </c>
      <c r="Q42" s="225">
        <v>540721</v>
      </c>
      <c r="R42" s="257">
        <v>3.29</v>
      </c>
      <c r="S42" s="131"/>
      <c r="T42" s="131">
        <f t="shared" si="4"/>
        <v>3.1</v>
      </c>
      <c r="U42" s="131" t="b">
        <f t="shared" si="5"/>
        <v>0</v>
      </c>
      <c r="V42" s="131">
        <f t="shared" si="6"/>
        <v>3.29</v>
      </c>
      <c r="W42" s="131" t="b">
        <f t="shared" si="7"/>
        <v>0</v>
      </c>
      <c r="X42" s="131"/>
    </row>
    <row r="43" spans="1:24" s="134" customFormat="1" ht="12">
      <c r="A43" s="131"/>
      <c r="B43" s="140"/>
      <c r="C43" s="289" t="s">
        <v>84</v>
      </c>
      <c r="D43" s="293"/>
      <c r="E43" s="255">
        <v>37</v>
      </c>
      <c r="F43" s="256">
        <v>307617</v>
      </c>
      <c r="G43" s="256">
        <v>6</v>
      </c>
      <c r="H43" s="256">
        <v>823919</v>
      </c>
      <c r="I43" s="257">
        <v>2.68</v>
      </c>
      <c r="J43" s="225">
        <v>932983</v>
      </c>
      <c r="K43" s="257">
        <v>-11.69</v>
      </c>
      <c r="L43" s="259">
        <v>37</v>
      </c>
      <c r="M43" s="256">
        <v>307617</v>
      </c>
      <c r="N43" s="260">
        <v>6</v>
      </c>
      <c r="O43" s="256">
        <v>822955</v>
      </c>
      <c r="P43" s="257">
        <v>2.68</v>
      </c>
      <c r="Q43" s="225">
        <v>931116</v>
      </c>
      <c r="R43" s="249">
        <v>-11.62</v>
      </c>
      <c r="S43" s="131"/>
      <c r="T43" s="131">
        <f t="shared" si="4"/>
        <v>-11.69</v>
      </c>
      <c r="U43" s="131" t="b">
        <f t="shared" si="5"/>
        <v>0</v>
      </c>
      <c r="V43" s="131">
        <f t="shared" si="6"/>
        <v>-11.62</v>
      </c>
      <c r="W43" s="131" t="b">
        <f t="shared" si="7"/>
        <v>0</v>
      </c>
      <c r="X43" s="131"/>
    </row>
    <row r="44" spans="1:24" s="134" customFormat="1" ht="12">
      <c r="A44" s="131"/>
      <c r="B44" s="140"/>
      <c r="C44" s="289" t="s">
        <v>85</v>
      </c>
      <c r="D44" s="293"/>
      <c r="E44" s="255">
        <v>39.3</v>
      </c>
      <c r="F44" s="256">
        <v>274200</v>
      </c>
      <c r="G44" s="256" t="s">
        <v>134</v>
      </c>
      <c r="H44" s="256">
        <v>1179060</v>
      </c>
      <c r="I44" s="257">
        <v>4.3</v>
      </c>
      <c r="J44" s="225">
        <v>1170184</v>
      </c>
      <c r="K44" s="257">
        <v>0.76</v>
      </c>
      <c r="L44" s="259">
        <v>39.3</v>
      </c>
      <c r="M44" s="256">
        <v>274200</v>
      </c>
      <c r="N44" s="260" t="s">
        <v>134</v>
      </c>
      <c r="O44" s="256">
        <v>1055670</v>
      </c>
      <c r="P44" s="257">
        <v>3.85</v>
      </c>
      <c r="Q44" s="225">
        <v>1006903</v>
      </c>
      <c r="R44" s="257">
        <v>4.84</v>
      </c>
      <c r="S44" s="131"/>
      <c r="T44" s="131">
        <f t="shared" si="4"/>
        <v>0.76</v>
      </c>
      <c r="U44" s="131" t="b">
        <f t="shared" si="5"/>
        <v>0</v>
      </c>
      <c r="V44" s="131">
        <f t="shared" si="6"/>
        <v>4.84</v>
      </c>
      <c r="W44" s="131" t="b">
        <f t="shared" si="7"/>
        <v>0</v>
      </c>
      <c r="X44" s="131"/>
    </row>
    <row r="45" spans="1:24" s="134" customFormat="1" ht="12">
      <c r="A45" s="131"/>
      <c r="B45" s="140"/>
      <c r="C45" s="289" t="s">
        <v>86</v>
      </c>
      <c r="D45" s="293"/>
      <c r="E45" s="255" t="s">
        <v>133</v>
      </c>
      <c r="F45" s="256" t="s">
        <v>133</v>
      </c>
      <c r="G45" s="256" t="s">
        <v>133</v>
      </c>
      <c r="H45" s="256" t="s">
        <v>133</v>
      </c>
      <c r="I45" s="257" t="s">
        <v>133</v>
      </c>
      <c r="J45" s="225" t="s">
        <v>133</v>
      </c>
      <c r="K45" s="257" t="s">
        <v>133</v>
      </c>
      <c r="L45" s="259" t="s">
        <v>133</v>
      </c>
      <c r="M45" s="256" t="s">
        <v>133</v>
      </c>
      <c r="N45" s="260" t="s">
        <v>133</v>
      </c>
      <c r="O45" s="256" t="s">
        <v>133</v>
      </c>
      <c r="P45" s="257" t="s">
        <v>133</v>
      </c>
      <c r="Q45" s="225" t="s">
        <v>133</v>
      </c>
      <c r="R45" s="249" t="s">
        <v>133</v>
      </c>
      <c r="S45" s="131"/>
      <c r="T45" s="131" t="e">
        <f t="shared" si="4"/>
        <v>#VALUE!</v>
      </c>
      <c r="U45" s="131" t="b">
        <f t="shared" si="5"/>
        <v>1</v>
      </c>
      <c r="V45" s="131" t="e">
        <f t="shared" si="6"/>
        <v>#VALUE!</v>
      </c>
      <c r="W45" s="131" t="b">
        <f t="shared" si="7"/>
        <v>1</v>
      </c>
      <c r="X45" s="131"/>
    </row>
    <row r="46" spans="1:24" s="134" customFormat="1" ht="12">
      <c r="A46" s="131"/>
      <c r="B46" s="140"/>
      <c r="C46" s="289" t="s">
        <v>87</v>
      </c>
      <c r="D46" s="293"/>
      <c r="E46" s="255">
        <v>37.4</v>
      </c>
      <c r="F46" s="256">
        <v>213849</v>
      </c>
      <c r="G46" s="256">
        <v>4</v>
      </c>
      <c r="H46" s="256">
        <v>401548</v>
      </c>
      <c r="I46" s="257">
        <v>1.88</v>
      </c>
      <c r="J46" s="225">
        <v>340447</v>
      </c>
      <c r="K46" s="257">
        <v>17.95</v>
      </c>
      <c r="L46" s="259">
        <v>37.4</v>
      </c>
      <c r="M46" s="256">
        <v>213849</v>
      </c>
      <c r="N46" s="260">
        <v>4</v>
      </c>
      <c r="O46" s="256">
        <v>333287</v>
      </c>
      <c r="P46" s="257">
        <v>1.56</v>
      </c>
      <c r="Q46" s="225">
        <v>317107</v>
      </c>
      <c r="R46" s="258">
        <v>5.1</v>
      </c>
      <c r="S46" s="131"/>
      <c r="T46" s="131">
        <f t="shared" si="4"/>
        <v>17.95</v>
      </c>
      <c r="U46" s="131" t="b">
        <f t="shared" si="5"/>
        <v>0</v>
      </c>
      <c r="V46" s="131">
        <f t="shared" si="6"/>
        <v>5.1</v>
      </c>
      <c r="W46" s="131" t="b">
        <f t="shared" si="7"/>
        <v>0</v>
      </c>
      <c r="X46" s="131"/>
    </row>
    <row r="47" spans="1:24" s="134" customFormat="1" ht="12">
      <c r="A47" s="131"/>
      <c r="B47" s="140"/>
      <c r="C47" s="289" t="s">
        <v>88</v>
      </c>
      <c r="D47" s="293"/>
      <c r="E47" s="255">
        <v>37.3</v>
      </c>
      <c r="F47" s="256">
        <v>323638</v>
      </c>
      <c r="G47" s="256">
        <v>12</v>
      </c>
      <c r="H47" s="256">
        <v>704831</v>
      </c>
      <c r="I47" s="257">
        <v>2.18</v>
      </c>
      <c r="J47" s="225">
        <v>1006189</v>
      </c>
      <c r="K47" s="257">
        <v>-29.95</v>
      </c>
      <c r="L47" s="259">
        <v>37.3</v>
      </c>
      <c r="M47" s="256">
        <v>323638</v>
      </c>
      <c r="N47" s="260">
        <v>12</v>
      </c>
      <c r="O47" s="256">
        <v>695985</v>
      </c>
      <c r="P47" s="257">
        <v>2.15</v>
      </c>
      <c r="Q47" s="225">
        <v>985341</v>
      </c>
      <c r="R47" s="258">
        <v>-29.37</v>
      </c>
      <c r="S47" s="131"/>
      <c r="T47" s="131">
        <f t="shared" si="4"/>
        <v>-29.95</v>
      </c>
      <c r="U47" s="131" t="b">
        <f t="shared" si="5"/>
        <v>0</v>
      </c>
      <c r="V47" s="131">
        <f t="shared" si="6"/>
        <v>-29.37</v>
      </c>
      <c r="W47" s="131" t="b">
        <f t="shared" si="7"/>
        <v>0</v>
      </c>
      <c r="X47" s="131"/>
    </row>
    <row r="48" spans="1:24" s="134" customFormat="1" ht="12.75" thickBot="1">
      <c r="A48" s="131"/>
      <c r="B48" s="140"/>
      <c r="C48" s="300" t="s">
        <v>89</v>
      </c>
      <c r="D48" s="301"/>
      <c r="E48" s="262">
        <v>39</v>
      </c>
      <c r="F48" s="263">
        <v>263118</v>
      </c>
      <c r="G48" s="263">
        <v>8</v>
      </c>
      <c r="H48" s="263">
        <v>629186</v>
      </c>
      <c r="I48" s="258">
        <v>2.39</v>
      </c>
      <c r="J48" s="227">
        <v>623773</v>
      </c>
      <c r="K48" s="266">
        <v>0.87</v>
      </c>
      <c r="L48" s="264">
        <v>39</v>
      </c>
      <c r="M48" s="263">
        <v>263118</v>
      </c>
      <c r="N48" s="265">
        <v>8</v>
      </c>
      <c r="O48" s="263">
        <v>604261</v>
      </c>
      <c r="P48" s="258">
        <v>2.3</v>
      </c>
      <c r="Q48" s="227">
        <v>583488</v>
      </c>
      <c r="R48" s="267">
        <v>3.56</v>
      </c>
      <c r="S48" s="131"/>
      <c r="T48" s="131">
        <f t="shared" si="4"/>
        <v>0.87</v>
      </c>
      <c r="U48" s="131" t="b">
        <f t="shared" si="5"/>
        <v>0</v>
      </c>
      <c r="V48" s="131">
        <f t="shared" si="6"/>
        <v>3.56</v>
      </c>
      <c r="W48" s="131" t="b">
        <f t="shared" si="7"/>
        <v>0</v>
      </c>
      <c r="X48" s="131"/>
    </row>
    <row r="49" spans="1:24" s="134" customFormat="1" ht="12">
      <c r="A49" s="131"/>
      <c r="B49" s="143"/>
      <c r="C49" s="144">
        <v>300</v>
      </c>
      <c r="D49" s="145" t="s">
        <v>90</v>
      </c>
      <c r="E49" s="268">
        <v>39.9</v>
      </c>
      <c r="F49" s="269">
        <v>316967</v>
      </c>
      <c r="G49" s="269">
        <v>32</v>
      </c>
      <c r="H49" s="269">
        <v>877317</v>
      </c>
      <c r="I49" s="270">
        <v>2.77</v>
      </c>
      <c r="J49" s="226">
        <v>882900</v>
      </c>
      <c r="K49" s="270">
        <v>-0.63</v>
      </c>
      <c r="L49" s="271">
        <v>39.9</v>
      </c>
      <c r="M49" s="269">
        <v>316967</v>
      </c>
      <c r="N49" s="272">
        <v>32</v>
      </c>
      <c r="O49" s="269">
        <v>861703</v>
      </c>
      <c r="P49" s="270">
        <v>2.72</v>
      </c>
      <c r="Q49" s="226">
        <v>866563</v>
      </c>
      <c r="R49" s="270">
        <v>-0.56</v>
      </c>
      <c r="S49" s="131"/>
      <c r="T49" s="131">
        <f t="shared" si="4"/>
        <v>-0.63</v>
      </c>
      <c r="U49" s="131" t="b">
        <f t="shared" si="5"/>
        <v>0</v>
      </c>
      <c r="V49" s="131">
        <f t="shared" si="6"/>
        <v>-0.56</v>
      </c>
      <c r="W49" s="131" t="b">
        <f t="shared" si="7"/>
        <v>0</v>
      </c>
      <c r="X49" s="131"/>
    </row>
    <row r="50" spans="1:24" s="134" customFormat="1" ht="12">
      <c r="A50" s="131"/>
      <c r="B50" s="140" t="s">
        <v>91</v>
      </c>
      <c r="C50" s="147" t="s">
        <v>92</v>
      </c>
      <c r="D50" s="148" t="s">
        <v>93</v>
      </c>
      <c r="E50" s="255">
        <v>38.5</v>
      </c>
      <c r="F50" s="256">
        <v>289884</v>
      </c>
      <c r="G50" s="256">
        <v>71</v>
      </c>
      <c r="H50" s="256">
        <v>717935</v>
      </c>
      <c r="I50" s="257">
        <v>2.48</v>
      </c>
      <c r="J50" s="225">
        <v>736828</v>
      </c>
      <c r="K50" s="261">
        <v>-2.56</v>
      </c>
      <c r="L50" s="259">
        <v>38.2</v>
      </c>
      <c r="M50" s="256">
        <v>292414</v>
      </c>
      <c r="N50" s="260">
        <v>70</v>
      </c>
      <c r="O50" s="256">
        <v>696685</v>
      </c>
      <c r="P50" s="257">
        <v>2.38</v>
      </c>
      <c r="Q50" s="225">
        <v>700102</v>
      </c>
      <c r="R50" s="257">
        <v>-0.49</v>
      </c>
      <c r="S50" s="131"/>
      <c r="T50" s="131">
        <f t="shared" si="4"/>
        <v>-2.56</v>
      </c>
      <c r="U50" s="131" t="b">
        <f t="shared" si="5"/>
        <v>0</v>
      </c>
      <c r="V50" s="131">
        <f t="shared" si="6"/>
        <v>-0.49</v>
      </c>
      <c r="W50" s="131" t="b">
        <f t="shared" si="7"/>
        <v>0</v>
      </c>
      <c r="X50" s="131"/>
    </row>
    <row r="51" spans="1:24" s="134" customFormat="1" ht="12">
      <c r="A51" s="131"/>
      <c r="B51" s="140"/>
      <c r="C51" s="147" t="s">
        <v>94</v>
      </c>
      <c r="D51" s="148" t="s">
        <v>95</v>
      </c>
      <c r="E51" s="255">
        <v>38.6</v>
      </c>
      <c r="F51" s="256">
        <v>274279</v>
      </c>
      <c r="G51" s="256">
        <v>45</v>
      </c>
      <c r="H51" s="256">
        <v>710521</v>
      </c>
      <c r="I51" s="257">
        <v>2.59</v>
      </c>
      <c r="J51" s="225">
        <v>702538</v>
      </c>
      <c r="K51" s="261">
        <v>1.14</v>
      </c>
      <c r="L51" s="259">
        <v>38.6</v>
      </c>
      <c r="M51" s="256">
        <v>274279</v>
      </c>
      <c r="N51" s="260">
        <v>45</v>
      </c>
      <c r="O51" s="256">
        <v>689337</v>
      </c>
      <c r="P51" s="257">
        <v>2.51</v>
      </c>
      <c r="Q51" s="225">
        <v>668249</v>
      </c>
      <c r="R51" s="257">
        <v>3.16</v>
      </c>
      <c r="S51" s="131"/>
      <c r="T51" s="131">
        <f t="shared" si="4"/>
        <v>1.14</v>
      </c>
      <c r="U51" s="131" t="b">
        <f t="shared" si="5"/>
        <v>0</v>
      </c>
      <c r="V51" s="131">
        <f t="shared" si="6"/>
        <v>3.16</v>
      </c>
      <c r="W51" s="131" t="b">
        <f t="shared" si="7"/>
        <v>0</v>
      </c>
      <c r="X51" s="131"/>
    </row>
    <row r="52" spans="1:24" s="134" customFormat="1" ht="12">
      <c r="A52" s="131"/>
      <c r="B52" s="140"/>
      <c r="C52" s="147" t="s">
        <v>96</v>
      </c>
      <c r="D52" s="148" t="s">
        <v>97</v>
      </c>
      <c r="E52" s="255">
        <v>37</v>
      </c>
      <c r="F52" s="256">
        <v>263813</v>
      </c>
      <c r="G52" s="256">
        <v>42</v>
      </c>
      <c r="H52" s="256">
        <v>681490</v>
      </c>
      <c r="I52" s="257">
        <v>2.58</v>
      </c>
      <c r="J52" s="225">
        <v>654862</v>
      </c>
      <c r="K52" s="261">
        <v>4.07</v>
      </c>
      <c r="L52" s="259">
        <v>37</v>
      </c>
      <c r="M52" s="256">
        <v>263813</v>
      </c>
      <c r="N52" s="260">
        <v>42</v>
      </c>
      <c r="O52" s="256">
        <v>636289</v>
      </c>
      <c r="P52" s="257">
        <v>2.41</v>
      </c>
      <c r="Q52" s="225">
        <v>596039</v>
      </c>
      <c r="R52" s="257">
        <v>6.75</v>
      </c>
      <c r="S52" s="131"/>
      <c r="T52" s="131">
        <f t="shared" si="4"/>
        <v>4.07</v>
      </c>
      <c r="U52" s="131" t="b">
        <f t="shared" si="5"/>
        <v>0</v>
      </c>
      <c r="V52" s="131">
        <f t="shared" si="6"/>
        <v>6.75</v>
      </c>
      <c r="W52" s="131" t="b">
        <f t="shared" si="7"/>
        <v>0</v>
      </c>
      <c r="X52" s="131"/>
    </row>
    <row r="53" spans="1:24" s="134" customFormat="1" ht="12">
      <c r="A53" s="131"/>
      <c r="B53" s="140" t="s">
        <v>98</v>
      </c>
      <c r="C53" s="149"/>
      <c r="D53" s="148" t="s">
        <v>99</v>
      </c>
      <c r="E53" s="255">
        <v>39</v>
      </c>
      <c r="F53" s="256">
        <v>297955</v>
      </c>
      <c r="G53" s="256">
        <v>190</v>
      </c>
      <c r="H53" s="256">
        <v>784722</v>
      </c>
      <c r="I53" s="257">
        <v>2.63</v>
      </c>
      <c r="J53" s="225">
        <v>791443</v>
      </c>
      <c r="K53" s="261">
        <v>-0.85</v>
      </c>
      <c r="L53" s="259">
        <v>39</v>
      </c>
      <c r="M53" s="256">
        <v>298942</v>
      </c>
      <c r="N53" s="260">
        <v>189</v>
      </c>
      <c r="O53" s="256">
        <v>765249</v>
      </c>
      <c r="P53" s="257">
        <v>2.56</v>
      </c>
      <c r="Q53" s="225">
        <v>762614</v>
      </c>
      <c r="R53" s="257">
        <v>0.35</v>
      </c>
      <c r="S53" s="131"/>
      <c r="T53" s="131">
        <f t="shared" si="4"/>
        <v>-0.85</v>
      </c>
      <c r="U53" s="131" t="b">
        <f t="shared" si="5"/>
        <v>0</v>
      </c>
      <c r="V53" s="131">
        <f t="shared" si="6"/>
        <v>0.35</v>
      </c>
      <c r="W53" s="131" t="b">
        <f t="shared" si="7"/>
        <v>0</v>
      </c>
      <c r="X53" s="131"/>
    </row>
    <row r="54" spans="1:24" s="134" customFormat="1" ht="12">
      <c r="A54" s="131"/>
      <c r="B54" s="140"/>
      <c r="C54" s="147">
        <v>299</v>
      </c>
      <c r="D54" s="148" t="s">
        <v>100</v>
      </c>
      <c r="E54" s="255">
        <v>39.4</v>
      </c>
      <c r="F54" s="256">
        <v>251976</v>
      </c>
      <c r="G54" s="256">
        <v>95</v>
      </c>
      <c r="H54" s="256">
        <v>600264</v>
      </c>
      <c r="I54" s="257">
        <v>2.38</v>
      </c>
      <c r="J54" s="225">
        <v>586456</v>
      </c>
      <c r="K54" s="249">
        <v>2.35</v>
      </c>
      <c r="L54" s="259">
        <v>39.4</v>
      </c>
      <c r="M54" s="256">
        <v>251976</v>
      </c>
      <c r="N54" s="260">
        <v>95</v>
      </c>
      <c r="O54" s="256">
        <v>523710</v>
      </c>
      <c r="P54" s="257">
        <v>2.08</v>
      </c>
      <c r="Q54" s="225">
        <v>520612</v>
      </c>
      <c r="R54" s="257">
        <v>0.6</v>
      </c>
      <c r="S54" s="131"/>
      <c r="T54" s="131">
        <f t="shared" si="4"/>
        <v>2.35</v>
      </c>
      <c r="U54" s="131" t="b">
        <f t="shared" si="5"/>
        <v>0</v>
      </c>
      <c r="V54" s="131">
        <f t="shared" si="6"/>
        <v>0.6</v>
      </c>
      <c r="W54" s="131" t="b">
        <f t="shared" si="7"/>
        <v>0</v>
      </c>
      <c r="X54" s="131"/>
    </row>
    <row r="55" spans="1:24" s="134" customFormat="1" ht="12">
      <c r="A55" s="131"/>
      <c r="B55" s="140"/>
      <c r="C55" s="147" t="s">
        <v>92</v>
      </c>
      <c r="D55" s="148" t="s">
        <v>101</v>
      </c>
      <c r="E55" s="255">
        <v>40</v>
      </c>
      <c r="F55" s="256">
        <v>259711</v>
      </c>
      <c r="G55" s="256">
        <v>58</v>
      </c>
      <c r="H55" s="256">
        <v>554543</v>
      </c>
      <c r="I55" s="257">
        <v>2.14</v>
      </c>
      <c r="J55" s="225">
        <v>531750</v>
      </c>
      <c r="K55" s="257">
        <v>4.29</v>
      </c>
      <c r="L55" s="259">
        <v>40</v>
      </c>
      <c r="M55" s="256">
        <v>259711</v>
      </c>
      <c r="N55" s="260">
        <v>58</v>
      </c>
      <c r="O55" s="256">
        <v>495570</v>
      </c>
      <c r="P55" s="257">
        <v>1.91</v>
      </c>
      <c r="Q55" s="225">
        <v>467244</v>
      </c>
      <c r="R55" s="257">
        <v>6.06</v>
      </c>
      <c r="S55" s="131"/>
      <c r="T55" s="131">
        <f t="shared" si="4"/>
        <v>4.29</v>
      </c>
      <c r="U55" s="131" t="b">
        <f t="shared" si="5"/>
        <v>0</v>
      </c>
      <c r="V55" s="131">
        <f t="shared" si="6"/>
        <v>6.06</v>
      </c>
      <c r="W55" s="131" t="b">
        <f t="shared" si="7"/>
        <v>0</v>
      </c>
      <c r="X55" s="131"/>
    </row>
    <row r="56" spans="1:24" s="134" customFormat="1" ht="12">
      <c r="A56" s="131"/>
      <c r="B56" s="140" t="s">
        <v>76</v>
      </c>
      <c r="C56" s="147" t="s">
        <v>94</v>
      </c>
      <c r="D56" s="148" t="s">
        <v>102</v>
      </c>
      <c r="E56" s="255">
        <v>43.2</v>
      </c>
      <c r="F56" s="256">
        <v>241002</v>
      </c>
      <c r="G56" s="256">
        <v>8</v>
      </c>
      <c r="H56" s="256">
        <v>507512</v>
      </c>
      <c r="I56" s="257">
        <v>2.11</v>
      </c>
      <c r="J56" s="225">
        <v>495135</v>
      </c>
      <c r="K56" s="257">
        <v>2.5</v>
      </c>
      <c r="L56" s="259">
        <v>43.2</v>
      </c>
      <c r="M56" s="256">
        <v>241002</v>
      </c>
      <c r="N56" s="260">
        <v>8</v>
      </c>
      <c r="O56" s="256">
        <v>459786</v>
      </c>
      <c r="P56" s="257">
        <v>1.91</v>
      </c>
      <c r="Q56" s="225">
        <v>410216</v>
      </c>
      <c r="R56" s="257">
        <v>12.08</v>
      </c>
      <c r="S56" s="131"/>
      <c r="T56" s="131">
        <f t="shared" si="4"/>
        <v>2.5</v>
      </c>
      <c r="U56" s="131" t="b">
        <f t="shared" si="5"/>
        <v>0</v>
      </c>
      <c r="V56" s="131">
        <f t="shared" si="6"/>
        <v>12.08</v>
      </c>
      <c r="W56" s="131" t="b">
        <f t="shared" si="7"/>
        <v>0</v>
      </c>
      <c r="X56" s="131"/>
    </row>
    <row r="57" spans="1:24" s="134" customFormat="1" ht="12">
      <c r="A57" s="131"/>
      <c r="B57" s="140"/>
      <c r="C57" s="147" t="s">
        <v>103</v>
      </c>
      <c r="D57" s="148" t="s">
        <v>99</v>
      </c>
      <c r="E57" s="255">
        <v>39.6</v>
      </c>
      <c r="F57" s="256">
        <v>253227</v>
      </c>
      <c r="G57" s="256">
        <v>161</v>
      </c>
      <c r="H57" s="256">
        <v>591884</v>
      </c>
      <c r="I57" s="257">
        <v>2.34</v>
      </c>
      <c r="J57" s="225">
        <v>576989</v>
      </c>
      <c r="K57" s="257">
        <v>2.58</v>
      </c>
      <c r="L57" s="259">
        <v>39.6</v>
      </c>
      <c r="M57" s="256">
        <v>253227</v>
      </c>
      <c r="N57" s="260">
        <v>161</v>
      </c>
      <c r="O57" s="256">
        <v>518510</v>
      </c>
      <c r="P57" s="257">
        <v>2.05</v>
      </c>
      <c r="Q57" s="225">
        <v>511175</v>
      </c>
      <c r="R57" s="257">
        <v>1.43</v>
      </c>
      <c r="S57" s="131"/>
      <c r="T57" s="131">
        <f t="shared" si="4"/>
        <v>2.58</v>
      </c>
      <c r="U57" s="131" t="b">
        <f t="shared" si="5"/>
        <v>0</v>
      </c>
      <c r="V57" s="131">
        <f t="shared" si="6"/>
        <v>1.43</v>
      </c>
      <c r="W57" s="131" t="b">
        <f t="shared" si="7"/>
        <v>0</v>
      </c>
      <c r="X57" s="131"/>
    </row>
    <row r="58" spans="1:24" s="134" customFormat="1" ht="12.75" thickBot="1">
      <c r="A58" s="131"/>
      <c r="B58" s="150"/>
      <c r="C58" s="302" t="s">
        <v>104</v>
      </c>
      <c r="D58" s="303"/>
      <c r="E58" s="273">
        <v>39.1</v>
      </c>
      <c r="F58" s="274">
        <v>301443</v>
      </c>
      <c r="G58" s="274">
        <v>10</v>
      </c>
      <c r="H58" s="274">
        <v>748410</v>
      </c>
      <c r="I58" s="267">
        <v>2.48</v>
      </c>
      <c r="J58" s="224">
        <v>709393</v>
      </c>
      <c r="K58" s="249">
        <v>5.5</v>
      </c>
      <c r="L58" s="259">
        <v>39.1</v>
      </c>
      <c r="M58" s="256">
        <v>301443</v>
      </c>
      <c r="N58" s="265">
        <v>10</v>
      </c>
      <c r="O58" s="256">
        <v>737807</v>
      </c>
      <c r="P58" s="257">
        <v>2.45</v>
      </c>
      <c r="Q58" s="227">
        <v>684068</v>
      </c>
      <c r="R58" s="267">
        <v>7.86</v>
      </c>
      <c r="S58" s="131"/>
      <c r="T58" s="131">
        <f t="shared" si="4"/>
        <v>5.5</v>
      </c>
      <c r="U58" s="131" t="b">
        <f t="shared" si="5"/>
        <v>0</v>
      </c>
      <c r="V58" s="131">
        <f t="shared" si="6"/>
        <v>7.86</v>
      </c>
      <c r="W58" s="131" t="b">
        <f t="shared" si="7"/>
        <v>0</v>
      </c>
      <c r="X58" s="131"/>
    </row>
    <row r="59" spans="1:24" s="134" customFormat="1" ht="12" customHeight="1">
      <c r="A59" s="131"/>
      <c r="B59" s="304" t="s">
        <v>115</v>
      </c>
      <c r="C59" s="294" t="s">
        <v>105</v>
      </c>
      <c r="D59" s="295"/>
      <c r="E59" s="268">
        <v>39.2</v>
      </c>
      <c r="F59" s="269">
        <v>302012</v>
      </c>
      <c r="G59" s="269">
        <v>188</v>
      </c>
      <c r="H59" s="269">
        <v>798621</v>
      </c>
      <c r="I59" s="270">
        <v>2.64</v>
      </c>
      <c r="J59" s="226">
        <v>803188</v>
      </c>
      <c r="K59" s="146">
        <v>-0.57</v>
      </c>
      <c r="L59" s="271">
        <v>39.2</v>
      </c>
      <c r="M59" s="269">
        <v>302012</v>
      </c>
      <c r="N59" s="272">
        <v>188</v>
      </c>
      <c r="O59" s="269">
        <v>776392</v>
      </c>
      <c r="P59" s="270">
        <v>2.57</v>
      </c>
      <c r="Q59" s="226">
        <v>777501</v>
      </c>
      <c r="R59" s="146">
        <v>-0.14</v>
      </c>
      <c r="S59" s="131"/>
      <c r="T59" s="131">
        <f t="shared" si="4"/>
        <v>-0.57</v>
      </c>
      <c r="U59" s="131" t="b">
        <f t="shared" si="5"/>
        <v>0</v>
      </c>
      <c r="V59" s="131">
        <f t="shared" si="6"/>
        <v>-0.14</v>
      </c>
      <c r="W59" s="131" t="b">
        <f t="shared" si="7"/>
        <v>0</v>
      </c>
      <c r="X59" s="131"/>
    </row>
    <row r="60" spans="1:24" s="134" customFormat="1" ht="12">
      <c r="A60" s="131"/>
      <c r="B60" s="305"/>
      <c r="C60" s="296" t="s">
        <v>106</v>
      </c>
      <c r="D60" s="297"/>
      <c r="E60" s="255">
        <v>40.3</v>
      </c>
      <c r="F60" s="256">
        <v>303401</v>
      </c>
      <c r="G60" s="256">
        <v>9</v>
      </c>
      <c r="H60" s="256">
        <v>655813</v>
      </c>
      <c r="I60" s="257">
        <v>2.16</v>
      </c>
      <c r="J60" s="225">
        <v>705248</v>
      </c>
      <c r="K60" s="141">
        <v>-7.01</v>
      </c>
      <c r="L60" s="259">
        <v>40.3</v>
      </c>
      <c r="M60" s="256">
        <v>303401</v>
      </c>
      <c r="N60" s="260">
        <v>9</v>
      </c>
      <c r="O60" s="256">
        <v>641530</v>
      </c>
      <c r="P60" s="257">
        <v>2.11</v>
      </c>
      <c r="Q60" s="225">
        <v>678534</v>
      </c>
      <c r="R60" s="141">
        <v>-5.45</v>
      </c>
      <c r="S60" s="131"/>
      <c r="T60" s="131">
        <f t="shared" si="4"/>
        <v>-7.01</v>
      </c>
      <c r="U60" s="131" t="b">
        <f t="shared" si="5"/>
        <v>0</v>
      </c>
      <c r="V60" s="131">
        <f t="shared" si="6"/>
        <v>-5.45</v>
      </c>
      <c r="W60" s="131" t="b">
        <f t="shared" si="7"/>
        <v>0</v>
      </c>
      <c r="X60" s="131"/>
    </row>
    <row r="61" spans="1:24" s="134" customFormat="1" ht="12">
      <c r="A61" s="131"/>
      <c r="B61" s="305"/>
      <c r="C61" s="296" t="s">
        <v>107</v>
      </c>
      <c r="D61" s="297"/>
      <c r="E61" s="255">
        <v>38.7</v>
      </c>
      <c r="F61" s="256">
        <v>269396</v>
      </c>
      <c r="G61" s="256">
        <v>164</v>
      </c>
      <c r="H61" s="256">
        <v>665104</v>
      </c>
      <c r="I61" s="257">
        <v>2.47</v>
      </c>
      <c r="J61" s="225">
        <v>665509</v>
      </c>
      <c r="K61" s="141">
        <v>-0.06</v>
      </c>
      <c r="L61" s="259">
        <v>38.4</v>
      </c>
      <c r="M61" s="256">
        <v>271744</v>
      </c>
      <c r="N61" s="260">
        <v>163</v>
      </c>
      <c r="O61" s="256">
        <v>632218</v>
      </c>
      <c r="P61" s="257">
        <v>2.33</v>
      </c>
      <c r="Q61" s="225">
        <v>616681</v>
      </c>
      <c r="R61" s="141">
        <v>2.52</v>
      </c>
      <c r="S61" s="131"/>
      <c r="T61" s="131">
        <f t="shared" si="4"/>
        <v>-0.06</v>
      </c>
      <c r="U61" s="131" t="b">
        <f t="shared" si="5"/>
        <v>0</v>
      </c>
      <c r="V61" s="131">
        <f t="shared" si="6"/>
        <v>2.52</v>
      </c>
      <c r="W61" s="131" t="b">
        <f t="shared" si="7"/>
        <v>0</v>
      </c>
      <c r="X61" s="131"/>
    </row>
    <row r="62" spans="1:24" s="134" customFormat="1" ht="12.75" thickBot="1">
      <c r="A62" s="131"/>
      <c r="B62" s="306"/>
      <c r="C62" s="298" t="s">
        <v>108</v>
      </c>
      <c r="D62" s="299"/>
      <c r="E62" s="273" t="s">
        <v>133</v>
      </c>
      <c r="F62" s="274" t="s">
        <v>133</v>
      </c>
      <c r="G62" s="274" t="s">
        <v>133</v>
      </c>
      <c r="H62" s="274" t="s">
        <v>133</v>
      </c>
      <c r="I62" s="267" t="s">
        <v>133</v>
      </c>
      <c r="J62" s="227">
        <v>613343</v>
      </c>
      <c r="K62" s="151" t="s">
        <v>133</v>
      </c>
      <c r="L62" s="275" t="s">
        <v>133</v>
      </c>
      <c r="M62" s="256" t="s">
        <v>133</v>
      </c>
      <c r="N62" s="276" t="s">
        <v>133</v>
      </c>
      <c r="O62" s="256" t="s">
        <v>133</v>
      </c>
      <c r="P62" s="257" t="s">
        <v>133</v>
      </c>
      <c r="Q62" s="227">
        <v>613343</v>
      </c>
      <c r="R62" s="151" t="s">
        <v>133</v>
      </c>
      <c r="S62" s="131"/>
      <c r="T62" s="131" t="e">
        <f t="shared" si="4"/>
        <v>#VALUE!</v>
      </c>
      <c r="U62" s="131" t="b">
        <f t="shared" si="5"/>
        <v>1</v>
      </c>
      <c r="V62" s="131" t="e">
        <f t="shared" si="6"/>
        <v>#VALUE!</v>
      </c>
      <c r="W62" s="131" t="b">
        <f t="shared" si="7"/>
        <v>1</v>
      </c>
      <c r="X62" s="131"/>
    </row>
    <row r="63" spans="1:24" s="134" customFormat="1" ht="12">
      <c r="A63" s="131"/>
      <c r="B63" s="143" t="s">
        <v>109</v>
      </c>
      <c r="C63" s="294" t="s">
        <v>110</v>
      </c>
      <c r="D63" s="295"/>
      <c r="E63" s="268">
        <v>39.9</v>
      </c>
      <c r="F63" s="269">
        <v>295064</v>
      </c>
      <c r="G63" s="269">
        <v>91</v>
      </c>
      <c r="H63" s="269">
        <v>722846</v>
      </c>
      <c r="I63" s="270">
        <v>2.45</v>
      </c>
      <c r="J63" s="215">
        <v>735541</v>
      </c>
      <c r="K63" s="270">
        <v>-1.73</v>
      </c>
      <c r="L63" s="268">
        <v>39.6</v>
      </c>
      <c r="M63" s="269">
        <v>298147</v>
      </c>
      <c r="N63" s="269">
        <v>90</v>
      </c>
      <c r="O63" s="269">
        <v>701469</v>
      </c>
      <c r="P63" s="270">
        <v>2.35</v>
      </c>
      <c r="Q63" s="215">
        <v>687918</v>
      </c>
      <c r="R63" s="270">
        <v>1.97</v>
      </c>
      <c r="S63" s="131"/>
      <c r="T63" s="131">
        <f t="shared" si="4"/>
        <v>-1.73</v>
      </c>
      <c r="U63" s="131" t="b">
        <f t="shared" si="5"/>
        <v>0</v>
      </c>
      <c r="V63" s="131">
        <f t="shared" si="6"/>
        <v>1.97</v>
      </c>
      <c r="W63" s="131" t="b">
        <f t="shared" si="7"/>
        <v>0</v>
      </c>
      <c r="X63" s="131"/>
    </row>
    <row r="64" spans="1:24" s="134" customFormat="1" ht="12">
      <c r="A64" s="131"/>
      <c r="B64" s="140" t="s">
        <v>111</v>
      </c>
      <c r="C64" s="296" t="s">
        <v>112</v>
      </c>
      <c r="D64" s="297"/>
      <c r="E64" s="255">
        <v>38.3</v>
      </c>
      <c r="F64" s="256">
        <v>288480</v>
      </c>
      <c r="G64" s="256">
        <v>122</v>
      </c>
      <c r="H64" s="256">
        <v>732851</v>
      </c>
      <c r="I64" s="257">
        <v>2.54</v>
      </c>
      <c r="J64" s="225">
        <v>727914</v>
      </c>
      <c r="K64" s="249">
        <v>0.68</v>
      </c>
      <c r="L64" s="255">
        <v>38.3</v>
      </c>
      <c r="M64" s="256">
        <v>288480</v>
      </c>
      <c r="N64" s="256">
        <v>122</v>
      </c>
      <c r="O64" s="256">
        <v>702270</v>
      </c>
      <c r="P64" s="257">
        <v>2.43</v>
      </c>
      <c r="Q64" s="225">
        <v>695943</v>
      </c>
      <c r="R64" s="249">
        <v>0.91</v>
      </c>
      <c r="S64" s="131"/>
      <c r="T64" s="131">
        <f t="shared" si="4"/>
        <v>0.68</v>
      </c>
      <c r="U64" s="131" t="b">
        <f t="shared" si="5"/>
        <v>0</v>
      </c>
      <c r="V64" s="131">
        <f t="shared" si="6"/>
        <v>0.91</v>
      </c>
      <c r="W64" s="131" t="b">
        <f t="shared" si="7"/>
        <v>0</v>
      </c>
      <c r="X64" s="131"/>
    </row>
    <row r="65" spans="1:24" s="134" customFormat="1" ht="12.75" thickBot="1">
      <c r="A65" s="131"/>
      <c r="B65" s="150" t="s">
        <v>76</v>
      </c>
      <c r="C65" s="298" t="s">
        <v>113</v>
      </c>
      <c r="D65" s="299"/>
      <c r="E65" s="273">
        <v>39.1</v>
      </c>
      <c r="F65" s="274">
        <v>297199</v>
      </c>
      <c r="G65" s="274">
        <v>148</v>
      </c>
      <c r="H65" s="274">
        <v>804029</v>
      </c>
      <c r="I65" s="267">
        <v>2.71</v>
      </c>
      <c r="J65" s="216">
        <v>802810</v>
      </c>
      <c r="K65" s="267">
        <v>0.15</v>
      </c>
      <c r="L65" s="273">
        <v>39.1</v>
      </c>
      <c r="M65" s="274">
        <v>297199</v>
      </c>
      <c r="N65" s="274">
        <v>148</v>
      </c>
      <c r="O65" s="274">
        <v>782065</v>
      </c>
      <c r="P65" s="267">
        <v>2.63</v>
      </c>
      <c r="Q65" s="216">
        <v>779061</v>
      </c>
      <c r="R65" s="267">
        <v>0.39</v>
      </c>
      <c r="S65" s="131"/>
      <c r="T65" s="131">
        <f t="shared" si="4"/>
        <v>0.15</v>
      </c>
      <c r="U65" s="131" t="b">
        <f t="shared" si="5"/>
        <v>0</v>
      </c>
      <c r="V65" s="131">
        <f t="shared" si="6"/>
        <v>0.39</v>
      </c>
      <c r="W65" s="131" t="b">
        <f t="shared" si="7"/>
        <v>0</v>
      </c>
      <c r="X65" s="131"/>
    </row>
    <row r="66" spans="1:24" s="134" customFormat="1" ht="12.75" thickBot="1">
      <c r="A66" s="131"/>
      <c r="B66" s="152" t="s">
        <v>114</v>
      </c>
      <c r="C66" s="153"/>
      <c r="D66" s="153"/>
      <c r="E66" s="273">
        <v>39.1</v>
      </c>
      <c r="F66" s="274">
        <v>294644</v>
      </c>
      <c r="G66" s="274">
        <v>361</v>
      </c>
      <c r="H66" s="274">
        <v>766247</v>
      </c>
      <c r="I66" s="267">
        <v>2.6</v>
      </c>
      <c r="J66" s="277">
        <v>768287</v>
      </c>
      <c r="K66" s="278">
        <v>-0.27</v>
      </c>
      <c r="L66" s="279">
        <v>39</v>
      </c>
      <c r="M66" s="280">
        <v>295432</v>
      </c>
      <c r="N66" s="281">
        <v>360</v>
      </c>
      <c r="O66" s="280">
        <v>742922</v>
      </c>
      <c r="P66" s="278">
        <v>2.51</v>
      </c>
      <c r="Q66" s="277">
        <v>736942</v>
      </c>
      <c r="R66" s="278">
        <v>0.81</v>
      </c>
      <c r="S66" s="131"/>
      <c r="T66" s="131">
        <f t="shared" si="4"/>
        <v>-0.27</v>
      </c>
      <c r="U66" s="131" t="b">
        <f t="shared" si="5"/>
        <v>0</v>
      </c>
      <c r="V66" s="131">
        <f t="shared" si="6"/>
        <v>0.81</v>
      </c>
      <c r="W66" s="131" t="b">
        <f t="shared" si="7"/>
        <v>0</v>
      </c>
      <c r="X66" s="131"/>
    </row>
    <row r="67" spans="1:18" ht="12">
      <c r="A67" s="10"/>
      <c r="B67" s="10"/>
      <c r="C67" s="10"/>
      <c r="D67" s="154"/>
      <c r="E67" s="10"/>
      <c r="F67" s="10"/>
      <c r="G67" s="10"/>
      <c r="H67" s="10"/>
      <c r="I67" s="10"/>
      <c r="J67" s="10"/>
      <c r="K67" s="104"/>
      <c r="L67" s="10"/>
      <c r="M67" s="10"/>
      <c r="N67" s="10"/>
      <c r="O67" s="10"/>
      <c r="P67" s="10"/>
      <c r="Q67" s="10"/>
      <c r="R67" s="104"/>
    </row>
    <row r="68" spans="1:18" ht="12">
      <c r="A68" s="10"/>
      <c r="B68" s="10"/>
      <c r="C68" s="10"/>
      <c r="D68" s="154"/>
      <c r="E68" s="10"/>
      <c r="F68" s="10"/>
      <c r="G68" s="10"/>
      <c r="H68" s="10"/>
      <c r="I68" s="10"/>
      <c r="J68" s="10"/>
      <c r="K68" s="104"/>
      <c r="L68" s="10"/>
      <c r="M68" s="10"/>
      <c r="N68" s="10"/>
      <c r="O68" s="10"/>
      <c r="P68" s="10"/>
      <c r="Q68" s="10"/>
      <c r="R68" s="104"/>
    </row>
    <row r="69" spans="1:18" ht="12">
      <c r="A69" s="10"/>
      <c r="B69" s="10"/>
      <c r="C69" s="10"/>
      <c r="D69" s="154"/>
      <c r="E69" s="10"/>
      <c r="F69" s="10"/>
      <c r="G69" s="10"/>
      <c r="H69" s="10"/>
      <c r="I69" s="10"/>
      <c r="J69" s="10"/>
      <c r="K69" s="104"/>
      <c r="L69" s="10"/>
      <c r="M69" s="10"/>
      <c r="N69" s="10"/>
      <c r="O69" s="104"/>
      <c r="P69" s="10"/>
      <c r="Q69" s="10"/>
      <c r="R69" s="10"/>
    </row>
    <row r="70" spans="1:18" ht="12">
      <c r="A70" s="10"/>
      <c r="B70" s="10"/>
      <c r="C70" s="10"/>
      <c r="D70" s="154"/>
      <c r="E70" s="10"/>
      <c r="F70" s="10"/>
      <c r="G70" s="10"/>
      <c r="H70" s="10"/>
      <c r="I70" s="10"/>
      <c r="J70" s="10"/>
      <c r="K70" s="104"/>
      <c r="L70" s="10"/>
      <c r="M70" s="10"/>
      <c r="N70" s="10"/>
      <c r="O70" s="104"/>
      <c r="P70" s="10"/>
      <c r="Q70" s="10"/>
      <c r="R70" s="10"/>
    </row>
    <row r="71" spans="1:18" ht="12">
      <c r="A71" s="10"/>
      <c r="B71" s="10"/>
      <c r="C71" s="10"/>
      <c r="D71" s="154"/>
      <c r="E71" s="10"/>
      <c r="F71" s="10"/>
      <c r="G71" s="10"/>
      <c r="H71" s="10"/>
      <c r="I71" s="10"/>
      <c r="J71" s="10"/>
      <c r="K71" s="104"/>
      <c r="L71" s="10"/>
      <c r="M71" s="10"/>
      <c r="N71" s="10"/>
      <c r="O71" s="104"/>
      <c r="P71" s="10"/>
      <c r="Q71" s="10"/>
      <c r="R71" s="10"/>
    </row>
    <row r="72" spans="1:18" ht="12">
      <c r="A72" s="10"/>
      <c r="B72" s="10"/>
      <c r="C72" s="10"/>
      <c r="D72" s="154"/>
      <c r="E72" s="10"/>
      <c r="F72" s="10"/>
      <c r="G72" s="10"/>
      <c r="H72" s="10"/>
      <c r="I72" s="10"/>
      <c r="J72" s="10"/>
      <c r="K72" s="104"/>
      <c r="L72" s="10"/>
      <c r="M72" s="10"/>
      <c r="N72" s="10"/>
      <c r="O72" s="104"/>
      <c r="P72" s="10"/>
      <c r="Q72" s="10"/>
      <c r="R72" s="10"/>
    </row>
    <row r="73" spans="1:18" ht="12">
      <c r="A73" s="10"/>
      <c r="B73" s="10"/>
      <c r="C73" s="10"/>
      <c r="D73" s="154"/>
      <c r="E73" s="10"/>
      <c r="F73" s="10"/>
      <c r="G73" s="10"/>
      <c r="H73" s="10"/>
      <c r="I73" s="10"/>
      <c r="J73" s="10"/>
      <c r="K73" s="104"/>
      <c r="L73" s="10"/>
      <c r="M73" s="10"/>
      <c r="N73" s="10"/>
      <c r="O73" s="104"/>
      <c r="P73" s="10"/>
      <c r="Q73" s="10"/>
      <c r="R73" s="10"/>
    </row>
    <row r="74" spans="1:4" ht="12">
      <c r="A74" s="102"/>
      <c r="B74" s="102"/>
      <c r="C74" s="102"/>
      <c r="D74" s="155"/>
    </row>
    <row r="75" spans="1:4" ht="12">
      <c r="A75" s="102"/>
      <c r="B75" s="102"/>
      <c r="C75" s="102"/>
      <c r="D75" s="155"/>
    </row>
  </sheetData>
  <sheetProtection/>
  <mergeCells count="29">
    <mergeCell ref="B59:B62"/>
    <mergeCell ref="C59:D59"/>
    <mergeCell ref="C61:D61"/>
    <mergeCell ref="C62:D62"/>
    <mergeCell ref="C60:D60"/>
    <mergeCell ref="C63:D63"/>
    <mergeCell ref="C64:D64"/>
    <mergeCell ref="C65:D65"/>
    <mergeCell ref="C43:D43"/>
    <mergeCell ref="C46:D46"/>
    <mergeCell ref="C47:D47"/>
    <mergeCell ref="C48:D48"/>
    <mergeCell ref="C58:D58"/>
    <mergeCell ref="C44:D44"/>
    <mergeCell ref="C45:D45"/>
    <mergeCell ref="C31:D31"/>
    <mergeCell ref="C32:D32"/>
    <mergeCell ref="C33:D33"/>
    <mergeCell ref="C42:D42"/>
    <mergeCell ref="C8:D8"/>
    <mergeCell ref="C28:D28"/>
    <mergeCell ref="C29:D29"/>
    <mergeCell ref="C30:D30"/>
    <mergeCell ref="J6:K6"/>
    <mergeCell ref="Q6:R6"/>
    <mergeCell ref="B2:R2"/>
    <mergeCell ref="B3:R3"/>
    <mergeCell ref="B4:D4"/>
    <mergeCell ref="O4:R4"/>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J11" sqref="J11"/>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131</v>
      </c>
      <c r="B1" s="10"/>
      <c r="C1" s="10"/>
      <c r="D1" s="10"/>
      <c r="E1" s="10"/>
      <c r="F1" s="10"/>
      <c r="G1" s="10"/>
      <c r="H1" s="10"/>
      <c r="I1" s="10"/>
      <c r="J1" s="11"/>
      <c r="K1" s="12"/>
      <c r="L1" s="12"/>
      <c r="M1" s="12"/>
      <c r="N1" s="12"/>
      <c r="O1" s="13" t="s">
        <v>12</v>
      </c>
    </row>
    <row r="2" spans="1:15" ht="14.25" thickBot="1">
      <c r="A2" s="323" t="s">
        <v>1</v>
      </c>
      <c r="B2" s="326" t="s">
        <v>2</v>
      </c>
      <c r="C2" s="327"/>
      <c r="D2" s="327"/>
      <c r="E2" s="327"/>
      <c r="F2" s="327"/>
      <c r="G2" s="328"/>
      <c r="H2" s="329"/>
      <c r="I2" s="327" t="s">
        <v>0</v>
      </c>
      <c r="J2" s="327"/>
      <c r="K2" s="327"/>
      <c r="L2" s="327"/>
      <c r="M2" s="327"/>
      <c r="N2" s="328"/>
      <c r="O2" s="329"/>
    </row>
    <row r="3" spans="1:15" ht="13.5">
      <c r="A3" s="324"/>
      <c r="B3" s="2"/>
      <c r="C3" s="3"/>
      <c r="D3" s="3"/>
      <c r="E3" s="3"/>
      <c r="F3" s="3"/>
      <c r="G3" s="330" t="s">
        <v>4</v>
      </c>
      <c r="H3" s="331"/>
      <c r="I3" s="3"/>
      <c r="J3" s="3"/>
      <c r="K3" s="3"/>
      <c r="L3" s="3"/>
      <c r="M3" s="3"/>
      <c r="N3" s="332" t="s">
        <v>4</v>
      </c>
      <c r="O3" s="333"/>
    </row>
    <row r="4" spans="1:15" ht="52.5" customHeight="1" thickBot="1">
      <c r="A4" s="325"/>
      <c r="B4" s="4" t="s">
        <v>11</v>
      </c>
      <c r="C4" s="5" t="s">
        <v>5</v>
      </c>
      <c r="D4" s="5" t="s">
        <v>3</v>
      </c>
      <c r="E4" s="5" t="s">
        <v>6</v>
      </c>
      <c r="F4" s="39" t="s">
        <v>116</v>
      </c>
      <c r="G4" s="6" t="s">
        <v>7</v>
      </c>
      <c r="H4" s="7" t="s">
        <v>8</v>
      </c>
      <c r="I4" s="5" t="s">
        <v>11</v>
      </c>
      <c r="J4" s="5" t="s">
        <v>5</v>
      </c>
      <c r="K4" s="5" t="s">
        <v>3</v>
      </c>
      <c r="L4" s="5" t="s">
        <v>9</v>
      </c>
      <c r="M4" s="39" t="s">
        <v>117</v>
      </c>
      <c r="N4" s="6" t="s">
        <v>10</v>
      </c>
      <c r="O4" s="8" t="s">
        <v>8</v>
      </c>
    </row>
    <row r="5" spans="1:15" ht="13.5">
      <c r="A5" s="56" t="s">
        <v>121</v>
      </c>
      <c r="B5" s="195">
        <v>38.6</v>
      </c>
      <c r="C5" s="203">
        <v>293236</v>
      </c>
      <c r="D5" s="203">
        <v>431</v>
      </c>
      <c r="E5" s="203">
        <v>781310</v>
      </c>
      <c r="F5" s="57">
        <v>2.66</v>
      </c>
      <c r="G5" s="210">
        <v>770145</v>
      </c>
      <c r="H5" s="77">
        <v>1.45</v>
      </c>
      <c r="I5" s="199">
        <v>38.6</v>
      </c>
      <c r="J5" s="201">
        <v>293304</v>
      </c>
      <c r="K5" s="202">
        <v>426</v>
      </c>
      <c r="L5" s="203">
        <v>748792</v>
      </c>
      <c r="M5" s="58">
        <v>2.55</v>
      </c>
      <c r="N5" s="210">
        <v>725198</v>
      </c>
      <c r="O5" s="81">
        <v>3.25</v>
      </c>
    </row>
    <row r="6" spans="1:15" ht="12.75" customHeight="1">
      <c r="A6" s="56" t="s">
        <v>122</v>
      </c>
      <c r="B6" s="196">
        <v>38.3</v>
      </c>
      <c r="C6" s="206">
        <v>289182</v>
      </c>
      <c r="D6" s="206">
        <v>438</v>
      </c>
      <c r="E6" s="206">
        <v>785097</v>
      </c>
      <c r="F6" s="67">
        <v>2.71</v>
      </c>
      <c r="G6" s="211">
        <v>781310</v>
      </c>
      <c r="H6" s="77">
        <v>0.48</v>
      </c>
      <c r="I6" s="200">
        <v>38.3</v>
      </c>
      <c r="J6" s="204">
        <v>289186</v>
      </c>
      <c r="K6" s="205">
        <v>435</v>
      </c>
      <c r="L6" s="206">
        <v>742596</v>
      </c>
      <c r="M6" s="95">
        <v>2.57</v>
      </c>
      <c r="N6" s="211">
        <v>748792</v>
      </c>
      <c r="O6" s="81">
        <v>-0.83</v>
      </c>
    </row>
    <row r="7" spans="1:15" ht="13.5">
      <c r="A7" s="56" t="s">
        <v>123</v>
      </c>
      <c r="B7" s="195">
        <v>37.9</v>
      </c>
      <c r="C7" s="203">
        <v>289325</v>
      </c>
      <c r="D7" s="203">
        <v>414</v>
      </c>
      <c r="E7" s="203">
        <v>709315</v>
      </c>
      <c r="F7" s="57">
        <v>2.45</v>
      </c>
      <c r="G7" s="210">
        <v>785097</v>
      </c>
      <c r="H7" s="77">
        <v>-9.65</v>
      </c>
      <c r="I7" s="199">
        <v>37.9</v>
      </c>
      <c r="J7" s="201">
        <v>289321</v>
      </c>
      <c r="K7" s="202">
        <v>412</v>
      </c>
      <c r="L7" s="203">
        <v>609208</v>
      </c>
      <c r="M7" s="58">
        <v>2.11</v>
      </c>
      <c r="N7" s="210">
        <v>742596</v>
      </c>
      <c r="O7" s="81">
        <v>-17.96</v>
      </c>
    </row>
    <row r="8" spans="1:15" ht="13.5">
      <c r="A8" s="56" t="s">
        <v>124</v>
      </c>
      <c r="B8" s="197">
        <v>37.8</v>
      </c>
      <c r="C8" s="87">
        <v>287295</v>
      </c>
      <c r="D8" s="87">
        <v>411</v>
      </c>
      <c r="E8" s="87">
        <v>692452</v>
      </c>
      <c r="F8" s="84">
        <v>2.41</v>
      </c>
      <c r="G8" s="214">
        <v>709315</v>
      </c>
      <c r="H8" s="78">
        <v>-2.38</v>
      </c>
      <c r="I8" s="229">
        <v>37.8</v>
      </c>
      <c r="J8" s="87">
        <v>287369</v>
      </c>
      <c r="K8" s="87">
        <v>406</v>
      </c>
      <c r="L8" s="87">
        <v>626894</v>
      </c>
      <c r="M8" s="84">
        <v>2.18</v>
      </c>
      <c r="N8" s="214">
        <v>609208</v>
      </c>
      <c r="O8" s="82">
        <v>2.9</v>
      </c>
    </row>
    <row r="9" spans="1:15" ht="13.5">
      <c r="A9" s="59" t="s">
        <v>125</v>
      </c>
      <c r="B9" s="197">
        <v>38</v>
      </c>
      <c r="C9" s="60">
        <v>289053</v>
      </c>
      <c r="D9" s="60">
        <v>437</v>
      </c>
      <c r="E9" s="60">
        <v>709486</v>
      </c>
      <c r="F9" s="84">
        <v>2.45</v>
      </c>
      <c r="G9" s="85">
        <v>692452</v>
      </c>
      <c r="H9" s="77">
        <v>2.46</v>
      </c>
      <c r="I9" s="197">
        <v>38</v>
      </c>
      <c r="J9" s="60">
        <v>289112</v>
      </c>
      <c r="K9" s="60">
        <v>431</v>
      </c>
      <c r="L9" s="60">
        <v>658230</v>
      </c>
      <c r="M9" s="84">
        <v>2.28</v>
      </c>
      <c r="N9" s="85">
        <v>626894</v>
      </c>
      <c r="O9" s="81">
        <v>5</v>
      </c>
    </row>
    <row r="10" spans="1:15" ht="13.5">
      <c r="A10" s="59" t="s">
        <v>126</v>
      </c>
      <c r="B10" s="86">
        <v>38.3</v>
      </c>
      <c r="C10" s="87">
        <v>288199</v>
      </c>
      <c r="D10" s="87">
        <v>384</v>
      </c>
      <c r="E10" s="87">
        <v>708214</v>
      </c>
      <c r="F10" s="88">
        <v>2.46</v>
      </c>
      <c r="G10" s="89">
        <v>709486</v>
      </c>
      <c r="H10" s="79">
        <v>-0.18</v>
      </c>
      <c r="I10" s="86">
        <v>38.3</v>
      </c>
      <c r="J10" s="87">
        <v>288273</v>
      </c>
      <c r="K10" s="87">
        <v>380</v>
      </c>
      <c r="L10" s="87">
        <v>655854</v>
      </c>
      <c r="M10" s="88">
        <v>2.28</v>
      </c>
      <c r="N10" s="89">
        <v>658230</v>
      </c>
      <c r="O10" s="78">
        <v>-0.36</v>
      </c>
    </row>
    <row r="11" spans="1:15" ht="13.5">
      <c r="A11" s="61" t="s">
        <v>127</v>
      </c>
      <c r="B11" s="62">
        <v>38.5</v>
      </c>
      <c r="C11" s="63">
        <v>289158</v>
      </c>
      <c r="D11" s="63">
        <v>324</v>
      </c>
      <c r="E11" s="90">
        <v>713032</v>
      </c>
      <c r="F11" s="91">
        <v>2.47</v>
      </c>
      <c r="G11" s="92">
        <v>708214</v>
      </c>
      <c r="H11" s="79">
        <v>0.68</v>
      </c>
      <c r="I11" s="230">
        <v>38.5</v>
      </c>
      <c r="J11" s="63">
        <v>289480</v>
      </c>
      <c r="K11" s="63">
        <v>317</v>
      </c>
      <c r="L11" s="90">
        <v>675645</v>
      </c>
      <c r="M11" s="91">
        <v>2.33</v>
      </c>
      <c r="N11" s="92">
        <v>655854</v>
      </c>
      <c r="O11" s="78">
        <v>3.02</v>
      </c>
    </row>
    <row r="12" spans="1:15" ht="13.5">
      <c r="A12" s="66" t="s">
        <v>128</v>
      </c>
      <c r="B12" s="62">
        <v>38.7</v>
      </c>
      <c r="C12" s="63">
        <v>288170</v>
      </c>
      <c r="D12" s="63">
        <v>364</v>
      </c>
      <c r="E12" s="63">
        <v>731670</v>
      </c>
      <c r="F12" s="64">
        <v>2.54</v>
      </c>
      <c r="G12" s="93">
        <v>713032</v>
      </c>
      <c r="H12" s="79">
        <v>2.61</v>
      </c>
      <c r="I12" s="62">
        <v>38.7</v>
      </c>
      <c r="J12" s="63">
        <v>288336</v>
      </c>
      <c r="K12" s="63">
        <v>360</v>
      </c>
      <c r="L12" s="63">
        <v>701569</v>
      </c>
      <c r="M12" s="64">
        <v>2.43</v>
      </c>
      <c r="N12" s="93">
        <v>675645</v>
      </c>
      <c r="O12" s="78">
        <v>3.84</v>
      </c>
    </row>
    <row r="13" spans="1:15" ht="13.5">
      <c r="A13" s="66" t="s">
        <v>129</v>
      </c>
      <c r="B13" s="62">
        <v>38.8</v>
      </c>
      <c r="C13" s="63">
        <v>291361</v>
      </c>
      <c r="D13" s="63">
        <v>365</v>
      </c>
      <c r="E13" s="63">
        <v>749162</v>
      </c>
      <c r="F13" s="64">
        <v>2.57</v>
      </c>
      <c r="G13" s="93">
        <v>731670</v>
      </c>
      <c r="H13" s="79">
        <v>2.39</v>
      </c>
      <c r="I13" s="62">
        <v>38.8</v>
      </c>
      <c r="J13" s="63">
        <v>291357</v>
      </c>
      <c r="K13" s="63">
        <v>362</v>
      </c>
      <c r="L13" s="63">
        <v>720566</v>
      </c>
      <c r="M13" s="64">
        <v>2.47</v>
      </c>
      <c r="N13" s="93">
        <v>701569</v>
      </c>
      <c r="O13" s="78">
        <v>2.71</v>
      </c>
    </row>
    <row r="14" spans="1:15" ht="14.25" thickBot="1">
      <c r="A14" s="66" t="s">
        <v>130</v>
      </c>
      <c r="B14" s="68">
        <v>39</v>
      </c>
      <c r="C14" s="69">
        <v>295909</v>
      </c>
      <c r="D14" s="69">
        <v>358</v>
      </c>
      <c r="E14" s="69">
        <v>768287</v>
      </c>
      <c r="F14" s="70">
        <v>2.6</v>
      </c>
      <c r="G14" s="94">
        <v>749162</v>
      </c>
      <c r="H14" s="213">
        <v>2.55</v>
      </c>
      <c r="I14" s="68">
        <v>39</v>
      </c>
      <c r="J14" s="69">
        <v>295898</v>
      </c>
      <c r="K14" s="69">
        <v>357</v>
      </c>
      <c r="L14" s="69">
        <v>736942</v>
      </c>
      <c r="M14" s="70">
        <v>2.49</v>
      </c>
      <c r="N14" s="94">
        <v>720566</v>
      </c>
      <c r="O14" s="240">
        <v>2.27</v>
      </c>
    </row>
    <row r="15" spans="1:15" ht="13.5">
      <c r="A15" s="243" t="s">
        <v>135</v>
      </c>
      <c r="B15" s="198">
        <v>39.1</v>
      </c>
      <c r="C15" s="207">
        <v>294644</v>
      </c>
      <c r="D15" s="207">
        <v>361</v>
      </c>
      <c r="E15" s="207">
        <v>766247</v>
      </c>
      <c r="F15" s="193">
        <v>2.6</v>
      </c>
      <c r="G15" s="237">
        <v>768287</v>
      </c>
      <c r="H15" s="208">
        <v>-0.27</v>
      </c>
      <c r="I15" s="198">
        <v>39</v>
      </c>
      <c r="J15" s="207">
        <v>295432</v>
      </c>
      <c r="K15" s="207">
        <v>360</v>
      </c>
      <c r="L15" s="207">
        <v>742922</v>
      </c>
      <c r="M15" s="194">
        <v>2.51</v>
      </c>
      <c r="N15" s="212">
        <v>736942</v>
      </c>
      <c r="O15" s="146">
        <v>0.81</v>
      </c>
    </row>
    <row r="16" spans="1:15" ht="14.25" thickBot="1">
      <c r="A16" s="242" t="s">
        <v>136</v>
      </c>
      <c r="B16" s="234">
        <v>39</v>
      </c>
      <c r="C16" s="235">
        <v>295909</v>
      </c>
      <c r="D16" s="235">
        <v>358</v>
      </c>
      <c r="E16" s="235">
        <v>768287</v>
      </c>
      <c r="F16" s="232">
        <v>2.6</v>
      </c>
      <c r="G16" s="236">
        <v>749162</v>
      </c>
      <c r="H16" s="233">
        <v>2.55</v>
      </c>
      <c r="I16" s="234">
        <v>39</v>
      </c>
      <c r="J16" s="235">
        <v>295898</v>
      </c>
      <c r="K16" s="235">
        <v>357</v>
      </c>
      <c r="L16" s="235">
        <v>736942</v>
      </c>
      <c r="M16" s="232">
        <v>2.49</v>
      </c>
      <c r="N16" s="236">
        <v>720566</v>
      </c>
      <c r="O16" s="151">
        <v>2.27</v>
      </c>
    </row>
    <row r="17" spans="1:15" ht="14.25" thickBot="1">
      <c r="A17" s="9" t="s">
        <v>137</v>
      </c>
      <c r="B17" s="71">
        <v>0.10000000000000142</v>
      </c>
      <c r="C17" s="72">
        <v>-1265</v>
      </c>
      <c r="D17" s="73">
        <v>3</v>
      </c>
      <c r="E17" s="73">
        <v>-2040</v>
      </c>
      <c r="F17" s="74">
        <v>0</v>
      </c>
      <c r="G17" s="75">
        <v>19125</v>
      </c>
      <c r="H17" s="80">
        <v>-2.82</v>
      </c>
      <c r="I17" s="231">
        <v>0</v>
      </c>
      <c r="J17" s="72">
        <v>-466</v>
      </c>
      <c r="K17" s="73">
        <v>3</v>
      </c>
      <c r="L17" s="73">
        <v>5980</v>
      </c>
      <c r="M17" s="74">
        <v>0.019999999999999574</v>
      </c>
      <c r="N17" s="76">
        <v>16376</v>
      </c>
      <c r="O17" s="80">
        <v>-1.46</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6" spans="1:15" ht="13.5">
      <c r="A26" s="14"/>
      <c r="B26" s="14"/>
      <c r="C26" s="14"/>
      <c r="D26" s="14"/>
      <c r="E26" s="14"/>
      <c r="F26" s="14"/>
      <c r="G26" s="14"/>
      <c r="H26" s="14"/>
      <c r="I26" s="14"/>
      <c r="J26" s="12"/>
      <c r="K26" s="12"/>
      <c r="L26" s="12"/>
      <c r="M26" s="12"/>
      <c r="N26" s="12"/>
      <c r="O26" s="12"/>
    </row>
    <row r="27" spans="1:15" ht="14.25" thickBot="1">
      <c r="A27" s="14"/>
      <c r="B27" s="14"/>
      <c r="C27" s="14"/>
      <c r="D27" s="14"/>
      <c r="E27" s="14"/>
      <c r="F27" s="14"/>
      <c r="G27" s="14"/>
      <c r="H27" s="14"/>
      <c r="I27" s="14"/>
      <c r="J27" s="12"/>
      <c r="K27" s="12"/>
      <c r="L27" s="12"/>
      <c r="M27" s="12"/>
      <c r="N27" s="12"/>
      <c r="O27" s="12"/>
    </row>
    <row r="28" spans="1:15" ht="13.5">
      <c r="A28" s="15"/>
      <c r="B28" s="16"/>
      <c r="C28" s="16"/>
      <c r="D28" s="16"/>
      <c r="E28" s="16"/>
      <c r="F28" s="16"/>
      <c r="G28" s="16"/>
      <c r="H28" s="16"/>
      <c r="I28" s="16"/>
      <c r="J28" s="17"/>
      <c r="K28" s="18"/>
      <c r="L28" s="18"/>
      <c r="M28" s="18"/>
      <c r="N28" s="18"/>
      <c r="O28" s="19"/>
    </row>
    <row r="29" spans="1:15" ht="13.5" customHeight="1">
      <c r="A29" s="315" t="s">
        <v>15</v>
      </c>
      <c r="B29" s="316"/>
      <c r="C29" s="316"/>
      <c r="D29" s="316"/>
      <c r="E29" s="316"/>
      <c r="F29" s="316"/>
      <c r="G29" s="316"/>
      <c r="H29" s="316"/>
      <c r="I29" s="316"/>
      <c r="J29" s="316"/>
      <c r="K29" s="316"/>
      <c r="L29" s="316"/>
      <c r="M29" s="317"/>
      <c r="N29" s="317"/>
      <c r="O29" s="318"/>
    </row>
    <row r="30" spans="1:15" ht="13.5">
      <c r="A30" s="319"/>
      <c r="B30" s="317"/>
      <c r="C30" s="317"/>
      <c r="D30" s="317"/>
      <c r="E30" s="317"/>
      <c r="F30" s="317"/>
      <c r="G30" s="317"/>
      <c r="H30" s="317"/>
      <c r="I30" s="317"/>
      <c r="J30" s="317"/>
      <c r="K30" s="317"/>
      <c r="L30" s="317"/>
      <c r="M30" s="317"/>
      <c r="N30" s="317"/>
      <c r="O30" s="318"/>
    </row>
    <row r="31" spans="1:15" ht="29.25" customHeight="1">
      <c r="A31" s="320" t="s">
        <v>21</v>
      </c>
      <c r="B31" s="312"/>
      <c r="C31" s="312"/>
      <c r="D31" s="312"/>
      <c r="E31" s="312"/>
      <c r="F31" s="312"/>
      <c r="G31" s="312"/>
      <c r="H31" s="312"/>
      <c r="I31" s="312"/>
      <c r="J31" s="312"/>
      <c r="K31" s="312"/>
      <c r="L31" s="312"/>
      <c r="M31" s="313"/>
      <c r="N31" s="313"/>
      <c r="O31" s="314"/>
    </row>
    <row r="32" spans="1:15" ht="19.5" customHeight="1">
      <c r="A32" s="320" t="s">
        <v>13</v>
      </c>
      <c r="B32" s="312"/>
      <c r="C32" s="312"/>
      <c r="D32" s="312"/>
      <c r="E32" s="312"/>
      <c r="F32" s="312"/>
      <c r="G32" s="312"/>
      <c r="H32" s="312"/>
      <c r="I32" s="312"/>
      <c r="J32" s="312"/>
      <c r="K32" s="312"/>
      <c r="L32" s="312"/>
      <c r="M32" s="313"/>
      <c r="N32" s="313"/>
      <c r="O32" s="314"/>
    </row>
    <row r="33" spans="1:15" ht="25.5" customHeight="1">
      <c r="A33" s="311" t="s">
        <v>22</v>
      </c>
      <c r="B33" s="321"/>
      <c r="C33" s="321"/>
      <c r="D33" s="321"/>
      <c r="E33" s="321"/>
      <c r="F33" s="321"/>
      <c r="G33" s="321"/>
      <c r="H33" s="321"/>
      <c r="I33" s="321"/>
      <c r="J33" s="321"/>
      <c r="K33" s="321"/>
      <c r="L33" s="321"/>
      <c r="M33" s="321"/>
      <c r="N33" s="321"/>
      <c r="O33" s="322"/>
    </row>
    <row r="34" spans="1:15" ht="25.5" customHeight="1">
      <c r="A34" s="44"/>
      <c r="B34" s="52"/>
      <c r="C34" s="54" t="s">
        <v>38</v>
      </c>
      <c r="D34" s="52"/>
      <c r="E34" s="52"/>
      <c r="F34" s="52"/>
      <c r="G34" s="52"/>
      <c r="H34" s="52"/>
      <c r="I34" s="52"/>
      <c r="J34" s="52"/>
      <c r="K34" s="52"/>
      <c r="L34" s="52"/>
      <c r="M34" s="52"/>
      <c r="N34" s="52"/>
      <c r="O34" s="53"/>
    </row>
    <row r="35" spans="1:15" ht="39" customHeight="1">
      <c r="A35" s="20"/>
      <c r="B35" s="310" t="s">
        <v>14</v>
      </c>
      <c r="C35" s="310"/>
      <c r="D35" s="310"/>
      <c r="E35" s="310"/>
      <c r="F35" s="310"/>
      <c r="G35" s="310"/>
      <c r="H35" s="310"/>
      <c r="I35" s="310"/>
      <c r="J35" s="310"/>
      <c r="K35" s="310"/>
      <c r="L35" s="310"/>
      <c r="M35" s="310"/>
      <c r="N35" s="22"/>
      <c r="O35" s="23"/>
    </row>
    <row r="36" spans="1:15" ht="24.75" customHeight="1">
      <c r="A36" s="20"/>
      <c r="D36" s="238" t="s">
        <v>118</v>
      </c>
      <c r="E36" s="21"/>
      <c r="F36" s="21"/>
      <c r="G36" s="21"/>
      <c r="H36" s="21"/>
      <c r="I36" s="21"/>
      <c r="J36" s="21"/>
      <c r="K36" s="21"/>
      <c r="L36" s="21"/>
      <c r="M36" s="22"/>
      <c r="N36" s="22"/>
      <c r="O36" s="23"/>
    </row>
    <row r="37" spans="1:15" ht="24" customHeight="1">
      <c r="A37" s="20"/>
      <c r="D37" s="238" t="s">
        <v>119</v>
      </c>
      <c r="E37" s="21"/>
      <c r="F37" s="21"/>
      <c r="G37" s="21"/>
      <c r="H37" s="21"/>
      <c r="I37" s="21"/>
      <c r="J37" s="21"/>
      <c r="K37" s="21"/>
      <c r="L37" s="21"/>
      <c r="M37" s="22"/>
      <c r="N37" s="22"/>
      <c r="O37" s="23"/>
    </row>
    <row r="38" spans="1:15" ht="24" customHeight="1">
      <c r="A38" s="20"/>
      <c r="D38" s="238" t="s">
        <v>120</v>
      </c>
      <c r="E38" s="21"/>
      <c r="F38" s="21"/>
      <c r="G38" s="21"/>
      <c r="H38" s="21"/>
      <c r="I38" s="21"/>
      <c r="J38" s="21"/>
      <c r="K38" s="21"/>
      <c r="L38" s="21"/>
      <c r="M38" s="22"/>
      <c r="N38" s="22"/>
      <c r="O38" s="23"/>
    </row>
    <row r="39" spans="1:15" ht="19.5" customHeight="1">
      <c r="A39" s="24"/>
      <c r="D39" s="239" t="s">
        <v>39</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1" t="s">
        <v>27</v>
      </c>
      <c r="B41" s="312"/>
      <c r="C41" s="312"/>
      <c r="D41" s="312"/>
      <c r="E41" s="312"/>
      <c r="F41" s="312"/>
      <c r="G41" s="312"/>
      <c r="H41" s="312"/>
      <c r="I41" s="312"/>
      <c r="J41" s="312"/>
      <c r="K41" s="312"/>
      <c r="L41" s="312"/>
      <c r="M41" s="313"/>
      <c r="N41" s="313"/>
      <c r="O41" s="314"/>
    </row>
    <row r="42" spans="1:15" ht="23.25" customHeight="1">
      <c r="A42" s="44"/>
      <c r="B42" s="45"/>
      <c r="C42" s="45"/>
      <c r="D42" s="45"/>
      <c r="E42" s="45"/>
      <c r="F42" s="45"/>
      <c r="G42" s="45"/>
      <c r="H42" s="45"/>
      <c r="I42" s="45"/>
      <c r="J42" s="45"/>
      <c r="K42" s="45"/>
      <c r="L42" s="45"/>
      <c r="M42" s="46"/>
      <c r="N42" s="46"/>
      <c r="O42" s="47"/>
    </row>
    <row r="43" spans="1:15" ht="13.5">
      <c r="A43" s="36" t="s">
        <v>37</v>
      </c>
      <c r="B43" s="37"/>
      <c r="C43" s="37"/>
      <c r="D43" s="37"/>
      <c r="F43" s="37" t="s">
        <v>24</v>
      </c>
      <c r="G43" s="30"/>
      <c r="H43" s="30"/>
      <c r="I43" s="26"/>
      <c r="J43" s="26"/>
      <c r="K43" s="26"/>
      <c r="L43" s="38"/>
      <c r="M43" s="38" t="s">
        <v>25</v>
      </c>
      <c r="N43" s="26"/>
      <c r="O43" s="27"/>
    </row>
    <row r="44" spans="1:15" ht="13.5">
      <c r="A44" s="36" t="s">
        <v>36</v>
      </c>
      <c r="B44" s="37"/>
      <c r="C44" s="37"/>
      <c r="D44" s="37"/>
      <c r="F44" s="37" t="s">
        <v>16</v>
      </c>
      <c r="G44" s="30"/>
      <c r="H44" s="30"/>
      <c r="I44" s="26"/>
      <c r="J44" s="26"/>
      <c r="K44" s="26"/>
      <c r="L44" s="38"/>
      <c r="M44" s="26" t="s">
        <v>17</v>
      </c>
      <c r="N44" s="26"/>
      <c r="O44" s="27"/>
    </row>
    <row r="45" spans="1:15" ht="13.5">
      <c r="A45" s="36" t="s">
        <v>35</v>
      </c>
      <c r="B45" s="37"/>
      <c r="C45" s="37"/>
      <c r="D45" s="37"/>
      <c r="F45" s="37" t="s">
        <v>18</v>
      </c>
      <c r="G45" s="30"/>
      <c r="H45" s="30"/>
      <c r="I45" s="26"/>
      <c r="J45" s="26"/>
      <c r="K45" s="26"/>
      <c r="L45" s="38"/>
      <c r="M45" s="38" t="s">
        <v>19</v>
      </c>
      <c r="N45" s="26"/>
      <c r="O45" s="27"/>
    </row>
    <row r="46" spans="1:15" ht="13.5">
      <c r="A46" s="36" t="s">
        <v>34</v>
      </c>
      <c r="B46" s="37"/>
      <c r="C46" s="37"/>
      <c r="D46" s="37"/>
      <c r="F46" s="37" t="s">
        <v>33</v>
      </c>
      <c r="G46" s="30"/>
      <c r="H46" s="30"/>
      <c r="I46" s="26"/>
      <c r="J46" s="26"/>
      <c r="K46" s="26"/>
      <c r="L46" s="38"/>
      <c r="M46" s="38" t="s">
        <v>20</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307" t="s">
        <v>23</v>
      </c>
      <c r="B50" s="308"/>
      <c r="C50" s="308"/>
      <c r="D50" s="308"/>
      <c r="E50" s="308"/>
      <c r="F50" s="308"/>
      <c r="G50" s="308"/>
      <c r="H50" s="308"/>
      <c r="I50" s="308"/>
      <c r="J50" s="308"/>
      <c r="K50" s="308"/>
      <c r="L50" s="308"/>
      <c r="M50" s="308"/>
      <c r="N50" s="308"/>
      <c r="O50" s="309"/>
    </row>
    <row r="51" spans="1:15" ht="13.5">
      <c r="A51" s="31"/>
      <c r="B51" s="29"/>
      <c r="C51" s="29"/>
      <c r="D51" s="26"/>
      <c r="E51" s="26"/>
      <c r="F51" s="26"/>
      <c r="G51" s="26"/>
      <c r="H51" s="26"/>
      <c r="I51" s="26"/>
      <c r="J51" s="26"/>
      <c r="K51" s="26"/>
      <c r="L51" s="26"/>
      <c r="M51" s="26"/>
      <c r="N51" s="26"/>
      <c r="O51" s="27"/>
    </row>
    <row r="52" spans="1:15" ht="21.75" customHeight="1">
      <c r="A52" s="31"/>
      <c r="B52" s="48" t="s">
        <v>32</v>
      </c>
      <c r="C52" s="48"/>
      <c r="D52" s="49"/>
      <c r="E52" s="49"/>
      <c r="F52" s="49"/>
      <c r="G52" s="49"/>
      <c r="H52" s="49"/>
      <c r="I52" s="49"/>
      <c r="J52" s="49"/>
      <c r="K52" s="49"/>
      <c r="L52" s="50"/>
      <c r="M52" s="26"/>
      <c r="N52" s="26"/>
      <c r="O52" s="27"/>
    </row>
    <row r="53" spans="1:15" ht="9" customHeight="1">
      <c r="A53" s="31"/>
      <c r="B53" s="48"/>
      <c r="C53" s="48"/>
      <c r="D53" s="49"/>
      <c r="E53" s="49"/>
      <c r="F53" s="49"/>
      <c r="G53" s="49"/>
      <c r="H53" s="49"/>
      <c r="I53" s="49"/>
      <c r="J53" s="49"/>
      <c r="K53" s="49"/>
      <c r="L53" s="50"/>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28</v>
      </c>
      <c r="C56" s="29"/>
      <c r="D56" s="26"/>
      <c r="E56" s="26"/>
      <c r="F56" s="26"/>
      <c r="G56" s="26"/>
      <c r="H56" s="26"/>
      <c r="I56" s="26"/>
      <c r="J56" s="26"/>
      <c r="K56" s="26"/>
      <c r="L56" s="26"/>
      <c r="M56" s="26"/>
      <c r="N56" s="26"/>
      <c r="O56" s="27"/>
    </row>
    <row r="57" spans="1:15" ht="13.5">
      <c r="A57" s="31"/>
      <c r="B57" s="29" t="s">
        <v>30</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31</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2:A4"/>
    <mergeCell ref="B2:H2"/>
    <mergeCell ref="I2:O2"/>
    <mergeCell ref="G3:H3"/>
    <mergeCell ref="N3:O3"/>
    <mergeCell ref="A50:O50"/>
    <mergeCell ref="B35:M35"/>
    <mergeCell ref="A41:O41"/>
    <mergeCell ref="A29:O30"/>
    <mergeCell ref="A31:O31"/>
    <mergeCell ref="A32:O32"/>
    <mergeCell ref="A33:O3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75"/>
  <sheetViews>
    <sheetView workbookViewId="0" topLeftCell="A1">
      <selection activeCell="I12" sqref="I12"/>
    </sheetView>
  </sheetViews>
  <sheetFormatPr defaultColWidth="9.00390625" defaultRowHeight="13.5"/>
  <cols>
    <col min="1" max="1" width="1.4921875" style="103" customWidth="1"/>
    <col min="2" max="3" width="3.25390625" style="103" bestFit="1" customWidth="1"/>
    <col min="4" max="4" width="19.75390625" style="157" bestFit="1" customWidth="1"/>
    <col min="5" max="5" width="5.625" style="102" customWidth="1"/>
    <col min="6" max="6" width="7.625" style="102" customWidth="1"/>
    <col min="7" max="7" width="4.625" style="102" customWidth="1"/>
    <col min="8" max="8" width="8.125" style="102" customWidth="1"/>
    <col min="9" max="9" width="7.625" style="102" customWidth="1"/>
    <col min="10" max="10" width="8.125" style="102" customWidth="1"/>
    <col min="11" max="11" width="7.625" style="156" customWidth="1"/>
    <col min="12" max="12" width="5.625" style="102" customWidth="1"/>
    <col min="13" max="13" width="7.625" style="102" customWidth="1"/>
    <col min="14" max="14" width="4.625" style="102" customWidth="1"/>
    <col min="15" max="15" width="8.125" style="156" customWidth="1"/>
    <col min="16" max="16" width="7.75390625" style="102" customWidth="1"/>
    <col min="17" max="17" width="8.125" style="102" customWidth="1"/>
    <col min="18" max="18" width="7.625" style="102" customWidth="1"/>
    <col min="19" max="19" width="9.00390625" style="102" customWidth="1"/>
    <col min="20" max="23" width="0" style="102" hidden="1" customWidth="1"/>
    <col min="24" max="25" width="9.00390625" style="102" customWidth="1"/>
    <col min="26" max="16384" width="9.00390625" style="103" customWidth="1"/>
  </cols>
  <sheetData>
    <row r="1" spans="1:25" s="101" customFormat="1" ht="13.5">
      <c r="A1" s="98"/>
      <c r="B1" s="98"/>
      <c r="C1" s="98"/>
      <c r="D1" s="98"/>
      <c r="E1" s="99"/>
      <c r="F1" s="99"/>
      <c r="G1" s="99"/>
      <c r="H1" s="99"/>
      <c r="I1" s="99"/>
      <c r="J1" s="99"/>
      <c r="K1" s="99"/>
      <c r="L1" s="99"/>
      <c r="M1" s="99"/>
      <c r="N1" s="99"/>
      <c r="O1" s="99"/>
      <c r="P1" s="99"/>
      <c r="Q1" s="99"/>
      <c r="R1" s="99"/>
      <c r="S1" s="100"/>
      <c r="T1" s="100"/>
      <c r="U1" s="100"/>
      <c r="V1" s="100"/>
      <c r="W1" s="100"/>
      <c r="X1" s="100"/>
      <c r="Y1" s="100"/>
    </row>
    <row r="2" spans="1:18" ht="18.75">
      <c r="A2" s="102"/>
      <c r="B2" s="284" t="s">
        <v>132</v>
      </c>
      <c r="C2" s="284"/>
      <c r="D2" s="284"/>
      <c r="E2" s="284"/>
      <c r="F2" s="284"/>
      <c r="G2" s="284"/>
      <c r="H2" s="284"/>
      <c r="I2" s="284"/>
      <c r="J2" s="284"/>
      <c r="K2" s="284"/>
      <c r="L2" s="284"/>
      <c r="M2" s="284"/>
      <c r="N2" s="284"/>
      <c r="O2" s="284"/>
      <c r="P2" s="284"/>
      <c r="Q2" s="284"/>
      <c r="R2" s="284"/>
    </row>
    <row r="3" spans="1:18" ht="18.75">
      <c r="A3" s="102"/>
      <c r="B3" s="284" t="s">
        <v>139</v>
      </c>
      <c r="C3" s="284"/>
      <c r="D3" s="284"/>
      <c r="E3" s="284"/>
      <c r="F3" s="284"/>
      <c r="G3" s="284"/>
      <c r="H3" s="284"/>
      <c r="I3" s="284"/>
      <c r="J3" s="284"/>
      <c r="K3" s="284"/>
      <c r="L3" s="284"/>
      <c r="M3" s="284"/>
      <c r="N3" s="284"/>
      <c r="O3" s="284"/>
      <c r="P3" s="284"/>
      <c r="Q3" s="284"/>
      <c r="R3" s="284"/>
    </row>
    <row r="4" spans="1:18" ht="12.75" thickBot="1">
      <c r="A4" s="102"/>
      <c r="B4" s="285" t="s">
        <v>140</v>
      </c>
      <c r="C4" s="285"/>
      <c r="D4" s="285"/>
      <c r="E4" s="10"/>
      <c r="F4" s="10"/>
      <c r="G4" s="10"/>
      <c r="H4" s="10"/>
      <c r="I4" s="10"/>
      <c r="J4" s="10"/>
      <c r="K4" s="104"/>
      <c r="L4" s="10"/>
      <c r="M4" s="10"/>
      <c r="N4" s="10"/>
      <c r="O4" s="286" t="s">
        <v>138</v>
      </c>
      <c r="P4" s="286"/>
      <c r="Q4" s="286"/>
      <c r="R4" s="286"/>
    </row>
    <row r="5" spans="1:25" s="115" customFormat="1" ht="12.75" thickBot="1">
      <c r="A5" s="105"/>
      <c r="B5" s="106"/>
      <c r="C5" s="107"/>
      <c r="D5" s="108"/>
      <c r="E5" s="109" t="s">
        <v>43</v>
      </c>
      <c r="F5" s="110"/>
      <c r="G5" s="109"/>
      <c r="H5" s="111"/>
      <c r="I5" s="112"/>
      <c r="J5" s="112"/>
      <c r="K5" s="113"/>
      <c r="L5" s="111" t="s">
        <v>0</v>
      </c>
      <c r="M5" s="112"/>
      <c r="N5" s="112"/>
      <c r="O5" s="112"/>
      <c r="P5" s="112"/>
      <c r="Q5" s="112"/>
      <c r="R5" s="114"/>
      <c r="S5" s="105"/>
      <c r="T5" s="105"/>
      <c r="U5" s="105"/>
      <c r="V5" s="105"/>
      <c r="W5" s="105"/>
      <c r="X5" s="105"/>
      <c r="Y5" s="105"/>
    </row>
    <row r="6" spans="1:25" s="115" customFormat="1" ht="12">
      <c r="A6" s="105"/>
      <c r="B6" s="116"/>
      <c r="C6" s="117"/>
      <c r="D6" s="118"/>
      <c r="E6" s="119"/>
      <c r="F6" s="120"/>
      <c r="G6" s="120"/>
      <c r="H6" s="120"/>
      <c r="I6" s="334"/>
      <c r="J6" s="282" t="s">
        <v>4</v>
      </c>
      <c r="K6" s="283"/>
      <c r="L6" s="120"/>
      <c r="M6" s="120"/>
      <c r="N6" s="120"/>
      <c r="O6" s="120"/>
      <c r="P6" s="120"/>
      <c r="Q6" s="282" t="s">
        <v>4</v>
      </c>
      <c r="R6" s="283"/>
      <c r="S6" s="105"/>
      <c r="T6" s="105"/>
      <c r="U6" s="105"/>
      <c r="V6" s="105"/>
      <c r="W6" s="105"/>
      <c r="X6" s="105"/>
      <c r="Y6" s="105"/>
    </row>
    <row r="7" spans="1:25" s="115" customFormat="1" ht="42" customHeight="1" thickBot="1">
      <c r="A7" s="105"/>
      <c r="B7" s="121"/>
      <c r="C7" s="122"/>
      <c r="D7" s="123"/>
      <c r="E7" s="124" t="s">
        <v>11</v>
      </c>
      <c r="F7" s="125" t="s">
        <v>5</v>
      </c>
      <c r="G7" s="125" t="s">
        <v>3</v>
      </c>
      <c r="H7" s="125" t="s">
        <v>6</v>
      </c>
      <c r="I7" s="335" t="s">
        <v>44</v>
      </c>
      <c r="J7" s="336" t="s">
        <v>45</v>
      </c>
      <c r="K7" s="337" t="s">
        <v>8</v>
      </c>
      <c r="L7" s="125" t="s">
        <v>11</v>
      </c>
      <c r="M7" s="125" t="s">
        <v>5</v>
      </c>
      <c r="N7" s="125" t="s">
        <v>3</v>
      </c>
      <c r="O7" s="125" t="s">
        <v>9</v>
      </c>
      <c r="P7" s="126" t="s">
        <v>44</v>
      </c>
      <c r="Q7" s="127" t="s">
        <v>10</v>
      </c>
      <c r="R7" s="130" t="s">
        <v>8</v>
      </c>
      <c r="S7" s="105"/>
      <c r="T7" s="105"/>
      <c r="U7" s="105"/>
      <c r="V7" s="105"/>
      <c r="W7" s="105"/>
      <c r="X7" s="105"/>
      <c r="Y7" s="105"/>
    </row>
    <row r="8" spans="1:25" s="134" customFormat="1" ht="12">
      <c r="A8" s="131"/>
      <c r="B8" s="132"/>
      <c r="C8" s="287" t="s">
        <v>46</v>
      </c>
      <c r="D8" s="288"/>
      <c r="E8" s="158">
        <v>40</v>
      </c>
      <c r="F8" s="159">
        <v>301926</v>
      </c>
      <c r="G8" s="338">
        <v>69</v>
      </c>
      <c r="H8" s="159">
        <v>762247</v>
      </c>
      <c r="I8" s="180">
        <v>2.52</v>
      </c>
      <c r="J8" s="222">
        <v>748040</v>
      </c>
      <c r="K8" s="133">
        <v>1.9</v>
      </c>
      <c r="L8" s="158">
        <v>40</v>
      </c>
      <c r="M8" s="159">
        <v>301926</v>
      </c>
      <c r="N8" s="173">
        <v>69</v>
      </c>
      <c r="O8" s="159">
        <v>737110</v>
      </c>
      <c r="P8" s="186">
        <v>2.44</v>
      </c>
      <c r="Q8" s="215">
        <v>718131</v>
      </c>
      <c r="R8" s="133">
        <v>2.64</v>
      </c>
      <c r="S8" s="131"/>
      <c r="T8" s="131">
        <f aca="true" t="shared" si="0" ref="T8:T39">ROUND((H8-J8)/J8*100,2)</f>
        <v>1.9</v>
      </c>
      <c r="U8" s="131" t="b">
        <f aca="true" t="shared" si="1" ref="U8:U39">ISERROR(T8)</f>
        <v>0</v>
      </c>
      <c r="V8" s="131">
        <f aca="true" t="shared" si="2" ref="V8:V39">ROUND((O8-Q8)/Q8*100,2)</f>
        <v>2.64</v>
      </c>
      <c r="W8" s="131" t="b">
        <f aca="true" t="shared" si="3" ref="W8:W39">ISERROR(V8)</f>
        <v>0</v>
      </c>
      <c r="X8" s="131"/>
      <c r="Y8" s="131"/>
    </row>
    <row r="9" spans="1:25" s="134" customFormat="1" ht="12">
      <c r="A9" s="131"/>
      <c r="B9" s="135"/>
      <c r="C9" s="136"/>
      <c r="D9" s="137" t="s">
        <v>47</v>
      </c>
      <c r="E9" s="160">
        <v>32.8</v>
      </c>
      <c r="F9" s="161">
        <v>241971</v>
      </c>
      <c r="G9" s="339" t="s">
        <v>134</v>
      </c>
      <c r="H9" s="161">
        <v>440187</v>
      </c>
      <c r="I9" s="181">
        <v>1.82</v>
      </c>
      <c r="J9" s="223">
        <v>408271</v>
      </c>
      <c r="K9" s="138">
        <v>7.82</v>
      </c>
      <c r="L9" s="160">
        <v>32.8</v>
      </c>
      <c r="M9" s="161">
        <v>241971</v>
      </c>
      <c r="N9" s="174" t="s">
        <v>134</v>
      </c>
      <c r="O9" s="161">
        <v>398826</v>
      </c>
      <c r="P9" s="187">
        <v>1.65</v>
      </c>
      <c r="Q9" s="216">
        <v>392906</v>
      </c>
      <c r="R9" s="139">
        <v>1.51</v>
      </c>
      <c r="S9" s="131"/>
      <c r="T9" s="131">
        <f t="shared" si="0"/>
        <v>7.82</v>
      </c>
      <c r="U9" s="131" t="b">
        <f t="shared" si="1"/>
        <v>0</v>
      </c>
      <c r="V9" s="131">
        <f t="shared" si="2"/>
        <v>1.51</v>
      </c>
      <c r="W9" s="131" t="b">
        <f t="shared" si="3"/>
        <v>0</v>
      </c>
      <c r="X9" s="131"/>
      <c r="Y9" s="131"/>
    </row>
    <row r="10" spans="1:25" s="134" customFormat="1" ht="12">
      <c r="A10" s="131"/>
      <c r="B10" s="135"/>
      <c r="C10" s="136"/>
      <c r="D10" s="137" t="s">
        <v>48</v>
      </c>
      <c r="E10" s="160">
        <v>38.1</v>
      </c>
      <c r="F10" s="161">
        <v>277772</v>
      </c>
      <c r="G10" s="339" t="s">
        <v>134</v>
      </c>
      <c r="H10" s="161">
        <v>705229</v>
      </c>
      <c r="I10" s="181">
        <v>2.54</v>
      </c>
      <c r="J10" s="223">
        <v>762637</v>
      </c>
      <c r="K10" s="138">
        <v>-7.53</v>
      </c>
      <c r="L10" s="160">
        <v>38.1</v>
      </c>
      <c r="M10" s="161">
        <v>277772</v>
      </c>
      <c r="N10" s="174" t="s">
        <v>134</v>
      </c>
      <c r="O10" s="161">
        <v>705229</v>
      </c>
      <c r="P10" s="187">
        <v>2.54</v>
      </c>
      <c r="Q10" s="216">
        <v>762637</v>
      </c>
      <c r="R10" s="139">
        <v>-7.53</v>
      </c>
      <c r="S10" s="131"/>
      <c r="T10" s="131">
        <f t="shared" si="0"/>
        <v>-7.53</v>
      </c>
      <c r="U10" s="131" t="b">
        <f t="shared" si="1"/>
        <v>0</v>
      </c>
      <c r="V10" s="131">
        <f t="shared" si="2"/>
        <v>-7.53</v>
      </c>
      <c r="W10" s="131" t="b">
        <f t="shared" si="3"/>
        <v>0</v>
      </c>
      <c r="X10" s="131"/>
      <c r="Y10" s="131"/>
    </row>
    <row r="11" spans="1:25" s="134" customFormat="1" ht="12">
      <c r="A11" s="131"/>
      <c r="B11" s="135"/>
      <c r="C11" s="136"/>
      <c r="D11" s="137" t="s">
        <v>49</v>
      </c>
      <c r="E11" s="160" t="s">
        <v>133</v>
      </c>
      <c r="F11" s="161" t="s">
        <v>133</v>
      </c>
      <c r="G11" s="339" t="s">
        <v>133</v>
      </c>
      <c r="H11" s="161" t="s">
        <v>133</v>
      </c>
      <c r="I11" s="181" t="s">
        <v>133</v>
      </c>
      <c r="J11" s="223" t="s">
        <v>133</v>
      </c>
      <c r="K11" s="138" t="s">
        <v>133</v>
      </c>
      <c r="L11" s="160" t="s">
        <v>133</v>
      </c>
      <c r="M11" s="161" t="s">
        <v>133</v>
      </c>
      <c r="N11" s="174" t="s">
        <v>133</v>
      </c>
      <c r="O11" s="161" t="s">
        <v>133</v>
      </c>
      <c r="P11" s="187" t="s">
        <v>133</v>
      </c>
      <c r="Q11" s="216" t="s">
        <v>133</v>
      </c>
      <c r="R11" s="139" t="s">
        <v>133</v>
      </c>
      <c r="S11" s="131"/>
      <c r="T11" s="131" t="e">
        <f t="shared" si="0"/>
        <v>#VALUE!</v>
      </c>
      <c r="U11" s="131" t="b">
        <f t="shared" si="1"/>
        <v>1</v>
      </c>
      <c r="V11" s="131" t="e">
        <f t="shared" si="2"/>
        <v>#VALUE!</v>
      </c>
      <c r="W11" s="131" t="b">
        <f t="shared" si="3"/>
        <v>1</v>
      </c>
      <c r="X11" s="131"/>
      <c r="Y11" s="131"/>
    </row>
    <row r="12" spans="1:25" s="134" customFormat="1" ht="12">
      <c r="A12" s="131"/>
      <c r="B12" s="135"/>
      <c r="C12" s="136"/>
      <c r="D12" s="137" t="s">
        <v>50</v>
      </c>
      <c r="E12" s="160">
        <v>40</v>
      </c>
      <c r="F12" s="161">
        <v>284097</v>
      </c>
      <c r="G12" s="339">
        <v>16</v>
      </c>
      <c r="H12" s="161">
        <v>715715</v>
      </c>
      <c r="I12" s="181">
        <v>2.52</v>
      </c>
      <c r="J12" s="223">
        <v>688792</v>
      </c>
      <c r="K12" s="138">
        <v>3.91</v>
      </c>
      <c r="L12" s="160">
        <v>40</v>
      </c>
      <c r="M12" s="161">
        <v>284097</v>
      </c>
      <c r="N12" s="174">
        <v>16</v>
      </c>
      <c r="O12" s="161">
        <v>643618</v>
      </c>
      <c r="P12" s="187">
        <v>2.27</v>
      </c>
      <c r="Q12" s="216">
        <v>620778</v>
      </c>
      <c r="R12" s="139">
        <v>3.68</v>
      </c>
      <c r="S12" s="131"/>
      <c r="T12" s="131">
        <f t="shared" si="0"/>
        <v>3.91</v>
      </c>
      <c r="U12" s="131" t="b">
        <f t="shared" si="1"/>
        <v>0</v>
      </c>
      <c r="V12" s="131">
        <f t="shared" si="2"/>
        <v>3.68</v>
      </c>
      <c r="W12" s="131" t="b">
        <f t="shared" si="3"/>
        <v>0</v>
      </c>
      <c r="X12" s="131"/>
      <c r="Y12" s="131"/>
    </row>
    <row r="13" spans="1:25" s="134" customFormat="1" ht="12">
      <c r="A13" s="131"/>
      <c r="B13" s="135"/>
      <c r="C13" s="136"/>
      <c r="D13" s="137" t="s">
        <v>51</v>
      </c>
      <c r="E13" s="160">
        <v>39.4</v>
      </c>
      <c r="F13" s="161">
        <v>250177</v>
      </c>
      <c r="G13" s="339" t="s">
        <v>134</v>
      </c>
      <c r="H13" s="161">
        <v>350548</v>
      </c>
      <c r="I13" s="181">
        <v>1.4</v>
      </c>
      <c r="J13" s="223">
        <v>436689</v>
      </c>
      <c r="K13" s="138">
        <v>-19.73</v>
      </c>
      <c r="L13" s="160">
        <v>39.4</v>
      </c>
      <c r="M13" s="161">
        <v>250177</v>
      </c>
      <c r="N13" s="174" t="s">
        <v>134</v>
      </c>
      <c r="O13" s="161">
        <v>302024</v>
      </c>
      <c r="P13" s="187">
        <v>1.21</v>
      </c>
      <c r="Q13" s="216">
        <v>391276</v>
      </c>
      <c r="R13" s="139">
        <v>-22.81</v>
      </c>
      <c r="S13" s="131"/>
      <c r="T13" s="131">
        <f t="shared" si="0"/>
        <v>-19.73</v>
      </c>
      <c r="U13" s="131" t="b">
        <f t="shared" si="1"/>
        <v>0</v>
      </c>
      <c r="V13" s="131">
        <f t="shared" si="2"/>
        <v>-22.81</v>
      </c>
      <c r="W13" s="131" t="b">
        <f t="shared" si="3"/>
        <v>0</v>
      </c>
      <c r="X13" s="131"/>
      <c r="Y13" s="131"/>
    </row>
    <row r="14" spans="1:25" s="134" customFormat="1" ht="12">
      <c r="A14" s="131"/>
      <c r="B14" s="135"/>
      <c r="C14" s="136"/>
      <c r="D14" s="137" t="s">
        <v>52</v>
      </c>
      <c r="E14" s="160">
        <v>38.2</v>
      </c>
      <c r="F14" s="161">
        <v>275633</v>
      </c>
      <c r="G14" s="339">
        <v>5</v>
      </c>
      <c r="H14" s="161">
        <v>711655</v>
      </c>
      <c r="I14" s="181">
        <v>2.58</v>
      </c>
      <c r="J14" s="223">
        <v>714022</v>
      </c>
      <c r="K14" s="138">
        <v>-0.33</v>
      </c>
      <c r="L14" s="160">
        <v>38.2</v>
      </c>
      <c r="M14" s="161">
        <v>275633</v>
      </c>
      <c r="N14" s="174">
        <v>5</v>
      </c>
      <c r="O14" s="161">
        <v>707290</v>
      </c>
      <c r="P14" s="187">
        <v>2.57</v>
      </c>
      <c r="Q14" s="216">
        <v>701249</v>
      </c>
      <c r="R14" s="139">
        <v>0.86</v>
      </c>
      <c r="S14" s="131"/>
      <c r="T14" s="131">
        <f t="shared" si="0"/>
        <v>-0.33</v>
      </c>
      <c r="U14" s="131" t="b">
        <f t="shared" si="1"/>
        <v>0</v>
      </c>
      <c r="V14" s="131">
        <f t="shared" si="2"/>
        <v>0.86</v>
      </c>
      <c r="W14" s="131" t="b">
        <f t="shared" si="3"/>
        <v>0</v>
      </c>
      <c r="X14" s="131"/>
      <c r="Y14" s="131"/>
    </row>
    <row r="15" spans="1:25" s="134" customFormat="1" ht="12">
      <c r="A15" s="131"/>
      <c r="B15" s="140"/>
      <c r="C15" s="136"/>
      <c r="D15" s="137" t="s">
        <v>53</v>
      </c>
      <c r="E15" s="160" t="s">
        <v>133</v>
      </c>
      <c r="F15" s="161" t="s">
        <v>133</v>
      </c>
      <c r="G15" s="339" t="s">
        <v>133</v>
      </c>
      <c r="H15" s="161" t="s">
        <v>133</v>
      </c>
      <c r="I15" s="181" t="s">
        <v>133</v>
      </c>
      <c r="J15" s="223" t="s">
        <v>133</v>
      </c>
      <c r="K15" s="138" t="s">
        <v>133</v>
      </c>
      <c r="L15" s="160" t="s">
        <v>133</v>
      </c>
      <c r="M15" s="161" t="s">
        <v>133</v>
      </c>
      <c r="N15" s="174" t="s">
        <v>133</v>
      </c>
      <c r="O15" s="161" t="s">
        <v>133</v>
      </c>
      <c r="P15" s="187" t="s">
        <v>133</v>
      </c>
      <c r="Q15" s="216" t="s">
        <v>133</v>
      </c>
      <c r="R15" s="139" t="s">
        <v>133</v>
      </c>
      <c r="S15" s="131"/>
      <c r="T15" s="131" t="e">
        <f t="shared" si="0"/>
        <v>#VALUE!</v>
      </c>
      <c r="U15" s="131" t="b">
        <f t="shared" si="1"/>
        <v>1</v>
      </c>
      <c r="V15" s="131" t="e">
        <f t="shared" si="2"/>
        <v>#VALUE!</v>
      </c>
      <c r="W15" s="131" t="b">
        <f t="shared" si="3"/>
        <v>1</v>
      </c>
      <c r="X15" s="131"/>
      <c r="Y15" s="131"/>
    </row>
    <row r="16" spans="1:25" s="134" customFormat="1" ht="12">
      <c r="A16" s="131"/>
      <c r="B16" s="140"/>
      <c r="C16" s="136"/>
      <c r="D16" s="137" t="s">
        <v>54</v>
      </c>
      <c r="E16" s="160">
        <v>36.3</v>
      </c>
      <c r="F16" s="161">
        <v>290975</v>
      </c>
      <c r="G16" s="339">
        <v>5</v>
      </c>
      <c r="H16" s="161">
        <v>831272</v>
      </c>
      <c r="I16" s="181">
        <v>2.86</v>
      </c>
      <c r="J16" s="223">
        <v>912391</v>
      </c>
      <c r="K16" s="138">
        <v>-8.89</v>
      </c>
      <c r="L16" s="160">
        <v>36.3</v>
      </c>
      <c r="M16" s="161">
        <v>290975</v>
      </c>
      <c r="N16" s="174">
        <v>5</v>
      </c>
      <c r="O16" s="161">
        <v>800459</v>
      </c>
      <c r="P16" s="187">
        <v>2.75</v>
      </c>
      <c r="Q16" s="216">
        <v>889139</v>
      </c>
      <c r="R16" s="139">
        <v>-9.97</v>
      </c>
      <c r="S16" s="131"/>
      <c r="T16" s="131">
        <f t="shared" si="0"/>
        <v>-8.89</v>
      </c>
      <c r="U16" s="131" t="b">
        <f t="shared" si="1"/>
        <v>0</v>
      </c>
      <c r="V16" s="131">
        <f t="shared" si="2"/>
        <v>-9.97</v>
      </c>
      <c r="W16" s="131" t="b">
        <f t="shared" si="3"/>
        <v>0</v>
      </c>
      <c r="X16" s="131"/>
      <c r="Y16" s="131"/>
    </row>
    <row r="17" spans="1:25" s="134" customFormat="1" ht="12">
      <c r="A17" s="131"/>
      <c r="B17" s="140"/>
      <c r="C17" s="136"/>
      <c r="D17" s="137" t="s">
        <v>55</v>
      </c>
      <c r="E17" s="160">
        <v>38.1</v>
      </c>
      <c r="F17" s="161">
        <v>288956</v>
      </c>
      <c r="G17" s="339" t="s">
        <v>134</v>
      </c>
      <c r="H17" s="161">
        <v>709647</v>
      </c>
      <c r="I17" s="181">
        <v>2.46</v>
      </c>
      <c r="J17" s="223">
        <v>731581</v>
      </c>
      <c r="K17" s="138">
        <v>-3</v>
      </c>
      <c r="L17" s="160">
        <v>38.1</v>
      </c>
      <c r="M17" s="161">
        <v>288956</v>
      </c>
      <c r="N17" s="174" t="s">
        <v>134</v>
      </c>
      <c r="O17" s="161">
        <v>709647</v>
      </c>
      <c r="P17" s="187">
        <v>2.46</v>
      </c>
      <c r="Q17" s="216">
        <v>731581</v>
      </c>
      <c r="R17" s="139">
        <v>-3</v>
      </c>
      <c r="S17" s="131"/>
      <c r="T17" s="131">
        <f t="shared" si="0"/>
        <v>-3</v>
      </c>
      <c r="U17" s="131" t="b">
        <f t="shared" si="1"/>
        <v>0</v>
      </c>
      <c r="V17" s="131">
        <f t="shared" si="2"/>
        <v>-3</v>
      </c>
      <c r="W17" s="131" t="b">
        <f t="shared" si="3"/>
        <v>0</v>
      </c>
      <c r="X17" s="131"/>
      <c r="Y17" s="131"/>
    </row>
    <row r="18" spans="1:25" s="134" customFormat="1" ht="12">
      <c r="A18" s="131"/>
      <c r="B18" s="140"/>
      <c r="C18" s="136"/>
      <c r="D18" s="137" t="s">
        <v>56</v>
      </c>
      <c r="E18" s="160">
        <v>42.4</v>
      </c>
      <c r="F18" s="161">
        <v>269834</v>
      </c>
      <c r="G18" s="339" t="s">
        <v>134</v>
      </c>
      <c r="H18" s="161">
        <v>523558</v>
      </c>
      <c r="I18" s="181">
        <v>1.94</v>
      </c>
      <c r="J18" s="223">
        <v>537032</v>
      </c>
      <c r="K18" s="138">
        <v>-2.51</v>
      </c>
      <c r="L18" s="160">
        <v>42.4</v>
      </c>
      <c r="M18" s="161">
        <v>269834</v>
      </c>
      <c r="N18" s="174" t="s">
        <v>134</v>
      </c>
      <c r="O18" s="161">
        <v>523558</v>
      </c>
      <c r="P18" s="187">
        <v>1.94</v>
      </c>
      <c r="Q18" s="216">
        <v>534032</v>
      </c>
      <c r="R18" s="139">
        <v>-1.96</v>
      </c>
      <c r="S18" s="131"/>
      <c r="T18" s="131">
        <f t="shared" si="0"/>
        <v>-2.51</v>
      </c>
      <c r="U18" s="131" t="b">
        <f t="shared" si="1"/>
        <v>0</v>
      </c>
      <c r="V18" s="131">
        <f t="shared" si="2"/>
        <v>-1.96</v>
      </c>
      <c r="W18" s="131" t="b">
        <f t="shared" si="3"/>
        <v>0</v>
      </c>
      <c r="X18" s="131"/>
      <c r="Y18" s="131"/>
    </row>
    <row r="19" spans="1:25" s="134" customFormat="1" ht="12">
      <c r="A19" s="131"/>
      <c r="B19" s="140"/>
      <c r="C19" s="136"/>
      <c r="D19" s="137" t="s">
        <v>57</v>
      </c>
      <c r="E19" s="160" t="s">
        <v>133</v>
      </c>
      <c r="F19" s="161" t="s">
        <v>133</v>
      </c>
      <c r="G19" s="339" t="s">
        <v>133</v>
      </c>
      <c r="H19" s="161" t="s">
        <v>133</v>
      </c>
      <c r="I19" s="181" t="s">
        <v>133</v>
      </c>
      <c r="J19" s="223" t="s">
        <v>133</v>
      </c>
      <c r="K19" s="138" t="s">
        <v>133</v>
      </c>
      <c r="L19" s="160" t="s">
        <v>133</v>
      </c>
      <c r="M19" s="161" t="s">
        <v>133</v>
      </c>
      <c r="N19" s="174" t="s">
        <v>133</v>
      </c>
      <c r="O19" s="161" t="s">
        <v>133</v>
      </c>
      <c r="P19" s="187" t="s">
        <v>133</v>
      </c>
      <c r="Q19" s="216" t="s">
        <v>133</v>
      </c>
      <c r="R19" s="139" t="s">
        <v>133</v>
      </c>
      <c r="S19" s="131"/>
      <c r="T19" s="131" t="e">
        <f t="shared" si="0"/>
        <v>#VALUE!</v>
      </c>
      <c r="U19" s="131" t="b">
        <f t="shared" si="1"/>
        <v>1</v>
      </c>
      <c r="V19" s="131" t="e">
        <f t="shared" si="2"/>
        <v>#VALUE!</v>
      </c>
      <c r="W19" s="131" t="b">
        <f t="shared" si="3"/>
        <v>1</v>
      </c>
      <c r="X19" s="131"/>
      <c r="Y19" s="131"/>
    </row>
    <row r="20" spans="1:25" s="134" customFormat="1" ht="12">
      <c r="A20" s="131"/>
      <c r="B20" s="140" t="s">
        <v>58</v>
      </c>
      <c r="C20" s="136"/>
      <c r="D20" s="137" t="s">
        <v>59</v>
      </c>
      <c r="E20" s="160">
        <v>41.3</v>
      </c>
      <c r="F20" s="161">
        <v>288551</v>
      </c>
      <c r="G20" s="339">
        <v>4</v>
      </c>
      <c r="H20" s="161">
        <v>717703</v>
      </c>
      <c r="I20" s="181">
        <v>2.49</v>
      </c>
      <c r="J20" s="223">
        <v>669225</v>
      </c>
      <c r="K20" s="138">
        <v>7.24</v>
      </c>
      <c r="L20" s="160">
        <v>41.3</v>
      </c>
      <c r="M20" s="161">
        <v>288551</v>
      </c>
      <c r="N20" s="174">
        <v>4</v>
      </c>
      <c r="O20" s="161">
        <v>644452</v>
      </c>
      <c r="P20" s="187">
        <v>2.23</v>
      </c>
      <c r="Q20" s="216">
        <v>629565</v>
      </c>
      <c r="R20" s="139">
        <v>2.36</v>
      </c>
      <c r="S20" s="131"/>
      <c r="T20" s="131">
        <f t="shared" si="0"/>
        <v>7.24</v>
      </c>
      <c r="U20" s="131" t="b">
        <f t="shared" si="1"/>
        <v>0</v>
      </c>
      <c r="V20" s="131">
        <f t="shared" si="2"/>
        <v>2.36</v>
      </c>
      <c r="W20" s="131" t="b">
        <f t="shared" si="3"/>
        <v>0</v>
      </c>
      <c r="X20" s="131"/>
      <c r="Y20" s="131"/>
    </row>
    <row r="21" spans="1:25" s="134" customFormat="1" ht="12">
      <c r="A21" s="131"/>
      <c r="B21" s="140"/>
      <c r="C21" s="136"/>
      <c r="D21" s="137" t="s">
        <v>60</v>
      </c>
      <c r="E21" s="160">
        <v>36.2</v>
      </c>
      <c r="F21" s="161">
        <v>242163</v>
      </c>
      <c r="G21" s="339" t="s">
        <v>134</v>
      </c>
      <c r="H21" s="161">
        <v>623863</v>
      </c>
      <c r="I21" s="181">
        <v>2.58</v>
      </c>
      <c r="J21" s="223">
        <v>617037</v>
      </c>
      <c r="K21" s="138">
        <v>1.11</v>
      </c>
      <c r="L21" s="160">
        <v>36.2</v>
      </c>
      <c r="M21" s="161">
        <v>242163</v>
      </c>
      <c r="N21" s="174" t="s">
        <v>134</v>
      </c>
      <c r="O21" s="161">
        <v>606836</v>
      </c>
      <c r="P21" s="187">
        <v>2.51</v>
      </c>
      <c r="Q21" s="216">
        <v>598438</v>
      </c>
      <c r="R21" s="139">
        <v>1.4</v>
      </c>
      <c r="S21" s="131"/>
      <c r="T21" s="131">
        <f t="shared" si="0"/>
        <v>1.11</v>
      </c>
      <c r="U21" s="131" t="b">
        <f t="shared" si="1"/>
        <v>0</v>
      </c>
      <c r="V21" s="131">
        <f t="shared" si="2"/>
        <v>1.4</v>
      </c>
      <c r="W21" s="131" t="b">
        <f t="shared" si="3"/>
        <v>0</v>
      </c>
      <c r="X21" s="131"/>
      <c r="Y21" s="131"/>
    </row>
    <row r="22" spans="1:25" s="134" customFormat="1" ht="12">
      <c r="A22" s="131"/>
      <c r="B22" s="140"/>
      <c r="C22" s="136"/>
      <c r="D22" s="137" t="s">
        <v>61</v>
      </c>
      <c r="E22" s="160">
        <v>40.1</v>
      </c>
      <c r="F22" s="161">
        <v>295671</v>
      </c>
      <c r="G22" s="339">
        <v>7</v>
      </c>
      <c r="H22" s="161">
        <v>691871</v>
      </c>
      <c r="I22" s="181">
        <v>2.34</v>
      </c>
      <c r="J22" s="223">
        <v>649965</v>
      </c>
      <c r="K22" s="138">
        <v>6.45</v>
      </c>
      <c r="L22" s="160">
        <v>40.1</v>
      </c>
      <c r="M22" s="161">
        <v>295671</v>
      </c>
      <c r="N22" s="174">
        <v>7</v>
      </c>
      <c r="O22" s="161">
        <v>666486</v>
      </c>
      <c r="P22" s="187">
        <v>2.25</v>
      </c>
      <c r="Q22" s="216">
        <v>606333</v>
      </c>
      <c r="R22" s="139">
        <v>9.92</v>
      </c>
      <c r="S22" s="131"/>
      <c r="T22" s="131">
        <f t="shared" si="0"/>
        <v>6.45</v>
      </c>
      <c r="U22" s="131" t="b">
        <f t="shared" si="1"/>
        <v>0</v>
      </c>
      <c r="V22" s="131">
        <f t="shared" si="2"/>
        <v>9.92</v>
      </c>
      <c r="W22" s="131" t="b">
        <f t="shared" si="3"/>
        <v>0</v>
      </c>
      <c r="X22" s="131"/>
      <c r="Y22" s="131"/>
    </row>
    <row r="23" spans="1:25" s="134" customFormat="1" ht="12">
      <c r="A23" s="131"/>
      <c r="B23" s="140"/>
      <c r="C23" s="136"/>
      <c r="D23" s="137" t="s">
        <v>62</v>
      </c>
      <c r="E23" s="160">
        <v>38.6</v>
      </c>
      <c r="F23" s="161">
        <v>297277</v>
      </c>
      <c r="G23" s="339" t="s">
        <v>134</v>
      </c>
      <c r="H23" s="161">
        <v>785910</v>
      </c>
      <c r="I23" s="181">
        <v>2.64</v>
      </c>
      <c r="J23" s="223">
        <v>820721</v>
      </c>
      <c r="K23" s="138">
        <v>-4.24</v>
      </c>
      <c r="L23" s="160">
        <v>38.6</v>
      </c>
      <c r="M23" s="161">
        <v>297277</v>
      </c>
      <c r="N23" s="174" t="s">
        <v>134</v>
      </c>
      <c r="O23" s="161">
        <v>749622</v>
      </c>
      <c r="P23" s="187">
        <v>2.52</v>
      </c>
      <c r="Q23" s="216">
        <v>762588</v>
      </c>
      <c r="R23" s="139">
        <v>-1.7</v>
      </c>
      <c r="S23" s="131"/>
      <c r="T23" s="131">
        <f t="shared" si="0"/>
        <v>-4.24</v>
      </c>
      <c r="U23" s="131" t="b">
        <f t="shared" si="1"/>
        <v>0</v>
      </c>
      <c r="V23" s="131">
        <f t="shared" si="2"/>
        <v>-1.7</v>
      </c>
      <c r="W23" s="131" t="b">
        <f t="shared" si="3"/>
        <v>0</v>
      </c>
      <c r="X23" s="131"/>
      <c r="Y23" s="131"/>
    </row>
    <row r="24" spans="1:25" s="134" customFormat="1" ht="12">
      <c r="A24" s="131"/>
      <c r="B24" s="140"/>
      <c r="C24" s="136"/>
      <c r="D24" s="137" t="s">
        <v>63</v>
      </c>
      <c r="E24" s="160">
        <v>40.2</v>
      </c>
      <c r="F24" s="161">
        <v>314322</v>
      </c>
      <c r="G24" s="339">
        <v>8</v>
      </c>
      <c r="H24" s="161">
        <v>741626</v>
      </c>
      <c r="I24" s="181">
        <v>2.36</v>
      </c>
      <c r="J24" s="223">
        <v>725058</v>
      </c>
      <c r="K24" s="138">
        <v>2.29</v>
      </c>
      <c r="L24" s="160">
        <v>40.2</v>
      </c>
      <c r="M24" s="161">
        <v>314322</v>
      </c>
      <c r="N24" s="174">
        <v>8</v>
      </c>
      <c r="O24" s="161">
        <v>733540</v>
      </c>
      <c r="P24" s="187">
        <v>2.33</v>
      </c>
      <c r="Q24" s="216">
        <v>689704</v>
      </c>
      <c r="R24" s="139">
        <v>6.36</v>
      </c>
      <c r="S24" s="131"/>
      <c r="T24" s="131">
        <f t="shared" si="0"/>
        <v>2.29</v>
      </c>
      <c r="U24" s="131" t="b">
        <f t="shared" si="1"/>
        <v>0</v>
      </c>
      <c r="V24" s="131">
        <f t="shared" si="2"/>
        <v>6.36</v>
      </c>
      <c r="W24" s="131" t="b">
        <f t="shared" si="3"/>
        <v>0</v>
      </c>
      <c r="X24" s="131"/>
      <c r="Y24" s="131"/>
    </row>
    <row r="25" spans="1:25" s="134" customFormat="1" ht="12">
      <c r="A25" s="131"/>
      <c r="B25" s="140"/>
      <c r="C25" s="136"/>
      <c r="D25" s="137" t="s">
        <v>64</v>
      </c>
      <c r="E25" s="160" t="s">
        <v>133</v>
      </c>
      <c r="F25" s="161" t="s">
        <v>133</v>
      </c>
      <c r="G25" s="339" t="s">
        <v>133</v>
      </c>
      <c r="H25" s="161" t="s">
        <v>133</v>
      </c>
      <c r="I25" s="181" t="s">
        <v>133</v>
      </c>
      <c r="J25" s="223" t="s">
        <v>133</v>
      </c>
      <c r="K25" s="138" t="s">
        <v>133</v>
      </c>
      <c r="L25" s="160" t="s">
        <v>133</v>
      </c>
      <c r="M25" s="161" t="s">
        <v>133</v>
      </c>
      <c r="N25" s="174" t="s">
        <v>133</v>
      </c>
      <c r="O25" s="161" t="s">
        <v>133</v>
      </c>
      <c r="P25" s="187" t="s">
        <v>133</v>
      </c>
      <c r="Q25" s="216" t="s">
        <v>133</v>
      </c>
      <c r="R25" s="139" t="s">
        <v>133</v>
      </c>
      <c r="S25" s="131"/>
      <c r="T25" s="131" t="e">
        <f t="shared" si="0"/>
        <v>#VALUE!</v>
      </c>
      <c r="U25" s="131" t="b">
        <f t="shared" si="1"/>
        <v>1</v>
      </c>
      <c r="V25" s="131" t="e">
        <f t="shared" si="2"/>
        <v>#VALUE!</v>
      </c>
      <c r="W25" s="131" t="b">
        <f t="shared" si="3"/>
        <v>1</v>
      </c>
      <c r="X25" s="131"/>
      <c r="Y25" s="131"/>
    </row>
    <row r="26" spans="1:25" s="134" customFormat="1" ht="12">
      <c r="A26" s="131"/>
      <c r="B26" s="140"/>
      <c r="C26" s="136"/>
      <c r="D26" s="137" t="s">
        <v>65</v>
      </c>
      <c r="E26" s="160">
        <v>41.3</v>
      </c>
      <c r="F26" s="161">
        <v>315432</v>
      </c>
      <c r="G26" s="339">
        <v>9</v>
      </c>
      <c r="H26" s="161">
        <v>859668</v>
      </c>
      <c r="I26" s="181">
        <v>2.73</v>
      </c>
      <c r="J26" s="223">
        <v>859375</v>
      </c>
      <c r="K26" s="138">
        <v>0.03</v>
      </c>
      <c r="L26" s="160">
        <v>41.3</v>
      </c>
      <c r="M26" s="161">
        <v>315432</v>
      </c>
      <c r="N26" s="174">
        <v>9</v>
      </c>
      <c r="O26" s="161">
        <v>836798</v>
      </c>
      <c r="P26" s="187">
        <v>2.65</v>
      </c>
      <c r="Q26" s="216">
        <v>850496</v>
      </c>
      <c r="R26" s="139">
        <v>-1.61</v>
      </c>
      <c r="S26" s="131"/>
      <c r="T26" s="131">
        <f t="shared" si="0"/>
        <v>0.03</v>
      </c>
      <c r="U26" s="131" t="b">
        <f t="shared" si="1"/>
        <v>0</v>
      </c>
      <c r="V26" s="131">
        <f t="shared" si="2"/>
        <v>-1.61</v>
      </c>
      <c r="W26" s="131" t="b">
        <f t="shared" si="3"/>
        <v>0</v>
      </c>
      <c r="X26" s="131"/>
      <c r="Y26" s="131"/>
    </row>
    <row r="27" spans="1:25" s="134" customFormat="1" ht="12">
      <c r="A27" s="131"/>
      <c r="B27" s="140"/>
      <c r="C27" s="136"/>
      <c r="D27" s="137" t="s">
        <v>66</v>
      </c>
      <c r="E27" s="160" t="s">
        <v>133</v>
      </c>
      <c r="F27" s="161" t="s">
        <v>133</v>
      </c>
      <c r="G27" s="339" t="s">
        <v>133</v>
      </c>
      <c r="H27" s="161" t="s">
        <v>133</v>
      </c>
      <c r="I27" s="181" t="s">
        <v>133</v>
      </c>
      <c r="J27" s="223" t="s">
        <v>133</v>
      </c>
      <c r="K27" s="138" t="s">
        <v>133</v>
      </c>
      <c r="L27" s="160" t="s">
        <v>133</v>
      </c>
      <c r="M27" s="161" t="s">
        <v>133</v>
      </c>
      <c r="N27" s="174" t="s">
        <v>133</v>
      </c>
      <c r="O27" s="161" t="s">
        <v>133</v>
      </c>
      <c r="P27" s="187" t="s">
        <v>133</v>
      </c>
      <c r="Q27" s="216" t="s">
        <v>133</v>
      </c>
      <c r="R27" s="139" t="s">
        <v>133</v>
      </c>
      <c r="S27" s="131"/>
      <c r="T27" s="131" t="e">
        <f t="shared" si="0"/>
        <v>#VALUE!</v>
      </c>
      <c r="U27" s="131" t="b">
        <f t="shared" si="1"/>
        <v>1</v>
      </c>
      <c r="V27" s="131" t="e">
        <f t="shared" si="2"/>
        <v>#VALUE!</v>
      </c>
      <c r="W27" s="131" t="b">
        <f t="shared" si="3"/>
        <v>1</v>
      </c>
      <c r="X27" s="131"/>
      <c r="Y27" s="131"/>
    </row>
    <row r="28" spans="1:25" s="134" customFormat="1" ht="12">
      <c r="A28" s="131"/>
      <c r="B28" s="140" t="s">
        <v>67</v>
      </c>
      <c r="C28" s="289" t="s">
        <v>68</v>
      </c>
      <c r="D28" s="290"/>
      <c r="E28" s="162" t="s">
        <v>133</v>
      </c>
      <c r="F28" s="163" t="s">
        <v>133</v>
      </c>
      <c r="G28" s="340" t="s">
        <v>133</v>
      </c>
      <c r="H28" s="163" t="s">
        <v>133</v>
      </c>
      <c r="I28" s="182" t="s">
        <v>133</v>
      </c>
      <c r="J28" s="224" t="s">
        <v>133</v>
      </c>
      <c r="K28" s="141" t="s">
        <v>133</v>
      </c>
      <c r="L28" s="162" t="s">
        <v>133</v>
      </c>
      <c r="M28" s="163" t="s">
        <v>133</v>
      </c>
      <c r="N28" s="175" t="s">
        <v>133</v>
      </c>
      <c r="O28" s="163" t="s">
        <v>133</v>
      </c>
      <c r="P28" s="188" t="s">
        <v>133</v>
      </c>
      <c r="Q28" s="217" t="s">
        <v>133</v>
      </c>
      <c r="R28" s="141" t="s">
        <v>133</v>
      </c>
      <c r="S28" s="131"/>
      <c r="T28" s="131" t="e">
        <f t="shared" si="0"/>
        <v>#VALUE!</v>
      </c>
      <c r="U28" s="131" t="b">
        <f t="shared" si="1"/>
        <v>1</v>
      </c>
      <c r="V28" s="131" t="e">
        <f t="shared" si="2"/>
        <v>#VALUE!</v>
      </c>
      <c r="W28" s="131" t="b">
        <f t="shared" si="3"/>
        <v>1</v>
      </c>
      <c r="X28" s="131"/>
      <c r="Y28" s="131"/>
    </row>
    <row r="29" spans="1:25" s="134" customFormat="1" ht="12">
      <c r="A29" s="131"/>
      <c r="B29" s="140"/>
      <c r="C29" s="289" t="s">
        <v>69</v>
      </c>
      <c r="D29" s="290"/>
      <c r="E29" s="164" t="s">
        <v>133</v>
      </c>
      <c r="F29" s="165" t="s">
        <v>133</v>
      </c>
      <c r="G29" s="341" t="s">
        <v>133</v>
      </c>
      <c r="H29" s="165" t="s">
        <v>133</v>
      </c>
      <c r="I29" s="183" t="s">
        <v>133</v>
      </c>
      <c r="J29" s="225" t="s">
        <v>133</v>
      </c>
      <c r="K29" s="141" t="s">
        <v>133</v>
      </c>
      <c r="L29" s="164" t="s">
        <v>133</v>
      </c>
      <c r="M29" s="165" t="s">
        <v>133</v>
      </c>
      <c r="N29" s="176" t="s">
        <v>133</v>
      </c>
      <c r="O29" s="165" t="s">
        <v>133</v>
      </c>
      <c r="P29" s="189" t="s">
        <v>133</v>
      </c>
      <c r="Q29" s="218" t="s">
        <v>133</v>
      </c>
      <c r="R29" s="141" t="s">
        <v>133</v>
      </c>
      <c r="S29" s="131"/>
      <c r="T29" s="131" t="e">
        <f t="shared" si="0"/>
        <v>#VALUE!</v>
      </c>
      <c r="U29" s="131" t="b">
        <f t="shared" si="1"/>
        <v>1</v>
      </c>
      <c r="V29" s="131" t="e">
        <f t="shared" si="2"/>
        <v>#VALUE!</v>
      </c>
      <c r="W29" s="131" t="b">
        <f t="shared" si="3"/>
        <v>1</v>
      </c>
      <c r="X29" s="131"/>
      <c r="Y29" s="131"/>
    </row>
    <row r="30" spans="1:25" s="134" customFormat="1" ht="12">
      <c r="A30" s="131"/>
      <c r="B30" s="140"/>
      <c r="C30" s="289" t="s">
        <v>70</v>
      </c>
      <c r="D30" s="290"/>
      <c r="E30" s="164">
        <v>38.1</v>
      </c>
      <c r="F30" s="165">
        <v>289433</v>
      </c>
      <c r="G30" s="341" t="s">
        <v>134</v>
      </c>
      <c r="H30" s="165">
        <v>731355</v>
      </c>
      <c r="I30" s="183">
        <v>2.53</v>
      </c>
      <c r="J30" s="225">
        <v>681406</v>
      </c>
      <c r="K30" s="141">
        <v>7.33</v>
      </c>
      <c r="L30" s="164">
        <v>38.1</v>
      </c>
      <c r="M30" s="165">
        <v>289433</v>
      </c>
      <c r="N30" s="176" t="s">
        <v>134</v>
      </c>
      <c r="O30" s="165">
        <v>616778</v>
      </c>
      <c r="P30" s="189">
        <v>2.13</v>
      </c>
      <c r="Q30" s="218">
        <v>521908</v>
      </c>
      <c r="R30" s="141">
        <v>18.18</v>
      </c>
      <c r="S30" s="131"/>
      <c r="T30" s="131">
        <f t="shared" si="0"/>
        <v>7.33</v>
      </c>
      <c r="U30" s="131" t="b">
        <f t="shared" si="1"/>
        <v>0</v>
      </c>
      <c r="V30" s="131">
        <f t="shared" si="2"/>
        <v>18.18</v>
      </c>
      <c r="W30" s="131" t="b">
        <f t="shared" si="3"/>
        <v>0</v>
      </c>
      <c r="X30" s="131"/>
      <c r="Y30" s="131"/>
    </row>
    <row r="31" spans="1:25" s="134" customFormat="1" ht="12">
      <c r="A31" s="131"/>
      <c r="B31" s="140"/>
      <c r="C31" s="289" t="s">
        <v>71</v>
      </c>
      <c r="D31" s="290"/>
      <c r="E31" s="164">
        <v>40.2</v>
      </c>
      <c r="F31" s="165">
        <v>275689</v>
      </c>
      <c r="G31" s="341" t="s">
        <v>134</v>
      </c>
      <c r="H31" s="165">
        <v>571030</v>
      </c>
      <c r="I31" s="183">
        <v>2.07</v>
      </c>
      <c r="J31" s="225">
        <v>651040</v>
      </c>
      <c r="K31" s="141">
        <v>-12.29</v>
      </c>
      <c r="L31" s="164">
        <v>40.2</v>
      </c>
      <c r="M31" s="165">
        <v>275689</v>
      </c>
      <c r="N31" s="176" t="s">
        <v>134</v>
      </c>
      <c r="O31" s="165">
        <v>514147</v>
      </c>
      <c r="P31" s="189">
        <v>1.86</v>
      </c>
      <c r="Q31" s="218">
        <v>606665</v>
      </c>
      <c r="R31" s="141">
        <v>-15.25</v>
      </c>
      <c r="S31" s="131"/>
      <c r="T31" s="131">
        <f t="shared" si="0"/>
        <v>-12.29</v>
      </c>
      <c r="U31" s="131" t="b">
        <f t="shared" si="1"/>
        <v>0</v>
      </c>
      <c r="V31" s="131">
        <f t="shared" si="2"/>
        <v>-15.25</v>
      </c>
      <c r="W31" s="131" t="b">
        <f t="shared" si="3"/>
        <v>0</v>
      </c>
      <c r="X31" s="131"/>
      <c r="Y31" s="131"/>
    </row>
    <row r="32" spans="1:25" s="134" customFormat="1" ht="12">
      <c r="A32" s="131"/>
      <c r="B32" s="140"/>
      <c r="C32" s="289" t="s">
        <v>72</v>
      </c>
      <c r="D32" s="290"/>
      <c r="E32" s="164">
        <v>40</v>
      </c>
      <c r="F32" s="165">
        <v>279900</v>
      </c>
      <c r="G32" s="341" t="s">
        <v>134</v>
      </c>
      <c r="H32" s="165">
        <v>661796</v>
      </c>
      <c r="I32" s="183">
        <v>2.36</v>
      </c>
      <c r="J32" s="225">
        <v>656236</v>
      </c>
      <c r="K32" s="141">
        <v>0.85</v>
      </c>
      <c r="L32" s="164">
        <v>40</v>
      </c>
      <c r="M32" s="165">
        <v>279900</v>
      </c>
      <c r="N32" s="176" t="s">
        <v>134</v>
      </c>
      <c r="O32" s="165">
        <v>496833</v>
      </c>
      <c r="P32" s="189">
        <v>1.78</v>
      </c>
      <c r="Q32" s="218">
        <v>503663</v>
      </c>
      <c r="R32" s="141">
        <v>-1.36</v>
      </c>
      <c r="S32" s="131"/>
      <c r="T32" s="131">
        <f t="shared" si="0"/>
        <v>0.85</v>
      </c>
      <c r="U32" s="131" t="b">
        <f t="shared" si="1"/>
        <v>0</v>
      </c>
      <c r="V32" s="131">
        <f t="shared" si="2"/>
        <v>-1.36</v>
      </c>
      <c r="W32" s="131" t="b">
        <f t="shared" si="3"/>
        <v>0</v>
      </c>
      <c r="X32" s="131"/>
      <c r="Y32" s="131"/>
    </row>
    <row r="33" spans="1:25" s="134" customFormat="1" ht="12">
      <c r="A33" s="131"/>
      <c r="B33" s="140"/>
      <c r="C33" s="291" t="s">
        <v>73</v>
      </c>
      <c r="D33" s="292"/>
      <c r="E33" s="162">
        <v>44.1</v>
      </c>
      <c r="F33" s="163">
        <v>226579</v>
      </c>
      <c r="G33" s="340">
        <v>8</v>
      </c>
      <c r="H33" s="163">
        <v>434273</v>
      </c>
      <c r="I33" s="182">
        <v>1.92</v>
      </c>
      <c r="J33" s="224">
        <v>472566</v>
      </c>
      <c r="K33" s="138">
        <v>-8.1</v>
      </c>
      <c r="L33" s="162">
        <v>42.4</v>
      </c>
      <c r="M33" s="163">
        <v>232339</v>
      </c>
      <c r="N33" s="175">
        <v>7</v>
      </c>
      <c r="O33" s="163">
        <v>297600</v>
      </c>
      <c r="P33" s="188">
        <v>1.28</v>
      </c>
      <c r="Q33" s="217">
        <v>235396</v>
      </c>
      <c r="R33" s="139">
        <v>26.43</v>
      </c>
      <c r="S33" s="131"/>
      <c r="T33" s="131">
        <f t="shared" si="0"/>
        <v>-8.1</v>
      </c>
      <c r="U33" s="131" t="b">
        <f t="shared" si="1"/>
        <v>0</v>
      </c>
      <c r="V33" s="131">
        <f t="shared" si="2"/>
        <v>26.43</v>
      </c>
      <c r="W33" s="131" t="b">
        <f t="shared" si="3"/>
        <v>0</v>
      </c>
      <c r="X33" s="131"/>
      <c r="Y33" s="131"/>
    </row>
    <row r="34" spans="1:25" s="134" customFormat="1" ht="12">
      <c r="A34" s="131"/>
      <c r="B34" s="140"/>
      <c r="C34" s="136"/>
      <c r="D34" s="142" t="s">
        <v>74</v>
      </c>
      <c r="E34" s="160">
        <v>40.9</v>
      </c>
      <c r="F34" s="161">
        <v>253598</v>
      </c>
      <c r="G34" s="339" t="s">
        <v>134</v>
      </c>
      <c r="H34" s="161">
        <v>370438</v>
      </c>
      <c r="I34" s="181">
        <v>1.46</v>
      </c>
      <c r="J34" s="223">
        <v>402544</v>
      </c>
      <c r="K34" s="138">
        <v>-7.98</v>
      </c>
      <c r="L34" s="160">
        <v>40.9</v>
      </c>
      <c r="M34" s="161">
        <v>253598</v>
      </c>
      <c r="N34" s="174" t="s">
        <v>134</v>
      </c>
      <c r="O34" s="161">
        <v>347070</v>
      </c>
      <c r="P34" s="187">
        <v>1.37</v>
      </c>
      <c r="Q34" s="216">
        <v>347234</v>
      </c>
      <c r="R34" s="139">
        <v>-0.05</v>
      </c>
      <c r="S34" s="131"/>
      <c r="T34" s="131">
        <f t="shared" si="0"/>
        <v>-7.98</v>
      </c>
      <c r="U34" s="131" t="b">
        <f t="shared" si="1"/>
        <v>0</v>
      </c>
      <c r="V34" s="131">
        <f t="shared" si="2"/>
        <v>-0.05</v>
      </c>
      <c r="W34" s="131" t="b">
        <f t="shared" si="3"/>
        <v>0</v>
      </c>
      <c r="X34" s="131"/>
      <c r="Y34" s="131"/>
    </row>
    <row r="35" spans="1:25" s="134" customFormat="1" ht="12">
      <c r="A35" s="131"/>
      <c r="B35" s="140"/>
      <c r="C35" s="136"/>
      <c r="D35" s="142" t="s">
        <v>75</v>
      </c>
      <c r="E35" s="160">
        <v>46.4</v>
      </c>
      <c r="F35" s="161">
        <v>184606</v>
      </c>
      <c r="G35" s="339" t="s">
        <v>134</v>
      </c>
      <c r="H35" s="161">
        <v>184606</v>
      </c>
      <c r="I35" s="181">
        <v>1</v>
      </c>
      <c r="J35" s="223">
        <v>484380</v>
      </c>
      <c r="K35" s="138">
        <v>-61.89</v>
      </c>
      <c r="L35" s="160">
        <v>46.4</v>
      </c>
      <c r="M35" s="161">
        <v>184606</v>
      </c>
      <c r="N35" s="174" t="s">
        <v>134</v>
      </c>
      <c r="O35" s="161">
        <v>184606</v>
      </c>
      <c r="P35" s="187">
        <v>1</v>
      </c>
      <c r="Q35" s="216">
        <v>93150</v>
      </c>
      <c r="R35" s="139">
        <v>98.18</v>
      </c>
      <c r="S35" s="131"/>
      <c r="T35" s="131">
        <f t="shared" si="0"/>
        <v>-61.89</v>
      </c>
      <c r="U35" s="131" t="b">
        <f t="shared" si="1"/>
        <v>0</v>
      </c>
      <c r="V35" s="131">
        <f t="shared" si="2"/>
        <v>98.18</v>
      </c>
      <c r="W35" s="131" t="b">
        <f t="shared" si="3"/>
        <v>0</v>
      </c>
      <c r="X35" s="131"/>
      <c r="Y35" s="131"/>
    </row>
    <row r="36" spans="1:25" s="134" customFormat="1" ht="12">
      <c r="A36" s="131"/>
      <c r="B36" s="140" t="s">
        <v>76</v>
      </c>
      <c r="C36" s="136"/>
      <c r="D36" s="142" t="s">
        <v>77</v>
      </c>
      <c r="E36" s="160">
        <v>45.1</v>
      </c>
      <c r="F36" s="161">
        <v>222242</v>
      </c>
      <c r="G36" s="339">
        <v>5</v>
      </c>
      <c r="H36" s="161">
        <v>499795</v>
      </c>
      <c r="I36" s="181">
        <v>2.25</v>
      </c>
      <c r="J36" s="223">
        <v>500936</v>
      </c>
      <c r="K36" s="138">
        <v>-0.23</v>
      </c>
      <c r="L36" s="160">
        <v>42.1</v>
      </c>
      <c r="M36" s="161">
        <v>215575</v>
      </c>
      <c r="N36" s="174">
        <v>4</v>
      </c>
      <c r="O36" s="161">
        <v>263289</v>
      </c>
      <c r="P36" s="187">
        <v>1.22</v>
      </c>
      <c r="Q36" s="216">
        <v>210867</v>
      </c>
      <c r="R36" s="139">
        <v>24.86</v>
      </c>
      <c r="S36" s="131"/>
      <c r="T36" s="131">
        <f t="shared" si="0"/>
        <v>-0.23</v>
      </c>
      <c r="U36" s="131" t="b">
        <f t="shared" si="1"/>
        <v>0</v>
      </c>
      <c r="V36" s="131">
        <f t="shared" si="2"/>
        <v>24.86</v>
      </c>
      <c r="W36" s="131" t="b">
        <f t="shared" si="3"/>
        <v>0</v>
      </c>
      <c r="X36" s="131"/>
      <c r="Y36" s="131"/>
    </row>
    <row r="37" spans="1:25" s="134" customFormat="1" ht="12">
      <c r="A37" s="131"/>
      <c r="B37" s="140"/>
      <c r="C37" s="136"/>
      <c r="D37" s="142" t="s">
        <v>78</v>
      </c>
      <c r="E37" s="160" t="s">
        <v>133</v>
      </c>
      <c r="F37" s="161" t="s">
        <v>133</v>
      </c>
      <c r="G37" s="339" t="s">
        <v>133</v>
      </c>
      <c r="H37" s="161" t="s">
        <v>133</v>
      </c>
      <c r="I37" s="181" t="s">
        <v>133</v>
      </c>
      <c r="J37" s="223" t="s">
        <v>133</v>
      </c>
      <c r="K37" s="138" t="s">
        <v>133</v>
      </c>
      <c r="L37" s="160" t="s">
        <v>133</v>
      </c>
      <c r="M37" s="161" t="s">
        <v>133</v>
      </c>
      <c r="N37" s="174" t="s">
        <v>133</v>
      </c>
      <c r="O37" s="161" t="s">
        <v>133</v>
      </c>
      <c r="P37" s="187" t="s">
        <v>133</v>
      </c>
      <c r="Q37" s="216" t="s">
        <v>133</v>
      </c>
      <c r="R37" s="139" t="s">
        <v>133</v>
      </c>
      <c r="S37" s="131"/>
      <c r="T37" s="131" t="e">
        <f t="shared" si="0"/>
        <v>#VALUE!</v>
      </c>
      <c r="U37" s="131" t="b">
        <f t="shared" si="1"/>
        <v>1</v>
      </c>
      <c r="V37" s="131" t="e">
        <f t="shared" si="2"/>
        <v>#VALUE!</v>
      </c>
      <c r="W37" s="131" t="b">
        <f t="shared" si="3"/>
        <v>1</v>
      </c>
      <c r="X37" s="131"/>
      <c r="Y37" s="131"/>
    </row>
    <row r="38" spans="1:25" s="134" customFormat="1" ht="12">
      <c r="A38" s="131"/>
      <c r="B38" s="140"/>
      <c r="C38" s="136"/>
      <c r="D38" s="142" t="s">
        <v>79</v>
      </c>
      <c r="E38" s="160" t="s">
        <v>133</v>
      </c>
      <c r="F38" s="161" t="s">
        <v>133</v>
      </c>
      <c r="G38" s="339" t="s">
        <v>133</v>
      </c>
      <c r="H38" s="161" t="s">
        <v>133</v>
      </c>
      <c r="I38" s="181" t="s">
        <v>133</v>
      </c>
      <c r="J38" s="223" t="s">
        <v>133</v>
      </c>
      <c r="K38" s="138" t="s">
        <v>133</v>
      </c>
      <c r="L38" s="160" t="s">
        <v>133</v>
      </c>
      <c r="M38" s="161" t="s">
        <v>133</v>
      </c>
      <c r="N38" s="174" t="s">
        <v>133</v>
      </c>
      <c r="O38" s="161" t="s">
        <v>133</v>
      </c>
      <c r="P38" s="187" t="s">
        <v>133</v>
      </c>
      <c r="Q38" s="216" t="s">
        <v>133</v>
      </c>
      <c r="R38" s="139" t="s">
        <v>133</v>
      </c>
      <c r="S38" s="131"/>
      <c r="T38" s="131" t="e">
        <f t="shared" si="0"/>
        <v>#VALUE!</v>
      </c>
      <c r="U38" s="131" t="b">
        <f t="shared" si="1"/>
        <v>1</v>
      </c>
      <c r="V38" s="131" t="e">
        <f t="shared" si="2"/>
        <v>#VALUE!</v>
      </c>
      <c r="W38" s="131" t="b">
        <f t="shared" si="3"/>
        <v>1</v>
      </c>
      <c r="X38" s="131"/>
      <c r="Y38" s="131"/>
    </row>
    <row r="39" spans="1:25" s="134" customFormat="1" ht="12">
      <c r="A39" s="131"/>
      <c r="B39" s="140"/>
      <c r="C39" s="136"/>
      <c r="D39" s="142" t="s">
        <v>80</v>
      </c>
      <c r="E39" s="160" t="s">
        <v>133</v>
      </c>
      <c r="F39" s="161" t="s">
        <v>133</v>
      </c>
      <c r="G39" s="339" t="s">
        <v>133</v>
      </c>
      <c r="H39" s="161" t="s">
        <v>133</v>
      </c>
      <c r="I39" s="181" t="s">
        <v>133</v>
      </c>
      <c r="J39" s="223" t="s">
        <v>133</v>
      </c>
      <c r="K39" s="138" t="s">
        <v>133</v>
      </c>
      <c r="L39" s="160" t="s">
        <v>133</v>
      </c>
      <c r="M39" s="161" t="s">
        <v>133</v>
      </c>
      <c r="N39" s="174" t="s">
        <v>133</v>
      </c>
      <c r="O39" s="161" t="s">
        <v>133</v>
      </c>
      <c r="P39" s="187" t="s">
        <v>133</v>
      </c>
      <c r="Q39" s="216" t="s">
        <v>133</v>
      </c>
      <c r="R39" s="139" t="s">
        <v>133</v>
      </c>
      <c r="S39" s="131"/>
      <c r="T39" s="131" t="e">
        <f t="shared" si="0"/>
        <v>#VALUE!</v>
      </c>
      <c r="U39" s="131" t="b">
        <f t="shared" si="1"/>
        <v>1</v>
      </c>
      <c r="V39" s="131" t="e">
        <f t="shared" si="2"/>
        <v>#VALUE!</v>
      </c>
      <c r="W39" s="131" t="b">
        <f t="shared" si="3"/>
        <v>1</v>
      </c>
      <c r="X39" s="131"/>
      <c r="Y39" s="131"/>
    </row>
    <row r="40" spans="1:25" s="134" customFormat="1" ht="12">
      <c r="A40" s="131"/>
      <c r="B40" s="140"/>
      <c r="C40" s="136"/>
      <c r="D40" s="137" t="s">
        <v>81</v>
      </c>
      <c r="E40" s="160" t="s">
        <v>133</v>
      </c>
      <c r="F40" s="161" t="s">
        <v>133</v>
      </c>
      <c r="G40" s="339" t="s">
        <v>133</v>
      </c>
      <c r="H40" s="161" t="s">
        <v>133</v>
      </c>
      <c r="I40" s="181" t="s">
        <v>133</v>
      </c>
      <c r="J40" s="223" t="s">
        <v>133</v>
      </c>
      <c r="K40" s="138" t="s">
        <v>133</v>
      </c>
      <c r="L40" s="160" t="s">
        <v>133</v>
      </c>
      <c r="M40" s="161" t="s">
        <v>133</v>
      </c>
      <c r="N40" s="174" t="s">
        <v>133</v>
      </c>
      <c r="O40" s="161" t="s">
        <v>133</v>
      </c>
      <c r="P40" s="187" t="s">
        <v>133</v>
      </c>
      <c r="Q40" s="216" t="s">
        <v>133</v>
      </c>
      <c r="R40" s="139" t="s">
        <v>133</v>
      </c>
      <c r="S40" s="131"/>
      <c r="T40" s="131" t="e">
        <f aca="true" t="shared" si="4" ref="T40:T66">ROUND((H40-J40)/J40*100,2)</f>
        <v>#VALUE!</v>
      </c>
      <c r="U40" s="131" t="b">
        <f aca="true" t="shared" si="5" ref="U40:U66">ISERROR(T40)</f>
        <v>1</v>
      </c>
      <c r="V40" s="131" t="e">
        <f aca="true" t="shared" si="6" ref="V40:V66">ROUND((O40-Q40)/Q40*100,2)</f>
        <v>#VALUE!</v>
      </c>
      <c r="W40" s="131" t="b">
        <f aca="true" t="shared" si="7" ref="W40:W66">ISERROR(V40)</f>
        <v>1</v>
      </c>
      <c r="X40" s="131"/>
      <c r="Y40" s="131"/>
    </row>
    <row r="41" spans="1:25" s="134" customFormat="1" ht="12">
      <c r="A41" s="131"/>
      <c r="B41" s="140"/>
      <c r="C41" s="136"/>
      <c r="D41" s="137" t="s">
        <v>82</v>
      </c>
      <c r="E41" s="160" t="s">
        <v>133</v>
      </c>
      <c r="F41" s="161" t="s">
        <v>133</v>
      </c>
      <c r="G41" s="339" t="s">
        <v>133</v>
      </c>
      <c r="H41" s="161" t="s">
        <v>133</v>
      </c>
      <c r="I41" s="181" t="s">
        <v>133</v>
      </c>
      <c r="J41" s="223" t="s">
        <v>133</v>
      </c>
      <c r="K41" s="138" t="s">
        <v>133</v>
      </c>
      <c r="L41" s="160" t="s">
        <v>133</v>
      </c>
      <c r="M41" s="161" t="s">
        <v>133</v>
      </c>
      <c r="N41" s="174" t="s">
        <v>133</v>
      </c>
      <c r="O41" s="161" t="s">
        <v>133</v>
      </c>
      <c r="P41" s="187" t="s">
        <v>133</v>
      </c>
      <c r="Q41" s="216" t="s">
        <v>133</v>
      </c>
      <c r="R41" s="139" t="s">
        <v>133</v>
      </c>
      <c r="S41" s="131"/>
      <c r="T41" s="131" t="e">
        <f t="shared" si="4"/>
        <v>#VALUE!</v>
      </c>
      <c r="U41" s="131" t="b">
        <f t="shared" si="5"/>
        <v>1</v>
      </c>
      <c r="V41" s="131" t="e">
        <f t="shared" si="6"/>
        <v>#VALUE!</v>
      </c>
      <c r="W41" s="131" t="b">
        <f t="shared" si="7"/>
        <v>1</v>
      </c>
      <c r="X41" s="131"/>
      <c r="Y41" s="131"/>
    </row>
    <row r="42" spans="1:25" s="134" customFormat="1" ht="12">
      <c r="A42" s="131"/>
      <c r="B42" s="140"/>
      <c r="C42" s="289" t="s">
        <v>83</v>
      </c>
      <c r="D42" s="293"/>
      <c r="E42" s="164">
        <v>37.7</v>
      </c>
      <c r="F42" s="165">
        <v>296943</v>
      </c>
      <c r="G42" s="341" t="s">
        <v>134</v>
      </c>
      <c r="H42" s="165">
        <v>655912</v>
      </c>
      <c r="I42" s="183">
        <v>2.21</v>
      </c>
      <c r="J42" s="225">
        <v>678809</v>
      </c>
      <c r="K42" s="141">
        <v>-3.37</v>
      </c>
      <c r="L42" s="164">
        <v>37.7</v>
      </c>
      <c r="M42" s="165">
        <v>296943</v>
      </c>
      <c r="N42" s="176" t="s">
        <v>134</v>
      </c>
      <c r="O42" s="165">
        <v>602120</v>
      </c>
      <c r="P42" s="189">
        <v>2.03</v>
      </c>
      <c r="Q42" s="218">
        <v>586107</v>
      </c>
      <c r="R42" s="141">
        <v>2.73</v>
      </c>
      <c r="S42" s="131"/>
      <c r="T42" s="131">
        <f t="shared" si="4"/>
        <v>-3.37</v>
      </c>
      <c r="U42" s="131" t="b">
        <f t="shared" si="5"/>
        <v>0</v>
      </c>
      <c r="V42" s="131">
        <f t="shared" si="6"/>
        <v>2.73</v>
      </c>
      <c r="W42" s="131" t="b">
        <f t="shared" si="7"/>
        <v>0</v>
      </c>
      <c r="X42" s="131"/>
      <c r="Y42" s="131"/>
    </row>
    <row r="43" spans="1:25" s="134" customFormat="1" ht="12">
      <c r="A43" s="131"/>
      <c r="B43" s="140"/>
      <c r="C43" s="289" t="s">
        <v>84</v>
      </c>
      <c r="D43" s="293"/>
      <c r="E43" s="164">
        <v>36.6</v>
      </c>
      <c r="F43" s="165">
        <v>283044</v>
      </c>
      <c r="G43" s="341" t="s">
        <v>134</v>
      </c>
      <c r="H43" s="165">
        <v>801145</v>
      </c>
      <c r="I43" s="183">
        <v>2.83</v>
      </c>
      <c r="J43" s="225">
        <v>979797</v>
      </c>
      <c r="K43" s="141">
        <v>-18.23</v>
      </c>
      <c r="L43" s="164">
        <v>36.6</v>
      </c>
      <c r="M43" s="165">
        <v>283044</v>
      </c>
      <c r="N43" s="176" t="s">
        <v>134</v>
      </c>
      <c r="O43" s="165">
        <v>800062</v>
      </c>
      <c r="P43" s="189">
        <v>2.83</v>
      </c>
      <c r="Q43" s="218">
        <v>976797</v>
      </c>
      <c r="R43" s="141">
        <v>-18.09</v>
      </c>
      <c r="S43" s="131"/>
      <c r="T43" s="131">
        <f t="shared" si="4"/>
        <v>-18.23</v>
      </c>
      <c r="U43" s="131" t="b">
        <f t="shared" si="5"/>
        <v>0</v>
      </c>
      <c r="V43" s="131">
        <f t="shared" si="6"/>
        <v>-18.09</v>
      </c>
      <c r="W43" s="131" t="b">
        <f t="shared" si="7"/>
        <v>0</v>
      </c>
      <c r="X43" s="131"/>
      <c r="Y43" s="131"/>
    </row>
    <row r="44" spans="1:25" s="134" customFormat="1" ht="12">
      <c r="A44" s="131"/>
      <c r="B44" s="140"/>
      <c r="C44" s="289" t="s">
        <v>85</v>
      </c>
      <c r="D44" s="293"/>
      <c r="E44" s="164" t="s">
        <v>133</v>
      </c>
      <c r="F44" s="165" t="s">
        <v>133</v>
      </c>
      <c r="G44" s="341" t="s">
        <v>133</v>
      </c>
      <c r="H44" s="165" t="s">
        <v>133</v>
      </c>
      <c r="I44" s="183" t="s">
        <v>133</v>
      </c>
      <c r="J44" s="225" t="s">
        <v>133</v>
      </c>
      <c r="K44" s="141" t="s">
        <v>133</v>
      </c>
      <c r="L44" s="164" t="s">
        <v>133</v>
      </c>
      <c r="M44" s="165" t="s">
        <v>133</v>
      </c>
      <c r="N44" s="176" t="s">
        <v>133</v>
      </c>
      <c r="O44" s="165" t="s">
        <v>133</v>
      </c>
      <c r="P44" s="189" t="s">
        <v>133</v>
      </c>
      <c r="Q44" s="218" t="s">
        <v>133</v>
      </c>
      <c r="R44" s="141" t="s">
        <v>133</v>
      </c>
      <c r="S44" s="131"/>
      <c r="T44" s="131" t="e">
        <f t="shared" si="4"/>
        <v>#VALUE!</v>
      </c>
      <c r="U44" s="131" t="b">
        <f t="shared" si="5"/>
        <v>1</v>
      </c>
      <c r="V44" s="131" t="e">
        <f t="shared" si="6"/>
        <v>#VALUE!</v>
      </c>
      <c r="W44" s="131" t="b">
        <f t="shared" si="7"/>
        <v>1</v>
      </c>
      <c r="X44" s="131"/>
      <c r="Y44" s="131"/>
    </row>
    <row r="45" spans="1:25" s="134" customFormat="1" ht="12">
      <c r="A45" s="131"/>
      <c r="B45" s="140"/>
      <c r="C45" s="289" t="s">
        <v>86</v>
      </c>
      <c r="D45" s="293"/>
      <c r="E45" s="164" t="s">
        <v>133</v>
      </c>
      <c r="F45" s="165" t="s">
        <v>133</v>
      </c>
      <c r="G45" s="341" t="s">
        <v>133</v>
      </c>
      <c r="H45" s="165" t="s">
        <v>133</v>
      </c>
      <c r="I45" s="183" t="s">
        <v>133</v>
      </c>
      <c r="J45" s="225" t="s">
        <v>133</v>
      </c>
      <c r="K45" s="141" t="s">
        <v>133</v>
      </c>
      <c r="L45" s="164" t="s">
        <v>133</v>
      </c>
      <c r="M45" s="165" t="s">
        <v>133</v>
      </c>
      <c r="N45" s="176" t="s">
        <v>133</v>
      </c>
      <c r="O45" s="165" t="s">
        <v>133</v>
      </c>
      <c r="P45" s="189" t="s">
        <v>133</v>
      </c>
      <c r="Q45" s="218" t="s">
        <v>133</v>
      </c>
      <c r="R45" s="141" t="s">
        <v>133</v>
      </c>
      <c r="S45" s="131"/>
      <c r="T45" s="131" t="e">
        <f t="shared" si="4"/>
        <v>#VALUE!</v>
      </c>
      <c r="U45" s="131" t="b">
        <f t="shared" si="5"/>
        <v>1</v>
      </c>
      <c r="V45" s="131" t="e">
        <f t="shared" si="6"/>
        <v>#VALUE!</v>
      </c>
      <c r="W45" s="131" t="b">
        <f t="shared" si="7"/>
        <v>1</v>
      </c>
      <c r="X45" s="131"/>
      <c r="Y45" s="131"/>
    </row>
    <row r="46" spans="1:25" s="134" customFormat="1" ht="12">
      <c r="A46" s="131"/>
      <c r="B46" s="140"/>
      <c r="C46" s="289" t="s">
        <v>87</v>
      </c>
      <c r="D46" s="293"/>
      <c r="E46" s="164" t="s">
        <v>133</v>
      </c>
      <c r="F46" s="165" t="s">
        <v>133</v>
      </c>
      <c r="G46" s="341" t="s">
        <v>133</v>
      </c>
      <c r="H46" s="165" t="s">
        <v>133</v>
      </c>
      <c r="I46" s="183" t="s">
        <v>133</v>
      </c>
      <c r="J46" s="225">
        <v>399000</v>
      </c>
      <c r="K46" s="141" t="s">
        <v>133</v>
      </c>
      <c r="L46" s="164" t="s">
        <v>133</v>
      </c>
      <c r="M46" s="165" t="s">
        <v>133</v>
      </c>
      <c r="N46" s="176" t="s">
        <v>133</v>
      </c>
      <c r="O46" s="165" t="s">
        <v>133</v>
      </c>
      <c r="P46" s="189" t="s">
        <v>133</v>
      </c>
      <c r="Q46" s="218">
        <v>296400</v>
      </c>
      <c r="R46" s="141" t="s">
        <v>133</v>
      </c>
      <c r="S46" s="131"/>
      <c r="T46" s="131" t="e">
        <f t="shared" si="4"/>
        <v>#VALUE!</v>
      </c>
      <c r="U46" s="131" t="b">
        <f t="shared" si="5"/>
        <v>1</v>
      </c>
      <c r="V46" s="131" t="e">
        <f t="shared" si="6"/>
        <v>#VALUE!</v>
      </c>
      <c r="W46" s="131" t="b">
        <f t="shared" si="7"/>
        <v>1</v>
      </c>
      <c r="X46" s="131"/>
      <c r="Y46" s="131"/>
    </row>
    <row r="47" spans="1:25" s="134" customFormat="1" ht="12">
      <c r="A47" s="131"/>
      <c r="B47" s="140"/>
      <c r="C47" s="289" t="s">
        <v>88</v>
      </c>
      <c r="D47" s="293"/>
      <c r="E47" s="164" t="s">
        <v>133</v>
      </c>
      <c r="F47" s="165" t="s">
        <v>133</v>
      </c>
      <c r="G47" s="341" t="s">
        <v>133</v>
      </c>
      <c r="H47" s="165" t="s">
        <v>133</v>
      </c>
      <c r="I47" s="183" t="s">
        <v>133</v>
      </c>
      <c r="J47" s="225">
        <v>473536</v>
      </c>
      <c r="K47" s="141" t="s">
        <v>133</v>
      </c>
      <c r="L47" s="164" t="s">
        <v>133</v>
      </c>
      <c r="M47" s="165" t="s">
        <v>133</v>
      </c>
      <c r="N47" s="176" t="s">
        <v>133</v>
      </c>
      <c r="O47" s="165" t="s">
        <v>133</v>
      </c>
      <c r="P47" s="189" t="s">
        <v>133</v>
      </c>
      <c r="Q47" s="218">
        <v>426183</v>
      </c>
      <c r="R47" s="141" t="s">
        <v>133</v>
      </c>
      <c r="S47" s="131"/>
      <c r="T47" s="131" t="e">
        <f t="shared" si="4"/>
        <v>#VALUE!</v>
      </c>
      <c r="U47" s="131" t="b">
        <f t="shared" si="5"/>
        <v>1</v>
      </c>
      <c r="V47" s="131" t="e">
        <f t="shared" si="6"/>
        <v>#VALUE!</v>
      </c>
      <c r="W47" s="131" t="b">
        <f t="shared" si="7"/>
        <v>1</v>
      </c>
      <c r="X47" s="131"/>
      <c r="Y47" s="131"/>
    </row>
    <row r="48" spans="1:25" s="134" customFormat="1" ht="12.75" thickBot="1">
      <c r="A48" s="131"/>
      <c r="B48" s="140"/>
      <c r="C48" s="300" t="s">
        <v>89</v>
      </c>
      <c r="D48" s="301"/>
      <c r="E48" s="160">
        <v>36.8</v>
      </c>
      <c r="F48" s="161">
        <v>261474</v>
      </c>
      <c r="G48" s="339" t="s">
        <v>134</v>
      </c>
      <c r="H48" s="161">
        <v>601391</v>
      </c>
      <c r="I48" s="181">
        <v>2.3</v>
      </c>
      <c r="J48" s="223">
        <v>604937</v>
      </c>
      <c r="K48" s="138">
        <v>-0.59</v>
      </c>
      <c r="L48" s="160">
        <v>36.8</v>
      </c>
      <c r="M48" s="161">
        <v>261474</v>
      </c>
      <c r="N48" s="174" t="s">
        <v>134</v>
      </c>
      <c r="O48" s="161">
        <v>601391</v>
      </c>
      <c r="P48" s="187">
        <v>2.3</v>
      </c>
      <c r="Q48" s="216">
        <v>555479</v>
      </c>
      <c r="R48" s="139">
        <v>8.27</v>
      </c>
      <c r="S48" s="131"/>
      <c r="T48" s="131">
        <f t="shared" si="4"/>
        <v>-0.59</v>
      </c>
      <c r="U48" s="131" t="b">
        <f t="shared" si="5"/>
        <v>0</v>
      </c>
      <c r="V48" s="131">
        <f t="shared" si="6"/>
        <v>8.27</v>
      </c>
      <c r="W48" s="131" t="b">
        <f t="shared" si="7"/>
        <v>0</v>
      </c>
      <c r="X48" s="131"/>
      <c r="Y48" s="131"/>
    </row>
    <row r="49" spans="1:25" s="134" customFormat="1" ht="12">
      <c r="A49" s="131"/>
      <c r="B49" s="143"/>
      <c r="C49" s="144">
        <v>300</v>
      </c>
      <c r="D49" s="145" t="s">
        <v>90</v>
      </c>
      <c r="E49" s="166">
        <v>41.2</v>
      </c>
      <c r="F49" s="167">
        <v>322871</v>
      </c>
      <c r="G49" s="342">
        <v>8</v>
      </c>
      <c r="H49" s="167">
        <v>884223</v>
      </c>
      <c r="I49" s="184">
        <v>2.74</v>
      </c>
      <c r="J49" s="226">
        <v>874937</v>
      </c>
      <c r="K49" s="146">
        <v>1.06</v>
      </c>
      <c r="L49" s="166">
        <v>41.2</v>
      </c>
      <c r="M49" s="167">
        <v>322871</v>
      </c>
      <c r="N49" s="177">
        <v>8</v>
      </c>
      <c r="O49" s="167">
        <v>862180</v>
      </c>
      <c r="P49" s="190">
        <v>2.67</v>
      </c>
      <c r="Q49" s="219">
        <v>859424</v>
      </c>
      <c r="R49" s="146">
        <v>0.32</v>
      </c>
      <c r="S49" s="131"/>
      <c r="T49" s="131">
        <f t="shared" si="4"/>
        <v>1.06</v>
      </c>
      <c r="U49" s="131" t="b">
        <f t="shared" si="5"/>
        <v>0</v>
      </c>
      <c r="V49" s="131">
        <f t="shared" si="6"/>
        <v>0.32</v>
      </c>
      <c r="W49" s="131" t="b">
        <f t="shared" si="7"/>
        <v>0</v>
      </c>
      <c r="X49" s="131"/>
      <c r="Y49" s="131"/>
    </row>
    <row r="50" spans="1:25" s="134" customFormat="1" ht="12">
      <c r="A50" s="131"/>
      <c r="B50" s="140" t="s">
        <v>91</v>
      </c>
      <c r="C50" s="147" t="s">
        <v>92</v>
      </c>
      <c r="D50" s="148" t="s">
        <v>93</v>
      </c>
      <c r="E50" s="164">
        <v>39.6</v>
      </c>
      <c r="F50" s="165">
        <v>287445</v>
      </c>
      <c r="G50" s="341">
        <v>19</v>
      </c>
      <c r="H50" s="165">
        <v>658836</v>
      </c>
      <c r="I50" s="183">
        <v>2.29</v>
      </c>
      <c r="J50" s="225">
        <v>691534</v>
      </c>
      <c r="K50" s="141">
        <v>-4.73</v>
      </c>
      <c r="L50" s="164">
        <v>38.9</v>
      </c>
      <c r="M50" s="165">
        <v>295627</v>
      </c>
      <c r="N50" s="176">
        <v>18</v>
      </c>
      <c r="O50" s="165">
        <v>634997</v>
      </c>
      <c r="P50" s="189">
        <v>2.15</v>
      </c>
      <c r="Q50" s="218">
        <v>619632</v>
      </c>
      <c r="R50" s="141">
        <v>2.48</v>
      </c>
      <c r="S50" s="131"/>
      <c r="T50" s="131">
        <f t="shared" si="4"/>
        <v>-4.73</v>
      </c>
      <c r="U50" s="131" t="b">
        <f t="shared" si="5"/>
        <v>0</v>
      </c>
      <c r="V50" s="131">
        <f t="shared" si="6"/>
        <v>2.48</v>
      </c>
      <c r="W50" s="131" t="b">
        <f t="shared" si="7"/>
        <v>0</v>
      </c>
      <c r="X50" s="131"/>
      <c r="Y50" s="131"/>
    </row>
    <row r="51" spans="1:25" s="134" customFormat="1" ht="12">
      <c r="A51" s="131"/>
      <c r="B51" s="140"/>
      <c r="C51" s="147" t="s">
        <v>94</v>
      </c>
      <c r="D51" s="148" t="s">
        <v>95</v>
      </c>
      <c r="E51" s="164">
        <v>38.6</v>
      </c>
      <c r="F51" s="165">
        <v>273804</v>
      </c>
      <c r="G51" s="341">
        <v>12</v>
      </c>
      <c r="H51" s="165">
        <v>703488</v>
      </c>
      <c r="I51" s="183">
        <v>2.57</v>
      </c>
      <c r="J51" s="225">
        <v>709648</v>
      </c>
      <c r="K51" s="141">
        <v>-0.87</v>
      </c>
      <c r="L51" s="164">
        <v>38.6</v>
      </c>
      <c r="M51" s="165">
        <v>273804</v>
      </c>
      <c r="N51" s="176">
        <v>12</v>
      </c>
      <c r="O51" s="165">
        <v>680282</v>
      </c>
      <c r="P51" s="189">
        <v>2.48</v>
      </c>
      <c r="Q51" s="218">
        <v>653949</v>
      </c>
      <c r="R51" s="141">
        <v>4.03</v>
      </c>
      <c r="S51" s="131"/>
      <c r="T51" s="131">
        <f t="shared" si="4"/>
        <v>-0.87</v>
      </c>
      <c r="U51" s="131" t="b">
        <f t="shared" si="5"/>
        <v>0</v>
      </c>
      <c r="V51" s="131">
        <f t="shared" si="6"/>
        <v>4.03</v>
      </c>
      <c r="W51" s="131" t="b">
        <f t="shared" si="7"/>
        <v>0</v>
      </c>
      <c r="X51" s="131"/>
      <c r="Y51" s="131"/>
    </row>
    <row r="52" spans="1:25" s="134" customFormat="1" ht="12">
      <c r="A52" s="131"/>
      <c r="B52" s="140"/>
      <c r="C52" s="147" t="s">
        <v>96</v>
      </c>
      <c r="D52" s="148" t="s">
        <v>97</v>
      </c>
      <c r="E52" s="164">
        <v>37.2</v>
      </c>
      <c r="F52" s="165">
        <v>262791</v>
      </c>
      <c r="G52" s="341">
        <v>10</v>
      </c>
      <c r="H52" s="165">
        <v>686022</v>
      </c>
      <c r="I52" s="183">
        <v>2.61</v>
      </c>
      <c r="J52" s="225">
        <v>717111</v>
      </c>
      <c r="K52" s="141">
        <v>-4.34</v>
      </c>
      <c r="L52" s="164">
        <v>37.2</v>
      </c>
      <c r="M52" s="165">
        <v>262791</v>
      </c>
      <c r="N52" s="176">
        <v>10</v>
      </c>
      <c r="O52" s="165">
        <v>653001</v>
      </c>
      <c r="P52" s="189">
        <v>2.48</v>
      </c>
      <c r="Q52" s="218">
        <v>672324</v>
      </c>
      <c r="R52" s="141">
        <v>-2.87</v>
      </c>
      <c r="S52" s="131"/>
      <c r="T52" s="131">
        <f t="shared" si="4"/>
        <v>-4.34</v>
      </c>
      <c r="U52" s="131" t="b">
        <f t="shared" si="5"/>
        <v>0</v>
      </c>
      <c r="V52" s="131">
        <f t="shared" si="6"/>
        <v>-2.87</v>
      </c>
      <c r="W52" s="131" t="b">
        <f t="shared" si="7"/>
        <v>0</v>
      </c>
      <c r="X52" s="131"/>
      <c r="Y52" s="131"/>
    </row>
    <row r="53" spans="1:25" s="134" customFormat="1" ht="12">
      <c r="A53" s="131"/>
      <c r="B53" s="140" t="s">
        <v>98</v>
      </c>
      <c r="C53" s="149"/>
      <c r="D53" s="148" t="s">
        <v>99</v>
      </c>
      <c r="E53" s="164">
        <v>39.7</v>
      </c>
      <c r="F53" s="165">
        <v>292699</v>
      </c>
      <c r="G53" s="341">
        <v>49</v>
      </c>
      <c r="H53" s="165">
        <v>728355</v>
      </c>
      <c r="I53" s="183">
        <v>2.49</v>
      </c>
      <c r="J53" s="225">
        <v>752190</v>
      </c>
      <c r="K53" s="141">
        <v>-3.17</v>
      </c>
      <c r="L53" s="164">
        <v>39.3</v>
      </c>
      <c r="M53" s="165">
        <v>296796</v>
      </c>
      <c r="N53" s="176">
        <v>48</v>
      </c>
      <c r="O53" s="165">
        <v>708342</v>
      </c>
      <c r="P53" s="189">
        <v>2.39</v>
      </c>
      <c r="Q53" s="218">
        <v>702516</v>
      </c>
      <c r="R53" s="141">
        <v>0.83</v>
      </c>
      <c r="S53" s="131"/>
      <c r="T53" s="131">
        <f t="shared" si="4"/>
        <v>-3.17</v>
      </c>
      <c r="U53" s="131" t="b">
        <f t="shared" si="5"/>
        <v>0</v>
      </c>
      <c r="V53" s="131">
        <f t="shared" si="6"/>
        <v>0.83</v>
      </c>
      <c r="W53" s="131" t="b">
        <f t="shared" si="7"/>
        <v>0</v>
      </c>
      <c r="X53" s="131"/>
      <c r="Y53" s="131"/>
    </row>
    <row r="54" spans="1:25" s="134" customFormat="1" ht="12">
      <c r="A54" s="131"/>
      <c r="B54" s="140"/>
      <c r="C54" s="147">
        <v>299</v>
      </c>
      <c r="D54" s="148" t="s">
        <v>100</v>
      </c>
      <c r="E54" s="164">
        <v>39.8</v>
      </c>
      <c r="F54" s="165">
        <v>261517</v>
      </c>
      <c r="G54" s="341">
        <v>26</v>
      </c>
      <c r="H54" s="165">
        <v>650242</v>
      </c>
      <c r="I54" s="183">
        <v>2.49</v>
      </c>
      <c r="J54" s="225">
        <v>635802</v>
      </c>
      <c r="K54" s="141">
        <v>2.27</v>
      </c>
      <c r="L54" s="164">
        <v>39.8</v>
      </c>
      <c r="M54" s="165">
        <v>261517</v>
      </c>
      <c r="N54" s="176">
        <v>26</v>
      </c>
      <c r="O54" s="165">
        <v>578270</v>
      </c>
      <c r="P54" s="189">
        <v>2.21</v>
      </c>
      <c r="Q54" s="218">
        <v>563450</v>
      </c>
      <c r="R54" s="141">
        <v>2.63</v>
      </c>
      <c r="S54" s="131"/>
      <c r="T54" s="131">
        <f t="shared" si="4"/>
        <v>2.27</v>
      </c>
      <c r="U54" s="131" t="b">
        <f t="shared" si="5"/>
        <v>0</v>
      </c>
      <c r="V54" s="131">
        <f t="shared" si="6"/>
        <v>2.63</v>
      </c>
      <c r="W54" s="131" t="b">
        <f t="shared" si="7"/>
        <v>0</v>
      </c>
      <c r="X54" s="131"/>
      <c r="Y54" s="131"/>
    </row>
    <row r="55" spans="1:25" s="134" customFormat="1" ht="12">
      <c r="A55" s="131"/>
      <c r="B55" s="140"/>
      <c r="C55" s="147" t="s">
        <v>92</v>
      </c>
      <c r="D55" s="148" t="s">
        <v>101</v>
      </c>
      <c r="E55" s="164">
        <v>40.4</v>
      </c>
      <c r="F55" s="165">
        <v>254741</v>
      </c>
      <c r="G55" s="341">
        <v>10</v>
      </c>
      <c r="H55" s="165">
        <v>593618</v>
      </c>
      <c r="I55" s="183">
        <v>2.33</v>
      </c>
      <c r="J55" s="225">
        <v>538517</v>
      </c>
      <c r="K55" s="141">
        <v>10.23</v>
      </c>
      <c r="L55" s="164">
        <v>40.4</v>
      </c>
      <c r="M55" s="165">
        <v>254741</v>
      </c>
      <c r="N55" s="176">
        <v>10</v>
      </c>
      <c r="O55" s="165">
        <v>491208</v>
      </c>
      <c r="P55" s="189">
        <v>1.93</v>
      </c>
      <c r="Q55" s="218">
        <v>482193</v>
      </c>
      <c r="R55" s="141">
        <v>1.87</v>
      </c>
      <c r="S55" s="131"/>
      <c r="T55" s="131">
        <f t="shared" si="4"/>
        <v>10.23</v>
      </c>
      <c r="U55" s="131" t="b">
        <f t="shared" si="5"/>
        <v>0</v>
      </c>
      <c r="V55" s="131">
        <f t="shared" si="6"/>
        <v>1.87</v>
      </c>
      <c r="W55" s="131" t="b">
        <f t="shared" si="7"/>
        <v>0</v>
      </c>
      <c r="X55" s="131"/>
      <c r="Y55" s="131"/>
    </row>
    <row r="56" spans="1:25" s="134" customFormat="1" ht="12">
      <c r="A56" s="131"/>
      <c r="B56" s="140" t="s">
        <v>76</v>
      </c>
      <c r="C56" s="147" t="s">
        <v>94</v>
      </c>
      <c r="D56" s="148" t="s">
        <v>102</v>
      </c>
      <c r="E56" s="164">
        <v>42.2</v>
      </c>
      <c r="F56" s="165">
        <v>245867</v>
      </c>
      <c r="G56" s="341">
        <v>4</v>
      </c>
      <c r="H56" s="165">
        <v>559268</v>
      </c>
      <c r="I56" s="183">
        <v>2.27</v>
      </c>
      <c r="J56" s="225">
        <v>557917</v>
      </c>
      <c r="K56" s="141">
        <v>0.24</v>
      </c>
      <c r="L56" s="164">
        <v>42.2</v>
      </c>
      <c r="M56" s="165">
        <v>245867</v>
      </c>
      <c r="N56" s="176">
        <v>4</v>
      </c>
      <c r="O56" s="165">
        <v>498399</v>
      </c>
      <c r="P56" s="189">
        <v>2.03</v>
      </c>
      <c r="Q56" s="218">
        <v>474006</v>
      </c>
      <c r="R56" s="141">
        <v>5.15</v>
      </c>
      <c r="S56" s="131"/>
      <c r="T56" s="131">
        <f t="shared" si="4"/>
        <v>0.24</v>
      </c>
      <c r="U56" s="131" t="b">
        <f t="shared" si="5"/>
        <v>0</v>
      </c>
      <c r="V56" s="131">
        <f t="shared" si="6"/>
        <v>5.15</v>
      </c>
      <c r="W56" s="131" t="b">
        <f t="shared" si="7"/>
        <v>0</v>
      </c>
      <c r="X56" s="131"/>
      <c r="Y56" s="131"/>
    </row>
    <row r="57" spans="1:25" s="134" customFormat="1" ht="12">
      <c r="A57" s="131"/>
      <c r="B57" s="140"/>
      <c r="C57" s="147" t="s">
        <v>103</v>
      </c>
      <c r="D57" s="148" t="s">
        <v>99</v>
      </c>
      <c r="E57" s="164">
        <v>39.9</v>
      </c>
      <c r="F57" s="165">
        <v>260404</v>
      </c>
      <c r="G57" s="341">
        <v>40</v>
      </c>
      <c r="H57" s="165">
        <v>641546</v>
      </c>
      <c r="I57" s="183">
        <v>2.46</v>
      </c>
      <c r="J57" s="225">
        <v>622338</v>
      </c>
      <c r="K57" s="141">
        <v>3.09</v>
      </c>
      <c r="L57" s="164">
        <v>39.9</v>
      </c>
      <c r="M57" s="165">
        <v>260404</v>
      </c>
      <c r="N57" s="176">
        <v>40</v>
      </c>
      <c r="O57" s="165">
        <v>565810</v>
      </c>
      <c r="P57" s="189">
        <v>2.17</v>
      </c>
      <c r="Q57" s="218">
        <v>551985</v>
      </c>
      <c r="R57" s="141">
        <v>2.5</v>
      </c>
      <c r="S57" s="131"/>
      <c r="T57" s="131">
        <f t="shared" si="4"/>
        <v>3.09</v>
      </c>
      <c r="U57" s="131" t="b">
        <f t="shared" si="5"/>
        <v>0</v>
      </c>
      <c r="V57" s="131">
        <f t="shared" si="6"/>
        <v>2.5</v>
      </c>
      <c r="W57" s="131" t="b">
        <f t="shared" si="7"/>
        <v>0</v>
      </c>
      <c r="X57" s="131"/>
      <c r="Y57" s="131"/>
    </row>
    <row r="58" spans="1:25" s="134" customFormat="1" ht="12.75" thickBot="1">
      <c r="A58" s="131"/>
      <c r="B58" s="150"/>
      <c r="C58" s="302" t="s">
        <v>104</v>
      </c>
      <c r="D58" s="303"/>
      <c r="E58" s="168">
        <v>40.6</v>
      </c>
      <c r="F58" s="169">
        <v>319317</v>
      </c>
      <c r="G58" s="343" t="s">
        <v>134</v>
      </c>
      <c r="H58" s="169">
        <v>735139</v>
      </c>
      <c r="I58" s="185">
        <v>2.3</v>
      </c>
      <c r="J58" s="227">
        <v>725555</v>
      </c>
      <c r="K58" s="151">
        <v>1.32</v>
      </c>
      <c r="L58" s="168">
        <v>40.6</v>
      </c>
      <c r="M58" s="169">
        <v>319317</v>
      </c>
      <c r="N58" s="178" t="s">
        <v>134</v>
      </c>
      <c r="O58" s="169">
        <v>732872</v>
      </c>
      <c r="P58" s="191">
        <v>2.3</v>
      </c>
      <c r="Q58" s="220">
        <v>695976</v>
      </c>
      <c r="R58" s="151">
        <v>5.3</v>
      </c>
      <c r="S58" s="131"/>
      <c r="T58" s="131">
        <f t="shared" si="4"/>
        <v>1.32</v>
      </c>
      <c r="U58" s="131" t="b">
        <f t="shared" si="5"/>
        <v>0</v>
      </c>
      <c r="V58" s="131">
        <f t="shared" si="6"/>
        <v>5.3</v>
      </c>
      <c r="W58" s="131" t="b">
        <f t="shared" si="7"/>
        <v>0</v>
      </c>
      <c r="X58" s="131"/>
      <c r="Y58" s="131"/>
    </row>
    <row r="59" spans="1:25" s="134" customFormat="1" ht="12" customHeight="1">
      <c r="A59" s="131"/>
      <c r="B59" s="304" t="s">
        <v>115</v>
      </c>
      <c r="C59" s="294" t="s">
        <v>105</v>
      </c>
      <c r="D59" s="295"/>
      <c r="E59" s="166">
        <v>39.7</v>
      </c>
      <c r="F59" s="167">
        <v>301256</v>
      </c>
      <c r="G59" s="342">
        <v>63</v>
      </c>
      <c r="H59" s="167">
        <v>746415</v>
      </c>
      <c r="I59" s="184">
        <v>2.48</v>
      </c>
      <c r="J59" s="226">
        <v>761815</v>
      </c>
      <c r="K59" s="146">
        <v>-2.02</v>
      </c>
      <c r="L59" s="166">
        <v>39.7</v>
      </c>
      <c r="M59" s="167">
        <v>301256</v>
      </c>
      <c r="N59" s="177">
        <v>63</v>
      </c>
      <c r="O59" s="167">
        <v>715362</v>
      </c>
      <c r="P59" s="190">
        <v>2.37</v>
      </c>
      <c r="Q59" s="219">
        <v>725919</v>
      </c>
      <c r="R59" s="146">
        <v>-1.45</v>
      </c>
      <c r="S59" s="131"/>
      <c r="T59" s="131">
        <f t="shared" si="4"/>
        <v>-2.02</v>
      </c>
      <c r="U59" s="131" t="b">
        <f t="shared" si="5"/>
        <v>0</v>
      </c>
      <c r="V59" s="131">
        <f t="shared" si="6"/>
        <v>-1.45</v>
      </c>
      <c r="W59" s="131" t="b">
        <f t="shared" si="7"/>
        <v>0</v>
      </c>
      <c r="X59" s="131"/>
      <c r="Y59" s="131"/>
    </row>
    <row r="60" spans="1:25" s="134" customFormat="1" ht="12">
      <c r="A60" s="131"/>
      <c r="B60" s="305"/>
      <c r="C60" s="296" t="s">
        <v>106</v>
      </c>
      <c r="D60" s="297"/>
      <c r="E60" s="164">
        <v>42</v>
      </c>
      <c r="F60" s="165">
        <v>323642</v>
      </c>
      <c r="G60" s="341" t="s">
        <v>134</v>
      </c>
      <c r="H60" s="165">
        <v>631102</v>
      </c>
      <c r="I60" s="183">
        <v>1.95</v>
      </c>
      <c r="J60" s="225" t="s">
        <v>133</v>
      </c>
      <c r="K60" s="141" t="s">
        <v>133</v>
      </c>
      <c r="L60" s="164">
        <v>42</v>
      </c>
      <c r="M60" s="165">
        <v>323642</v>
      </c>
      <c r="N60" s="176" t="s">
        <v>134</v>
      </c>
      <c r="O60" s="165">
        <v>631102</v>
      </c>
      <c r="P60" s="189">
        <v>1.95</v>
      </c>
      <c r="Q60" s="218" t="s">
        <v>133</v>
      </c>
      <c r="R60" s="141" t="s">
        <v>133</v>
      </c>
      <c r="S60" s="131"/>
      <c r="T60" s="131" t="e">
        <f t="shared" si="4"/>
        <v>#VALUE!</v>
      </c>
      <c r="U60" s="131" t="b">
        <f t="shared" si="5"/>
        <v>1</v>
      </c>
      <c r="V60" s="131" t="e">
        <f t="shared" si="6"/>
        <v>#VALUE!</v>
      </c>
      <c r="W60" s="131" t="b">
        <f t="shared" si="7"/>
        <v>1</v>
      </c>
      <c r="X60" s="131"/>
      <c r="Y60" s="131"/>
    </row>
    <row r="61" spans="1:25" s="134" customFormat="1" ht="12">
      <c r="A61" s="131"/>
      <c r="B61" s="305"/>
      <c r="C61" s="296" t="s">
        <v>107</v>
      </c>
      <c r="D61" s="297"/>
      <c r="E61" s="162">
        <v>40.6</v>
      </c>
      <c r="F61" s="163">
        <v>247305</v>
      </c>
      <c r="G61" s="340">
        <v>27</v>
      </c>
      <c r="H61" s="163">
        <v>595115</v>
      </c>
      <c r="I61" s="182">
        <v>2.41</v>
      </c>
      <c r="J61" s="224">
        <v>661295</v>
      </c>
      <c r="K61" s="141">
        <v>-10.01</v>
      </c>
      <c r="L61" s="162">
        <v>38.4</v>
      </c>
      <c r="M61" s="163">
        <v>258682</v>
      </c>
      <c r="N61" s="175">
        <v>26</v>
      </c>
      <c r="O61" s="163">
        <v>597783</v>
      </c>
      <c r="P61" s="188">
        <v>2.31</v>
      </c>
      <c r="Q61" s="217">
        <v>580530</v>
      </c>
      <c r="R61" s="141">
        <v>2.97</v>
      </c>
      <c r="S61" s="131"/>
      <c r="T61" s="131">
        <f t="shared" si="4"/>
        <v>-10.01</v>
      </c>
      <c r="U61" s="131" t="b">
        <f t="shared" si="5"/>
        <v>0</v>
      </c>
      <c r="V61" s="131">
        <f t="shared" si="6"/>
        <v>2.97</v>
      </c>
      <c r="W61" s="131" t="b">
        <f t="shared" si="7"/>
        <v>0</v>
      </c>
      <c r="X61" s="131"/>
      <c r="Y61" s="131"/>
    </row>
    <row r="62" spans="1:25" s="134" customFormat="1" ht="12.75" thickBot="1">
      <c r="A62" s="131"/>
      <c r="B62" s="306"/>
      <c r="C62" s="298" t="s">
        <v>108</v>
      </c>
      <c r="D62" s="299"/>
      <c r="E62" s="168" t="s">
        <v>133</v>
      </c>
      <c r="F62" s="169" t="s">
        <v>133</v>
      </c>
      <c r="G62" s="343" t="s">
        <v>133</v>
      </c>
      <c r="H62" s="169" t="s">
        <v>133</v>
      </c>
      <c r="I62" s="185" t="s">
        <v>133</v>
      </c>
      <c r="J62" s="227" t="s">
        <v>133</v>
      </c>
      <c r="K62" s="151" t="s">
        <v>133</v>
      </c>
      <c r="L62" s="168" t="s">
        <v>133</v>
      </c>
      <c r="M62" s="169" t="s">
        <v>133</v>
      </c>
      <c r="N62" s="178" t="s">
        <v>133</v>
      </c>
      <c r="O62" s="169" t="s">
        <v>133</v>
      </c>
      <c r="P62" s="191" t="s">
        <v>133</v>
      </c>
      <c r="Q62" s="220" t="s">
        <v>133</v>
      </c>
      <c r="R62" s="151" t="s">
        <v>133</v>
      </c>
      <c r="S62" s="131"/>
      <c r="T62" s="131" t="e">
        <f t="shared" si="4"/>
        <v>#VALUE!</v>
      </c>
      <c r="U62" s="131" t="b">
        <f t="shared" si="5"/>
        <v>1</v>
      </c>
      <c r="V62" s="131" t="e">
        <f t="shared" si="6"/>
        <v>#VALUE!</v>
      </c>
      <c r="W62" s="131" t="b">
        <f t="shared" si="7"/>
        <v>1</v>
      </c>
      <c r="X62" s="131"/>
      <c r="Y62" s="131"/>
    </row>
    <row r="63" spans="1:25" s="134" customFormat="1" ht="12">
      <c r="A63" s="131"/>
      <c r="B63" s="143" t="s">
        <v>109</v>
      </c>
      <c r="C63" s="294" t="s">
        <v>110</v>
      </c>
      <c r="D63" s="295"/>
      <c r="E63" s="166" t="s">
        <v>133</v>
      </c>
      <c r="F63" s="167" t="s">
        <v>133</v>
      </c>
      <c r="G63" s="342" t="s">
        <v>133</v>
      </c>
      <c r="H63" s="167" t="s">
        <v>133</v>
      </c>
      <c r="I63" s="184" t="s">
        <v>133</v>
      </c>
      <c r="J63" s="226" t="s">
        <v>133</v>
      </c>
      <c r="K63" s="146" t="s">
        <v>133</v>
      </c>
      <c r="L63" s="166" t="s">
        <v>133</v>
      </c>
      <c r="M63" s="167" t="s">
        <v>133</v>
      </c>
      <c r="N63" s="177" t="s">
        <v>133</v>
      </c>
      <c r="O63" s="167" t="s">
        <v>133</v>
      </c>
      <c r="P63" s="190" t="s">
        <v>133</v>
      </c>
      <c r="Q63" s="219" t="s">
        <v>133</v>
      </c>
      <c r="R63" s="146" t="s">
        <v>133</v>
      </c>
      <c r="S63" s="131"/>
      <c r="T63" s="131" t="e">
        <f t="shared" si="4"/>
        <v>#VALUE!</v>
      </c>
      <c r="U63" s="131" t="b">
        <f t="shared" si="5"/>
        <v>1</v>
      </c>
      <c r="V63" s="131" t="e">
        <f t="shared" si="6"/>
        <v>#VALUE!</v>
      </c>
      <c r="W63" s="131" t="b">
        <f t="shared" si="7"/>
        <v>1</v>
      </c>
      <c r="X63" s="131"/>
      <c r="Y63" s="131"/>
    </row>
    <row r="64" spans="1:25" s="134" customFormat="1" ht="12">
      <c r="A64" s="131"/>
      <c r="B64" s="140" t="s">
        <v>111</v>
      </c>
      <c r="C64" s="296" t="s">
        <v>112</v>
      </c>
      <c r="D64" s="297"/>
      <c r="E64" s="164" t="s">
        <v>133</v>
      </c>
      <c r="F64" s="165" t="s">
        <v>133</v>
      </c>
      <c r="G64" s="341" t="s">
        <v>133</v>
      </c>
      <c r="H64" s="165" t="s">
        <v>133</v>
      </c>
      <c r="I64" s="183" t="s">
        <v>133</v>
      </c>
      <c r="J64" s="225" t="s">
        <v>133</v>
      </c>
      <c r="K64" s="141" t="s">
        <v>133</v>
      </c>
      <c r="L64" s="164" t="s">
        <v>133</v>
      </c>
      <c r="M64" s="165" t="s">
        <v>133</v>
      </c>
      <c r="N64" s="176" t="s">
        <v>133</v>
      </c>
      <c r="O64" s="165" t="s">
        <v>133</v>
      </c>
      <c r="P64" s="189" t="s">
        <v>133</v>
      </c>
      <c r="Q64" s="218" t="s">
        <v>133</v>
      </c>
      <c r="R64" s="141" t="s">
        <v>133</v>
      </c>
      <c r="S64" s="131"/>
      <c r="T64" s="131" t="e">
        <f t="shared" si="4"/>
        <v>#VALUE!</v>
      </c>
      <c r="U64" s="131" t="b">
        <f t="shared" si="5"/>
        <v>1</v>
      </c>
      <c r="V64" s="131" t="e">
        <f t="shared" si="6"/>
        <v>#VALUE!</v>
      </c>
      <c r="W64" s="131" t="b">
        <f t="shared" si="7"/>
        <v>1</v>
      </c>
      <c r="X64" s="131"/>
      <c r="Y64" s="131"/>
    </row>
    <row r="65" spans="1:25" s="134" customFormat="1" ht="12.75" thickBot="1">
      <c r="A65" s="131"/>
      <c r="B65" s="150" t="s">
        <v>76</v>
      </c>
      <c r="C65" s="298" t="s">
        <v>113</v>
      </c>
      <c r="D65" s="299"/>
      <c r="E65" s="168" t="s">
        <v>133</v>
      </c>
      <c r="F65" s="169" t="s">
        <v>133</v>
      </c>
      <c r="G65" s="343" t="s">
        <v>133</v>
      </c>
      <c r="H65" s="169" t="s">
        <v>133</v>
      </c>
      <c r="I65" s="185" t="s">
        <v>133</v>
      </c>
      <c r="J65" s="227" t="s">
        <v>133</v>
      </c>
      <c r="K65" s="151" t="s">
        <v>133</v>
      </c>
      <c r="L65" s="168" t="s">
        <v>133</v>
      </c>
      <c r="M65" s="169" t="s">
        <v>133</v>
      </c>
      <c r="N65" s="178" t="s">
        <v>133</v>
      </c>
      <c r="O65" s="169" t="s">
        <v>133</v>
      </c>
      <c r="P65" s="191" t="s">
        <v>133</v>
      </c>
      <c r="Q65" s="220" t="s">
        <v>133</v>
      </c>
      <c r="R65" s="151" t="s">
        <v>133</v>
      </c>
      <c r="S65" s="131"/>
      <c r="T65" s="131" t="e">
        <f t="shared" si="4"/>
        <v>#VALUE!</v>
      </c>
      <c r="U65" s="131" t="b">
        <f t="shared" si="5"/>
        <v>1</v>
      </c>
      <c r="V65" s="131" t="e">
        <f t="shared" si="6"/>
        <v>#VALUE!</v>
      </c>
      <c r="W65" s="131" t="b">
        <f t="shared" si="7"/>
        <v>1</v>
      </c>
      <c r="X65" s="131"/>
      <c r="Y65" s="131"/>
    </row>
    <row r="66" spans="1:25" s="134" customFormat="1" ht="12.75" thickBot="1">
      <c r="A66" s="131"/>
      <c r="B66" s="152" t="s">
        <v>114</v>
      </c>
      <c r="C66" s="153"/>
      <c r="D66" s="153"/>
      <c r="E66" s="170">
        <v>39.9</v>
      </c>
      <c r="F66" s="171">
        <v>295064</v>
      </c>
      <c r="G66" s="344">
        <v>91</v>
      </c>
      <c r="H66" s="171">
        <v>722846</v>
      </c>
      <c r="I66" s="172">
        <v>2.45</v>
      </c>
      <c r="J66" s="228">
        <v>735541</v>
      </c>
      <c r="K66" s="96">
        <v>-1.73</v>
      </c>
      <c r="L66" s="170">
        <v>39.6</v>
      </c>
      <c r="M66" s="171">
        <v>298147</v>
      </c>
      <c r="N66" s="179">
        <v>90</v>
      </c>
      <c r="O66" s="171">
        <v>701469</v>
      </c>
      <c r="P66" s="192">
        <v>2.35</v>
      </c>
      <c r="Q66" s="221">
        <v>687918</v>
      </c>
      <c r="R66" s="96">
        <v>1.97</v>
      </c>
      <c r="S66" s="131"/>
      <c r="T66" s="131">
        <f t="shared" si="4"/>
        <v>-1.73</v>
      </c>
      <c r="U66" s="131" t="b">
        <f t="shared" si="5"/>
        <v>0</v>
      </c>
      <c r="V66" s="131">
        <f t="shared" si="6"/>
        <v>1.97</v>
      </c>
      <c r="W66" s="131" t="b">
        <f t="shared" si="7"/>
        <v>0</v>
      </c>
      <c r="X66" s="131"/>
      <c r="Y66" s="131"/>
    </row>
    <row r="67" spans="1:18" ht="12">
      <c r="A67" s="10"/>
      <c r="B67" s="10"/>
      <c r="C67" s="10"/>
      <c r="D67" s="154"/>
      <c r="E67" s="10"/>
      <c r="F67" s="10"/>
      <c r="G67" s="10"/>
      <c r="H67" s="10"/>
      <c r="I67" s="10"/>
      <c r="J67" s="10"/>
      <c r="K67" s="104"/>
      <c r="L67" s="10"/>
      <c r="M67" s="10"/>
      <c r="N67" s="10"/>
      <c r="O67" s="10"/>
      <c r="P67" s="10"/>
      <c r="Q67" s="10"/>
      <c r="R67" s="104"/>
    </row>
    <row r="68" spans="1:18" ht="12">
      <c r="A68" s="10"/>
      <c r="B68" s="10"/>
      <c r="C68" s="10"/>
      <c r="D68" s="154"/>
      <c r="E68" s="10"/>
      <c r="F68" s="10"/>
      <c r="G68" s="10"/>
      <c r="H68" s="10"/>
      <c r="I68" s="10"/>
      <c r="J68" s="10"/>
      <c r="K68" s="104"/>
      <c r="L68" s="10"/>
      <c r="M68" s="10"/>
      <c r="N68" s="10"/>
      <c r="O68" s="10"/>
      <c r="P68" s="10"/>
      <c r="Q68" s="10"/>
      <c r="R68" s="104"/>
    </row>
    <row r="69" spans="1:18" ht="12">
      <c r="A69" s="10"/>
      <c r="B69" s="10"/>
      <c r="C69" s="10"/>
      <c r="D69" s="154"/>
      <c r="E69" s="10"/>
      <c r="F69" s="10"/>
      <c r="G69" s="10"/>
      <c r="H69" s="10"/>
      <c r="I69" s="10"/>
      <c r="J69" s="10"/>
      <c r="K69" s="104"/>
      <c r="L69" s="10"/>
      <c r="M69" s="10"/>
      <c r="N69" s="10"/>
      <c r="O69" s="104"/>
      <c r="P69" s="10"/>
      <c r="Q69" s="10"/>
      <c r="R69" s="10"/>
    </row>
    <row r="70" spans="1:18" ht="12">
      <c r="A70" s="10"/>
      <c r="B70" s="10"/>
      <c r="C70" s="10"/>
      <c r="D70" s="154"/>
      <c r="E70" s="10"/>
      <c r="F70" s="10"/>
      <c r="G70" s="10"/>
      <c r="H70" s="10"/>
      <c r="I70" s="10"/>
      <c r="J70" s="10"/>
      <c r="K70" s="104"/>
      <c r="L70" s="10"/>
      <c r="M70" s="10"/>
      <c r="N70" s="10"/>
      <c r="O70" s="104"/>
      <c r="P70" s="10"/>
      <c r="Q70" s="10"/>
      <c r="R70" s="10"/>
    </row>
    <row r="71" spans="1:18" ht="12">
      <c r="A71" s="10"/>
      <c r="B71" s="10"/>
      <c r="C71" s="10"/>
      <c r="D71" s="154"/>
      <c r="E71" s="10"/>
      <c r="F71" s="10"/>
      <c r="G71" s="10"/>
      <c r="H71" s="10"/>
      <c r="I71" s="10"/>
      <c r="J71" s="10"/>
      <c r="K71" s="104"/>
      <c r="L71" s="10"/>
      <c r="M71" s="10"/>
      <c r="N71" s="10"/>
      <c r="O71" s="104"/>
      <c r="P71" s="10"/>
      <c r="Q71" s="10"/>
      <c r="R71" s="10"/>
    </row>
    <row r="72" spans="1:18" ht="12">
      <c r="A72" s="10"/>
      <c r="B72" s="10"/>
      <c r="C72" s="10"/>
      <c r="D72" s="154"/>
      <c r="E72" s="10"/>
      <c r="F72" s="10"/>
      <c r="G72" s="10"/>
      <c r="H72" s="10"/>
      <c r="I72" s="10"/>
      <c r="J72" s="10"/>
      <c r="K72" s="104"/>
      <c r="L72" s="10"/>
      <c r="M72" s="10"/>
      <c r="N72" s="10"/>
      <c r="O72" s="104"/>
      <c r="P72" s="10"/>
      <c r="Q72" s="10"/>
      <c r="R72" s="10"/>
    </row>
    <row r="73" spans="1:18" ht="12">
      <c r="A73" s="10"/>
      <c r="B73" s="10"/>
      <c r="C73" s="10"/>
      <c r="D73" s="154"/>
      <c r="E73" s="10"/>
      <c r="F73" s="10"/>
      <c r="G73" s="10"/>
      <c r="H73" s="10"/>
      <c r="I73" s="10"/>
      <c r="J73" s="10"/>
      <c r="K73" s="104"/>
      <c r="L73" s="10"/>
      <c r="M73" s="10"/>
      <c r="N73" s="10"/>
      <c r="O73" s="104"/>
      <c r="P73" s="10"/>
      <c r="Q73" s="10"/>
      <c r="R73" s="10"/>
    </row>
    <row r="74" spans="1:4" ht="12">
      <c r="A74" s="102"/>
      <c r="B74" s="102"/>
      <c r="C74" s="102"/>
      <c r="D74" s="155"/>
    </row>
    <row r="75" spans="1:4" ht="12">
      <c r="A75" s="102"/>
      <c r="B75" s="102"/>
      <c r="C75" s="102"/>
      <c r="D75" s="155"/>
    </row>
  </sheetData>
  <sheetProtection/>
  <mergeCells count="29">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63:D63"/>
    <mergeCell ref="C64:D64"/>
    <mergeCell ref="C65:D65"/>
    <mergeCell ref="C43:D43"/>
    <mergeCell ref="C46:D46"/>
    <mergeCell ref="C47:D47"/>
    <mergeCell ref="C48:D48"/>
    <mergeCell ref="C58:D58"/>
    <mergeCell ref="C44:D44"/>
    <mergeCell ref="C45:D45"/>
    <mergeCell ref="B59:B62"/>
    <mergeCell ref="C59:D59"/>
    <mergeCell ref="C61:D61"/>
    <mergeCell ref="C62:D62"/>
    <mergeCell ref="C60:D60"/>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D7" sqref="D7"/>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141</v>
      </c>
      <c r="B1" s="10"/>
      <c r="C1" s="10"/>
      <c r="D1" s="10"/>
      <c r="E1" s="10"/>
      <c r="F1" s="10"/>
      <c r="G1" s="10"/>
      <c r="H1" s="10"/>
      <c r="I1" s="10"/>
      <c r="J1" s="11"/>
      <c r="K1" s="12"/>
      <c r="L1" s="12"/>
      <c r="M1" s="12"/>
      <c r="N1" s="12"/>
      <c r="O1" s="13" t="s">
        <v>142</v>
      </c>
    </row>
    <row r="2" spans="1:15" ht="14.25" thickBot="1">
      <c r="A2" s="323" t="s">
        <v>1</v>
      </c>
      <c r="B2" s="326" t="s">
        <v>2</v>
      </c>
      <c r="C2" s="327"/>
      <c r="D2" s="327"/>
      <c r="E2" s="327"/>
      <c r="F2" s="327"/>
      <c r="G2" s="328"/>
      <c r="H2" s="329"/>
      <c r="I2" s="327" t="s">
        <v>0</v>
      </c>
      <c r="J2" s="327"/>
      <c r="K2" s="327"/>
      <c r="L2" s="327"/>
      <c r="M2" s="327"/>
      <c r="N2" s="328"/>
      <c r="O2" s="329"/>
    </row>
    <row r="3" spans="1:15" ht="13.5">
      <c r="A3" s="324"/>
      <c r="B3" s="2"/>
      <c r="C3" s="3"/>
      <c r="D3" s="3"/>
      <c r="E3" s="3"/>
      <c r="F3" s="345"/>
      <c r="G3" s="330" t="s">
        <v>4</v>
      </c>
      <c r="H3" s="331"/>
      <c r="I3" s="3"/>
      <c r="J3" s="3"/>
      <c r="K3" s="3"/>
      <c r="L3" s="3"/>
      <c r="M3" s="3"/>
      <c r="N3" s="332" t="s">
        <v>4</v>
      </c>
      <c r="O3" s="333"/>
    </row>
    <row r="4" spans="1:15" ht="52.5" customHeight="1" thickBot="1">
      <c r="A4" s="325"/>
      <c r="B4" s="4" t="s">
        <v>11</v>
      </c>
      <c r="C4" s="5" t="s">
        <v>5</v>
      </c>
      <c r="D4" s="5" t="s">
        <v>3</v>
      </c>
      <c r="E4" s="5" t="s">
        <v>6</v>
      </c>
      <c r="F4" s="39" t="s">
        <v>143</v>
      </c>
      <c r="G4" s="6" t="s">
        <v>7</v>
      </c>
      <c r="H4" s="7" t="s">
        <v>144</v>
      </c>
      <c r="I4" s="5" t="s">
        <v>11</v>
      </c>
      <c r="J4" s="5" t="s">
        <v>5</v>
      </c>
      <c r="K4" s="5" t="s">
        <v>3</v>
      </c>
      <c r="L4" s="5" t="s">
        <v>9</v>
      </c>
      <c r="M4" s="39" t="s">
        <v>143</v>
      </c>
      <c r="N4" s="6" t="s">
        <v>145</v>
      </c>
      <c r="O4" s="8" t="s">
        <v>146</v>
      </c>
    </row>
    <row r="5" spans="1:15" ht="13.5">
      <c r="A5" s="56" t="s">
        <v>121</v>
      </c>
      <c r="B5" s="195">
        <v>38.8</v>
      </c>
      <c r="C5" s="203">
        <v>294232</v>
      </c>
      <c r="D5" s="203">
        <v>143</v>
      </c>
      <c r="E5" s="203">
        <v>770861</v>
      </c>
      <c r="F5" s="57">
        <v>2.62</v>
      </c>
      <c r="G5" s="210">
        <v>762633</v>
      </c>
      <c r="H5" s="346">
        <v>1.08</v>
      </c>
      <c r="I5" s="199">
        <v>38.8</v>
      </c>
      <c r="J5" s="201">
        <v>294232</v>
      </c>
      <c r="K5" s="202">
        <v>143</v>
      </c>
      <c r="L5" s="203">
        <v>724786</v>
      </c>
      <c r="M5" s="58">
        <v>2.46</v>
      </c>
      <c r="N5" s="210">
        <v>698641</v>
      </c>
      <c r="O5" s="347">
        <v>3.74</v>
      </c>
    </row>
    <row r="6" spans="1:15" ht="13.5">
      <c r="A6" s="56" t="s">
        <v>122</v>
      </c>
      <c r="B6" s="196">
        <v>38.8</v>
      </c>
      <c r="C6" s="206">
        <v>294712</v>
      </c>
      <c r="D6" s="206">
        <v>145</v>
      </c>
      <c r="E6" s="206">
        <v>767544</v>
      </c>
      <c r="F6" s="67">
        <v>2.6</v>
      </c>
      <c r="G6" s="211">
        <v>770861</v>
      </c>
      <c r="H6" s="346">
        <v>-0.43</v>
      </c>
      <c r="I6" s="200">
        <v>38.8</v>
      </c>
      <c r="J6" s="204">
        <v>294728</v>
      </c>
      <c r="K6" s="205">
        <v>143</v>
      </c>
      <c r="L6" s="206">
        <v>715113</v>
      </c>
      <c r="M6" s="95">
        <v>2.43</v>
      </c>
      <c r="N6" s="211">
        <v>724786</v>
      </c>
      <c r="O6" s="347">
        <v>-1.33</v>
      </c>
    </row>
    <row r="7" spans="1:15" ht="13.5">
      <c r="A7" s="56" t="s">
        <v>123</v>
      </c>
      <c r="B7" s="195">
        <v>38.6</v>
      </c>
      <c r="C7" s="203">
        <v>294343</v>
      </c>
      <c r="D7" s="203">
        <v>145</v>
      </c>
      <c r="E7" s="203">
        <v>677061</v>
      </c>
      <c r="F7" s="57">
        <v>2.3</v>
      </c>
      <c r="G7" s="210">
        <v>767544</v>
      </c>
      <c r="H7" s="346">
        <v>-11.79</v>
      </c>
      <c r="I7" s="199">
        <v>38.6</v>
      </c>
      <c r="J7" s="201">
        <v>294335</v>
      </c>
      <c r="K7" s="202">
        <v>144</v>
      </c>
      <c r="L7" s="203">
        <v>585234</v>
      </c>
      <c r="M7" s="58">
        <v>1.99</v>
      </c>
      <c r="N7" s="210">
        <v>715113</v>
      </c>
      <c r="O7" s="347">
        <v>-18.16</v>
      </c>
    </row>
    <row r="8" spans="1:15" ht="13.5">
      <c r="A8" s="56" t="s">
        <v>124</v>
      </c>
      <c r="B8" s="197">
        <v>38.6</v>
      </c>
      <c r="C8" s="60">
        <v>295893</v>
      </c>
      <c r="D8" s="60">
        <v>139</v>
      </c>
      <c r="E8" s="60">
        <v>713528</v>
      </c>
      <c r="F8" s="84">
        <v>2.41</v>
      </c>
      <c r="G8" s="348">
        <v>677061</v>
      </c>
      <c r="H8" s="346">
        <v>5.39</v>
      </c>
      <c r="I8" s="197">
        <v>38.6</v>
      </c>
      <c r="J8" s="60">
        <v>295925</v>
      </c>
      <c r="K8" s="60">
        <v>137</v>
      </c>
      <c r="L8" s="60">
        <v>662920</v>
      </c>
      <c r="M8" s="84">
        <v>2.24</v>
      </c>
      <c r="N8" s="348">
        <v>585234</v>
      </c>
      <c r="O8" s="347">
        <v>13.27</v>
      </c>
    </row>
    <row r="9" spans="1:15" ht="13.5">
      <c r="A9" s="56" t="s">
        <v>125</v>
      </c>
      <c r="B9" s="197">
        <v>38.7</v>
      </c>
      <c r="C9" s="60">
        <v>292401</v>
      </c>
      <c r="D9" s="60">
        <v>137</v>
      </c>
      <c r="E9" s="60">
        <v>726216</v>
      </c>
      <c r="F9" s="84">
        <v>2.48</v>
      </c>
      <c r="G9" s="85">
        <v>713528</v>
      </c>
      <c r="H9" s="346">
        <v>1.78</v>
      </c>
      <c r="I9" s="197">
        <v>38.7</v>
      </c>
      <c r="J9" s="60">
        <v>292451</v>
      </c>
      <c r="K9" s="60">
        <v>135</v>
      </c>
      <c r="L9" s="60">
        <v>680206</v>
      </c>
      <c r="M9" s="84">
        <v>2.33</v>
      </c>
      <c r="N9" s="85">
        <v>662920</v>
      </c>
      <c r="O9" s="347">
        <v>2.61</v>
      </c>
    </row>
    <row r="10" spans="1:15" ht="13.5">
      <c r="A10" s="56" t="s">
        <v>126</v>
      </c>
      <c r="B10" s="62">
        <v>39.1</v>
      </c>
      <c r="C10" s="63">
        <v>292719</v>
      </c>
      <c r="D10" s="63">
        <v>139</v>
      </c>
      <c r="E10" s="63">
        <v>713697</v>
      </c>
      <c r="F10" s="79">
        <v>2.44</v>
      </c>
      <c r="G10" s="97">
        <v>726216</v>
      </c>
      <c r="H10" s="349">
        <v>-1.72</v>
      </c>
      <c r="I10" s="62">
        <v>39.1</v>
      </c>
      <c r="J10" s="63">
        <v>292716</v>
      </c>
      <c r="K10" s="63">
        <v>138</v>
      </c>
      <c r="L10" s="63">
        <v>661284</v>
      </c>
      <c r="M10" s="79">
        <v>2.26</v>
      </c>
      <c r="N10" s="97">
        <v>680206</v>
      </c>
      <c r="O10" s="349">
        <v>-2.78</v>
      </c>
    </row>
    <row r="11" spans="1:15" ht="13.5">
      <c r="A11" s="350" t="s">
        <v>127</v>
      </c>
      <c r="B11" s="62">
        <v>39.1</v>
      </c>
      <c r="C11" s="63">
        <v>294554</v>
      </c>
      <c r="D11" s="63">
        <v>114</v>
      </c>
      <c r="E11" s="63">
        <v>709224</v>
      </c>
      <c r="F11" s="79">
        <v>2.41</v>
      </c>
      <c r="G11" s="97">
        <v>713697</v>
      </c>
      <c r="H11" s="349">
        <v>-0.63</v>
      </c>
      <c r="I11" s="62">
        <v>39.1</v>
      </c>
      <c r="J11" s="63">
        <v>295507</v>
      </c>
      <c r="K11" s="63">
        <v>110</v>
      </c>
      <c r="L11" s="63">
        <v>662004</v>
      </c>
      <c r="M11" s="79">
        <v>2.24</v>
      </c>
      <c r="N11" s="97">
        <v>661284</v>
      </c>
      <c r="O11" s="349">
        <v>0.11</v>
      </c>
    </row>
    <row r="12" spans="1:21" ht="13.5">
      <c r="A12" s="351" t="s">
        <v>128</v>
      </c>
      <c r="B12" s="62">
        <v>39.3</v>
      </c>
      <c r="C12" s="63">
        <v>294738</v>
      </c>
      <c r="D12" s="63">
        <v>105</v>
      </c>
      <c r="E12" s="63">
        <v>710158</v>
      </c>
      <c r="F12" s="64">
        <v>2.41</v>
      </c>
      <c r="G12" s="65">
        <v>709224</v>
      </c>
      <c r="H12" s="349">
        <v>0.13</v>
      </c>
      <c r="I12" s="62">
        <v>39.3</v>
      </c>
      <c r="J12" s="63">
        <v>295391</v>
      </c>
      <c r="K12" s="63">
        <v>103</v>
      </c>
      <c r="L12" s="63">
        <v>673977</v>
      </c>
      <c r="M12" s="64">
        <v>2.28</v>
      </c>
      <c r="N12" s="65">
        <v>662004</v>
      </c>
      <c r="O12" s="349">
        <v>1.81</v>
      </c>
      <c r="T12" s="40"/>
      <c r="U12" s="40"/>
    </row>
    <row r="13" spans="1:21" ht="13.5">
      <c r="A13" s="351" t="s">
        <v>129</v>
      </c>
      <c r="B13" s="62">
        <v>39.7</v>
      </c>
      <c r="C13" s="63">
        <v>298142</v>
      </c>
      <c r="D13" s="63">
        <v>96</v>
      </c>
      <c r="E13" s="63">
        <v>731205</v>
      </c>
      <c r="F13" s="64">
        <v>2.45</v>
      </c>
      <c r="G13" s="65">
        <v>710158</v>
      </c>
      <c r="H13" s="349">
        <v>2.96</v>
      </c>
      <c r="I13" s="62">
        <v>39.7</v>
      </c>
      <c r="J13" s="63">
        <v>298121</v>
      </c>
      <c r="K13" s="63">
        <v>94</v>
      </c>
      <c r="L13" s="63">
        <v>695035</v>
      </c>
      <c r="M13" s="64">
        <v>2.33</v>
      </c>
      <c r="N13" s="65">
        <v>673977</v>
      </c>
      <c r="O13" s="349">
        <v>3.12</v>
      </c>
      <c r="T13" s="40"/>
      <c r="U13" s="40"/>
    </row>
    <row r="14" spans="1:21" ht="14.25" thickBot="1">
      <c r="A14" s="352" t="s">
        <v>130</v>
      </c>
      <c r="B14" s="68">
        <v>39.9</v>
      </c>
      <c r="C14" s="69">
        <v>305824</v>
      </c>
      <c r="D14" s="69">
        <v>95</v>
      </c>
      <c r="E14" s="69">
        <v>735541</v>
      </c>
      <c r="F14" s="70">
        <v>2.41</v>
      </c>
      <c r="G14" s="353">
        <v>731205</v>
      </c>
      <c r="H14" s="354">
        <v>0.59</v>
      </c>
      <c r="I14" s="68">
        <v>39.9</v>
      </c>
      <c r="J14" s="69">
        <v>305824</v>
      </c>
      <c r="K14" s="69">
        <v>95</v>
      </c>
      <c r="L14" s="69">
        <v>687918</v>
      </c>
      <c r="M14" s="70">
        <v>2.25</v>
      </c>
      <c r="N14" s="353">
        <v>695035</v>
      </c>
      <c r="O14" s="354">
        <v>-1.02</v>
      </c>
      <c r="T14" s="40"/>
      <c r="U14" s="40"/>
    </row>
    <row r="15" spans="1:15" ht="13.5">
      <c r="A15" s="241" t="s">
        <v>148</v>
      </c>
      <c r="B15" s="198">
        <v>39.9</v>
      </c>
      <c r="C15" s="207">
        <v>295064</v>
      </c>
      <c r="D15" s="207">
        <v>91</v>
      </c>
      <c r="E15" s="207">
        <v>722846</v>
      </c>
      <c r="F15" s="193">
        <v>2.45</v>
      </c>
      <c r="G15" s="237">
        <v>735541</v>
      </c>
      <c r="H15" s="355">
        <v>-1.73</v>
      </c>
      <c r="I15" s="198">
        <v>39.6</v>
      </c>
      <c r="J15" s="207">
        <v>298147</v>
      </c>
      <c r="K15" s="207">
        <v>90</v>
      </c>
      <c r="L15" s="207">
        <v>701469</v>
      </c>
      <c r="M15" s="194">
        <v>2.35</v>
      </c>
      <c r="N15" s="212">
        <v>687918</v>
      </c>
      <c r="O15" s="355">
        <v>1.97</v>
      </c>
    </row>
    <row r="16" spans="1:15" ht="14.25" thickBot="1">
      <c r="A16" s="242" t="s">
        <v>149</v>
      </c>
      <c r="B16" s="234">
        <v>39.9</v>
      </c>
      <c r="C16" s="235">
        <v>305824</v>
      </c>
      <c r="D16" s="235">
        <v>95</v>
      </c>
      <c r="E16" s="235">
        <v>735541</v>
      </c>
      <c r="F16" s="232">
        <v>2.41</v>
      </c>
      <c r="G16" s="236">
        <v>731205</v>
      </c>
      <c r="H16" s="356">
        <v>0.59</v>
      </c>
      <c r="I16" s="234">
        <v>39.9</v>
      </c>
      <c r="J16" s="235">
        <v>305824</v>
      </c>
      <c r="K16" s="235">
        <v>95</v>
      </c>
      <c r="L16" s="235">
        <v>687918</v>
      </c>
      <c r="M16" s="232">
        <v>2.25</v>
      </c>
      <c r="N16" s="236">
        <v>695035</v>
      </c>
      <c r="O16" s="356">
        <v>-1.02</v>
      </c>
    </row>
    <row r="17" spans="1:15" ht="14.25" thickBot="1">
      <c r="A17" s="357" t="s">
        <v>137</v>
      </c>
      <c r="B17" s="358">
        <v>0</v>
      </c>
      <c r="C17" s="72">
        <v>-10760</v>
      </c>
      <c r="D17" s="72">
        <v>-4</v>
      </c>
      <c r="E17" s="72">
        <v>-12695</v>
      </c>
      <c r="F17" s="359">
        <v>0.04</v>
      </c>
      <c r="G17" s="75">
        <v>4336</v>
      </c>
      <c r="H17" s="360">
        <v>-2.32</v>
      </c>
      <c r="I17" s="361">
        <v>-0.29999999999999716</v>
      </c>
      <c r="J17" s="362">
        <v>-7677</v>
      </c>
      <c r="K17" s="362">
        <v>-5</v>
      </c>
      <c r="L17" s="72">
        <v>13551</v>
      </c>
      <c r="M17" s="363">
        <v>0.1</v>
      </c>
      <c r="N17" s="75">
        <v>-7117</v>
      </c>
      <c r="O17" s="360">
        <v>2.99</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7" ht="14.25" thickBot="1"/>
    <row r="28" spans="1:15" ht="13.5">
      <c r="A28" s="15"/>
      <c r="B28" s="16"/>
      <c r="C28" s="16"/>
      <c r="D28" s="16"/>
      <c r="E28" s="16"/>
      <c r="F28" s="16"/>
      <c r="G28" s="16"/>
      <c r="H28" s="16"/>
      <c r="I28" s="16"/>
      <c r="J28" s="17"/>
      <c r="K28" s="18"/>
      <c r="L28" s="18"/>
      <c r="M28" s="18"/>
      <c r="N28" s="18"/>
      <c r="O28" s="19"/>
    </row>
    <row r="29" spans="1:15" ht="13.5" customHeight="1">
      <c r="A29" s="315" t="s">
        <v>15</v>
      </c>
      <c r="B29" s="316"/>
      <c r="C29" s="316"/>
      <c r="D29" s="316"/>
      <c r="E29" s="316"/>
      <c r="F29" s="316"/>
      <c r="G29" s="316"/>
      <c r="H29" s="316"/>
      <c r="I29" s="316"/>
      <c r="J29" s="316"/>
      <c r="K29" s="316"/>
      <c r="L29" s="316"/>
      <c r="M29" s="317"/>
      <c r="N29" s="317"/>
      <c r="O29" s="318"/>
    </row>
    <row r="30" spans="1:15" ht="13.5">
      <c r="A30" s="319"/>
      <c r="B30" s="317"/>
      <c r="C30" s="317"/>
      <c r="D30" s="317"/>
      <c r="E30" s="317"/>
      <c r="F30" s="317"/>
      <c r="G30" s="317"/>
      <c r="H30" s="317"/>
      <c r="I30" s="317"/>
      <c r="J30" s="317"/>
      <c r="K30" s="317"/>
      <c r="L30" s="317"/>
      <c r="M30" s="317"/>
      <c r="N30" s="317"/>
      <c r="O30" s="318"/>
    </row>
    <row r="31" spans="1:15" ht="29.25" customHeight="1">
      <c r="A31" s="320" t="s">
        <v>21</v>
      </c>
      <c r="B31" s="312"/>
      <c r="C31" s="312"/>
      <c r="D31" s="312"/>
      <c r="E31" s="312"/>
      <c r="F31" s="312"/>
      <c r="G31" s="312"/>
      <c r="H31" s="312"/>
      <c r="I31" s="312"/>
      <c r="J31" s="312"/>
      <c r="K31" s="312"/>
      <c r="L31" s="312"/>
      <c r="M31" s="313"/>
      <c r="N31" s="313"/>
      <c r="O31" s="314"/>
    </row>
    <row r="32" spans="1:15" ht="19.5" customHeight="1">
      <c r="A32" s="320" t="s">
        <v>13</v>
      </c>
      <c r="B32" s="312"/>
      <c r="C32" s="312"/>
      <c r="D32" s="312"/>
      <c r="E32" s="312"/>
      <c r="F32" s="312"/>
      <c r="G32" s="312"/>
      <c r="H32" s="312"/>
      <c r="I32" s="312"/>
      <c r="J32" s="312"/>
      <c r="K32" s="312"/>
      <c r="L32" s="312"/>
      <c r="M32" s="313"/>
      <c r="N32" s="313"/>
      <c r="O32" s="314"/>
    </row>
    <row r="33" spans="1:15" ht="25.5" customHeight="1">
      <c r="A33" s="311" t="s">
        <v>22</v>
      </c>
      <c r="B33" s="321"/>
      <c r="C33" s="321"/>
      <c r="D33" s="321"/>
      <c r="E33" s="321"/>
      <c r="F33" s="321"/>
      <c r="G33" s="321"/>
      <c r="H33" s="321"/>
      <c r="I33" s="321"/>
      <c r="J33" s="321"/>
      <c r="K33" s="321"/>
      <c r="L33" s="321"/>
      <c r="M33" s="321"/>
      <c r="N33" s="321"/>
      <c r="O33" s="322"/>
    </row>
    <row r="34" spans="1:15" ht="25.5" customHeight="1">
      <c r="A34" s="44"/>
      <c r="B34" s="52"/>
      <c r="C34" s="54" t="s">
        <v>38</v>
      </c>
      <c r="D34" s="52"/>
      <c r="E34" s="52"/>
      <c r="F34" s="52"/>
      <c r="G34" s="52"/>
      <c r="H34" s="52"/>
      <c r="I34" s="52"/>
      <c r="J34" s="52"/>
      <c r="K34" s="52"/>
      <c r="L34" s="52"/>
      <c r="M34" s="52"/>
      <c r="N34" s="52"/>
      <c r="O34" s="53"/>
    </row>
    <row r="35" spans="1:15" ht="39" customHeight="1">
      <c r="A35" s="20"/>
      <c r="B35" s="310" t="s">
        <v>14</v>
      </c>
      <c r="C35" s="310"/>
      <c r="D35" s="310"/>
      <c r="E35" s="310"/>
      <c r="F35" s="310"/>
      <c r="G35" s="310"/>
      <c r="H35" s="310"/>
      <c r="I35" s="310"/>
      <c r="J35" s="310"/>
      <c r="K35" s="310"/>
      <c r="L35" s="310"/>
      <c r="M35" s="310"/>
      <c r="N35" s="22"/>
      <c r="O35" s="23"/>
    </row>
    <row r="36" spans="1:15" ht="24.75" customHeight="1">
      <c r="A36" s="20"/>
      <c r="D36" s="238" t="s">
        <v>118</v>
      </c>
      <c r="E36" s="21"/>
      <c r="F36" s="21"/>
      <c r="G36" s="21"/>
      <c r="H36" s="21"/>
      <c r="I36" s="21"/>
      <c r="J36" s="21"/>
      <c r="K36" s="21"/>
      <c r="L36" s="21"/>
      <c r="M36" s="22"/>
      <c r="N36" s="22"/>
      <c r="O36" s="23"/>
    </row>
    <row r="37" spans="1:15" ht="24" customHeight="1">
      <c r="A37" s="20"/>
      <c r="D37" s="238" t="s">
        <v>119</v>
      </c>
      <c r="E37" s="21"/>
      <c r="F37" s="21"/>
      <c r="G37" s="21"/>
      <c r="H37" s="21"/>
      <c r="I37" s="21"/>
      <c r="J37" s="21"/>
      <c r="K37" s="21"/>
      <c r="L37" s="21"/>
      <c r="M37" s="22"/>
      <c r="N37" s="22"/>
      <c r="O37" s="23"/>
    </row>
    <row r="38" spans="1:15" ht="24" customHeight="1">
      <c r="A38" s="20"/>
      <c r="D38" s="238" t="s">
        <v>120</v>
      </c>
      <c r="E38" s="21"/>
      <c r="F38" s="21"/>
      <c r="G38" s="21"/>
      <c r="H38" s="21"/>
      <c r="I38" s="21"/>
      <c r="J38" s="21"/>
      <c r="K38" s="21"/>
      <c r="L38" s="21"/>
      <c r="M38" s="22"/>
      <c r="N38" s="22"/>
      <c r="O38" s="23"/>
    </row>
    <row r="39" spans="1:15" ht="19.5" customHeight="1">
      <c r="A39" s="24"/>
      <c r="D39" s="239" t="s">
        <v>147</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1" t="s">
        <v>27</v>
      </c>
      <c r="B41" s="312"/>
      <c r="C41" s="312"/>
      <c r="D41" s="312"/>
      <c r="E41" s="312"/>
      <c r="F41" s="312"/>
      <c r="G41" s="312"/>
      <c r="H41" s="312"/>
      <c r="I41" s="312"/>
      <c r="J41" s="312"/>
      <c r="K41" s="312"/>
      <c r="L41" s="312"/>
      <c r="M41" s="313"/>
      <c r="N41" s="313"/>
      <c r="O41" s="314"/>
    </row>
    <row r="42" spans="1:15" ht="23.25" customHeight="1">
      <c r="A42" s="44"/>
      <c r="B42" s="45"/>
      <c r="C42" s="45"/>
      <c r="D42" s="45"/>
      <c r="E42" s="45"/>
      <c r="F42" s="45"/>
      <c r="G42" s="45"/>
      <c r="H42" s="45"/>
      <c r="I42" s="45"/>
      <c r="J42" s="45"/>
      <c r="K42" s="45"/>
      <c r="L42" s="45"/>
      <c r="M42" s="46"/>
      <c r="N42" s="46"/>
      <c r="O42" s="47"/>
    </row>
    <row r="43" spans="1:15" ht="13.5">
      <c r="A43" s="36" t="s">
        <v>37</v>
      </c>
      <c r="B43" s="37"/>
      <c r="C43" s="37"/>
      <c r="D43" s="37"/>
      <c r="F43" s="37" t="s">
        <v>24</v>
      </c>
      <c r="G43" s="30"/>
      <c r="H43" s="30"/>
      <c r="I43" s="26"/>
      <c r="J43" s="26"/>
      <c r="K43" s="26"/>
      <c r="L43" s="38"/>
      <c r="M43" s="38" t="s">
        <v>25</v>
      </c>
      <c r="N43" s="26"/>
      <c r="O43" s="27"/>
    </row>
    <row r="44" spans="1:15" ht="13.5">
      <c r="A44" s="36" t="s">
        <v>36</v>
      </c>
      <c r="B44" s="37"/>
      <c r="C44" s="37"/>
      <c r="D44" s="37"/>
      <c r="F44" s="37" t="s">
        <v>16</v>
      </c>
      <c r="G44" s="30"/>
      <c r="H44" s="30"/>
      <c r="I44" s="26"/>
      <c r="J44" s="26"/>
      <c r="K44" s="26"/>
      <c r="L44" s="38"/>
      <c r="M44" s="26" t="s">
        <v>17</v>
      </c>
      <c r="N44" s="26"/>
      <c r="O44" s="27"/>
    </row>
    <row r="45" spans="1:15" ht="13.5">
      <c r="A45" s="36" t="s">
        <v>35</v>
      </c>
      <c r="B45" s="37"/>
      <c r="C45" s="37"/>
      <c r="D45" s="37"/>
      <c r="F45" s="37" t="s">
        <v>18</v>
      </c>
      <c r="G45" s="30"/>
      <c r="H45" s="30"/>
      <c r="I45" s="26"/>
      <c r="J45" s="26"/>
      <c r="K45" s="26"/>
      <c r="L45" s="38"/>
      <c r="M45" s="38" t="s">
        <v>19</v>
      </c>
      <c r="N45" s="26"/>
      <c r="O45" s="27"/>
    </row>
    <row r="46" spans="1:15" ht="13.5">
      <c r="A46" s="36" t="s">
        <v>34</v>
      </c>
      <c r="B46" s="37"/>
      <c r="C46" s="37"/>
      <c r="D46" s="37"/>
      <c r="F46" s="37" t="s">
        <v>33</v>
      </c>
      <c r="G46" s="30"/>
      <c r="H46" s="30"/>
      <c r="I46" s="26"/>
      <c r="J46" s="26"/>
      <c r="K46" s="26"/>
      <c r="L46" s="38"/>
      <c r="M46" s="38" t="s">
        <v>20</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307" t="s">
        <v>23</v>
      </c>
      <c r="B50" s="308"/>
      <c r="C50" s="308"/>
      <c r="D50" s="308"/>
      <c r="E50" s="308"/>
      <c r="F50" s="308"/>
      <c r="G50" s="308"/>
      <c r="H50" s="308"/>
      <c r="I50" s="308"/>
      <c r="J50" s="308"/>
      <c r="K50" s="308"/>
      <c r="L50" s="308"/>
      <c r="M50" s="308"/>
      <c r="N50" s="308"/>
      <c r="O50" s="309"/>
    </row>
    <row r="51" spans="1:15" ht="13.5">
      <c r="A51" s="31"/>
      <c r="B51" s="29"/>
      <c r="C51" s="29"/>
      <c r="D51" s="26"/>
      <c r="E51" s="26"/>
      <c r="F51" s="26"/>
      <c r="G51" s="26"/>
      <c r="H51" s="26"/>
      <c r="I51" s="26"/>
      <c r="J51" s="26"/>
      <c r="K51" s="26"/>
      <c r="L51" s="26"/>
      <c r="M51" s="26"/>
      <c r="N51" s="26"/>
      <c r="O51" s="27"/>
    </row>
    <row r="52" spans="1:15" ht="21.75" customHeight="1">
      <c r="A52" s="31"/>
      <c r="B52" s="48" t="s">
        <v>32</v>
      </c>
      <c r="C52" s="48"/>
      <c r="D52" s="49"/>
      <c r="E52" s="49"/>
      <c r="F52" s="49"/>
      <c r="G52" s="49"/>
      <c r="H52" s="49"/>
      <c r="I52" s="49"/>
      <c r="J52" s="49"/>
      <c r="K52" s="49"/>
      <c r="L52" s="50"/>
      <c r="M52" s="26"/>
      <c r="N52" s="26"/>
      <c r="O52" s="27"/>
    </row>
    <row r="53" spans="1:15" ht="9" customHeight="1">
      <c r="A53" s="31"/>
      <c r="B53" s="48"/>
      <c r="C53" s="48"/>
      <c r="D53" s="49"/>
      <c r="E53" s="49"/>
      <c r="F53" s="49"/>
      <c r="G53" s="49"/>
      <c r="H53" s="49"/>
      <c r="I53" s="49"/>
      <c r="J53" s="49"/>
      <c r="K53" s="49"/>
      <c r="L53" s="50"/>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28</v>
      </c>
      <c r="C56" s="29"/>
      <c r="D56" s="26"/>
      <c r="E56" s="26"/>
      <c r="F56" s="26"/>
      <c r="G56" s="26"/>
      <c r="H56" s="26"/>
      <c r="I56" s="26"/>
      <c r="J56" s="26"/>
      <c r="K56" s="26"/>
      <c r="L56" s="26"/>
      <c r="M56" s="26"/>
      <c r="N56" s="26"/>
      <c r="O56" s="27"/>
    </row>
    <row r="57" spans="1:15" ht="13.5">
      <c r="A57" s="31"/>
      <c r="B57" s="29" t="s">
        <v>30</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31</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2:A4"/>
    <mergeCell ref="B2:H2"/>
    <mergeCell ref="I2:O2"/>
    <mergeCell ref="G3:H3"/>
    <mergeCell ref="N3:O3"/>
    <mergeCell ref="A29:O30"/>
    <mergeCell ref="A31:O31"/>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Y75"/>
  <sheetViews>
    <sheetView workbookViewId="0" topLeftCell="A1">
      <selection activeCell="F20" sqref="F20"/>
    </sheetView>
  </sheetViews>
  <sheetFormatPr defaultColWidth="9.00390625" defaultRowHeight="13.5"/>
  <cols>
    <col min="1" max="1" width="1.4921875" style="103" customWidth="1"/>
    <col min="2" max="3" width="3.25390625" style="103" bestFit="1" customWidth="1"/>
    <col min="4" max="4" width="19.75390625" style="157" bestFit="1" customWidth="1"/>
    <col min="5" max="5" width="5.625" style="102" customWidth="1"/>
    <col min="6" max="6" width="7.625" style="102" customWidth="1"/>
    <col min="7" max="7" width="4.625" style="102" customWidth="1"/>
    <col min="8" max="8" width="8.125" style="102" customWidth="1"/>
    <col min="9" max="9" width="7.625" style="102" customWidth="1"/>
    <col min="10" max="10" width="8.125" style="102" customWidth="1"/>
    <col min="11" max="11" width="7.625" style="156" customWidth="1"/>
    <col min="12" max="12" width="5.625" style="102" customWidth="1"/>
    <col min="13" max="13" width="7.625" style="102" customWidth="1"/>
    <col min="14" max="14" width="4.625" style="102" customWidth="1"/>
    <col min="15" max="15" width="8.125" style="156" customWidth="1"/>
    <col min="16" max="16" width="7.75390625" style="102" customWidth="1"/>
    <col min="17" max="17" width="8.125" style="102" customWidth="1"/>
    <col min="18" max="18" width="7.625" style="102" customWidth="1"/>
    <col min="19" max="19" width="9.00390625" style="102" customWidth="1"/>
    <col min="20" max="23" width="0" style="102" hidden="1" customWidth="1"/>
    <col min="24" max="25" width="9.00390625" style="102" customWidth="1"/>
    <col min="26" max="16384" width="9.00390625" style="103" customWidth="1"/>
  </cols>
  <sheetData>
    <row r="1" spans="1:25" s="101" customFormat="1" ht="13.5">
      <c r="A1" s="98"/>
      <c r="B1" s="98"/>
      <c r="C1" s="98"/>
      <c r="D1" s="98"/>
      <c r="E1" s="99"/>
      <c r="F1" s="99"/>
      <c r="G1" s="99"/>
      <c r="H1" s="99"/>
      <c r="I1" s="99"/>
      <c r="J1" s="99"/>
      <c r="K1" s="99"/>
      <c r="L1" s="99"/>
      <c r="M1" s="99"/>
      <c r="N1" s="99"/>
      <c r="O1" s="99"/>
      <c r="P1" s="99"/>
      <c r="Q1" s="99"/>
      <c r="R1" s="99"/>
      <c r="S1" s="100"/>
      <c r="T1" s="100"/>
      <c r="U1" s="100"/>
      <c r="V1" s="100"/>
      <c r="W1" s="100"/>
      <c r="X1" s="100"/>
      <c r="Y1" s="100"/>
    </row>
    <row r="2" spans="1:18" ht="18.75">
      <c r="A2" s="102"/>
      <c r="B2" s="284" t="s">
        <v>132</v>
      </c>
      <c r="C2" s="284"/>
      <c r="D2" s="284"/>
      <c r="E2" s="284"/>
      <c r="F2" s="284"/>
      <c r="G2" s="284"/>
      <c r="H2" s="284"/>
      <c r="I2" s="284"/>
      <c r="J2" s="284"/>
      <c r="K2" s="284"/>
      <c r="L2" s="284"/>
      <c r="M2" s="284"/>
      <c r="N2" s="284"/>
      <c r="O2" s="284"/>
      <c r="P2" s="284"/>
      <c r="Q2" s="284"/>
      <c r="R2" s="284"/>
    </row>
    <row r="3" spans="1:18" ht="18.75">
      <c r="A3" s="102"/>
      <c r="B3" s="284" t="s">
        <v>139</v>
      </c>
      <c r="C3" s="284"/>
      <c r="D3" s="284"/>
      <c r="E3" s="284"/>
      <c r="F3" s="284"/>
      <c r="G3" s="284"/>
      <c r="H3" s="284"/>
      <c r="I3" s="284"/>
      <c r="J3" s="284"/>
      <c r="K3" s="284"/>
      <c r="L3" s="284"/>
      <c r="M3" s="284"/>
      <c r="N3" s="284"/>
      <c r="O3" s="284"/>
      <c r="P3" s="284"/>
      <c r="Q3" s="284"/>
      <c r="R3" s="284"/>
    </row>
    <row r="4" spans="1:18" ht="12.75" thickBot="1">
      <c r="A4" s="102"/>
      <c r="B4" s="285" t="s">
        <v>140</v>
      </c>
      <c r="C4" s="285"/>
      <c r="D4" s="285"/>
      <c r="E4" s="10"/>
      <c r="F4" s="10"/>
      <c r="G4" s="10"/>
      <c r="H4" s="10"/>
      <c r="I4" s="10"/>
      <c r="J4" s="10"/>
      <c r="K4" s="104"/>
      <c r="L4" s="10"/>
      <c r="M4" s="10"/>
      <c r="N4" s="10"/>
      <c r="O4" s="286" t="s">
        <v>150</v>
      </c>
      <c r="P4" s="286"/>
      <c r="Q4" s="286"/>
      <c r="R4" s="286"/>
    </row>
    <row r="5" spans="1:25" s="115" customFormat="1" ht="12.75" thickBot="1">
      <c r="A5" s="105"/>
      <c r="B5" s="106"/>
      <c r="C5" s="107"/>
      <c r="D5" s="108"/>
      <c r="E5" s="109" t="s">
        <v>43</v>
      </c>
      <c r="F5" s="110"/>
      <c r="G5" s="109"/>
      <c r="H5" s="111"/>
      <c r="I5" s="112"/>
      <c r="J5" s="112"/>
      <c r="K5" s="113"/>
      <c r="L5" s="111" t="s">
        <v>0</v>
      </c>
      <c r="M5" s="112"/>
      <c r="N5" s="112"/>
      <c r="O5" s="112"/>
      <c r="P5" s="112"/>
      <c r="Q5" s="112"/>
      <c r="R5" s="114"/>
      <c r="S5" s="105"/>
      <c r="T5" s="105"/>
      <c r="U5" s="105"/>
      <c r="V5" s="105"/>
      <c r="W5" s="105"/>
      <c r="X5" s="105"/>
      <c r="Y5" s="105"/>
    </row>
    <row r="6" spans="1:25" s="115" customFormat="1" ht="12">
      <c r="A6" s="105"/>
      <c r="B6" s="116"/>
      <c r="C6" s="117"/>
      <c r="D6" s="118"/>
      <c r="E6" s="119"/>
      <c r="F6" s="120"/>
      <c r="G6" s="120"/>
      <c r="H6" s="120"/>
      <c r="I6" s="120"/>
      <c r="J6" s="282" t="s">
        <v>4</v>
      </c>
      <c r="K6" s="283"/>
      <c r="L6" s="120"/>
      <c r="M6" s="120"/>
      <c r="N6" s="120"/>
      <c r="O6" s="120"/>
      <c r="P6" s="120"/>
      <c r="Q6" s="282" t="s">
        <v>4</v>
      </c>
      <c r="R6" s="283"/>
      <c r="S6" s="105"/>
      <c r="T6" s="105"/>
      <c r="U6" s="105"/>
      <c r="V6" s="105"/>
      <c r="W6" s="105"/>
      <c r="X6" s="105"/>
      <c r="Y6" s="105"/>
    </row>
    <row r="7" spans="1:25" s="115" customFormat="1" ht="42" customHeight="1" thickBot="1">
      <c r="A7" s="105"/>
      <c r="B7" s="121"/>
      <c r="C7" s="122"/>
      <c r="D7" s="123"/>
      <c r="E7" s="124" t="s">
        <v>11</v>
      </c>
      <c r="F7" s="125" t="s">
        <v>5</v>
      </c>
      <c r="G7" s="125" t="s">
        <v>3</v>
      </c>
      <c r="H7" s="125" t="s">
        <v>6</v>
      </c>
      <c r="I7" s="126" t="s">
        <v>44</v>
      </c>
      <c r="J7" s="127" t="s">
        <v>45</v>
      </c>
      <c r="K7" s="128" t="s">
        <v>8</v>
      </c>
      <c r="L7" s="125" t="s">
        <v>11</v>
      </c>
      <c r="M7" s="125" t="s">
        <v>5</v>
      </c>
      <c r="N7" s="125" t="s">
        <v>3</v>
      </c>
      <c r="O7" s="125" t="s">
        <v>9</v>
      </c>
      <c r="P7" s="126" t="s">
        <v>44</v>
      </c>
      <c r="Q7" s="127" t="s">
        <v>10</v>
      </c>
      <c r="R7" s="130" t="s">
        <v>8</v>
      </c>
      <c r="S7" s="105"/>
      <c r="T7" s="105"/>
      <c r="U7" s="105"/>
      <c r="V7" s="105"/>
      <c r="W7" s="105"/>
      <c r="X7" s="105"/>
      <c r="Y7" s="105"/>
    </row>
    <row r="8" spans="1:25" s="134" customFormat="1" ht="12">
      <c r="A8" s="131"/>
      <c r="B8" s="132"/>
      <c r="C8" s="287" t="s">
        <v>46</v>
      </c>
      <c r="D8" s="288"/>
      <c r="E8" s="158">
        <v>38.7</v>
      </c>
      <c r="F8" s="159">
        <v>291306</v>
      </c>
      <c r="G8" s="338">
        <v>64</v>
      </c>
      <c r="H8" s="159">
        <v>798945</v>
      </c>
      <c r="I8" s="180">
        <v>2.74</v>
      </c>
      <c r="J8" s="222">
        <v>781242</v>
      </c>
      <c r="K8" s="133">
        <v>2.27</v>
      </c>
      <c r="L8" s="158">
        <v>38.7</v>
      </c>
      <c r="M8" s="159">
        <v>291306</v>
      </c>
      <c r="N8" s="173">
        <v>64</v>
      </c>
      <c r="O8" s="159">
        <v>764184</v>
      </c>
      <c r="P8" s="186">
        <v>2.62</v>
      </c>
      <c r="Q8" s="215">
        <v>739895</v>
      </c>
      <c r="R8" s="133">
        <v>3.28</v>
      </c>
      <c r="S8" s="131"/>
      <c r="T8" s="131">
        <f aca="true" t="shared" si="0" ref="T8:T39">ROUND((H8-J8)/J8*100,2)</f>
        <v>2.27</v>
      </c>
      <c r="U8" s="131" t="b">
        <f aca="true" t="shared" si="1" ref="U8:U39">ISERROR(T8)</f>
        <v>0</v>
      </c>
      <c r="V8" s="131">
        <f aca="true" t="shared" si="2" ref="V8:V39">ROUND((O8-Q8)/Q8*100,2)</f>
        <v>3.28</v>
      </c>
      <c r="W8" s="131" t="b">
        <f aca="true" t="shared" si="3" ref="W8:W39">ISERROR(V8)</f>
        <v>0</v>
      </c>
      <c r="X8" s="131"/>
      <c r="Y8" s="131"/>
    </row>
    <row r="9" spans="1:25" s="134" customFormat="1" ht="12">
      <c r="A9" s="131"/>
      <c r="B9" s="135"/>
      <c r="C9" s="136"/>
      <c r="D9" s="137" t="s">
        <v>47</v>
      </c>
      <c r="E9" s="160">
        <v>38.2</v>
      </c>
      <c r="F9" s="161">
        <v>285756</v>
      </c>
      <c r="G9" s="339">
        <v>10</v>
      </c>
      <c r="H9" s="161">
        <v>636075</v>
      </c>
      <c r="I9" s="181">
        <v>2.23</v>
      </c>
      <c r="J9" s="223">
        <v>747879</v>
      </c>
      <c r="K9" s="138">
        <v>-14.95</v>
      </c>
      <c r="L9" s="160">
        <v>38.2</v>
      </c>
      <c r="M9" s="161">
        <v>285756</v>
      </c>
      <c r="N9" s="174">
        <v>10</v>
      </c>
      <c r="O9" s="161">
        <v>610067</v>
      </c>
      <c r="P9" s="187">
        <v>2.13</v>
      </c>
      <c r="Q9" s="216">
        <v>709021</v>
      </c>
      <c r="R9" s="139">
        <v>-13.96</v>
      </c>
      <c r="S9" s="131"/>
      <c r="T9" s="131">
        <f t="shared" si="0"/>
        <v>-14.95</v>
      </c>
      <c r="U9" s="131" t="b">
        <f t="shared" si="1"/>
        <v>0</v>
      </c>
      <c r="V9" s="131">
        <f t="shared" si="2"/>
        <v>-13.96</v>
      </c>
      <c r="W9" s="131" t="b">
        <f t="shared" si="3"/>
        <v>0</v>
      </c>
      <c r="X9" s="131"/>
      <c r="Y9" s="131"/>
    </row>
    <row r="10" spans="1:25" s="134" customFormat="1" ht="12">
      <c r="A10" s="131"/>
      <c r="B10" s="135"/>
      <c r="C10" s="136"/>
      <c r="D10" s="137" t="s">
        <v>48</v>
      </c>
      <c r="E10" s="160">
        <v>38.2</v>
      </c>
      <c r="F10" s="161">
        <v>274421</v>
      </c>
      <c r="G10" s="339" t="s">
        <v>134</v>
      </c>
      <c r="H10" s="161">
        <v>735420</v>
      </c>
      <c r="I10" s="181">
        <v>2.68</v>
      </c>
      <c r="J10" s="223">
        <v>665648</v>
      </c>
      <c r="K10" s="138">
        <v>10.48</v>
      </c>
      <c r="L10" s="160">
        <v>38.2</v>
      </c>
      <c r="M10" s="161">
        <v>274421</v>
      </c>
      <c r="N10" s="174" t="s">
        <v>134</v>
      </c>
      <c r="O10" s="161">
        <v>707231</v>
      </c>
      <c r="P10" s="187">
        <v>2.58</v>
      </c>
      <c r="Q10" s="216">
        <v>637670</v>
      </c>
      <c r="R10" s="139">
        <v>10.91</v>
      </c>
      <c r="S10" s="131"/>
      <c r="T10" s="131">
        <f t="shared" si="0"/>
        <v>10.48</v>
      </c>
      <c r="U10" s="131" t="b">
        <f t="shared" si="1"/>
        <v>0</v>
      </c>
      <c r="V10" s="131">
        <f t="shared" si="2"/>
        <v>10.91</v>
      </c>
      <c r="W10" s="131" t="b">
        <f t="shared" si="3"/>
        <v>0</v>
      </c>
      <c r="X10" s="131"/>
      <c r="Y10" s="131"/>
    </row>
    <row r="11" spans="1:25" s="134" customFormat="1" ht="12">
      <c r="A11" s="131"/>
      <c r="B11" s="135"/>
      <c r="C11" s="136"/>
      <c r="D11" s="137" t="s">
        <v>49</v>
      </c>
      <c r="E11" s="160">
        <v>37.5</v>
      </c>
      <c r="F11" s="161">
        <v>255202</v>
      </c>
      <c r="G11" s="339" t="s">
        <v>134</v>
      </c>
      <c r="H11" s="161">
        <v>662917</v>
      </c>
      <c r="I11" s="181">
        <v>2.6</v>
      </c>
      <c r="J11" s="223">
        <v>618635</v>
      </c>
      <c r="K11" s="138">
        <v>7.16</v>
      </c>
      <c r="L11" s="160">
        <v>37.5</v>
      </c>
      <c r="M11" s="161">
        <v>255202</v>
      </c>
      <c r="N11" s="174" t="s">
        <v>134</v>
      </c>
      <c r="O11" s="161">
        <v>604201</v>
      </c>
      <c r="P11" s="187">
        <v>2.37</v>
      </c>
      <c r="Q11" s="216">
        <v>605999</v>
      </c>
      <c r="R11" s="139">
        <v>-0.3</v>
      </c>
      <c r="S11" s="131"/>
      <c r="T11" s="131">
        <f t="shared" si="0"/>
        <v>7.16</v>
      </c>
      <c r="U11" s="131" t="b">
        <f t="shared" si="1"/>
        <v>0</v>
      </c>
      <c r="V11" s="131">
        <f t="shared" si="2"/>
        <v>-0.3</v>
      </c>
      <c r="W11" s="131" t="b">
        <f t="shared" si="3"/>
        <v>0</v>
      </c>
      <c r="X11" s="131"/>
      <c r="Y11" s="131"/>
    </row>
    <row r="12" spans="1:25" s="134" customFormat="1" ht="12">
      <c r="A12" s="131"/>
      <c r="B12" s="135"/>
      <c r="C12" s="136"/>
      <c r="D12" s="137" t="s">
        <v>50</v>
      </c>
      <c r="E12" s="160">
        <v>40.3</v>
      </c>
      <c r="F12" s="161">
        <v>294353</v>
      </c>
      <c r="G12" s="339">
        <v>8</v>
      </c>
      <c r="H12" s="161">
        <v>654548</v>
      </c>
      <c r="I12" s="181">
        <v>2.22</v>
      </c>
      <c r="J12" s="223">
        <v>655958</v>
      </c>
      <c r="K12" s="138">
        <v>-0.21</v>
      </c>
      <c r="L12" s="160">
        <v>40.3</v>
      </c>
      <c r="M12" s="161">
        <v>294353</v>
      </c>
      <c r="N12" s="174">
        <v>8</v>
      </c>
      <c r="O12" s="161">
        <v>599374</v>
      </c>
      <c r="P12" s="187">
        <v>2.04</v>
      </c>
      <c r="Q12" s="216">
        <v>590376</v>
      </c>
      <c r="R12" s="139">
        <v>1.52</v>
      </c>
      <c r="S12" s="131"/>
      <c r="T12" s="131">
        <f t="shared" si="0"/>
        <v>-0.21</v>
      </c>
      <c r="U12" s="131" t="b">
        <f t="shared" si="1"/>
        <v>0</v>
      </c>
      <c r="V12" s="131">
        <f t="shared" si="2"/>
        <v>1.52</v>
      </c>
      <c r="W12" s="131" t="b">
        <f t="shared" si="3"/>
        <v>0</v>
      </c>
      <c r="X12" s="131"/>
      <c r="Y12" s="131"/>
    </row>
    <row r="13" spans="1:25" s="134" customFormat="1" ht="12">
      <c r="A13" s="131"/>
      <c r="B13" s="135"/>
      <c r="C13" s="136"/>
      <c r="D13" s="137" t="s">
        <v>51</v>
      </c>
      <c r="E13" s="160">
        <v>43.6</v>
      </c>
      <c r="F13" s="161">
        <v>253281</v>
      </c>
      <c r="G13" s="339" t="s">
        <v>134</v>
      </c>
      <c r="H13" s="161">
        <v>405200</v>
      </c>
      <c r="I13" s="181">
        <v>1.6</v>
      </c>
      <c r="J13" s="223">
        <v>387023</v>
      </c>
      <c r="K13" s="138">
        <v>4.7</v>
      </c>
      <c r="L13" s="160">
        <v>43.6</v>
      </c>
      <c r="M13" s="161">
        <v>253281</v>
      </c>
      <c r="N13" s="174" t="s">
        <v>134</v>
      </c>
      <c r="O13" s="161">
        <v>386053</v>
      </c>
      <c r="P13" s="187">
        <v>1.52</v>
      </c>
      <c r="Q13" s="216">
        <v>381401</v>
      </c>
      <c r="R13" s="139">
        <v>1.22</v>
      </c>
      <c r="S13" s="131"/>
      <c r="T13" s="131">
        <f t="shared" si="0"/>
        <v>4.7</v>
      </c>
      <c r="U13" s="131" t="b">
        <f t="shared" si="1"/>
        <v>0</v>
      </c>
      <c r="V13" s="131">
        <f t="shared" si="2"/>
        <v>1.22</v>
      </c>
      <c r="W13" s="131" t="b">
        <f t="shared" si="3"/>
        <v>0</v>
      </c>
      <c r="X13" s="131"/>
      <c r="Y13" s="131"/>
    </row>
    <row r="14" spans="1:25" s="134" customFormat="1" ht="12">
      <c r="A14" s="131"/>
      <c r="B14" s="135"/>
      <c r="C14" s="136"/>
      <c r="D14" s="137" t="s">
        <v>52</v>
      </c>
      <c r="E14" s="160">
        <v>36.8</v>
      </c>
      <c r="F14" s="161">
        <v>317545</v>
      </c>
      <c r="G14" s="339">
        <v>10</v>
      </c>
      <c r="H14" s="161">
        <v>831750</v>
      </c>
      <c r="I14" s="181">
        <v>2.62</v>
      </c>
      <c r="J14" s="223">
        <v>728769</v>
      </c>
      <c r="K14" s="138">
        <v>14.13</v>
      </c>
      <c r="L14" s="160">
        <v>36.8</v>
      </c>
      <c r="M14" s="161">
        <v>317545</v>
      </c>
      <c r="N14" s="174">
        <v>10</v>
      </c>
      <c r="O14" s="161">
        <v>788628</v>
      </c>
      <c r="P14" s="187">
        <v>2.48</v>
      </c>
      <c r="Q14" s="216">
        <v>682356</v>
      </c>
      <c r="R14" s="139">
        <v>15.57</v>
      </c>
      <c r="S14" s="131"/>
      <c r="T14" s="131">
        <f t="shared" si="0"/>
        <v>14.13</v>
      </c>
      <c r="U14" s="131" t="b">
        <f t="shared" si="1"/>
        <v>0</v>
      </c>
      <c r="V14" s="131">
        <f t="shared" si="2"/>
        <v>15.57</v>
      </c>
      <c r="W14" s="131" t="b">
        <f t="shared" si="3"/>
        <v>0</v>
      </c>
      <c r="X14" s="131"/>
      <c r="Y14" s="131"/>
    </row>
    <row r="15" spans="1:25" s="134" customFormat="1" ht="12">
      <c r="A15" s="131"/>
      <c r="B15" s="140"/>
      <c r="C15" s="136"/>
      <c r="D15" s="137" t="s">
        <v>53</v>
      </c>
      <c r="E15" s="160" t="s">
        <v>133</v>
      </c>
      <c r="F15" s="161" t="s">
        <v>133</v>
      </c>
      <c r="G15" s="339" t="s">
        <v>133</v>
      </c>
      <c r="H15" s="161" t="s">
        <v>133</v>
      </c>
      <c r="I15" s="181" t="s">
        <v>133</v>
      </c>
      <c r="J15" s="223" t="s">
        <v>133</v>
      </c>
      <c r="K15" s="138" t="s">
        <v>133</v>
      </c>
      <c r="L15" s="160" t="s">
        <v>133</v>
      </c>
      <c r="M15" s="161" t="s">
        <v>133</v>
      </c>
      <c r="N15" s="174" t="s">
        <v>133</v>
      </c>
      <c r="O15" s="161" t="s">
        <v>133</v>
      </c>
      <c r="P15" s="187" t="s">
        <v>133</v>
      </c>
      <c r="Q15" s="216" t="s">
        <v>133</v>
      </c>
      <c r="R15" s="139" t="s">
        <v>133</v>
      </c>
      <c r="S15" s="131"/>
      <c r="T15" s="131" t="e">
        <f t="shared" si="0"/>
        <v>#VALUE!</v>
      </c>
      <c r="U15" s="131" t="b">
        <f t="shared" si="1"/>
        <v>1</v>
      </c>
      <c r="V15" s="131" t="e">
        <f t="shared" si="2"/>
        <v>#VALUE!</v>
      </c>
      <c r="W15" s="131" t="b">
        <f t="shared" si="3"/>
        <v>1</v>
      </c>
      <c r="X15" s="131"/>
      <c r="Y15" s="131"/>
    </row>
    <row r="16" spans="1:25" s="134" customFormat="1" ht="12">
      <c r="A16" s="131"/>
      <c r="B16" s="140"/>
      <c r="C16" s="136"/>
      <c r="D16" s="137" t="s">
        <v>54</v>
      </c>
      <c r="E16" s="160">
        <v>39.5</v>
      </c>
      <c r="F16" s="161">
        <v>289106</v>
      </c>
      <c r="G16" s="339" t="s">
        <v>134</v>
      </c>
      <c r="H16" s="161">
        <v>674047</v>
      </c>
      <c r="I16" s="181">
        <v>2.33</v>
      </c>
      <c r="J16" s="223">
        <v>641202</v>
      </c>
      <c r="K16" s="138">
        <v>5.12</v>
      </c>
      <c r="L16" s="160">
        <v>39.5</v>
      </c>
      <c r="M16" s="161">
        <v>289106</v>
      </c>
      <c r="N16" s="174" t="s">
        <v>134</v>
      </c>
      <c r="O16" s="161">
        <v>645673</v>
      </c>
      <c r="P16" s="187">
        <v>2.23</v>
      </c>
      <c r="Q16" s="216">
        <v>609235</v>
      </c>
      <c r="R16" s="139">
        <v>5.98</v>
      </c>
      <c r="S16" s="131"/>
      <c r="T16" s="131">
        <f t="shared" si="0"/>
        <v>5.12</v>
      </c>
      <c r="U16" s="131" t="b">
        <f t="shared" si="1"/>
        <v>0</v>
      </c>
      <c r="V16" s="131">
        <f t="shared" si="2"/>
        <v>5.98</v>
      </c>
      <c r="W16" s="131" t="b">
        <f t="shared" si="3"/>
        <v>0</v>
      </c>
      <c r="X16" s="131"/>
      <c r="Y16" s="131"/>
    </row>
    <row r="17" spans="1:25" s="134" customFormat="1" ht="12">
      <c r="A17" s="131"/>
      <c r="B17" s="140"/>
      <c r="C17" s="136"/>
      <c r="D17" s="137" t="s">
        <v>55</v>
      </c>
      <c r="E17" s="160">
        <v>36.5</v>
      </c>
      <c r="F17" s="161">
        <v>257902</v>
      </c>
      <c r="G17" s="339" t="s">
        <v>134</v>
      </c>
      <c r="H17" s="161">
        <v>723161</v>
      </c>
      <c r="I17" s="181">
        <v>2.8</v>
      </c>
      <c r="J17" s="223">
        <v>740111</v>
      </c>
      <c r="K17" s="138">
        <v>-2.29</v>
      </c>
      <c r="L17" s="160">
        <v>36.5</v>
      </c>
      <c r="M17" s="161">
        <v>257902</v>
      </c>
      <c r="N17" s="174" t="s">
        <v>134</v>
      </c>
      <c r="O17" s="161">
        <v>699049</v>
      </c>
      <c r="P17" s="187">
        <v>2.71</v>
      </c>
      <c r="Q17" s="216">
        <v>686840</v>
      </c>
      <c r="R17" s="139">
        <v>1.78</v>
      </c>
      <c r="S17" s="131"/>
      <c r="T17" s="131">
        <f t="shared" si="0"/>
        <v>-2.29</v>
      </c>
      <c r="U17" s="131" t="b">
        <f t="shared" si="1"/>
        <v>0</v>
      </c>
      <c r="V17" s="131">
        <f t="shared" si="2"/>
        <v>1.78</v>
      </c>
      <c r="W17" s="131" t="b">
        <f t="shared" si="3"/>
        <v>0</v>
      </c>
      <c r="X17" s="131"/>
      <c r="Y17" s="131"/>
    </row>
    <row r="18" spans="1:25" s="134" customFormat="1" ht="12">
      <c r="A18" s="131"/>
      <c r="B18" s="140"/>
      <c r="C18" s="136"/>
      <c r="D18" s="137" t="s">
        <v>56</v>
      </c>
      <c r="E18" s="160">
        <v>41.8</v>
      </c>
      <c r="F18" s="161">
        <v>280101</v>
      </c>
      <c r="G18" s="339" t="s">
        <v>134</v>
      </c>
      <c r="H18" s="161">
        <v>659362</v>
      </c>
      <c r="I18" s="181">
        <v>2.35</v>
      </c>
      <c r="J18" s="223">
        <v>628851</v>
      </c>
      <c r="K18" s="138">
        <v>4.85</v>
      </c>
      <c r="L18" s="160">
        <v>41.8</v>
      </c>
      <c r="M18" s="161">
        <v>280101</v>
      </c>
      <c r="N18" s="174" t="s">
        <v>134</v>
      </c>
      <c r="O18" s="161">
        <v>616149</v>
      </c>
      <c r="P18" s="187">
        <v>2.2</v>
      </c>
      <c r="Q18" s="216">
        <v>622095</v>
      </c>
      <c r="R18" s="139">
        <v>-0.96</v>
      </c>
      <c r="S18" s="131"/>
      <c r="T18" s="131">
        <f t="shared" si="0"/>
        <v>4.85</v>
      </c>
      <c r="U18" s="131" t="b">
        <f t="shared" si="1"/>
        <v>0</v>
      </c>
      <c r="V18" s="131">
        <f t="shared" si="2"/>
        <v>-0.96</v>
      </c>
      <c r="W18" s="131" t="b">
        <f t="shared" si="3"/>
        <v>0</v>
      </c>
      <c r="X18" s="131"/>
      <c r="Y18" s="131"/>
    </row>
    <row r="19" spans="1:25" s="134" customFormat="1" ht="12">
      <c r="A19" s="131"/>
      <c r="B19" s="140"/>
      <c r="C19" s="136"/>
      <c r="D19" s="137" t="s">
        <v>57</v>
      </c>
      <c r="E19" s="160">
        <v>40</v>
      </c>
      <c r="F19" s="161">
        <v>255454</v>
      </c>
      <c r="G19" s="339" t="s">
        <v>134</v>
      </c>
      <c r="H19" s="161">
        <v>500000</v>
      </c>
      <c r="I19" s="181">
        <v>1.96</v>
      </c>
      <c r="J19" s="223">
        <v>500000</v>
      </c>
      <c r="K19" s="138">
        <v>0</v>
      </c>
      <c r="L19" s="160">
        <v>40</v>
      </c>
      <c r="M19" s="161">
        <v>255454</v>
      </c>
      <c r="N19" s="174" t="s">
        <v>134</v>
      </c>
      <c r="O19" s="161">
        <v>472590</v>
      </c>
      <c r="P19" s="187">
        <v>1.85</v>
      </c>
      <c r="Q19" s="216">
        <v>388000</v>
      </c>
      <c r="R19" s="139">
        <v>21.8</v>
      </c>
      <c r="S19" s="131"/>
      <c r="T19" s="131">
        <f t="shared" si="0"/>
        <v>0</v>
      </c>
      <c r="U19" s="131" t="b">
        <f t="shared" si="1"/>
        <v>0</v>
      </c>
      <c r="V19" s="131">
        <f t="shared" si="2"/>
        <v>21.8</v>
      </c>
      <c r="W19" s="131" t="b">
        <f t="shared" si="3"/>
        <v>0</v>
      </c>
      <c r="X19" s="131"/>
      <c r="Y19" s="131"/>
    </row>
    <row r="20" spans="1:25" s="134" customFormat="1" ht="12">
      <c r="A20" s="131"/>
      <c r="B20" s="140" t="s">
        <v>58</v>
      </c>
      <c r="C20" s="136"/>
      <c r="D20" s="137" t="s">
        <v>59</v>
      </c>
      <c r="E20" s="160">
        <v>36.9</v>
      </c>
      <c r="F20" s="161">
        <v>279259</v>
      </c>
      <c r="G20" s="339" t="s">
        <v>134</v>
      </c>
      <c r="H20" s="161">
        <v>744151</v>
      </c>
      <c r="I20" s="181">
        <v>2.66</v>
      </c>
      <c r="J20" s="223">
        <v>704697</v>
      </c>
      <c r="K20" s="138">
        <v>5.6</v>
      </c>
      <c r="L20" s="160">
        <v>36.9</v>
      </c>
      <c r="M20" s="161">
        <v>279259</v>
      </c>
      <c r="N20" s="174" t="s">
        <v>134</v>
      </c>
      <c r="O20" s="161">
        <v>735948</v>
      </c>
      <c r="P20" s="187">
        <v>2.64</v>
      </c>
      <c r="Q20" s="216">
        <v>690854</v>
      </c>
      <c r="R20" s="139">
        <v>6.53</v>
      </c>
      <c r="S20" s="131"/>
      <c r="T20" s="131">
        <f t="shared" si="0"/>
        <v>5.6</v>
      </c>
      <c r="U20" s="131" t="b">
        <f t="shared" si="1"/>
        <v>0</v>
      </c>
      <c r="V20" s="131">
        <f t="shared" si="2"/>
        <v>6.53</v>
      </c>
      <c r="W20" s="131" t="b">
        <f t="shared" si="3"/>
        <v>0</v>
      </c>
      <c r="X20" s="131"/>
      <c r="Y20" s="131"/>
    </row>
    <row r="21" spans="1:25" s="134" customFormat="1" ht="12">
      <c r="A21" s="131"/>
      <c r="B21" s="140"/>
      <c r="C21" s="136"/>
      <c r="D21" s="137" t="s">
        <v>60</v>
      </c>
      <c r="E21" s="160">
        <v>40</v>
      </c>
      <c r="F21" s="161">
        <v>295750</v>
      </c>
      <c r="G21" s="339" t="s">
        <v>134</v>
      </c>
      <c r="H21" s="161">
        <v>851631</v>
      </c>
      <c r="I21" s="181">
        <v>2.88</v>
      </c>
      <c r="J21" s="223">
        <v>779744</v>
      </c>
      <c r="K21" s="138">
        <v>9.22</v>
      </c>
      <c r="L21" s="160">
        <v>40</v>
      </c>
      <c r="M21" s="161">
        <v>295750</v>
      </c>
      <c r="N21" s="174" t="s">
        <v>134</v>
      </c>
      <c r="O21" s="161">
        <v>822811</v>
      </c>
      <c r="P21" s="187">
        <v>2.78</v>
      </c>
      <c r="Q21" s="216">
        <v>755863</v>
      </c>
      <c r="R21" s="139">
        <v>8.86</v>
      </c>
      <c r="S21" s="131"/>
      <c r="T21" s="131">
        <f t="shared" si="0"/>
        <v>9.22</v>
      </c>
      <c r="U21" s="131" t="b">
        <f t="shared" si="1"/>
        <v>0</v>
      </c>
      <c r="V21" s="131">
        <f t="shared" si="2"/>
        <v>8.86</v>
      </c>
      <c r="W21" s="131" t="b">
        <f t="shared" si="3"/>
        <v>0</v>
      </c>
      <c r="X21" s="131"/>
      <c r="Y21" s="131"/>
    </row>
    <row r="22" spans="1:25" s="134" customFormat="1" ht="12">
      <c r="A22" s="131"/>
      <c r="B22" s="140"/>
      <c r="C22" s="136"/>
      <c r="D22" s="137" t="s">
        <v>61</v>
      </c>
      <c r="E22" s="160">
        <v>39.6</v>
      </c>
      <c r="F22" s="161">
        <v>307331</v>
      </c>
      <c r="G22" s="339">
        <v>6</v>
      </c>
      <c r="H22" s="161">
        <v>952984</v>
      </c>
      <c r="I22" s="181">
        <v>3.1</v>
      </c>
      <c r="J22" s="223">
        <v>891182</v>
      </c>
      <c r="K22" s="138">
        <v>6.93</v>
      </c>
      <c r="L22" s="160">
        <v>39.6</v>
      </c>
      <c r="M22" s="161">
        <v>307331</v>
      </c>
      <c r="N22" s="174">
        <v>6</v>
      </c>
      <c r="O22" s="161">
        <v>870498</v>
      </c>
      <c r="P22" s="187">
        <v>2.83</v>
      </c>
      <c r="Q22" s="216">
        <v>821013</v>
      </c>
      <c r="R22" s="139">
        <v>6.03</v>
      </c>
      <c r="S22" s="131"/>
      <c r="T22" s="131">
        <f t="shared" si="0"/>
        <v>6.93</v>
      </c>
      <c r="U22" s="131" t="b">
        <f t="shared" si="1"/>
        <v>0</v>
      </c>
      <c r="V22" s="131">
        <f t="shared" si="2"/>
        <v>6.03</v>
      </c>
      <c r="W22" s="131" t="b">
        <f t="shared" si="3"/>
        <v>0</v>
      </c>
      <c r="X22" s="131"/>
      <c r="Y22" s="131"/>
    </row>
    <row r="23" spans="1:25" s="134" customFormat="1" ht="12">
      <c r="A23" s="131"/>
      <c r="B23" s="140"/>
      <c r="C23" s="136"/>
      <c r="D23" s="137" t="s">
        <v>62</v>
      </c>
      <c r="E23" s="160">
        <v>41.5</v>
      </c>
      <c r="F23" s="161">
        <v>328205</v>
      </c>
      <c r="G23" s="339" t="s">
        <v>134</v>
      </c>
      <c r="H23" s="161">
        <v>853333</v>
      </c>
      <c r="I23" s="181">
        <v>2.6</v>
      </c>
      <c r="J23" s="223">
        <v>866060</v>
      </c>
      <c r="K23" s="138">
        <v>-1.47</v>
      </c>
      <c r="L23" s="160">
        <v>41.5</v>
      </c>
      <c r="M23" s="161">
        <v>328205</v>
      </c>
      <c r="N23" s="174" t="s">
        <v>134</v>
      </c>
      <c r="O23" s="161">
        <v>853333</v>
      </c>
      <c r="P23" s="187">
        <v>2.6</v>
      </c>
      <c r="Q23" s="216">
        <v>866060</v>
      </c>
      <c r="R23" s="139">
        <v>-1.47</v>
      </c>
      <c r="S23" s="131"/>
      <c r="T23" s="131">
        <f t="shared" si="0"/>
        <v>-1.47</v>
      </c>
      <c r="U23" s="131" t="b">
        <f t="shared" si="1"/>
        <v>0</v>
      </c>
      <c r="V23" s="131">
        <f t="shared" si="2"/>
        <v>-1.47</v>
      </c>
      <c r="W23" s="131" t="b">
        <f t="shared" si="3"/>
        <v>0</v>
      </c>
      <c r="X23" s="131"/>
      <c r="Y23" s="131"/>
    </row>
    <row r="24" spans="1:25" s="134" customFormat="1" ht="12">
      <c r="A24" s="131"/>
      <c r="B24" s="140"/>
      <c r="C24" s="136"/>
      <c r="D24" s="137" t="s">
        <v>63</v>
      </c>
      <c r="E24" s="160">
        <v>34.1</v>
      </c>
      <c r="F24" s="161">
        <v>284717</v>
      </c>
      <c r="G24" s="339" t="s">
        <v>134</v>
      </c>
      <c r="H24" s="161">
        <v>874500</v>
      </c>
      <c r="I24" s="181">
        <v>3.07</v>
      </c>
      <c r="J24" s="223">
        <v>842769</v>
      </c>
      <c r="K24" s="138">
        <v>3.77</v>
      </c>
      <c r="L24" s="160">
        <v>34.1</v>
      </c>
      <c r="M24" s="161">
        <v>284717</v>
      </c>
      <c r="N24" s="174" t="s">
        <v>134</v>
      </c>
      <c r="O24" s="161">
        <v>830000</v>
      </c>
      <c r="P24" s="187">
        <v>2.92</v>
      </c>
      <c r="Q24" s="216">
        <v>816084</v>
      </c>
      <c r="R24" s="139">
        <v>1.71</v>
      </c>
      <c r="S24" s="131"/>
      <c r="T24" s="131">
        <f t="shared" si="0"/>
        <v>3.77</v>
      </c>
      <c r="U24" s="131" t="b">
        <f t="shared" si="1"/>
        <v>0</v>
      </c>
      <c r="V24" s="131">
        <f t="shared" si="2"/>
        <v>1.71</v>
      </c>
      <c r="W24" s="131" t="b">
        <f t="shared" si="3"/>
        <v>0</v>
      </c>
      <c r="X24" s="131"/>
      <c r="Y24" s="131"/>
    </row>
    <row r="25" spans="1:25" s="134" customFormat="1" ht="12">
      <c r="A25" s="131"/>
      <c r="B25" s="140"/>
      <c r="C25" s="136"/>
      <c r="D25" s="137" t="s">
        <v>64</v>
      </c>
      <c r="E25" s="160">
        <v>41.5</v>
      </c>
      <c r="F25" s="161">
        <v>278412</v>
      </c>
      <c r="G25" s="339" t="s">
        <v>134</v>
      </c>
      <c r="H25" s="161">
        <v>751712</v>
      </c>
      <c r="I25" s="181">
        <v>2.7</v>
      </c>
      <c r="J25" s="223">
        <v>757325</v>
      </c>
      <c r="K25" s="138">
        <v>-0.74</v>
      </c>
      <c r="L25" s="160">
        <v>41.5</v>
      </c>
      <c r="M25" s="161">
        <v>278412</v>
      </c>
      <c r="N25" s="174" t="s">
        <v>134</v>
      </c>
      <c r="O25" s="161">
        <v>696030</v>
      </c>
      <c r="P25" s="187">
        <v>2.5</v>
      </c>
      <c r="Q25" s="216">
        <v>688478</v>
      </c>
      <c r="R25" s="139">
        <v>1.1</v>
      </c>
      <c r="S25" s="131"/>
      <c r="T25" s="131">
        <f t="shared" si="0"/>
        <v>-0.74</v>
      </c>
      <c r="U25" s="131" t="b">
        <f t="shared" si="1"/>
        <v>0</v>
      </c>
      <c r="V25" s="131">
        <f t="shared" si="2"/>
        <v>1.1</v>
      </c>
      <c r="W25" s="131" t="b">
        <f t="shared" si="3"/>
        <v>0</v>
      </c>
      <c r="X25" s="131"/>
      <c r="Y25" s="131"/>
    </row>
    <row r="26" spans="1:25" s="134" customFormat="1" ht="12">
      <c r="A26" s="131"/>
      <c r="B26" s="140"/>
      <c r="C26" s="136"/>
      <c r="D26" s="137" t="s">
        <v>65</v>
      </c>
      <c r="E26" s="160">
        <v>39.9</v>
      </c>
      <c r="F26" s="161">
        <v>295999</v>
      </c>
      <c r="G26" s="339">
        <v>7</v>
      </c>
      <c r="H26" s="161">
        <v>866602</v>
      </c>
      <c r="I26" s="181">
        <v>2.93</v>
      </c>
      <c r="J26" s="223">
        <v>863361</v>
      </c>
      <c r="K26" s="138">
        <v>0.38</v>
      </c>
      <c r="L26" s="160">
        <v>39.9</v>
      </c>
      <c r="M26" s="161">
        <v>295999</v>
      </c>
      <c r="N26" s="174">
        <v>7</v>
      </c>
      <c r="O26" s="161">
        <v>840822</v>
      </c>
      <c r="P26" s="187">
        <v>2.84</v>
      </c>
      <c r="Q26" s="216">
        <v>809623</v>
      </c>
      <c r="R26" s="139">
        <v>3.85</v>
      </c>
      <c r="S26" s="131"/>
      <c r="T26" s="131">
        <f t="shared" si="0"/>
        <v>0.38</v>
      </c>
      <c r="U26" s="131" t="b">
        <f t="shared" si="1"/>
        <v>0</v>
      </c>
      <c r="V26" s="131">
        <f t="shared" si="2"/>
        <v>3.85</v>
      </c>
      <c r="W26" s="131" t="b">
        <f t="shared" si="3"/>
        <v>0</v>
      </c>
      <c r="X26" s="131"/>
      <c r="Y26" s="131"/>
    </row>
    <row r="27" spans="1:25" s="134" customFormat="1" ht="12">
      <c r="A27" s="131"/>
      <c r="B27" s="140"/>
      <c r="C27" s="136"/>
      <c r="D27" s="137" t="s">
        <v>66</v>
      </c>
      <c r="E27" s="160" t="s">
        <v>133</v>
      </c>
      <c r="F27" s="161" t="s">
        <v>133</v>
      </c>
      <c r="G27" s="339" t="s">
        <v>133</v>
      </c>
      <c r="H27" s="161" t="s">
        <v>133</v>
      </c>
      <c r="I27" s="181" t="s">
        <v>133</v>
      </c>
      <c r="J27" s="223" t="s">
        <v>133</v>
      </c>
      <c r="K27" s="138" t="s">
        <v>133</v>
      </c>
      <c r="L27" s="160" t="s">
        <v>133</v>
      </c>
      <c r="M27" s="161" t="s">
        <v>133</v>
      </c>
      <c r="N27" s="174" t="s">
        <v>133</v>
      </c>
      <c r="O27" s="161" t="s">
        <v>133</v>
      </c>
      <c r="P27" s="187" t="s">
        <v>133</v>
      </c>
      <c r="Q27" s="216" t="s">
        <v>133</v>
      </c>
      <c r="R27" s="139" t="s">
        <v>133</v>
      </c>
      <c r="S27" s="131"/>
      <c r="T27" s="131" t="e">
        <f t="shared" si="0"/>
        <v>#VALUE!</v>
      </c>
      <c r="U27" s="131" t="b">
        <f t="shared" si="1"/>
        <v>1</v>
      </c>
      <c r="V27" s="131" t="e">
        <f t="shared" si="2"/>
        <v>#VALUE!</v>
      </c>
      <c r="W27" s="131" t="b">
        <f t="shared" si="3"/>
        <v>1</v>
      </c>
      <c r="X27" s="131"/>
      <c r="Y27" s="131"/>
    </row>
    <row r="28" spans="1:25" s="134" customFormat="1" ht="12">
      <c r="A28" s="131"/>
      <c r="B28" s="140" t="s">
        <v>67</v>
      </c>
      <c r="C28" s="289" t="s">
        <v>68</v>
      </c>
      <c r="D28" s="290"/>
      <c r="E28" s="162" t="s">
        <v>133</v>
      </c>
      <c r="F28" s="163" t="s">
        <v>133</v>
      </c>
      <c r="G28" s="340" t="s">
        <v>133</v>
      </c>
      <c r="H28" s="163" t="s">
        <v>133</v>
      </c>
      <c r="I28" s="182" t="s">
        <v>133</v>
      </c>
      <c r="J28" s="224" t="s">
        <v>133</v>
      </c>
      <c r="K28" s="141" t="s">
        <v>133</v>
      </c>
      <c r="L28" s="162" t="s">
        <v>133</v>
      </c>
      <c r="M28" s="163" t="s">
        <v>133</v>
      </c>
      <c r="N28" s="175" t="s">
        <v>133</v>
      </c>
      <c r="O28" s="163" t="s">
        <v>133</v>
      </c>
      <c r="P28" s="188" t="s">
        <v>133</v>
      </c>
      <c r="Q28" s="217" t="s">
        <v>133</v>
      </c>
      <c r="R28" s="141" t="s">
        <v>133</v>
      </c>
      <c r="S28" s="131"/>
      <c r="T28" s="131" t="e">
        <f t="shared" si="0"/>
        <v>#VALUE!</v>
      </c>
      <c r="U28" s="131" t="b">
        <f t="shared" si="1"/>
        <v>1</v>
      </c>
      <c r="V28" s="131" t="e">
        <f t="shared" si="2"/>
        <v>#VALUE!</v>
      </c>
      <c r="W28" s="131" t="b">
        <f t="shared" si="3"/>
        <v>1</v>
      </c>
      <c r="X28" s="131"/>
      <c r="Y28" s="131"/>
    </row>
    <row r="29" spans="1:25" s="134" customFormat="1" ht="12">
      <c r="A29" s="131"/>
      <c r="B29" s="140"/>
      <c r="C29" s="289" t="s">
        <v>69</v>
      </c>
      <c r="D29" s="290"/>
      <c r="E29" s="164" t="s">
        <v>133</v>
      </c>
      <c r="F29" s="165" t="s">
        <v>133</v>
      </c>
      <c r="G29" s="341" t="s">
        <v>133</v>
      </c>
      <c r="H29" s="165" t="s">
        <v>133</v>
      </c>
      <c r="I29" s="183" t="s">
        <v>133</v>
      </c>
      <c r="J29" s="225" t="s">
        <v>133</v>
      </c>
      <c r="K29" s="141" t="s">
        <v>133</v>
      </c>
      <c r="L29" s="164" t="s">
        <v>133</v>
      </c>
      <c r="M29" s="165" t="s">
        <v>133</v>
      </c>
      <c r="N29" s="176" t="s">
        <v>133</v>
      </c>
      <c r="O29" s="165" t="s">
        <v>133</v>
      </c>
      <c r="P29" s="189" t="s">
        <v>133</v>
      </c>
      <c r="Q29" s="218" t="s">
        <v>133</v>
      </c>
      <c r="R29" s="141" t="s">
        <v>133</v>
      </c>
      <c r="S29" s="131"/>
      <c r="T29" s="131" t="e">
        <f t="shared" si="0"/>
        <v>#VALUE!</v>
      </c>
      <c r="U29" s="131" t="b">
        <f t="shared" si="1"/>
        <v>1</v>
      </c>
      <c r="V29" s="131" t="e">
        <f t="shared" si="2"/>
        <v>#VALUE!</v>
      </c>
      <c r="W29" s="131" t="b">
        <f t="shared" si="3"/>
        <v>1</v>
      </c>
      <c r="X29" s="131"/>
      <c r="Y29" s="131"/>
    </row>
    <row r="30" spans="1:25" s="134" customFormat="1" ht="12">
      <c r="A30" s="131"/>
      <c r="B30" s="140"/>
      <c r="C30" s="289" t="s">
        <v>70</v>
      </c>
      <c r="D30" s="290"/>
      <c r="E30" s="164">
        <v>37.3</v>
      </c>
      <c r="F30" s="165">
        <v>293512</v>
      </c>
      <c r="G30" s="341">
        <v>8</v>
      </c>
      <c r="H30" s="165">
        <v>772064</v>
      </c>
      <c r="I30" s="183">
        <v>2.63</v>
      </c>
      <c r="J30" s="225">
        <v>768646</v>
      </c>
      <c r="K30" s="141">
        <v>0.44</v>
      </c>
      <c r="L30" s="164">
        <v>37.3</v>
      </c>
      <c r="M30" s="165">
        <v>293512</v>
      </c>
      <c r="N30" s="176">
        <v>8</v>
      </c>
      <c r="O30" s="165">
        <v>704758</v>
      </c>
      <c r="P30" s="189">
        <v>2.4</v>
      </c>
      <c r="Q30" s="218">
        <v>709850</v>
      </c>
      <c r="R30" s="141">
        <v>-0.72</v>
      </c>
      <c r="S30" s="131"/>
      <c r="T30" s="131">
        <f t="shared" si="0"/>
        <v>0.44</v>
      </c>
      <c r="U30" s="131" t="b">
        <f t="shared" si="1"/>
        <v>0</v>
      </c>
      <c r="V30" s="131">
        <f t="shared" si="2"/>
        <v>-0.72</v>
      </c>
      <c r="W30" s="131" t="b">
        <f t="shared" si="3"/>
        <v>0</v>
      </c>
      <c r="X30" s="131"/>
      <c r="Y30" s="131"/>
    </row>
    <row r="31" spans="1:25" s="134" customFormat="1" ht="12">
      <c r="A31" s="131"/>
      <c r="B31" s="140"/>
      <c r="C31" s="289" t="s">
        <v>71</v>
      </c>
      <c r="D31" s="290"/>
      <c r="E31" s="164">
        <v>38.6</v>
      </c>
      <c r="F31" s="165">
        <v>320510</v>
      </c>
      <c r="G31" s="341" t="s">
        <v>134</v>
      </c>
      <c r="H31" s="165">
        <v>841978</v>
      </c>
      <c r="I31" s="183">
        <v>2.63</v>
      </c>
      <c r="J31" s="225">
        <v>737476</v>
      </c>
      <c r="K31" s="141">
        <v>14.17</v>
      </c>
      <c r="L31" s="164">
        <v>38.6</v>
      </c>
      <c r="M31" s="165">
        <v>320510</v>
      </c>
      <c r="N31" s="176" t="s">
        <v>134</v>
      </c>
      <c r="O31" s="165">
        <v>838007</v>
      </c>
      <c r="P31" s="189">
        <v>2.61</v>
      </c>
      <c r="Q31" s="218">
        <v>737476</v>
      </c>
      <c r="R31" s="141">
        <v>13.63</v>
      </c>
      <c r="S31" s="131"/>
      <c r="T31" s="131">
        <f t="shared" si="0"/>
        <v>14.17</v>
      </c>
      <c r="U31" s="131" t="b">
        <f t="shared" si="1"/>
        <v>0</v>
      </c>
      <c r="V31" s="131">
        <f t="shared" si="2"/>
        <v>13.63</v>
      </c>
      <c r="W31" s="131" t="b">
        <f t="shared" si="3"/>
        <v>0</v>
      </c>
      <c r="X31" s="131"/>
      <c r="Y31" s="131"/>
    </row>
    <row r="32" spans="1:25" s="134" customFormat="1" ht="12">
      <c r="A32" s="131"/>
      <c r="B32" s="140"/>
      <c r="C32" s="289" t="s">
        <v>72</v>
      </c>
      <c r="D32" s="290"/>
      <c r="E32" s="164">
        <v>41.3</v>
      </c>
      <c r="F32" s="165">
        <v>304336</v>
      </c>
      <c r="G32" s="341" t="s">
        <v>134</v>
      </c>
      <c r="H32" s="165">
        <v>420874</v>
      </c>
      <c r="I32" s="183">
        <v>1.38</v>
      </c>
      <c r="J32" s="225">
        <v>675000</v>
      </c>
      <c r="K32" s="141">
        <v>-37.65</v>
      </c>
      <c r="L32" s="164">
        <v>41.3</v>
      </c>
      <c r="M32" s="165">
        <v>304336</v>
      </c>
      <c r="N32" s="176" t="s">
        <v>134</v>
      </c>
      <c r="O32" s="165">
        <v>420874</v>
      </c>
      <c r="P32" s="189">
        <v>1.38</v>
      </c>
      <c r="Q32" s="218">
        <v>675000</v>
      </c>
      <c r="R32" s="141">
        <v>-37.65</v>
      </c>
      <c r="S32" s="131"/>
      <c r="T32" s="131">
        <f t="shared" si="0"/>
        <v>-37.65</v>
      </c>
      <c r="U32" s="131" t="b">
        <f t="shared" si="1"/>
        <v>0</v>
      </c>
      <c r="V32" s="131">
        <f t="shared" si="2"/>
        <v>-37.65</v>
      </c>
      <c r="W32" s="131" t="b">
        <f t="shared" si="3"/>
        <v>0</v>
      </c>
      <c r="X32" s="131"/>
      <c r="Y32" s="131"/>
    </row>
    <row r="33" spans="1:25" s="134" customFormat="1" ht="12">
      <c r="A33" s="131"/>
      <c r="B33" s="140"/>
      <c r="C33" s="291" t="s">
        <v>73</v>
      </c>
      <c r="D33" s="292"/>
      <c r="E33" s="162">
        <v>39.2</v>
      </c>
      <c r="F33" s="163">
        <v>241143</v>
      </c>
      <c r="G33" s="340">
        <v>20</v>
      </c>
      <c r="H33" s="163">
        <v>568464</v>
      </c>
      <c r="I33" s="182">
        <v>2.36</v>
      </c>
      <c r="J33" s="224">
        <v>576495</v>
      </c>
      <c r="K33" s="138">
        <v>-1.39</v>
      </c>
      <c r="L33" s="162">
        <v>39.2</v>
      </c>
      <c r="M33" s="163">
        <v>241143</v>
      </c>
      <c r="N33" s="175">
        <v>20</v>
      </c>
      <c r="O33" s="163">
        <v>503131</v>
      </c>
      <c r="P33" s="188">
        <v>2.09</v>
      </c>
      <c r="Q33" s="217">
        <v>536298</v>
      </c>
      <c r="R33" s="139">
        <v>-6.18</v>
      </c>
      <c r="S33" s="131"/>
      <c r="T33" s="131">
        <f t="shared" si="0"/>
        <v>-1.39</v>
      </c>
      <c r="U33" s="131" t="b">
        <f t="shared" si="1"/>
        <v>0</v>
      </c>
      <c r="V33" s="131">
        <f t="shared" si="2"/>
        <v>-6.18</v>
      </c>
      <c r="W33" s="131" t="b">
        <f t="shared" si="3"/>
        <v>0</v>
      </c>
      <c r="X33" s="131"/>
      <c r="Y33" s="131"/>
    </row>
    <row r="34" spans="1:25" s="134" customFormat="1" ht="12">
      <c r="A34" s="131"/>
      <c r="B34" s="140"/>
      <c r="C34" s="136"/>
      <c r="D34" s="142" t="s">
        <v>74</v>
      </c>
      <c r="E34" s="160">
        <v>36.7</v>
      </c>
      <c r="F34" s="161">
        <v>207034</v>
      </c>
      <c r="G34" s="339" t="s">
        <v>134</v>
      </c>
      <c r="H34" s="161">
        <v>431915</v>
      </c>
      <c r="I34" s="181">
        <v>2.09</v>
      </c>
      <c r="J34" s="223">
        <v>465462</v>
      </c>
      <c r="K34" s="138">
        <v>-7.21</v>
      </c>
      <c r="L34" s="160">
        <v>36.7</v>
      </c>
      <c r="M34" s="161">
        <v>207034</v>
      </c>
      <c r="N34" s="174" t="s">
        <v>134</v>
      </c>
      <c r="O34" s="161">
        <v>381834</v>
      </c>
      <c r="P34" s="187">
        <v>1.84</v>
      </c>
      <c r="Q34" s="216">
        <v>422664</v>
      </c>
      <c r="R34" s="139">
        <v>-9.66</v>
      </c>
      <c r="S34" s="131"/>
      <c r="T34" s="131">
        <f t="shared" si="0"/>
        <v>-7.21</v>
      </c>
      <c r="U34" s="131" t="b">
        <f t="shared" si="1"/>
        <v>0</v>
      </c>
      <c r="V34" s="131">
        <f t="shared" si="2"/>
        <v>-9.66</v>
      </c>
      <c r="W34" s="131" t="b">
        <f t="shared" si="3"/>
        <v>0</v>
      </c>
      <c r="X34" s="131"/>
      <c r="Y34" s="131"/>
    </row>
    <row r="35" spans="1:25" s="134" customFormat="1" ht="12">
      <c r="A35" s="131"/>
      <c r="B35" s="140"/>
      <c r="C35" s="136"/>
      <c r="D35" s="142" t="s">
        <v>75</v>
      </c>
      <c r="E35" s="160">
        <v>45.7</v>
      </c>
      <c r="F35" s="161">
        <v>219608</v>
      </c>
      <c r="G35" s="339" t="s">
        <v>134</v>
      </c>
      <c r="H35" s="161">
        <v>340406</v>
      </c>
      <c r="I35" s="181">
        <v>1.55</v>
      </c>
      <c r="J35" s="223">
        <v>345684</v>
      </c>
      <c r="K35" s="138">
        <v>-1.53</v>
      </c>
      <c r="L35" s="160">
        <v>45.7</v>
      </c>
      <c r="M35" s="161">
        <v>219608</v>
      </c>
      <c r="N35" s="174" t="s">
        <v>134</v>
      </c>
      <c r="O35" s="161">
        <v>340406</v>
      </c>
      <c r="P35" s="187">
        <v>1.55</v>
      </c>
      <c r="Q35" s="216">
        <v>345684</v>
      </c>
      <c r="R35" s="139">
        <v>-1.53</v>
      </c>
      <c r="S35" s="131"/>
      <c r="T35" s="131">
        <f t="shared" si="0"/>
        <v>-1.53</v>
      </c>
      <c r="U35" s="131" t="b">
        <f t="shared" si="1"/>
        <v>0</v>
      </c>
      <c r="V35" s="131">
        <f t="shared" si="2"/>
        <v>-1.53</v>
      </c>
      <c r="W35" s="131" t="b">
        <f t="shared" si="3"/>
        <v>0</v>
      </c>
      <c r="X35" s="131"/>
      <c r="Y35" s="131"/>
    </row>
    <row r="36" spans="1:25" s="134" customFormat="1" ht="12">
      <c r="A36" s="131"/>
      <c r="B36" s="140" t="s">
        <v>76</v>
      </c>
      <c r="C36" s="136"/>
      <c r="D36" s="142" t="s">
        <v>77</v>
      </c>
      <c r="E36" s="160">
        <v>42.9</v>
      </c>
      <c r="F36" s="161">
        <v>255976</v>
      </c>
      <c r="G36" s="339">
        <v>9</v>
      </c>
      <c r="H36" s="161">
        <v>629950</v>
      </c>
      <c r="I36" s="181">
        <v>2.46</v>
      </c>
      <c r="J36" s="223">
        <v>677427</v>
      </c>
      <c r="K36" s="138">
        <v>-7.01</v>
      </c>
      <c r="L36" s="160">
        <v>42.9</v>
      </c>
      <c r="M36" s="161">
        <v>255976</v>
      </c>
      <c r="N36" s="174">
        <v>9</v>
      </c>
      <c r="O36" s="161">
        <v>432689</v>
      </c>
      <c r="P36" s="187">
        <v>1.69</v>
      </c>
      <c r="Q36" s="216">
        <v>535730</v>
      </c>
      <c r="R36" s="139">
        <v>-19.23</v>
      </c>
      <c r="S36" s="131"/>
      <c r="T36" s="131">
        <f t="shared" si="0"/>
        <v>-7.01</v>
      </c>
      <c r="U36" s="131" t="b">
        <f t="shared" si="1"/>
        <v>0</v>
      </c>
      <c r="V36" s="131">
        <f t="shared" si="2"/>
        <v>-19.23</v>
      </c>
      <c r="W36" s="131" t="b">
        <f t="shared" si="3"/>
        <v>0</v>
      </c>
      <c r="X36" s="131"/>
      <c r="Y36" s="131"/>
    </row>
    <row r="37" spans="1:25" s="134" customFormat="1" ht="12">
      <c r="A37" s="131"/>
      <c r="B37" s="140"/>
      <c r="C37" s="136"/>
      <c r="D37" s="142" t="s">
        <v>78</v>
      </c>
      <c r="E37" s="160">
        <v>32.4</v>
      </c>
      <c r="F37" s="161">
        <v>242963</v>
      </c>
      <c r="G37" s="339" t="s">
        <v>134</v>
      </c>
      <c r="H37" s="161">
        <v>703000</v>
      </c>
      <c r="I37" s="181">
        <v>2.89</v>
      </c>
      <c r="J37" s="223">
        <v>700565</v>
      </c>
      <c r="K37" s="138">
        <v>0.35</v>
      </c>
      <c r="L37" s="160">
        <v>32.4</v>
      </c>
      <c r="M37" s="161">
        <v>242963</v>
      </c>
      <c r="N37" s="174" t="s">
        <v>134</v>
      </c>
      <c r="O37" s="161">
        <v>681667</v>
      </c>
      <c r="P37" s="187">
        <v>2.81</v>
      </c>
      <c r="Q37" s="216">
        <v>693502</v>
      </c>
      <c r="R37" s="139">
        <v>-1.71</v>
      </c>
      <c r="S37" s="131"/>
      <c r="T37" s="131">
        <f t="shared" si="0"/>
        <v>0.35</v>
      </c>
      <c r="U37" s="131" t="b">
        <f t="shared" si="1"/>
        <v>0</v>
      </c>
      <c r="V37" s="131">
        <f t="shared" si="2"/>
        <v>-1.71</v>
      </c>
      <c r="W37" s="131" t="b">
        <f t="shared" si="3"/>
        <v>0</v>
      </c>
      <c r="X37" s="131"/>
      <c r="Y37" s="131"/>
    </row>
    <row r="38" spans="1:25" s="134" customFormat="1" ht="12">
      <c r="A38" s="131"/>
      <c r="B38" s="140"/>
      <c r="C38" s="136"/>
      <c r="D38" s="142" t="s">
        <v>79</v>
      </c>
      <c r="E38" s="160" t="s">
        <v>133</v>
      </c>
      <c r="F38" s="161" t="s">
        <v>133</v>
      </c>
      <c r="G38" s="339" t="s">
        <v>133</v>
      </c>
      <c r="H38" s="161" t="s">
        <v>133</v>
      </c>
      <c r="I38" s="181" t="s">
        <v>133</v>
      </c>
      <c r="J38" s="223" t="s">
        <v>133</v>
      </c>
      <c r="K38" s="138" t="s">
        <v>133</v>
      </c>
      <c r="L38" s="160" t="s">
        <v>133</v>
      </c>
      <c r="M38" s="161" t="s">
        <v>133</v>
      </c>
      <c r="N38" s="174" t="s">
        <v>133</v>
      </c>
      <c r="O38" s="161" t="s">
        <v>133</v>
      </c>
      <c r="P38" s="187" t="s">
        <v>133</v>
      </c>
      <c r="Q38" s="216" t="s">
        <v>133</v>
      </c>
      <c r="R38" s="139" t="s">
        <v>133</v>
      </c>
      <c r="S38" s="131"/>
      <c r="T38" s="131" t="e">
        <f t="shared" si="0"/>
        <v>#VALUE!</v>
      </c>
      <c r="U38" s="131" t="b">
        <f t="shared" si="1"/>
        <v>1</v>
      </c>
      <c r="V38" s="131" t="e">
        <f t="shared" si="2"/>
        <v>#VALUE!</v>
      </c>
      <c r="W38" s="131" t="b">
        <f t="shared" si="3"/>
        <v>1</v>
      </c>
      <c r="X38" s="131"/>
      <c r="Y38" s="131"/>
    </row>
    <row r="39" spans="1:25" s="134" customFormat="1" ht="12">
      <c r="A39" s="131"/>
      <c r="B39" s="140"/>
      <c r="C39" s="136"/>
      <c r="D39" s="142" t="s">
        <v>80</v>
      </c>
      <c r="E39" s="160" t="s">
        <v>133</v>
      </c>
      <c r="F39" s="161" t="s">
        <v>133</v>
      </c>
      <c r="G39" s="339" t="s">
        <v>133</v>
      </c>
      <c r="H39" s="161" t="s">
        <v>133</v>
      </c>
      <c r="I39" s="181" t="s">
        <v>133</v>
      </c>
      <c r="J39" s="223">
        <v>450000</v>
      </c>
      <c r="K39" s="138" t="s">
        <v>133</v>
      </c>
      <c r="L39" s="160" t="s">
        <v>133</v>
      </c>
      <c r="M39" s="161" t="s">
        <v>133</v>
      </c>
      <c r="N39" s="174" t="s">
        <v>133</v>
      </c>
      <c r="O39" s="161" t="s">
        <v>133</v>
      </c>
      <c r="P39" s="187" t="s">
        <v>133</v>
      </c>
      <c r="Q39" s="216">
        <v>381311</v>
      </c>
      <c r="R39" s="139" t="s">
        <v>133</v>
      </c>
      <c r="S39" s="131"/>
      <c r="T39" s="131" t="e">
        <f t="shared" si="0"/>
        <v>#VALUE!</v>
      </c>
      <c r="U39" s="131" t="b">
        <f t="shared" si="1"/>
        <v>1</v>
      </c>
      <c r="V39" s="131" t="e">
        <f t="shared" si="2"/>
        <v>#VALUE!</v>
      </c>
      <c r="W39" s="131" t="b">
        <f t="shared" si="3"/>
        <v>1</v>
      </c>
      <c r="X39" s="131"/>
      <c r="Y39" s="131"/>
    </row>
    <row r="40" spans="1:25" s="134" customFormat="1" ht="12">
      <c r="A40" s="131"/>
      <c r="B40" s="140"/>
      <c r="C40" s="136"/>
      <c r="D40" s="137" t="s">
        <v>81</v>
      </c>
      <c r="E40" s="160">
        <v>40.8</v>
      </c>
      <c r="F40" s="161">
        <v>275131</v>
      </c>
      <c r="G40" s="339">
        <v>5</v>
      </c>
      <c r="H40" s="161">
        <v>625631</v>
      </c>
      <c r="I40" s="181">
        <v>2.27</v>
      </c>
      <c r="J40" s="223">
        <v>569629</v>
      </c>
      <c r="K40" s="138">
        <v>9.83</v>
      </c>
      <c r="L40" s="160">
        <v>40.8</v>
      </c>
      <c r="M40" s="161">
        <v>275131</v>
      </c>
      <c r="N40" s="174">
        <v>5</v>
      </c>
      <c r="O40" s="161">
        <v>605879</v>
      </c>
      <c r="P40" s="187">
        <v>2.2</v>
      </c>
      <c r="Q40" s="216">
        <v>558236</v>
      </c>
      <c r="R40" s="139">
        <v>8.53</v>
      </c>
      <c r="S40" s="131"/>
      <c r="T40" s="131">
        <f aca="true" t="shared" si="4" ref="T40:T66">ROUND((H40-J40)/J40*100,2)</f>
        <v>9.83</v>
      </c>
      <c r="U40" s="131" t="b">
        <f aca="true" t="shared" si="5" ref="U40:U66">ISERROR(T40)</f>
        <v>0</v>
      </c>
      <c r="V40" s="131">
        <f aca="true" t="shared" si="6" ref="V40:V66">ROUND((O40-Q40)/Q40*100,2)</f>
        <v>8.53</v>
      </c>
      <c r="W40" s="131" t="b">
        <f aca="true" t="shared" si="7" ref="W40:W66">ISERROR(V40)</f>
        <v>0</v>
      </c>
      <c r="X40" s="131"/>
      <c r="Y40" s="131"/>
    </row>
    <row r="41" spans="1:25" s="134" customFormat="1" ht="12">
      <c r="A41" s="131"/>
      <c r="B41" s="140"/>
      <c r="C41" s="136"/>
      <c r="D41" s="137" t="s">
        <v>82</v>
      </c>
      <c r="E41" s="160" t="s">
        <v>133</v>
      </c>
      <c r="F41" s="161" t="s">
        <v>133</v>
      </c>
      <c r="G41" s="339" t="s">
        <v>133</v>
      </c>
      <c r="H41" s="161" t="s">
        <v>133</v>
      </c>
      <c r="I41" s="181" t="s">
        <v>133</v>
      </c>
      <c r="J41" s="223" t="s">
        <v>133</v>
      </c>
      <c r="K41" s="138" t="s">
        <v>133</v>
      </c>
      <c r="L41" s="160" t="s">
        <v>133</v>
      </c>
      <c r="M41" s="161" t="s">
        <v>133</v>
      </c>
      <c r="N41" s="174" t="s">
        <v>133</v>
      </c>
      <c r="O41" s="161" t="s">
        <v>133</v>
      </c>
      <c r="P41" s="187" t="s">
        <v>133</v>
      </c>
      <c r="Q41" s="216" t="s">
        <v>133</v>
      </c>
      <c r="R41" s="139" t="s">
        <v>133</v>
      </c>
      <c r="S41" s="131"/>
      <c r="T41" s="131" t="e">
        <f t="shared" si="4"/>
        <v>#VALUE!</v>
      </c>
      <c r="U41" s="131" t="b">
        <f t="shared" si="5"/>
        <v>1</v>
      </c>
      <c r="V41" s="131" t="e">
        <f t="shared" si="6"/>
        <v>#VALUE!</v>
      </c>
      <c r="W41" s="131" t="b">
        <f t="shared" si="7"/>
        <v>1</v>
      </c>
      <c r="X41" s="131"/>
      <c r="Y41" s="131"/>
    </row>
    <row r="42" spans="1:25" s="134" customFormat="1" ht="12">
      <c r="A42" s="131"/>
      <c r="B42" s="140"/>
      <c r="C42" s="289" t="s">
        <v>83</v>
      </c>
      <c r="D42" s="293"/>
      <c r="E42" s="164">
        <v>36.5</v>
      </c>
      <c r="F42" s="165">
        <v>270811</v>
      </c>
      <c r="G42" s="341">
        <v>11</v>
      </c>
      <c r="H42" s="165">
        <v>551798</v>
      </c>
      <c r="I42" s="183">
        <v>2.04</v>
      </c>
      <c r="J42" s="225">
        <v>561649</v>
      </c>
      <c r="K42" s="141">
        <v>-1.75</v>
      </c>
      <c r="L42" s="164">
        <v>36.5</v>
      </c>
      <c r="M42" s="165">
        <v>270811</v>
      </c>
      <c r="N42" s="176">
        <v>11</v>
      </c>
      <c r="O42" s="165">
        <v>530396</v>
      </c>
      <c r="P42" s="189">
        <v>1.96</v>
      </c>
      <c r="Q42" s="218">
        <v>533874</v>
      </c>
      <c r="R42" s="141">
        <v>-0.65</v>
      </c>
      <c r="S42" s="131"/>
      <c r="T42" s="131">
        <f t="shared" si="4"/>
        <v>-1.75</v>
      </c>
      <c r="U42" s="131" t="b">
        <f t="shared" si="5"/>
        <v>0</v>
      </c>
      <c r="V42" s="131">
        <f t="shared" si="6"/>
        <v>-0.65</v>
      </c>
      <c r="W42" s="131" t="b">
        <f t="shared" si="7"/>
        <v>0</v>
      </c>
      <c r="X42" s="131"/>
      <c r="Y42" s="131"/>
    </row>
    <row r="43" spans="1:25" s="134" customFormat="1" ht="12">
      <c r="A43" s="131"/>
      <c r="B43" s="140"/>
      <c r="C43" s="289" t="s">
        <v>84</v>
      </c>
      <c r="D43" s="293"/>
      <c r="E43" s="164">
        <v>37.2</v>
      </c>
      <c r="F43" s="165">
        <v>326870</v>
      </c>
      <c r="G43" s="341" t="s">
        <v>134</v>
      </c>
      <c r="H43" s="165">
        <v>844850</v>
      </c>
      <c r="I43" s="183">
        <v>2.58</v>
      </c>
      <c r="J43" s="225">
        <v>859822</v>
      </c>
      <c r="K43" s="141">
        <v>-1.74</v>
      </c>
      <c r="L43" s="164">
        <v>37.2</v>
      </c>
      <c r="M43" s="165">
        <v>326870</v>
      </c>
      <c r="N43" s="176" t="s">
        <v>134</v>
      </c>
      <c r="O43" s="165">
        <v>844850</v>
      </c>
      <c r="P43" s="189">
        <v>2.58</v>
      </c>
      <c r="Q43" s="218">
        <v>859822</v>
      </c>
      <c r="R43" s="141">
        <v>-1.74</v>
      </c>
      <c r="S43" s="131"/>
      <c r="T43" s="131">
        <f t="shared" si="4"/>
        <v>-1.74</v>
      </c>
      <c r="U43" s="131" t="b">
        <f t="shared" si="5"/>
        <v>0</v>
      </c>
      <c r="V43" s="131">
        <f t="shared" si="6"/>
        <v>-1.74</v>
      </c>
      <c r="W43" s="131" t="b">
        <f t="shared" si="7"/>
        <v>0</v>
      </c>
      <c r="X43" s="131"/>
      <c r="Y43" s="131"/>
    </row>
    <row r="44" spans="1:25" s="134" customFormat="1" ht="12">
      <c r="A44" s="131"/>
      <c r="B44" s="140"/>
      <c r="C44" s="289" t="s">
        <v>85</v>
      </c>
      <c r="D44" s="293"/>
      <c r="E44" s="164" t="s">
        <v>133</v>
      </c>
      <c r="F44" s="165" t="s">
        <v>133</v>
      </c>
      <c r="G44" s="341" t="s">
        <v>133</v>
      </c>
      <c r="H44" s="165" t="s">
        <v>133</v>
      </c>
      <c r="I44" s="183" t="s">
        <v>133</v>
      </c>
      <c r="J44" s="225" t="s">
        <v>133</v>
      </c>
      <c r="K44" s="141" t="s">
        <v>133</v>
      </c>
      <c r="L44" s="164" t="s">
        <v>133</v>
      </c>
      <c r="M44" s="165" t="s">
        <v>133</v>
      </c>
      <c r="N44" s="176" t="s">
        <v>133</v>
      </c>
      <c r="O44" s="165" t="s">
        <v>133</v>
      </c>
      <c r="P44" s="189" t="s">
        <v>133</v>
      </c>
      <c r="Q44" s="218" t="s">
        <v>133</v>
      </c>
      <c r="R44" s="141" t="s">
        <v>133</v>
      </c>
      <c r="S44" s="131"/>
      <c r="T44" s="131" t="e">
        <f t="shared" si="4"/>
        <v>#VALUE!</v>
      </c>
      <c r="U44" s="131" t="b">
        <f t="shared" si="5"/>
        <v>1</v>
      </c>
      <c r="V44" s="131" t="e">
        <f t="shared" si="6"/>
        <v>#VALUE!</v>
      </c>
      <c r="W44" s="131" t="b">
        <f t="shared" si="7"/>
        <v>1</v>
      </c>
      <c r="X44" s="131"/>
      <c r="Y44" s="131"/>
    </row>
    <row r="45" spans="1:25" s="134" customFormat="1" ht="12">
      <c r="A45" s="131"/>
      <c r="B45" s="140"/>
      <c r="C45" s="289" t="s">
        <v>86</v>
      </c>
      <c r="D45" s="293"/>
      <c r="E45" s="164" t="s">
        <v>133</v>
      </c>
      <c r="F45" s="165" t="s">
        <v>133</v>
      </c>
      <c r="G45" s="341" t="s">
        <v>133</v>
      </c>
      <c r="H45" s="165" t="s">
        <v>133</v>
      </c>
      <c r="I45" s="183" t="s">
        <v>133</v>
      </c>
      <c r="J45" s="225" t="s">
        <v>133</v>
      </c>
      <c r="K45" s="141" t="s">
        <v>133</v>
      </c>
      <c r="L45" s="164" t="s">
        <v>133</v>
      </c>
      <c r="M45" s="165" t="s">
        <v>133</v>
      </c>
      <c r="N45" s="176" t="s">
        <v>133</v>
      </c>
      <c r="O45" s="165" t="s">
        <v>133</v>
      </c>
      <c r="P45" s="189" t="s">
        <v>133</v>
      </c>
      <c r="Q45" s="218" t="s">
        <v>133</v>
      </c>
      <c r="R45" s="141" t="s">
        <v>133</v>
      </c>
      <c r="S45" s="131"/>
      <c r="T45" s="131" t="e">
        <f t="shared" si="4"/>
        <v>#VALUE!</v>
      </c>
      <c r="U45" s="131" t="b">
        <f t="shared" si="5"/>
        <v>1</v>
      </c>
      <c r="V45" s="131" t="e">
        <f t="shared" si="6"/>
        <v>#VALUE!</v>
      </c>
      <c r="W45" s="131" t="b">
        <f t="shared" si="7"/>
        <v>1</v>
      </c>
      <c r="X45" s="131"/>
      <c r="Y45" s="131"/>
    </row>
    <row r="46" spans="1:25" s="134" customFormat="1" ht="12">
      <c r="A46" s="131"/>
      <c r="B46" s="140"/>
      <c r="C46" s="289" t="s">
        <v>87</v>
      </c>
      <c r="D46" s="293"/>
      <c r="E46" s="164">
        <v>45.4</v>
      </c>
      <c r="F46" s="165">
        <v>321133</v>
      </c>
      <c r="G46" s="341" t="s">
        <v>134</v>
      </c>
      <c r="H46" s="165">
        <v>802833</v>
      </c>
      <c r="I46" s="183">
        <v>2.5</v>
      </c>
      <c r="J46" s="225">
        <v>211154</v>
      </c>
      <c r="K46" s="141">
        <v>280.21</v>
      </c>
      <c r="L46" s="164">
        <v>45.4</v>
      </c>
      <c r="M46" s="165">
        <v>321133</v>
      </c>
      <c r="N46" s="176" t="s">
        <v>134</v>
      </c>
      <c r="O46" s="165">
        <v>802833</v>
      </c>
      <c r="P46" s="189">
        <v>2.5</v>
      </c>
      <c r="Q46" s="218">
        <v>211154</v>
      </c>
      <c r="R46" s="141">
        <v>280.21</v>
      </c>
      <c r="S46" s="131"/>
      <c r="T46" s="131">
        <f t="shared" si="4"/>
        <v>280.21</v>
      </c>
      <c r="U46" s="131" t="b">
        <f t="shared" si="5"/>
        <v>0</v>
      </c>
      <c r="V46" s="131">
        <f t="shared" si="6"/>
        <v>280.21</v>
      </c>
      <c r="W46" s="131" t="b">
        <f t="shared" si="7"/>
        <v>0</v>
      </c>
      <c r="X46" s="131"/>
      <c r="Y46" s="131"/>
    </row>
    <row r="47" spans="1:25" s="134" customFormat="1" ht="12">
      <c r="A47" s="131"/>
      <c r="B47" s="140"/>
      <c r="C47" s="289" t="s">
        <v>88</v>
      </c>
      <c r="D47" s="293"/>
      <c r="E47" s="164">
        <v>37</v>
      </c>
      <c r="F47" s="165">
        <v>320231</v>
      </c>
      <c r="G47" s="341">
        <v>8</v>
      </c>
      <c r="H47" s="165">
        <v>709730</v>
      </c>
      <c r="I47" s="183">
        <v>2.22</v>
      </c>
      <c r="J47" s="225">
        <v>1157618</v>
      </c>
      <c r="K47" s="141">
        <v>-38.69</v>
      </c>
      <c r="L47" s="164">
        <v>37</v>
      </c>
      <c r="M47" s="165">
        <v>320231</v>
      </c>
      <c r="N47" s="176">
        <v>8</v>
      </c>
      <c r="O47" s="165">
        <v>699832</v>
      </c>
      <c r="P47" s="189">
        <v>2.19</v>
      </c>
      <c r="Q47" s="218">
        <v>1145938</v>
      </c>
      <c r="R47" s="141">
        <v>-38.93</v>
      </c>
      <c r="S47" s="131"/>
      <c r="T47" s="131">
        <f t="shared" si="4"/>
        <v>-38.69</v>
      </c>
      <c r="U47" s="131" t="b">
        <f t="shared" si="5"/>
        <v>0</v>
      </c>
      <c r="V47" s="131">
        <f t="shared" si="6"/>
        <v>-38.93</v>
      </c>
      <c r="W47" s="131" t="b">
        <f t="shared" si="7"/>
        <v>0</v>
      </c>
      <c r="X47" s="131"/>
      <c r="Y47" s="131"/>
    </row>
    <row r="48" spans="1:25" s="134" customFormat="1" ht="12.75" thickBot="1">
      <c r="A48" s="131"/>
      <c r="B48" s="140"/>
      <c r="C48" s="300" t="s">
        <v>89</v>
      </c>
      <c r="D48" s="301"/>
      <c r="E48" s="160">
        <v>40.5</v>
      </c>
      <c r="F48" s="161">
        <v>280367</v>
      </c>
      <c r="G48" s="339" t="s">
        <v>134</v>
      </c>
      <c r="H48" s="161">
        <v>626449</v>
      </c>
      <c r="I48" s="181">
        <v>2.23</v>
      </c>
      <c r="J48" s="223">
        <v>616246</v>
      </c>
      <c r="K48" s="138">
        <v>1.66</v>
      </c>
      <c r="L48" s="160">
        <v>40.5</v>
      </c>
      <c r="M48" s="161">
        <v>280367</v>
      </c>
      <c r="N48" s="174" t="s">
        <v>134</v>
      </c>
      <c r="O48" s="161">
        <v>593525</v>
      </c>
      <c r="P48" s="187">
        <v>2.12</v>
      </c>
      <c r="Q48" s="216">
        <v>583541</v>
      </c>
      <c r="R48" s="139">
        <v>1.71</v>
      </c>
      <c r="S48" s="131"/>
      <c r="T48" s="131">
        <f t="shared" si="4"/>
        <v>1.66</v>
      </c>
      <c r="U48" s="131" t="b">
        <f t="shared" si="5"/>
        <v>0</v>
      </c>
      <c r="V48" s="131">
        <f t="shared" si="6"/>
        <v>1.71</v>
      </c>
      <c r="W48" s="131" t="b">
        <f t="shared" si="7"/>
        <v>0</v>
      </c>
      <c r="X48" s="131"/>
      <c r="Y48" s="131"/>
    </row>
    <row r="49" spans="1:25" s="134" customFormat="1" ht="12">
      <c r="A49" s="131"/>
      <c r="B49" s="143"/>
      <c r="C49" s="144">
        <v>300</v>
      </c>
      <c r="D49" s="145" t="s">
        <v>90</v>
      </c>
      <c r="E49" s="166">
        <v>38.8</v>
      </c>
      <c r="F49" s="167">
        <v>308701</v>
      </c>
      <c r="G49" s="342">
        <v>11</v>
      </c>
      <c r="H49" s="167">
        <v>778792</v>
      </c>
      <c r="I49" s="184">
        <v>2.52</v>
      </c>
      <c r="J49" s="226">
        <v>792327</v>
      </c>
      <c r="K49" s="146">
        <v>-1.71</v>
      </c>
      <c r="L49" s="166">
        <v>38.8</v>
      </c>
      <c r="M49" s="167">
        <v>308701</v>
      </c>
      <c r="N49" s="177">
        <v>11</v>
      </c>
      <c r="O49" s="167">
        <v>733016</v>
      </c>
      <c r="P49" s="190">
        <v>2.37</v>
      </c>
      <c r="Q49" s="219">
        <v>750878</v>
      </c>
      <c r="R49" s="146">
        <v>-2.38</v>
      </c>
      <c r="S49" s="131"/>
      <c r="T49" s="131">
        <f t="shared" si="4"/>
        <v>-1.71</v>
      </c>
      <c r="U49" s="131" t="b">
        <f t="shared" si="5"/>
        <v>0</v>
      </c>
      <c r="V49" s="131">
        <f t="shared" si="6"/>
        <v>-2.38</v>
      </c>
      <c r="W49" s="131" t="b">
        <f t="shared" si="7"/>
        <v>0</v>
      </c>
      <c r="X49" s="131"/>
      <c r="Y49" s="131"/>
    </row>
    <row r="50" spans="1:25" s="134" customFormat="1" ht="12">
      <c r="A50" s="131"/>
      <c r="B50" s="140" t="s">
        <v>91</v>
      </c>
      <c r="C50" s="147" t="s">
        <v>92</v>
      </c>
      <c r="D50" s="148" t="s">
        <v>93</v>
      </c>
      <c r="E50" s="164">
        <v>37.7</v>
      </c>
      <c r="F50" s="165">
        <v>293120</v>
      </c>
      <c r="G50" s="341">
        <v>28</v>
      </c>
      <c r="H50" s="165">
        <v>734573</v>
      </c>
      <c r="I50" s="183">
        <v>2.51</v>
      </c>
      <c r="J50" s="225">
        <v>776762</v>
      </c>
      <c r="K50" s="141">
        <v>-5.43</v>
      </c>
      <c r="L50" s="164">
        <v>37.7</v>
      </c>
      <c r="M50" s="165">
        <v>293120</v>
      </c>
      <c r="N50" s="176">
        <v>28</v>
      </c>
      <c r="O50" s="165">
        <v>714856</v>
      </c>
      <c r="P50" s="189">
        <v>2.44</v>
      </c>
      <c r="Q50" s="218">
        <v>749957</v>
      </c>
      <c r="R50" s="141">
        <v>-4.68</v>
      </c>
      <c r="S50" s="131"/>
      <c r="T50" s="131">
        <f t="shared" si="4"/>
        <v>-5.43</v>
      </c>
      <c r="U50" s="131" t="b">
        <f t="shared" si="5"/>
        <v>0</v>
      </c>
      <c r="V50" s="131">
        <f t="shared" si="6"/>
        <v>-4.68</v>
      </c>
      <c r="W50" s="131" t="b">
        <f t="shared" si="7"/>
        <v>0</v>
      </c>
      <c r="X50" s="131"/>
      <c r="Y50" s="131"/>
    </row>
    <row r="51" spans="1:25" s="134" customFormat="1" ht="12">
      <c r="A51" s="131"/>
      <c r="B51" s="140"/>
      <c r="C51" s="147" t="s">
        <v>94</v>
      </c>
      <c r="D51" s="148" t="s">
        <v>95</v>
      </c>
      <c r="E51" s="164">
        <v>39.5</v>
      </c>
      <c r="F51" s="165">
        <v>291898</v>
      </c>
      <c r="G51" s="341">
        <v>10</v>
      </c>
      <c r="H51" s="165">
        <v>726885</v>
      </c>
      <c r="I51" s="183">
        <v>2.49</v>
      </c>
      <c r="J51" s="225">
        <v>679001</v>
      </c>
      <c r="K51" s="141">
        <v>7.05</v>
      </c>
      <c r="L51" s="164">
        <v>39.5</v>
      </c>
      <c r="M51" s="165">
        <v>291898</v>
      </c>
      <c r="N51" s="176">
        <v>10</v>
      </c>
      <c r="O51" s="165">
        <v>710857</v>
      </c>
      <c r="P51" s="189">
        <v>2.44</v>
      </c>
      <c r="Q51" s="218">
        <v>657801</v>
      </c>
      <c r="R51" s="141">
        <v>8.07</v>
      </c>
      <c r="S51" s="131"/>
      <c r="T51" s="131">
        <f t="shared" si="4"/>
        <v>7.05</v>
      </c>
      <c r="U51" s="131" t="b">
        <f t="shared" si="5"/>
        <v>0</v>
      </c>
      <c r="V51" s="131">
        <f t="shared" si="6"/>
        <v>8.07</v>
      </c>
      <c r="W51" s="131" t="b">
        <f t="shared" si="7"/>
        <v>0</v>
      </c>
      <c r="X51" s="131"/>
      <c r="Y51" s="131"/>
    </row>
    <row r="52" spans="1:25" s="134" customFormat="1" ht="12">
      <c r="A52" s="131"/>
      <c r="B52" s="140"/>
      <c r="C52" s="147" t="s">
        <v>96</v>
      </c>
      <c r="D52" s="148" t="s">
        <v>97</v>
      </c>
      <c r="E52" s="164">
        <v>38.1</v>
      </c>
      <c r="F52" s="165">
        <v>285286</v>
      </c>
      <c r="G52" s="341">
        <v>12</v>
      </c>
      <c r="H52" s="165">
        <v>705105</v>
      </c>
      <c r="I52" s="183">
        <v>2.47</v>
      </c>
      <c r="J52" s="225">
        <v>589671</v>
      </c>
      <c r="K52" s="141">
        <v>19.58</v>
      </c>
      <c r="L52" s="164">
        <v>38.1</v>
      </c>
      <c r="M52" s="165">
        <v>285286</v>
      </c>
      <c r="N52" s="176">
        <v>12</v>
      </c>
      <c r="O52" s="165">
        <v>660553</v>
      </c>
      <c r="P52" s="189">
        <v>2.32</v>
      </c>
      <c r="Q52" s="218">
        <v>518243</v>
      </c>
      <c r="R52" s="141">
        <v>27.46</v>
      </c>
      <c r="S52" s="131"/>
      <c r="T52" s="131">
        <f t="shared" si="4"/>
        <v>19.58</v>
      </c>
      <c r="U52" s="131" t="b">
        <f t="shared" si="5"/>
        <v>0</v>
      </c>
      <c r="V52" s="131">
        <f t="shared" si="6"/>
        <v>27.46</v>
      </c>
      <c r="W52" s="131" t="b">
        <f t="shared" si="7"/>
        <v>0</v>
      </c>
      <c r="X52" s="131"/>
      <c r="Y52" s="131"/>
    </row>
    <row r="53" spans="1:25" s="134" customFormat="1" ht="12">
      <c r="A53" s="131"/>
      <c r="B53" s="140" t="s">
        <v>98</v>
      </c>
      <c r="C53" s="149"/>
      <c r="D53" s="148" t="s">
        <v>99</v>
      </c>
      <c r="E53" s="164">
        <v>38.2</v>
      </c>
      <c r="F53" s="165">
        <v>295911</v>
      </c>
      <c r="G53" s="341">
        <v>61</v>
      </c>
      <c r="H53" s="165">
        <v>741407</v>
      </c>
      <c r="I53" s="183">
        <v>2.51</v>
      </c>
      <c r="J53" s="225">
        <v>752721</v>
      </c>
      <c r="K53" s="141">
        <v>-1.5</v>
      </c>
      <c r="L53" s="164">
        <v>38.2</v>
      </c>
      <c r="M53" s="165">
        <v>295911</v>
      </c>
      <c r="N53" s="176">
        <v>61</v>
      </c>
      <c r="O53" s="165">
        <v>714570</v>
      </c>
      <c r="P53" s="189">
        <v>2.41</v>
      </c>
      <c r="Q53" s="218">
        <v>722217</v>
      </c>
      <c r="R53" s="141">
        <v>-1.06</v>
      </c>
      <c r="S53" s="131"/>
      <c r="T53" s="131">
        <f t="shared" si="4"/>
        <v>-1.5</v>
      </c>
      <c r="U53" s="131" t="b">
        <f t="shared" si="5"/>
        <v>0</v>
      </c>
      <c r="V53" s="131">
        <f t="shared" si="6"/>
        <v>-1.06</v>
      </c>
      <c r="W53" s="131" t="b">
        <f t="shared" si="7"/>
        <v>0</v>
      </c>
      <c r="X53" s="131"/>
      <c r="Y53" s="131"/>
    </row>
    <row r="54" spans="1:25" s="134" customFormat="1" ht="12">
      <c r="A54" s="131"/>
      <c r="B54" s="140"/>
      <c r="C54" s="147">
        <v>299</v>
      </c>
      <c r="D54" s="148" t="s">
        <v>100</v>
      </c>
      <c r="E54" s="164">
        <v>40.5</v>
      </c>
      <c r="F54" s="165">
        <v>246540</v>
      </c>
      <c r="G54" s="341">
        <v>31</v>
      </c>
      <c r="H54" s="165">
        <v>615067</v>
      </c>
      <c r="I54" s="183">
        <v>2.49</v>
      </c>
      <c r="J54" s="225">
        <v>594635</v>
      </c>
      <c r="K54" s="141">
        <v>3.44</v>
      </c>
      <c r="L54" s="164">
        <v>40.5</v>
      </c>
      <c r="M54" s="165">
        <v>246540</v>
      </c>
      <c r="N54" s="176">
        <v>31</v>
      </c>
      <c r="O54" s="165">
        <v>516647</v>
      </c>
      <c r="P54" s="189">
        <v>2.1</v>
      </c>
      <c r="Q54" s="218">
        <v>526030</v>
      </c>
      <c r="R54" s="141">
        <v>-1.78</v>
      </c>
      <c r="S54" s="131"/>
      <c r="T54" s="131">
        <f t="shared" si="4"/>
        <v>3.44</v>
      </c>
      <c r="U54" s="131" t="b">
        <f t="shared" si="5"/>
        <v>0</v>
      </c>
      <c r="V54" s="131">
        <f t="shared" si="6"/>
        <v>-1.78</v>
      </c>
      <c r="W54" s="131" t="b">
        <f t="shared" si="7"/>
        <v>0</v>
      </c>
      <c r="X54" s="131"/>
      <c r="Y54" s="131"/>
    </row>
    <row r="55" spans="1:25" s="134" customFormat="1" ht="12">
      <c r="A55" s="131"/>
      <c r="B55" s="140"/>
      <c r="C55" s="147" t="s">
        <v>92</v>
      </c>
      <c r="D55" s="148" t="s">
        <v>101</v>
      </c>
      <c r="E55" s="164">
        <v>39.8</v>
      </c>
      <c r="F55" s="165">
        <v>249441</v>
      </c>
      <c r="G55" s="341">
        <v>23</v>
      </c>
      <c r="H55" s="165">
        <v>532216</v>
      </c>
      <c r="I55" s="183">
        <v>2.13</v>
      </c>
      <c r="J55" s="225">
        <v>549270</v>
      </c>
      <c r="K55" s="141">
        <v>-3.1</v>
      </c>
      <c r="L55" s="164">
        <v>39.8</v>
      </c>
      <c r="M55" s="165">
        <v>249441</v>
      </c>
      <c r="N55" s="176">
        <v>23</v>
      </c>
      <c r="O55" s="165">
        <v>482647</v>
      </c>
      <c r="P55" s="189">
        <v>1.93</v>
      </c>
      <c r="Q55" s="218">
        <v>463210</v>
      </c>
      <c r="R55" s="141">
        <v>4.2</v>
      </c>
      <c r="S55" s="131"/>
      <c r="T55" s="131">
        <f t="shared" si="4"/>
        <v>-3.1</v>
      </c>
      <c r="U55" s="131" t="b">
        <f t="shared" si="5"/>
        <v>0</v>
      </c>
      <c r="V55" s="131">
        <f t="shared" si="6"/>
        <v>4.2</v>
      </c>
      <c r="W55" s="131" t="b">
        <f t="shared" si="7"/>
        <v>0</v>
      </c>
      <c r="X55" s="131"/>
      <c r="Y55" s="131"/>
    </row>
    <row r="56" spans="1:25" s="134" customFormat="1" ht="12">
      <c r="A56" s="131"/>
      <c r="B56" s="140" t="s">
        <v>76</v>
      </c>
      <c r="C56" s="147" t="s">
        <v>94</v>
      </c>
      <c r="D56" s="148" t="s">
        <v>102</v>
      </c>
      <c r="E56" s="164">
        <v>39.7</v>
      </c>
      <c r="F56" s="165">
        <v>241156</v>
      </c>
      <c r="G56" s="341" t="s">
        <v>134</v>
      </c>
      <c r="H56" s="165">
        <v>450739</v>
      </c>
      <c r="I56" s="183">
        <v>1.87</v>
      </c>
      <c r="J56" s="225">
        <v>448705</v>
      </c>
      <c r="K56" s="141">
        <v>0.45</v>
      </c>
      <c r="L56" s="164">
        <v>39.7</v>
      </c>
      <c r="M56" s="165">
        <v>241156</v>
      </c>
      <c r="N56" s="176" t="s">
        <v>134</v>
      </c>
      <c r="O56" s="165">
        <v>415898</v>
      </c>
      <c r="P56" s="189">
        <v>1.72</v>
      </c>
      <c r="Q56" s="218">
        <v>349821</v>
      </c>
      <c r="R56" s="141">
        <v>18.89</v>
      </c>
      <c r="S56" s="131"/>
      <c r="T56" s="131">
        <f t="shared" si="4"/>
        <v>0.45</v>
      </c>
      <c r="U56" s="131" t="b">
        <f t="shared" si="5"/>
        <v>0</v>
      </c>
      <c r="V56" s="131">
        <f t="shared" si="6"/>
        <v>18.89</v>
      </c>
      <c r="W56" s="131" t="b">
        <f t="shared" si="7"/>
        <v>0</v>
      </c>
      <c r="X56" s="131"/>
      <c r="Y56" s="131"/>
    </row>
    <row r="57" spans="1:25" s="134" customFormat="1" ht="12">
      <c r="A57" s="131"/>
      <c r="B57" s="140"/>
      <c r="C57" s="147" t="s">
        <v>103</v>
      </c>
      <c r="D57" s="148" t="s">
        <v>99</v>
      </c>
      <c r="E57" s="164">
        <v>40.3</v>
      </c>
      <c r="F57" s="165">
        <v>247068</v>
      </c>
      <c r="G57" s="341">
        <v>56</v>
      </c>
      <c r="H57" s="165">
        <v>598122</v>
      </c>
      <c r="I57" s="183">
        <v>2.42</v>
      </c>
      <c r="J57" s="225">
        <v>584155</v>
      </c>
      <c r="K57" s="141">
        <v>2.39</v>
      </c>
      <c r="L57" s="164">
        <v>40.3</v>
      </c>
      <c r="M57" s="165">
        <v>247068</v>
      </c>
      <c r="N57" s="176">
        <v>56</v>
      </c>
      <c r="O57" s="165">
        <v>509496</v>
      </c>
      <c r="P57" s="189">
        <v>2.06</v>
      </c>
      <c r="Q57" s="218">
        <v>511682</v>
      </c>
      <c r="R57" s="141">
        <v>-0.43</v>
      </c>
      <c r="S57" s="131"/>
      <c r="T57" s="131">
        <f t="shared" si="4"/>
        <v>2.39</v>
      </c>
      <c r="U57" s="131" t="b">
        <f t="shared" si="5"/>
        <v>0</v>
      </c>
      <c r="V57" s="131">
        <f t="shared" si="6"/>
        <v>-0.43</v>
      </c>
      <c r="W57" s="131" t="b">
        <f t="shared" si="7"/>
        <v>0</v>
      </c>
      <c r="X57" s="131"/>
      <c r="Y57" s="131"/>
    </row>
    <row r="58" spans="1:25" s="134" customFormat="1" ht="12.75" thickBot="1">
      <c r="A58" s="131"/>
      <c r="B58" s="150"/>
      <c r="C58" s="302" t="s">
        <v>104</v>
      </c>
      <c r="D58" s="303"/>
      <c r="E58" s="168">
        <v>36.8</v>
      </c>
      <c r="F58" s="169">
        <v>278334</v>
      </c>
      <c r="G58" s="343">
        <v>5</v>
      </c>
      <c r="H58" s="169">
        <v>793053</v>
      </c>
      <c r="I58" s="185">
        <v>2.85</v>
      </c>
      <c r="J58" s="227">
        <v>687754</v>
      </c>
      <c r="K58" s="151">
        <v>15.31</v>
      </c>
      <c r="L58" s="168">
        <v>36.8</v>
      </c>
      <c r="M58" s="169">
        <v>278334</v>
      </c>
      <c r="N58" s="178">
        <v>5</v>
      </c>
      <c r="O58" s="169">
        <v>788065</v>
      </c>
      <c r="P58" s="191">
        <v>2.83</v>
      </c>
      <c r="Q58" s="220">
        <v>682747</v>
      </c>
      <c r="R58" s="151">
        <v>15.43</v>
      </c>
      <c r="S58" s="131"/>
      <c r="T58" s="131">
        <f t="shared" si="4"/>
        <v>15.31</v>
      </c>
      <c r="U58" s="131" t="b">
        <f t="shared" si="5"/>
        <v>0</v>
      </c>
      <c r="V58" s="131">
        <f t="shared" si="6"/>
        <v>15.43</v>
      </c>
      <c r="W58" s="131" t="b">
        <f t="shared" si="7"/>
        <v>0</v>
      </c>
      <c r="X58" s="131"/>
      <c r="Y58" s="131"/>
    </row>
    <row r="59" spans="1:25" s="134" customFormat="1" ht="12" customHeight="1">
      <c r="A59" s="131"/>
      <c r="B59" s="304" t="s">
        <v>115</v>
      </c>
      <c r="C59" s="294" t="s">
        <v>105</v>
      </c>
      <c r="D59" s="295"/>
      <c r="E59" s="166">
        <v>38.8</v>
      </c>
      <c r="F59" s="167">
        <v>298598</v>
      </c>
      <c r="G59" s="342">
        <v>49</v>
      </c>
      <c r="H59" s="167">
        <v>759970</v>
      </c>
      <c r="I59" s="184">
        <v>2.55</v>
      </c>
      <c r="J59" s="226">
        <v>765535</v>
      </c>
      <c r="K59" s="146">
        <v>-0.73</v>
      </c>
      <c r="L59" s="166">
        <v>38.8</v>
      </c>
      <c r="M59" s="167">
        <v>298598</v>
      </c>
      <c r="N59" s="177">
        <v>49</v>
      </c>
      <c r="O59" s="167">
        <v>728785</v>
      </c>
      <c r="P59" s="190">
        <v>2.44</v>
      </c>
      <c r="Q59" s="219">
        <v>722369</v>
      </c>
      <c r="R59" s="146">
        <v>0.89</v>
      </c>
      <c r="S59" s="131"/>
      <c r="T59" s="131">
        <f t="shared" si="4"/>
        <v>-0.73</v>
      </c>
      <c r="U59" s="131" t="b">
        <f t="shared" si="5"/>
        <v>0</v>
      </c>
      <c r="V59" s="131">
        <f t="shared" si="6"/>
        <v>0.89</v>
      </c>
      <c r="W59" s="131" t="b">
        <f t="shared" si="7"/>
        <v>0</v>
      </c>
      <c r="X59" s="131"/>
      <c r="Y59" s="131"/>
    </row>
    <row r="60" spans="1:25" s="134" customFormat="1" ht="12">
      <c r="A60" s="131"/>
      <c r="B60" s="305"/>
      <c r="C60" s="296" t="s">
        <v>106</v>
      </c>
      <c r="D60" s="297"/>
      <c r="E60" s="164">
        <v>38.7</v>
      </c>
      <c r="F60" s="165">
        <v>292792</v>
      </c>
      <c r="G60" s="341">
        <v>4</v>
      </c>
      <c r="H60" s="165">
        <v>767098</v>
      </c>
      <c r="I60" s="183">
        <v>2.62</v>
      </c>
      <c r="J60" s="225">
        <v>757884</v>
      </c>
      <c r="K60" s="141">
        <v>1.22</v>
      </c>
      <c r="L60" s="164">
        <v>38.7</v>
      </c>
      <c r="M60" s="165">
        <v>292792</v>
      </c>
      <c r="N60" s="176">
        <v>4</v>
      </c>
      <c r="O60" s="165">
        <v>736124</v>
      </c>
      <c r="P60" s="189">
        <v>2.51</v>
      </c>
      <c r="Q60" s="218">
        <v>722536</v>
      </c>
      <c r="R60" s="141">
        <v>1.88</v>
      </c>
      <c r="S60" s="131"/>
      <c r="T60" s="131">
        <f t="shared" si="4"/>
        <v>1.22</v>
      </c>
      <c r="U60" s="131" t="b">
        <f t="shared" si="5"/>
        <v>0</v>
      </c>
      <c r="V60" s="131">
        <f t="shared" si="6"/>
        <v>1.88</v>
      </c>
      <c r="W60" s="131" t="b">
        <f t="shared" si="7"/>
        <v>0</v>
      </c>
      <c r="X60" s="131"/>
      <c r="Y60" s="131"/>
    </row>
    <row r="61" spans="1:25" s="134" customFormat="1" ht="12">
      <c r="A61" s="131"/>
      <c r="B61" s="305"/>
      <c r="C61" s="296" t="s">
        <v>107</v>
      </c>
      <c r="D61" s="297"/>
      <c r="E61" s="162">
        <v>37.7</v>
      </c>
      <c r="F61" s="163">
        <v>279257</v>
      </c>
      <c r="G61" s="340">
        <v>69</v>
      </c>
      <c r="H61" s="163">
        <v>707554</v>
      </c>
      <c r="I61" s="182">
        <v>2.53</v>
      </c>
      <c r="J61" s="224">
        <v>691433</v>
      </c>
      <c r="K61" s="141">
        <v>2.33</v>
      </c>
      <c r="L61" s="162">
        <v>37.7</v>
      </c>
      <c r="M61" s="163">
        <v>279257</v>
      </c>
      <c r="N61" s="175">
        <v>69</v>
      </c>
      <c r="O61" s="163">
        <v>677528</v>
      </c>
      <c r="P61" s="188">
        <v>2.43</v>
      </c>
      <c r="Q61" s="217">
        <v>670163</v>
      </c>
      <c r="R61" s="141">
        <v>1.1</v>
      </c>
      <c r="S61" s="131"/>
      <c r="T61" s="131">
        <f t="shared" si="4"/>
        <v>2.33</v>
      </c>
      <c r="U61" s="131" t="b">
        <f t="shared" si="5"/>
        <v>0</v>
      </c>
      <c r="V61" s="131">
        <f t="shared" si="6"/>
        <v>1.1</v>
      </c>
      <c r="W61" s="131" t="b">
        <f t="shared" si="7"/>
        <v>0</v>
      </c>
      <c r="X61" s="131"/>
      <c r="Y61" s="131"/>
    </row>
    <row r="62" spans="1:25" s="134" customFormat="1" ht="12.75" thickBot="1">
      <c r="A62" s="131"/>
      <c r="B62" s="306"/>
      <c r="C62" s="298" t="s">
        <v>108</v>
      </c>
      <c r="D62" s="299"/>
      <c r="E62" s="168" t="s">
        <v>133</v>
      </c>
      <c r="F62" s="169" t="s">
        <v>133</v>
      </c>
      <c r="G62" s="343" t="s">
        <v>133</v>
      </c>
      <c r="H62" s="169" t="s">
        <v>133</v>
      </c>
      <c r="I62" s="185" t="s">
        <v>133</v>
      </c>
      <c r="J62" s="227" t="s">
        <v>133</v>
      </c>
      <c r="K62" s="151" t="s">
        <v>133</v>
      </c>
      <c r="L62" s="168" t="s">
        <v>133</v>
      </c>
      <c r="M62" s="169" t="s">
        <v>133</v>
      </c>
      <c r="N62" s="178" t="s">
        <v>133</v>
      </c>
      <c r="O62" s="169" t="s">
        <v>133</v>
      </c>
      <c r="P62" s="191" t="s">
        <v>133</v>
      </c>
      <c r="Q62" s="220" t="s">
        <v>133</v>
      </c>
      <c r="R62" s="151" t="s">
        <v>133</v>
      </c>
      <c r="S62" s="131"/>
      <c r="T62" s="131" t="e">
        <f t="shared" si="4"/>
        <v>#VALUE!</v>
      </c>
      <c r="U62" s="131" t="b">
        <f t="shared" si="5"/>
        <v>1</v>
      </c>
      <c r="V62" s="131" t="e">
        <f t="shared" si="6"/>
        <v>#VALUE!</v>
      </c>
      <c r="W62" s="131" t="b">
        <f t="shared" si="7"/>
        <v>1</v>
      </c>
      <c r="X62" s="131"/>
      <c r="Y62" s="131"/>
    </row>
    <row r="63" spans="1:25" s="134" customFormat="1" ht="12">
      <c r="A63" s="131"/>
      <c r="B63" s="143" t="s">
        <v>109</v>
      </c>
      <c r="C63" s="294" t="s">
        <v>110</v>
      </c>
      <c r="D63" s="295"/>
      <c r="E63" s="166" t="s">
        <v>133</v>
      </c>
      <c r="F63" s="167" t="s">
        <v>133</v>
      </c>
      <c r="G63" s="342" t="s">
        <v>133</v>
      </c>
      <c r="H63" s="167" t="s">
        <v>133</v>
      </c>
      <c r="I63" s="184" t="s">
        <v>133</v>
      </c>
      <c r="J63" s="226" t="s">
        <v>133</v>
      </c>
      <c r="K63" s="146" t="s">
        <v>133</v>
      </c>
      <c r="L63" s="166" t="s">
        <v>133</v>
      </c>
      <c r="M63" s="167" t="s">
        <v>133</v>
      </c>
      <c r="N63" s="177" t="s">
        <v>133</v>
      </c>
      <c r="O63" s="167" t="s">
        <v>133</v>
      </c>
      <c r="P63" s="190" t="s">
        <v>133</v>
      </c>
      <c r="Q63" s="219" t="s">
        <v>133</v>
      </c>
      <c r="R63" s="146" t="s">
        <v>133</v>
      </c>
      <c r="S63" s="131"/>
      <c r="T63" s="131" t="e">
        <f t="shared" si="4"/>
        <v>#VALUE!</v>
      </c>
      <c r="U63" s="131" t="b">
        <f t="shared" si="5"/>
        <v>1</v>
      </c>
      <c r="V63" s="131" t="e">
        <f t="shared" si="6"/>
        <v>#VALUE!</v>
      </c>
      <c r="W63" s="131" t="b">
        <f t="shared" si="7"/>
        <v>1</v>
      </c>
      <c r="X63" s="131"/>
      <c r="Y63" s="131"/>
    </row>
    <row r="64" spans="1:25" s="134" customFormat="1" ht="12">
      <c r="A64" s="131"/>
      <c r="B64" s="140" t="s">
        <v>111</v>
      </c>
      <c r="C64" s="296" t="s">
        <v>112</v>
      </c>
      <c r="D64" s="297"/>
      <c r="E64" s="164" t="s">
        <v>133</v>
      </c>
      <c r="F64" s="165" t="s">
        <v>133</v>
      </c>
      <c r="G64" s="341" t="s">
        <v>133</v>
      </c>
      <c r="H64" s="165" t="s">
        <v>133</v>
      </c>
      <c r="I64" s="183" t="s">
        <v>133</v>
      </c>
      <c r="J64" s="225" t="s">
        <v>133</v>
      </c>
      <c r="K64" s="141" t="s">
        <v>133</v>
      </c>
      <c r="L64" s="164" t="s">
        <v>133</v>
      </c>
      <c r="M64" s="165" t="s">
        <v>133</v>
      </c>
      <c r="N64" s="176" t="s">
        <v>133</v>
      </c>
      <c r="O64" s="165" t="s">
        <v>133</v>
      </c>
      <c r="P64" s="189" t="s">
        <v>133</v>
      </c>
      <c r="Q64" s="218" t="s">
        <v>133</v>
      </c>
      <c r="R64" s="141" t="s">
        <v>133</v>
      </c>
      <c r="S64" s="131"/>
      <c r="T64" s="131" t="e">
        <f t="shared" si="4"/>
        <v>#VALUE!</v>
      </c>
      <c r="U64" s="131" t="b">
        <f t="shared" si="5"/>
        <v>1</v>
      </c>
      <c r="V64" s="131" t="e">
        <f t="shared" si="6"/>
        <v>#VALUE!</v>
      </c>
      <c r="W64" s="131" t="b">
        <f t="shared" si="7"/>
        <v>1</v>
      </c>
      <c r="X64" s="131"/>
      <c r="Y64" s="131"/>
    </row>
    <row r="65" spans="1:25" s="134" customFormat="1" ht="12.75" thickBot="1">
      <c r="A65" s="131"/>
      <c r="B65" s="150" t="s">
        <v>76</v>
      </c>
      <c r="C65" s="298" t="s">
        <v>113</v>
      </c>
      <c r="D65" s="299"/>
      <c r="E65" s="168" t="s">
        <v>133</v>
      </c>
      <c r="F65" s="169" t="s">
        <v>133</v>
      </c>
      <c r="G65" s="343" t="s">
        <v>133</v>
      </c>
      <c r="H65" s="169" t="s">
        <v>133</v>
      </c>
      <c r="I65" s="185" t="s">
        <v>133</v>
      </c>
      <c r="J65" s="227" t="s">
        <v>133</v>
      </c>
      <c r="K65" s="151" t="s">
        <v>133</v>
      </c>
      <c r="L65" s="168" t="s">
        <v>133</v>
      </c>
      <c r="M65" s="169" t="s">
        <v>133</v>
      </c>
      <c r="N65" s="178" t="s">
        <v>133</v>
      </c>
      <c r="O65" s="169" t="s">
        <v>133</v>
      </c>
      <c r="P65" s="191" t="s">
        <v>133</v>
      </c>
      <c r="Q65" s="220" t="s">
        <v>133</v>
      </c>
      <c r="R65" s="151" t="s">
        <v>133</v>
      </c>
      <c r="S65" s="131"/>
      <c r="T65" s="131" t="e">
        <f t="shared" si="4"/>
        <v>#VALUE!</v>
      </c>
      <c r="U65" s="131" t="b">
        <f t="shared" si="5"/>
        <v>1</v>
      </c>
      <c r="V65" s="131" t="e">
        <f t="shared" si="6"/>
        <v>#VALUE!</v>
      </c>
      <c r="W65" s="131" t="b">
        <f t="shared" si="7"/>
        <v>1</v>
      </c>
      <c r="X65" s="131"/>
      <c r="Y65" s="131"/>
    </row>
    <row r="66" spans="1:25" s="134" customFormat="1" ht="12.75" thickBot="1">
      <c r="A66" s="131"/>
      <c r="B66" s="152" t="s">
        <v>114</v>
      </c>
      <c r="C66" s="153"/>
      <c r="D66" s="153"/>
      <c r="E66" s="170">
        <v>38.3</v>
      </c>
      <c r="F66" s="171">
        <v>288480</v>
      </c>
      <c r="G66" s="344">
        <v>122</v>
      </c>
      <c r="H66" s="171">
        <v>732851</v>
      </c>
      <c r="I66" s="172">
        <v>2.54</v>
      </c>
      <c r="J66" s="228">
        <v>727914</v>
      </c>
      <c r="K66" s="96">
        <v>0.68</v>
      </c>
      <c r="L66" s="170">
        <v>38.3</v>
      </c>
      <c r="M66" s="171">
        <v>288480</v>
      </c>
      <c r="N66" s="179">
        <v>122</v>
      </c>
      <c r="O66" s="171">
        <v>702270</v>
      </c>
      <c r="P66" s="192">
        <v>2.43</v>
      </c>
      <c r="Q66" s="221">
        <v>695943</v>
      </c>
      <c r="R66" s="96">
        <v>0.91</v>
      </c>
      <c r="S66" s="131"/>
      <c r="T66" s="131">
        <f t="shared" si="4"/>
        <v>0.68</v>
      </c>
      <c r="U66" s="131" t="b">
        <f t="shared" si="5"/>
        <v>0</v>
      </c>
      <c r="V66" s="131">
        <f t="shared" si="6"/>
        <v>0.91</v>
      </c>
      <c r="W66" s="131" t="b">
        <f t="shared" si="7"/>
        <v>0</v>
      </c>
      <c r="X66" s="131"/>
      <c r="Y66" s="131"/>
    </row>
    <row r="67" spans="1:18" ht="12">
      <c r="A67" s="10"/>
      <c r="B67" s="10"/>
      <c r="C67" s="10"/>
      <c r="D67" s="154"/>
      <c r="E67" s="10"/>
      <c r="F67" s="10"/>
      <c r="G67" s="10"/>
      <c r="H67" s="10"/>
      <c r="I67" s="10"/>
      <c r="J67" s="10"/>
      <c r="K67" s="104"/>
      <c r="L67" s="10"/>
      <c r="M67" s="10"/>
      <c r="N67" s="10"/>
      <c r="O67" s="10"/>
      <c r="P67" s="10"/>
      <c r="Q67" s="10"/>
      <c r="R67" s="104"/>
    </row>
    <row r="68" spans="1:18" ht="12">
      <c r="A68" s="10"/>
      <c r="B68" s="10"/>
      <c r="C68" s="10"/>
      <c r="D68" s="154"/>
      <c r="E68" s="10"/>
      <c r="F68" s="10"/>
      <c r="G68" s="10"/>
      <c r="H68" s="10"/>
      <c r="I68" s="10"/>
      <c r="J68" s="10"/>
      <c r="K68" s="104"/>
      <c r="L68" s="10"/>
      <c r="M68" s="10"/>
      <c r="N68" s="10"/>
      <c r="O68" s="10"/>
      <c r="P68" s="10"/>
      <c r="Q68" s="10"/>
      <c r="R68" s="104"/>
    </row>
    <row r="69" spans="1:18" ht="12">
      <c r="A69" s="10"/>
      <c r="B69" s="10"/>
      <c r="C69" s="10"/>
      <c r="D69" s="154"/>
      <c r="E69" s="10"/>
      <c r="F69" s="10"/>
      <c r="G69" s="10"/>
      <c r="H69" s="10"/>
      <c r="I69" s="10"/>
      <c r="J69" s="10"/>
      <c r="K69" s="104"/>
      <c r="L69" s="10"/>
      <c r="M69" s="10"/>
      <c r="N69" s="10"/>
      <c r="O69" s="104"/>
      <c r="P69" s="10"/>
      <c r="Q69" s="10"/>
      <c r="R69" s="10"/>
    </row>
    <row r="70" spans="1:18" ht="12">
      <c r="A70" s="10"/>
      <c r="B70" s="10"/>
      <c r="C70" s="10"/>
      <c r="D70" s="154"/>
      <c r="E70" s="10"/>
      <c r="F70" s="10"/>
      <c r="G70" s="10"/>
      <c r="H70" s="10"/>
      <c r="I70" s="10"/>
      <c r="J70" s="10"/>
      <c r="K70" s="104"/>
      <c r="L70" s="10"/>
      <c r="M70" s="10"/>
      <c r="N70" s="10"/>
      <c r="O70" s="104"/>
      <c r="P70" s="10"/>
      <c r="Q70" s="10"/>
      <c r="R70" s="10"/>
    </row>
    <row r="71" spans="1:18" ht="12">
      <c r="A71" s="10"/>
      <c r="B71" s="10"/>
      <c r="C71" s="10"/>
      <c r="D71" s="154"/>
      <c r="E71" s="10"/>
      <c r="F71" s="10"/>
      <c r="G71" s="10"/>
      <c r="H71" s="10"/>
      <c r="I71" s="10"/>
      <c r="J71" s="10"/>
      <c r="K71" s="104"/>
      <c r="L71" s="10"/>
      <c r="M71" s="10"/>
      <c r="N71" s="10"/>
      <c r="O71" s="104"/>
      <c r="P71" s="10"/>
      <c r="Q71" s="10"/>
      <c r="R71" s="10"/>
    </row>
    <row r="72" spans="1:18" ht="12">
      <c r="A72" s="10"/>
      <c r="B72" s="10"/>
      <c r="C72" s="10"/>
      <c r="D72" s="154"/>
      <c r="E72" s="10"/>
      <c r="F72" s="10"/>
      <c r="G72" s="10"/>
      <c r="H72" s="10"/>
      <c r="I72" s="10"/>
      <c r="J72" s="10"/>
      <c r="K72" s="104"/>
      <c r="L72" s="10"/>
      <c r="M72" s="10"/>
      <c r="N72" s="10"/>
      <c r="O72" s="104"/>
      <c r="P72" s="10"/>
      <c r="Q72" s="10"/>
      <c r="R72" s="10"/>
    </row>
    <row r="73" spans="1:18" ht="12">
      <c r="A73" s="10"/>
      <c r="B73" s="10"/>
      <c r="C73" s="10"/>
      <c r="D73" s="154"/>
      <c r="E73" s="10"/>
      <c r="F73" s="10"/>
      <c r="G73" s="10"/>
      <c r="H73" s="10"/>
      <c r="I73" s="10"/>
      <c r="J73" s="10"/>
      <c r="K73" s="104"/>
      <c r="L73" s="10"/>
      <c r="M73" s="10"/>
      <c r="N73" s="10"/>
      <c r="O73" s="104"/>
      <c r="P73" s="10"/>
      <c r="Q73" s="10"/>
      <c r="R73" s="10"/>
    </row>
    <row r="74" spans="1:4" ht="12">
      <c r="A74" s="102"/>
      <c r="B74" s="102"/>
      <c r="C74" s="102"/>
      <c r="D74" s="155"/>
    </row>
    <row r="75" spans="1:4" ht="12">
      <c r="A75" s="102"/>
      <c r="B75" s="102"/>
      <c r="C75" s="102"/>
      <c r="D75" s="155"/>
    </row>
  </sheetData>
  <sheetProtection/>
  <mergeCells count="29">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63:D63"/>
    <mergeCell ref="C64:D64"/>
    <mergeCell ref="C65:D65"/>
    <mergeCell ref="C43:D43"/>
    <mergeCell ref="C46:D46"/>
    <mergeCell ref="C47:D47"/>
    <mergeCell ref="C48:D48"/>
    <mergeCell ref="C58:D58"/>
    <mergeCell ref="C44:D44"/>
    <mergeCell ref="C45:D45"/>
    <mergeCell ref="B59:B62"/>
    <mergeCell ref="C59:D59"/>
    <mergeCell ref="C61:D61"/>
    <mergeCell ref="C62:D62"/>
    <mergeCell ref="C60:D60"/>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F1" sqref="F1:G16384"/>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131</v>
      </c>
      <c r="B1" s="10"/>
      <c r="C1" s="10"/>
      <c r="D1" s="10"/>
      <c r="E1" s="10"/>
      <c r="F1" s="10"/>
      <c r="G1" s="10"/>
      <c r="H1" s="10"/>
      <c r="I1" s="10"/>
      <c r="J1" s="11"/>
      <c r="K1" s="12"/>
      <c r="L1" s="12"/>
      <c r="M1" s="12"/>
      <c r="N1" s="12"/>
      <c r="O1" s="13" t="s">
        <v>151</v>
      </c>
    </row>
    <row r="2" spans="1:15" ht="14.25" thickBot="1">
      <c r="A2" s="323" t="s">
        <v>1</v>
      </c>
      <c r="B2" s="326" t="s">
        <v>2</v>
      </c>
      <c r="C2" s="327"/>
      <c r="D2" s="327"/>
      <c r="E2" s="327"/>
      <c r="F2" s="327"/>
      <c r="G2" s="328"/>
      <c r="H2" s="329"/>
      <c r="I2" s="327" t="s">
        <v>0</v>
      </c>
      <c r="J2" s="327"/>
      <c r="K2" s="327"/>
      <c r="L2" s="327"/>
      <c r="M2" s="327"/>
      <c r="N2" s="328"/>
      <c r="O2" s="329"/>
    </row>
    <row r="3" spans="1:15" ht="13.5">
      <c r="A3" s="324"/>
      <c r="B3" s="2"/>
      <c r="C3" s="3"/>
      <c r="D3" s="3"/>
      <c r="E3" s="3"/>
      <c r="F3" s="345"/>
      <c r="G3" s="330" t="s">
        <v>4</v>
      </c>
      <c r="H3" s="331"/>
      <c r="I3" s="3"/>
      <c r="J3" s="3"/>
      <c r="K3" s="3"/>
      <c r="L3" s="3"/>
      <c r="M3" s="3"/>
      <c r="N3" s="332" t="s">
        <v>4</v>
      </c>
      <c r="O3" s="333"/>
    </row>
    <row r="4" spans="1:15" ht="52.5" customHeight="1" thickBot="1">
      <c r="A4" s="325"/>
      <c r="B4" s="4" t="s">
        <v>11</v>
      </c>
      <c r="C4" s="5" t="s">
        <v>5</v>
      </c>
      <c r="D4" s="5" t="s">
        <v>3</v>
      </c>
      <c r="E4" s="5" t="s">
        <v>6</v>
      </c>
      <c r="F4" s="39" t="s">
        <v>143</v>
      </c>
      <c r="G4" s="6" t="s">
        <v>7</v>
      </c>
      <c r="H4" s="7" t="s">
        <v>144</v>
      </c>
      <c r="I4" s="5" t="s">
        <v>11</v>
      </c>
      <c r="J4" s="5" t="s">
        <v>5</v>
      </c>
      <c r="K4" s="5" t="s">
        <v>3</v>
      </c>
      <c r="L4" s="5" t="s">
        <v>9</v>
      </c>
      <c r="M4" s="39" t="s">
        <v>143</v>
      </c>
      <c r="N4" s="6" t="s">
        <v>145</v>
      </c>
      <c r="O4" s="8" t="s">
        <v>146</v>
      </c>
    </row>
    <row r="5" spans="1:15" ht="13.5">
      <c r="A5" s="56" t="s">
        <v>121</v>
      </c>
      <c r="B5" s="195">
        <v>38</v>
      </c>
      <c r="C5" s="203">
        <v>286722</v>
      </c>
      <c r="D5" s="203">
        <v>140</v>
      </c>
      <c r="E5" s="203">
        <v>723608</v>
      </c>
      <c r="F5" s="57">
        <v>2.52</v>
      </c>
      <c r="G5" s="210">
        <v>739459</v>
      </c>
      <c r="H5" s="77">
        <v>-2.14</v>
      </c>
      <c r="I5" s="199">
        <v>38</v>
      </c>
      <c r="J5" s="201">
        <v>286760</v>
      </c>
      <c r="K5" s="202">
        <v>138</v>
      </c>
      <c r="L5" s="203">
        <v>678186</v>
      </c>
      <c r="M5" s="58">
        <v>2.36</v>
      </c>
      <c r="N5" s="210">
        <v>698657</v>
      </c>
      <c r="O5" s="81">
        <v>-2.93</v>
      </c>
    </row>
    <row r="6" spans="1:15" ht="13.5">
      <c r="A6" s="56" t="s">
        <v>122</v>
      </c>
      <c r="B6" s="196">
        <v>37.7</v>
      </c>
      <c r="C6" s="206">
        <v>275083</v>
      </c>
      <c r="D6" s="206">
        <v>137</v>
      </c>
      <c r="E6" s="206">
        <v>735758</v>
      </c>
      <c r="F6" s="67">
        <v>2.67</v>
      </c>
      <c r="G6" s="211">
        <v>723608</v>
      </c>
      <c r="H6" s="77">
        <v>1.68</v>
      </c>
      <c r="I6" s="200">
        <v>37.7</v>
      </c>
      <c r="J6" s="204">
        <v>275081</v>
      </c>
      <c r="K6" s="205">
        <v>136</v>
      </c>
      <c r="L6" s="206">
        <v>663965</v>
      </c>
      <c r="M6" s="95">
        <v>2.41</v>
      </c>
      <c r="N6" s="211">
        <v>678186</v>
      </c>
      <c r="O6" s="81">
        <v>-2.1</v>
      </c>
    </row>
    <row r="7" spans="1:15" ht="13.5">
      <c r="A7" s="56" t="s">
        <v>123</v>
      </c>
      <c r="B7" s="195">
        <v>37.7</v>
      </c>
      <c r="C7" s="203">
        <v>277359</v>
      </c>
      <c r="D7" s="203">
        <v>124</v>
      </c>
      <c r="E7" s="203">
        <v>681306</v>
      </c>
      <c r="F7" s="57">
        <v>2.46</v>
      </c>
      <c r="G7" s="210">
        <v>735758</v>
      </c>
      <c r="H7" s="77">
        <v>-7.4</v>
      </c>
      <c r="I7" s="199">
        <v>37.7</v>
      </c>
      <c r="J7" s="201">
        <v>277359</v>
      </c>
      <c r="K7" s="202">
        <v>124</v>
      </c>
      <c r="L7" s="203">
        <v>587488</v>
      </c>
      <c r="M7" s="364">
        <v>2.12</v>
      </c>
      <c r="N7" s="365">
        <v>663965</v>
      </c>
      <c r="O7" s="81">
        <v>-11.52</v>
      </c>
    </row>
    <row r="8" spans="1:15" ht="13.5">
      <c r="A8" s="56" t="s">
        <v>124</v>
      </c>
      <c r="B8" s="197">
        <v>37.2</v>
      </c>
      <c r="C8" s="60">
        <v>274594</v>
      </c>
      <c r="D8" s="60">
        <v>127</v>
      </c>
      <c r="E8" s="60">
        <v>665676</v>
      </c>
      <c r="F8" s="84">
        <v>2.42</v>
      </c>
      <c r="G8" s="85">
        <v>681306</v>
      </c>
      <c r="H8" s="77">
        <v>-2.29</v>
      </c>
      <c r="I8" s="197">
        <v>37.2</v>
      </c>
      <c r="J8" s="60">
        <v>274594</v>
      </c>
      <c r="K8" s="60">
        <v>127</v>
      </c>
      <c r="L8" s="60">
        <v>590521</v>
      </c>
      <c r="M8" s="84">
        <v>2.15</v>
      </c>
      <c r="N8" s="348">
        <v>587488</v>
      </c>
      <c r="O8" s="81">
        <v>0.52</v>
      </c>
    </row>
    <row r="9" spans="1:15" ht="13.5">
      <c r="A9" s="351" t="s">
        <v>125</v>
      </c>
      <c r="B9" s="197">
        <v>37.9</v>
      </c>
      <c r="C9" s="60">
        <v>290754</v>
      </c>
      <c r="D9" s="60">
        <v>144</v>
      </c>
      <c r="E9" s="60">
        <v>691666</v>
      </c>
      <c r="F9" s="84">
        <v>2.38</v>
      </c>
      <c r="G9" s="85">
        <v>665676</v>
      </c>
      <c r="H9" s="77">
        <v>3.9</v>
      </c>
      <c r="I9" s="197">
        <v>37.9</v>
      </c>
      <c r="J9" s="60">
        <v>290860</v>
      </c>
      <c r="K9" s="60">
        <v>141</v>
      </c>
      <c r="L9" s="60">
        <v>621331</v>
      </c>
      <c r="M9" s="84">
        <v>2.14</v>
      </c>
      <c r="N9" s="85">
        <v>590521</v>
      </c>
      <c r="O9" s="81">
        <v>5.22</v>
      </c>
    </row>
    <row r="10" spans="1:15" ht="13.5">
      <c r="A10" s="351" t="s">
        <v>126</v>
      </c>
      <c r="B10" s="62">
        <v>37.6</v>
      </c>
      <c r="C10" s="63">
        <v>277581</v>
      </c>
      <c r="D10" s="63">
        <v>98</v>
      </c>
      <c r="E10" s="63">
        <v>690953</v>
      </c>
      <c r="F10" s="79">
        <v>2.49</v>
      </c>
      <c r="G10" s="97">
        <v>691666</v>
      </c>
      <c r="H10" s="91">
        <v>-0.1</v>
      </c>
      <c r="I10" s="62">
        <v>37.7</v>
      </c>
      <c r="J10" s="63">
        <v>277823</v>
      </c>
      <c r="K10" s="63">
        <v>96</v>
      </c>
      <c r="L10" s="63">
        <v>622453</v>
      </c>
      <c r="M10" s="79">
        <v>2.24</v>
      </c>
      <c r="N10" s="97">
        <v>621331</v>
      </c>
      <c r="O10" s="91">
        <v>0.18</v>
      </c>
    </row>
    <row r="11" spans="1:15" ht="13.5">
      <c r="A11" s="351" t="s">
        <v>127</v>
      </c>
      <c r="B11" s="62">
        <v>38.4</v>
      </c>
      <c r="C11" s="63">
        <v>278370</v>
      </c>
      <c r="D11" s="63">
        <v>63</v>
      </c>
      <c r="E11" s="63">
        <v>695078</v>
      </c>
      <c r="F11" s="79">
        <v>2.5</v>
      </c>
      <c r="G11" s="366">
        <v>690953</v>
      </c>
      <c r="H11" s="79">
        <v>0.6</v>
      </c>
      <c r="I11" s="62">
        <v>38.4</v>
      </c>
      <c r="J11" s="63">
        <v>278550</v>
      </c>
      <c r="K11" s="63">
        <v>60</v>
      </c>
      <c r="L11" s="63">
        <v>649687</v>
      </c>
      <c r="M11" s="79">
        <v>2.33</v>
      </c>
      <c r="N11" s="97">
        <v>622453</v>
      </c>
      <c r="O11" s="79">
        <v>4.38</v>
      </c>
    </row>
    <row r="12" spans="1:21" ht="13.5">
      <c r="A12" s="351" t="s">
        <v>128</v>
      </c>
      <c r="B12" s="62">
        <v>38.2</v>
      </c>
      <c r="C12" s="63">
        <v>276102</v>
      </c>
      <c r="D12" s="63">
        <v>109</v>
      </c>
      <c r="E12" s="63">
        <v>698566</v>
      </c>
      <c r="F12" s="64">
        <v>2.53</v>
      </c>
      <c r="G12" s="65">
        <v>695078</v>
      </c>
      <c r="H12" s="79">
        <v>0.5</v>
      </c>
      <c r="I12" s="62">
        <v>38.2</v>
      </c>
      <c r="J12" s="63">
        <v>276107</v>
      </c>
      <c r="K12" s="63">
        <v>107</v>
      </c>
      <c r="L12" s="63">
        <v>655731</v>
      </c>
      <c r="M12" s="64">
        <v>2.37</v>
      </c>
      <c r="N12" s="65">
        <v>649687</v>
      </c>
      <c r="O12" s="79">
        <v>0.93</v>
      </c>
      <c r="T12" s="40"/>
      <c r="U12" s="40"/>
    </row>
    <row r="13" spans="1:21" ht="13.5">
      <c r="A13" s="351" t="s">
        <v>129</v>
      </c>
      <c r="B13" s="62">
        <v>37.8</v>
      </c>
      <c r="C13" s="63">
        <v>281491</v>
      </c>
      <c r="D13" s="63">
        <v>114</v>
      </c>
      <c r="E13" s="63">
        <v>699255</v>
      </c>
      <c r="F13" s="64">
        <v>2.48</v>
      </c>
      <c r="G13" s="65">
        <v>698566</v>
      </c>
      <c r="H13" s="79">
        <v>0.1</v>
      </c>
      <c r="I13" s="62">
        <v>37.8</v>
      </c>
      <c r="J13" s="63">
        <v>281506</v>
      </c>
      <c r="K13" s="63">
        <v>113</v>
      </c>
      <c r="L13" s="63">
        <v>664337</v>
      </c>
      <c r="M13" s="64">
        <v>2.36</v>
      </c>
      <c r="N13" s="65">
        <v>655731</v>
      </c>
      <c r="O13" s="79">
        <v>1.31</v>
      </c>
      <c r="T13" s="40"/>
      <c r="U13" s="40"/>
    </row>
    <row r="14" spans="1:21" ht="14.25" thickBot="1">
      <c r="A14" s="352" t="s">
        <v>130</v>
      </c>
      <c r="B14" s="68">
        <v>37.9</v>
      </c>
      <c r="C14" s="69">
        <v>284151</v>
      </c>
      <c r="D14" s="69">
        <v>116</v>
      </c>
      <c r="E14" s="69">
        <v>727914</v>
      </c>
      <c r="F14" s="70">
        <v>2.56</v>
      </c>
      <c r="G14" s="353">
        <v>699255</v>
      </c>
      <c r="H14" s="213">
        <v>4.1</v>
      </c>
      <c r="I14" s="68">
        <v>37.9</v>
      </c>
      <c r="J14" s="69">
        <v>284151</v>
      </c>
      <c r="K14" s="69">
        <v>116</v>
      </c>
      <c r="L14" s="69">
        <v>695943</v>
      </c>
      <c r="M14" s="70">
        <v>2.45</v>
      </c>
      <c r="N14" s="353">
        <v>664337</v>
      </c>
      <c r="O14" s="213">
        <v>4.76</v>
      </c>
      <c r="T14" s="40"/>
      <c r="U14" s="40"/>
    </row>
    <row r="15" spans="1:15" ht="13.5">
      <c r="A15" s="243" t="s">
        <v>148</v>
      </c>
      <c r="B15" s="198">
        <v>38.3</v>
      </c>
      <c r="C15" s="207">
        <v>288480</v>
      </c>
      <c r="D15" s="207">
        <v>122</v>
      </c>
      <c r="E15" s="207">
        <v>732851</v>
      </c>
      <c r="F15" s="194">
        <v>2.54</v>
      </c>
      <c r="G15" s="212">
        <v>727914</v>
      </c>
      <c r="H15" s="146">
        <v>0.68</v>
      </c>
      <c r="I15" s="198">
        <v>38.3</v>
      </c>
      <c r="J15" s="207">
        <v>288480</v>
      </c>
      <c r="K15" s="207">
        <v>122</v>
      </c>
      <c r="L15" s="207">
        <v>702060</v>
      </c>
      <c r="M15" s="194">
        <v>2.43</v>
      </c>
      <c r="N15" s="212">
        <v>695943</v>
      </c>
      <c r="O15" s="208">
        <v>0.88</v>
      </c>
    </row>
    <row r="16" spans="1:15" ht="14.25" thickBot="1">
      <c r="A16" s="242" t="s">
        <v>149</v>
      </c>
      <c r="B16" s="367">
        <v>37.9</v>
      </c>
      <c r="C16" s="368">
        <v>284151</v>
      </c>
      <c r="D16" s="368">
        <v>116</v>
      </c>
      <c r="E16" s="368">
        <v>727914</v>
      </c>
      <c r="F16" s="369">
        <v>2.56</v>
      </c>
      <c r="G16" s="370">
        <v>699255</v>
      </c>
      <c r="H16" s="371">
        <v>4.1</v>
      </c>
      <c r="I16" s="367">
        <v>37.9</v>
      </c>
      <c r="J16" s="368">
        <v>284151</v>
      </c>
      <c r="K16" s="368">
        <v>116</v>
      </c>
      <c r="L16" s="368">
        <v>695943</v>
      </c>
      <c r="M16" s="369">
        <v>2.45</v>
      </c>
      <c r="N16" s="370">
        <v>664337</v>
      </c>
      <c r="O16" s="371">
        <v>4.76</v>
      </c>
    </row>
    <row r="17" spans="1:15" ht="14.25" thickBot="1">
      <c r="A17" s="9" t="s">
        <v>137</v>
      </c>
      <c r="B17" s="372">
        <v>0.3999999999999986</v>
      </c>
      <c r="C17" s="43">
        <v>4329</v>
      </c>
      <c r="D17" s="43">
        <v>6</v>
      </c>
      <c r="E17" s="43">
        <v>4937</v>
      </c>
      <c r="F17" s="373">
        <v>-0.02</v>
      </c>
      <c r="G17" s="42">
        <v>28659</v>
      </c>
      <c r="H17" s="374">
        <v>-3.42</v>
      </c>
      <c r="I17" s="51">
        <v>0.3999999999999986</v>
      </c>
      <c r="J17" s="375">
        <v>4329</v>
      </c>
      <c r="K17" s="375">
        <v>6</v>
      </c>
      <c r="L17" s="43">
        <v>6117</v>
      </c>
      <c r="M17" s="373">
        <v>-0.02</v>
      </c>
      <c r="N17" s="42">
        <v>31606</v>
      </c>
      <c r="O17" s="374">
        <v>-3.88</v>
      </c>
    </row>
    <row r="18" spans="1:15" ht="13.5">
      <c r="A18" s="12"/>
      <c r="B18" s="12"/>
      <c r="C18" s="12"/>
      <c r="D18" s="12"/>
      <c r="E18" s="12"/>
      <c r="F18" s="12"/>
      <c r="G18" s="376"/>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7" ht="14.25" thickBot="1"/>
    <row r="28" spans="1:15" ht="13.5">
      <c r="A28" s="15"/>
      <c r="B28" s="16"/>
      <c r="C28" s="16"/>
      <c r="D28" s="16"/>
      <c r="E28" s="16"/>
      <c r="F28" s="16"/>
      <c r="G28" s="16"/>
      <c r="H28" s="16"/>
      <c r="I28" s="16"/>
      <c r="J28" s="17"/>
      <c r="K28" s="18"/>
      <c r="L28" s="18"/>
      <c r="M28" s="18"/>
      <c r="N28" s="18"/>
      <c r="O28" s="19"/>
    </row>
    <row r="29" spans="1:15" ht="13.5" customHeight="1">
      <c r="A29" s="315" t="s">
        <v>15</v>
      </c>
      <c r="B29" s="316"/>
      <c r="C29" s="316"/>
      <c r="D29" s="316"/>
      <c r="E29" s="316"/>
      <c r="F29" s="316"/>
      <c r="G29" s="316"/>
      <c r="H29" s="316"/>
      <c r="I29" s="316"/>
      <c r="J29" s="316"/>
      <c r="K29" s="316"/>
      <c r="L29" s="316"/>
      <c r="M29" s="317"/>
      <c r="N29" s="317"/>
      <c r="O29" s="318"/>
    </row>
    <row r="30" spans="1:15" ht="13.5">
      <c r="A30" s="319"/>
      <c r="B30" s="317"/>
      <c r="C30" s="317"/>
      <c r="D30" s="317"/>
      <c r="E30" s="317"/>
      <c r="F30" s="317"/>
      <c r="G30" s="317"/>
      <c r="H30" s="317"/>
      <c r="I30" s="317"/>
      <c r="J30" s="317"/>
      <c r="K30" s="317"/>
      <c r="L30" s="317"/>
      <c r="M30" s="317"/>
      <c r="N30" s="317"/>
      <c r="O30" s="318"/>
    </row>
    <row r="31" spans="1:15" ht="29.25" customHeight="1">
      <c r="A31" s="320" t="s">
        <v>21</v>
      </c>
      <c r="B31" s="312"/>
      <c r="C31" s="312"/>
      <c r="D31" s="312"/>
      <c r="E31" s="312"/>
      <c r="F31" s="312"/>
      <c r="G31" s="312"/>
      <c r="H31" s="312"/>
      <c r="I31" s="312"/>
      <c r="J31" s="312"/>
      <c r="K31" s="312"/>
      <c r="L31" s="312"/>
      <c r="M31" s="313"/>
      <c r="N31" s="313"/>
      <c r="O31" s="314"/>
    </row>
    <row r="32" spans="1:15" ht="19.5" customHeight="1">
      <c r="A32" s="320" t="s">
        <v>13</v>
      </c>
      <c r="B32" s="312"/>
      <c r="C32" s="312"/>
      <c r="D32" s="312"/>
      <c r="E32" s="312"/>
      <c r="F32" s="312"/>
      <c r="G32" s="312"/>
      <c r="H32" s="312"/>
      <c r="I32" s="312"/>
      <c r="J32" s="312"/>
      <c r="K32" s="312"/>
      <c r="L32" s="312"/>
      <c r="M32" s="313"/>
      <c r="N32" s="313"/>
      <c r="O32" s="314"/>
    </row>
    <row r="33" spans="1:15" ht="25.5" customHeight="1">
      <c r="A33" s="311" t="s">
        <v>22</v>
      </c>
      <c r="B33" s="321"/>
      <c r="C33" s="321"/>
      <c r="D33" s="321"/>
      <c r="E33" s="321"/>
      <c r="F33" s="321"/>
      <c r="G33" s="321"/>
      <c r="H33" s="321"/>
      <c r="I33" s="321"/>
      <c r="J33" s="321"/>
      <c r="K33" s="321"/>
      <c r="L33" s="321"/>
      <c r="M33" s="321"/>
      <c r="N33" s="321"/>
      <c r="O33" s="322"/>
    </row>
    <row r="34" spans="1:15" ht="25.5" customHeight="1">
      <c r="A34" s="44"/>
      <c r="B34" s="52"/>
      <c r="C34" s="54" t="s">
        <v>38</v>
      </c>
      <c r="D34" s="52"/>
      <c r="E34" s="52"/>
      <c r="F34" s="52"/>
      <c r="G34" s="52"/>
      <c r="H34" s="52"/>
      <c r="I34" s="52"/>
      <c r="J34" s="52"/>
      <c r="K34" s="52"/>
      <c r="L34" s="52"/>
      <c r="M34" s="52"/>
      <c r="N34" s="52"/>
      <c r="O34" s="53"/>
    </row>
    <row r="35" spans="1:15" ht="39" customHeight="1">
      <c r="A35" s="20"/>
      <c r="B35" s="310" t="s">
        <v>14</v>
      </c>
      <c r="C35" s="310"/>
      <c r="D35" s="310"/>
      <c r="E35" s="310"/>
      <c r="F35" s="310"/>
      <c r="G35" s="310"/>
      <c r="H35" s="310"/>
      <c r="I35" s="310"/>
      <c r="J35" s="310"/>
      <c r="K35" s="310"/>
      <c r="L35" s="310"/>
      <c r="M35" s="310"/>
      <c r="N35" s="22"/>
      <c r="O35" s="23"/>
    </row>
    <row r="36" spans="1:15" ht="24.75" customHeight="1">
      <c r="A36" s="20"/>
      <c r="D36" s="238" t="s">
        <v>118</v>
      </c>
      <c r="E36" s="21"/>
      <c r="F36" s="21"/>
      <c r="G36" s="21"/>
      <c r="H36" s="21"/>
      <c r="I36" s="21"/>
      <c r="J36" s="21"/>
      <c r="K36" s="21"/>
      <c r="L36" s="21"/>
      <c r="M36" s="22"/>
      <c r="N36" s="22"/>
      <c r="O36" s="23"/>
    </row>
    <row r="37" spans="1:15" ht="24" customHeight="1">
      <c r="A37" s="20"/>
      <c r="D37" s="238" t="s">
        <v>119</v>
      </c>
      <c r="E37" s="21"/>
      <c r="F37" s="21"/>
      <c r="G37" s="21"/>
      <c r="H37" s="21"/>
      <c r="I37" s="21"/>
      <c r="J37" s="21"/>
      <c r="K37" s="21"/>
      <c r="L37" s="21"/>
      <c r="M37" s="22"/>
      <c r="N37" s="22"/>
      <c r="O37" s="23"/>
    </row>
    <row r="38" spans="1:15" ht="24" customHeight="1">
      <c r="A38" s="20"/>
      <c r="D38" s="238" t="s">
        <v>120</v>
      </c>
      <c r="E38" s="21"/>
      <c r="F38" s="21"/>
      <c r="G38" s="21"/>
      <c r="H38" s="21"/>
      <c r="I38" s="21"/>
      <c r="J38" s="21"/>
      <c r="K38" s="21"/>
      <c r="L38" s="21"/>
      <c r="M38" s="22"/>
      <c r="N38" s="22"/>
      <c r="O38" s="23"/>
    </row>
    <row r="39" spans="1:15" ht="19.5" customHeight="1">
      <c r="A39" s="24"/>
      <c r="D39" s="239" t="s">
        <v>39</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1" t="s">
        <v>27</v>
      </c>
      <c r="B41" s="312"/>
      <c r="C41" s="312"/>
      <c r="D41" s="312"/>
      <c r="E41" s="312"/>
      <c r="F41" s="312"/>
      <c r="G41" s="312"/>
      <c r="H41" s="312"/>
      <c r="I41" s="312"/>
      <c r="J41" s="312"/>
      <c r="K41" s="312"/>
      <c r="L41" s="312"/>
      <c r="M41" s="313"/>
      <c r="N41" s="313"/>
      <c r="O41" s="314"/>
    </row>
    <row r="42" spans="1:15" ht="23.25" customHeight="1">
      <c r="A42" s="44"/>
      <c r="B42" s="45"/>
      <c r="C42" s="45"/>
      <c r="D42" s="45"/>
      <c r="E42" s="45"/>
      <c r="F42" s="45"/>
      <c r="G42" s="45"/>
      <c r="H42" s="45"/>
      <c r="I42" s="45"/>
      <c r="J42" s="45"/>
      <c r="K42" s="45"/>
      <c r="L42" s="45"/>
      <c r="M42" s="46"/>
      <c r="N42" s="46"/>
      <c r="O42" s="47"/>
    </row>
    <row r="43" spans="1:15" ht="13.5">
      <c r="A43" s="36" t="s">
        <v>37</v>
      </c>
      <c r="B43" s="37"/>
      <c r="C43" s="37"/>
      <c r="D43" s="37"/>
      <c r="F43" s="37" t="s">
        <v>24</v>
      </c>
      <c r="G43" s="30"/>
      <c r="H43" s="30"/>
      <c r="I43" s="26"/>
      <c r="J43" s="26"/>
      <c r="K43" s="26"/>
      <c r="L43" s="38"/>
      <c r="M43" s="38" t="s">
        <v>25</v>
      </c>
      <c r="N43" s="26"/>
      <c r="O43" s="27"/>
    </row>
    <row r="44" spans="1:15" ht="13.5">
      <c r="A44" s="36" t="s">
        <v>36</v>
      </c>
      <c r="B44" s="37"/>
      <c r="C44" s="37"/>
      <c r="D44" s="37"/>
      <c r="F44" s="37" t="s">
        <v>16</v>
      </c>
      <c r="G44" s="30"/>
      <c r="H44" s="30"/>
      <c r="I44" s="26"/>
      <c r="J44" s="26"/>
      <c r="K44" s="26"/>
      <c r="L44" s="38"/>
      <c r="M44" s="26" t="s">
        <v>17</v>
      </c>
      <c r="N44" s="26"/>
      <c r="O44" s="27"/>
    </row>
    <row r="45" spans="1:15" ht="13.5">
      <c r="A45" s="36" t="s">
        <v>35</v>
      </c>
      <c r="B45" s="37"/>
      <c r="C45" s="37"/>
      <c r="D45" s="37"/>
      <c r="F45" s="37" t="s">
        <v>18</v>
      </c>
      <c r="G45" s="30"/>
      <c r="H45" s="30"/>
      <c r="I45" s="26"/>
      <c r="J45" s="26"/>
      <c r="K45" s="26"/>
      <c r="L45" s="38"/>
      <c r="M45" s="38" t="s">
        <v>19</v>
      </c>
      <c r="N45" s="26"/>
      <c r="O45" s="27"/>
    </row>
    <row r="46" spans="1:15" ht="13.5">
      <c r="A46" s="36" t="s">
        <v>34</v>
      </c>
      <c r="B46" s="37"/>
      <c r="C46" s="37"/>
      <c r="D46" s="37"/>
      <c r="F46" s="37" t="s">
        <v>33</v>
      </c>
      <c r="G46" s="30"/>
      <c r="H46" s="30"/>
      <c r="I46" s="26"/>
      <c r="J46" s="26"/>
      <c r="K46" s="26"/>
      <c r="L46" s="38"/>
      <c r="M46" s="38" t="s">
        <v>20</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307" t="s">
        <v>23</v>
      </c>
      <c r="B50" s="308"/>
      <c r="C50" s="308"/>
      <c r="D50" s="308"/>
      <c r="E50" s="308"/>
      <c r="F50" s="308"/>
      <c r="G50" s="308"/>
      <c r="H50" s="308"/>
      <c r="I50" s="308"/>
      <c r="J50" s="308"/>
      <c r="K50" s="308"/>
      <c r="L50" s="308"/>
      <c r="M50" s="308"/>
      <c r="N50" s="308"/>
      <c r="O50" s="309"/>
    </row>
    <row r="51" spans="1:15" ht="13.5">
      <c r="A51" s="31"/>
      <c r="B51" s="29"/>
      <c r="C51" s="29"/>
      <c r="D51" s="26"/>
      <c r="E51" s="26"/>
      <c r="F51" s="26"/>
      <c r="G51" s="26"/>
      <c r="H51" s="26"/>
      <c r="I51" s="26"/>
      <c r="J51" s="26"/>
      <c r="K51" s="26"/>
      <c r="L51" s="26"/>
      <c r="M51" s="26"/>
      <c r="N51" s="26"/>
      <c r="O51" s="27"/>
    </row>
    <row r="52" spans="1:15" ht="21.75" customHeight="1">
      <c r="A52" s="31"/>
      <c r="B52" s="48" t="s">
        <v>32</v>
      </c>
      <c r="C52" s="48"/>
      <c r="D52" s="49"/>
      <c r="E52" s="49"/>
      <c r="F52" s="49"/>
      <c r="G52" s="49"/>
      <c r="H52" s="49"/>
      <c r="I52" s="49"/>
      <c r="J52" s="49"/>
      <c r="K52" s="49"/>
      <c r="L52" s="50"/>
      <c r="M52" s="26"/>
      <c r="N52" s="26"/>
      <c r="O52" s="27"/>
    </row>
    <row r="53" spans="1:15" ht="9" customHeight="1">
      <c r="A53" s="31"/>
      <c r="B53" s="48"/>
      <c r="C53" s="48"/>
      <c r="D53" s="49"/>
      <c r="E53" s="49"/>
      <c r="F53" s="49"/>
      <c r="G53" s="49"/>
      <c r="H53" s="49"/>
      <c r="I53" s="49"/>
      <c r="J53" s="49"/>
      <c r="K53" s="49"/>
      <c r="L53" s="50"/>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28</v>
      </c>
      <c r="C56" s="29"/>
      <c r="D56" s="26"/>
      <c r="E56" s="26"/>
      <c r="F56" s="26"/>
      <c r="G56" s="26"/>
      <c r="H56" s="26"/>
      <c r="I56" s="26"/>
      <c r="J56" s="26"/>
      <c r="K56" s="26"/>
      <c r="L56" s="26"/>
      <c r="M56" s="26"/>
      <c r="N56" s="26"/>
      <c r="O56" s="27"/>
    </row>
    <row r="57" spans="1:15" ht="13.5">
      <c r="A57" s="31"/>
      <c r="B57" s="29" t="s">
        <v>30</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31</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2:A4"/>
    <mergeCell ref="B2:H2"/>
    <mergeCell ref="I2:O2"/>
    <mergeCell ref="G3:H3"/>
    <mergeCell ref="N3:O3"/>
    <mergeCell ref="A29:O30"/>
    <mergeCell ref="A31:O31"/>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75"/>
  <sheetViews>
    <sheetView view="pageBreakPreview" zoomScaleNormal="95" zoomScaleSheetLayoutView="100" workbookViewId="0" topLeftCell="A1">
      <selection activeCell="K26" sqref="K26"/>
    </sheetView>
  </sheetViews>
  <sheetFormatPr defaultColWidth="9.00390625" defaultRowHeight="13.5"/>
  <cols>
    <col min="1" max="1" width="1.4921875" style="103" customWidth="1"/>
    <col min="2" max="3" width="3.25390625" style="103" bestFit="1" customWidth="1"/>
    <col min="4" max="4" width="19.75390625" style="157" bestFit="1" customWidth="1"/>
    <col min="5" max="5" width="5.625" style="102" customWidth="1"/>
    <col min="6" max="6" width="7.625" style="102" customWidth="1"/>
    <col min="7" max="7" width="4.625" style="102" customWidth="1"/>
    <col min="8" max="8" width="8.125" style="102" customWidth="1"/>
    <col min="9" max="9" width="7.625" style="102" customWidth="1"/>
    <col min="10" max="10" width="8.125" style="102" customWidth="1"/>
    <col min="11" max="11" width="7.625" style="156" customWidth="1"/>
    <col min="12" max="12" width="5.625" style="102" customWidth="1"/>
    <col min="13" max="13" width="7.625" style="102" customWidth="1"/>
    <col min="14" max="14" width="4.625" style="102" customWidth="1"/>
    <col min="15" max="15" width="8.125" style="156" customWidth="1"/>
    <col min="16" max="16" width="7.75390625" style="102" customWidth="1"/>
    <col min="17" max="17" width="8.125" style="102" customWidth="1"/>
    <col min="18" max="18" width="7.625" style="102" customWidth="1"/>
    <col min="19" max="19" width="9.00390625" style="102" customWidth="1"/>
    <col min="20" max="23" width="0" style="102" hidden="1" customWidth="1"/>
    <col min="24" max="24" width="9.00390625" style="102" customWidth="1"/>
    <col min="25" max="16384" width="9.00390625" style="103" customWidth="1"/>
  </cols>
  <sheetData>
    <row r="1" spans="1:24" s="101" customFormat="1" ht="13.5">
      <c r="A1" s="98"/>
      <c r="B1" s="98"/>
      <c r="C1" s="98"/>
      <c r="D1" s="98"/>
      <c r="E1" s="99"/>
      <c r="F1" s="99"/>
      <c r="G1" s="99"/>
      <c r="H1" s="99"/>
      <c r="I1" s="99"/>
      <c r="J1" s="99"/>
      <c r="K1" s="99"/>
      <c r="L1" s="99"/>
      <c r="M1" s="99"/>
      <c r="N1" s="99"/>
      <c r="O1" s="99"/>
      <c r="P1" s="99"/>
      <c r="Q1" s="99"/>
      <c r="R1" s="99"/>
      <c r="S1" s="100"/>
      <c r="T1" s="100"/>
      <c r="U1" s="100"/>
      <c r="V1" s="100"/>
      <c r="W1" s="100"/>
      <c r="X1" s="100"/>
    </row>
    <row r="2" spans="1:18" ht="18.75">
      <c r="A2" s="102"/>
      <c r="B2" s="284" t="s">
        <v>132</v>
      </c>
      <c r="C2" s="284"/>
      <c r="D2" s="284"/>
      <c r="E2" s="284"/>
      <c r="F2" s="284"/>
      <c r="G2" s="284"/>
      <c r="H2" s="284"/>
      <c r="I2" s="284"/>
      <c r="J2" s="284"/>
      <c r="K2" s="284"/>
      <c r="L2" s="284"/>
      <c r="M2" s="284"/>
      <c r="N2" s="284"/>
      <c r="O2" s="284"/>
      <c r="P2" s="284"/>
      <c r="Q2" s="284"/>
      <c r="R2" s="284"/>
    </row>
    <row r="3" spans="1:18" ht="18.75">
      <c r="A3" s="102"/>
      <c r="B3" s="284" t="s">
        <v>139</v>
      </c>
      <c r="C3" s="284"/>
      <c r="D3" s="284"/>
      <c r="E3" s="284"/>
      <c r="F3" s="284"/>
      <c r="G3" s="284"/>
      <c r="H3" s="284"/>
      <c r="I3" s="284"/>
      <c r="J3" s="284"/>
      <c r="K3" s="284"/>
      <c r="L3" s="284"/>
      <c r="M3" s="284"/>
      <c r="N3" s="284"/>
      <c r="O3" s="284"/>
      <c r="P3" s="284"/>
      <c r="Q3" s="284"/>
      <c r="R3" s="284"/>
    </row>
    <row r="4" spans="1:18" ht="12.75" thickBot="1">
      <c r="A4" s="102"/>
      <c r="B4" s="285" t="s">
        <v>140</v>
      </c>
      <c r="C4" s="285"/>
      <c r="D4" s="285"/>
      <c r="E4" s="10"/>
      <c r="F4" s="10"/>
      <c r="G4" s="10"/>
      <c r="H4" s="10"/>
      <c r="I4" s="10"/>
      <c r="J4" s="10"/>
      <c r="K4" s="104"/>
      <c r="L4" s="10"/>
      <c r="M4" s="10"/>
      <c r="N4" s="10"/>
      <c r="O4" s="286" t="s">
        <v>152</v>
      </c>
      <c r="P4" s="286"/>
      <c r="Q4" s="286"/>
      <c r="R4" s="286"/>
    </row>
    <row r="5" spans="1:24" s="115" customFormat="1" ht="12.75" thickBot="1">
      <c r="A5" s="105"/>
      <c r="B5" s="106"/>
      <c r="C5" s="107"/>
      <c r="D5" s="108"/>
      <c r="E5" s="109" t="s">
        <v>43</v>
      </c>
      <c r="F5" s="110"/>
      <c r="G5" s="109"/>
      <c r="H5" s="111"/>
      <c r="I5" s="112"/>
      <c r="J5" s="112"/>
      <c r="K5" s="113"/>
      <c r="L5" s="111" t="s">
        <v>0</v>
      </c>
      <c r="M5" s="112"/>
      <c r="N5" s="112"/>
      <c r="O5" s="112"/>
      <c r="P5" s="112"/>
      <c r="Q5" s="112"/>
      <c r="R5" s="114"/>
      <c r="S5" s="105"/>
      <c r="T5" s="105"/>
      <c r="U5" s="105"/>
      <c r="V5" s="105"/>
      <c r="W5" s="105"/>
      <c r="X5" s="105"/>
    </row>
    <row r="6" spans="1:24" s="115" customFormat="1" ht="12">
      <c r="A6" s="105"/>
      <c r="B6" s="116"/>
      <c r="C6" s="117"/>
      <c r="D6" s="118"/>
      <c r="E6" s="119"/>
      <c r="F6" s="120"/>
      <c r="G6" s="120"/>
      <c r="H6" s="120"/>
      <c r="I6" s="377"/>
      <c r="J6" s="378" t="s">
        <v>4</v>
      </c>
      <c r="K6" s="283"/>
      <c r="L6" s="120"/>
      <c r="M6" s="120"/>
      <c r="N6" s="120"/>
      <c r="O6" s="120"/>
      <c r="P6" s="120"/>
      <c r="Q6" s="282" t="s">
        <v>4</v>
      </c>
      <c r="R6" s="283"/>
      <c r="S6" s="105"/>
      <c r="T6" s="105"/>
      <c r="U6" s="105"/>
      <c r="V6" s="105"/>
      <c r="W6" s="105"/>
      <c r="X6" s="105"/>
    </row>
    <row r="7" spans="1:24" s="115" customFormat="1" ht="42" customHeight="1" thickBot="1">
      <c r="A7" s="105"/>
      <c r="B7" s="121"/>
      <c r="C7" s="122"/>
      <c r="D7" s="123"/>
      <c r="E7" s="124" t="s">
        <v>11</v>
      </c>
      <c r="F7" s="125" t="s">
        <v>5</v>
      </c>
      <c r="G7" s="125" t="s">
        <v>3</v>
      </c>
      <c r="H7" s="125" t="s">
        <v>6</v>
      </c>
      <c r="I7" s="128" t="s">
        <v>44</v>
      </c>
      <c r="J7" s="125" t="s">
        <v>45</v>
      </c>
      <c r="K7" s="128" t="s">
        <v>8</v>
      </c>
      <c r="L7" s="125" t="s">
        <v>11</v>
      </c>
      <c r="M7" s="125" t="s">
        <v>5</v>
      </c>
      <c r="N7" s="125" t="s">
        <v>3</v>
      </c>
      <c r="O7" s="125" t="s">
        <v>9</v>
      </c>
      <c r="P7" s="126" t="s">
        <v>44</v>
      </c>
      <c r="Q7" s="127" t="s">
        <v>10</v>
      </c>
      <c r="R7" s="130" t="s">
        <v>8</v>
      </c>
      <c r="S7" s="105"/>
      <c r="T7" s="105"/>
      <c r="U7" s="105"/>
      <c r="V7" s="105"/>
      <c r="W7" s="105"/>
      <c r="X7" s="105"/>
    </row>
    <row r="8" spans="1:24" s="134" customFormat="1" ht="12">
      <c r="A8" s="131"/>
      <c r="B8" s="132"/>
      <c r="C8" s="287" t="s">
        <v>46</v>
      </c>
      <c r="D8" s="288"/>
      <c r="E8" s="158">
        <v>39</v>
      </c>
      <c r="F8" s="159">
        <v>300606</v>
      </c>
      <c r="G8" s="338">
        <v>108</v>
      </c>
      <c r="H8" s="159">
        <v>821433</v>
      </c>
      <c r="I8" s="379">
        <v>2.73</v>
      </c>
      <c r="J8" s="222">
        <v>819904</v>
      </c>
      <c r="K8" s="133">
        <v>0.19</v>
      </c>
      <c r="L8" s="158">
        <v>39</v>
      </c>
      <c r="M8" s="159">
        <v>300606</v>
      </c>
      <c r="N8" s="173">
        <v>108</v>
      </c>
      <c r="O8" s="159">
        <v>802126</v>
      </c>
      <c r="P8" s="186">
        <v>2.67</v>
      </c>
      <c r="Q8" s="215">
        <v>798030</v>
      </c>
      <c r="R8" s="133">
        <v>0.51</v>
      </c>
      <c r="S8" s="131"/>
      <c r="T8" s="131">
        <f aca="true" t="shared" si="0" ref="T8:T39">ROUND((H8-J8)/J8*100,2)</f>
        <v>0.19</v>
      </c>
      <c r="U8" s="131" t="b">
        <f aca="true" t="shared" si="1" ref="U8:U39">ISERROR(T8)</f>
        <v>0</v>
      </c>
      <c r="V8" s="131">
        <f aca="true" t="shared" si="2" ref="V8:V39">ROUND((O8-Q8)/Q8*100,2)</f>
        <v>0.51</v>
      </c>
      <c r="W8" s="131" t="b">
        <f aca="true" t="shared" si="3" ref="W8:W39">ISERROR(V8)</f>
        <v>0</v>
      </c>
      <c r="X8" s="131"/>
    </row>
    <row r="9" spans="1:24" s="134" customFormat="1" ht="12">
      <c r="A9" s="131"/>
      <c r="B9" s="135"/>
      <c r="C9" s="136"/>
      <c r="D9" s="137" t="s">
        <v>47</v>
      </c>
      <c r="E9" s="160">
        <v>33.7</v>
      </c>
      <c r="F9" s="161">
        <v>233249</v>
      </c>
      <c r="G9" s="339" t="s">
        <v>134</v>
      </c>
      <c r="H9" s="161">
        <v>498386</v>
      </c>
      <c r="I9" s="380">
        <v>2.14</v>
      </c>
      <c r="J9" s="223">
        <v>632628</v>
      </c>
      <c r="K9" s="138">
        <v>-21.22</v>
      </c>
      <c r="L9" s="160">
        <v>33.7</v>
      </c>
      <c r="M9" s="161">
        <v>233249</v>
      </c>
      <c r="N9" s="174" t="s">
        <v>134</v>
      </c>
      <c r="O9" s="161">
        <v>397707</v>
      </c>
      <c r="P9" s="187">
        <v>1.71</v>
      </c>
      <c r="Q9" s="216">
        <v>590000</v>
      </c>
      <c r="R9" s="139">
        <v>-32.59</v>
      </c>
      <c r="S9" s="131"/>
      <c r="T9" s="131">
        <f t="shared" si="0"/>
        <v>-21.22</v>
      </c>
      <c r="U9" s="131" t="b">
        <f t="shared" si="1"/>
        <v>0</v>
      </c>
      <c r="V9" s="131">
        <f t="shared" si="2"/>
        <v>-32.59</v>
      </c>
      <c r="W9" s="131" t="b">
        <f t="shared" si="3"/>
        <v>0</v>
      </c>
      <c r="X9" s="131"/>
    </row>
    <row r="10" spans="1:24" s="134" customFormat="1" ht="12">
      <c r="A10" s="131"/>
      <c r="B10" s="135"/>
      <c r="C10" s="136"/>
      <c r="D10" s="137" t="s">
        <v>48</v>
      </c>
      <c r="E10" s="160">
        <v>39.2</v>
      </c>
      <c r="F10" s="161">
        <v>241495</v>
      </c>
      <c r="G10" s="339" t="s">
        <v>134</v>
      </c>
      <c r="H10" s="161">
        <v>549540</v>
      </c>
      <c r="I10" s="380">
        <v>2.28</v>
      </c>
      <c r="J10" s="223">
        <v>549839</v>
      </c>
      <c r="K10" s="138">
        <v>-0.05</v>
      </c>
      <c r="L10" s="160">
        <v>39.2</v>
      </c>
      <c r="M10" s="161">
        <v>241495</v>
      </c>
      <c r="N10" s="174" t="s">
        <v>134</v>
      </c>
      <c r="O10" s="161">
        <v>300472</v>
      </c>
      <c r="P10" s="187">
        <v>1.24</v>
      </c>
      <c r="Q10" s="216">
        <v>296716</v>
      </c>
      <c r="R10" s="139">
        <v>1.27</v>
      </c>
      <c r="S10" s="131"/>
      <c r="T10" s="131">
        <f t="shared" si="0"/>
        <v>-0.05</v>
      </c>
      <c r="U10" s="131" t="b">
        <f t="shared" si="1"/>
        <v>0</v>
      </c>
      <c r="V10" s="131">
        <f t="shared" si="2"/>
        <v>1.27</v>
      </c>
      <c r="W10" s="131" t="b">
        <f t="shared" si="3"/>
        <v>0</v>
      </c>
      <c r="X10" s="131"/>
    </row>
    <row r="11" spans="1:24" s="134" customFormat="1" ht="12">
      <c r="A11" s="131"/>
      <c r="B11" s="135"/>
      <c r="C11" s="136"/>
      <c r="D11" s="137" t="s">
        <v>49</v>
      </c>
      <c r="E11" s="160">
        <v>39.2</v>
      </c>
      <c r="F11" s="161">
        <v>217807</v>
      </c>
      <c r="G11" s="339" t="s">
        <v>134</v>
      </c>
      <c r="H11" s="161">
        <v>292232</v>
      </c>
      <c r="I11" s="380">
        <v>1.34</v>
      </c>
      <c r="J11" s="223">
        <v>260038</v>
      </c>
      <c r="K11" s="138">
        <v>12.38</v>
      </c>
      <c r="L11" s="160">
        <v>39.2</v>
      </c>
      <c r="M11" s="161">
        <v>217807</v>
      </c>
      <c r="N11" s="174" t="s">
        <v>134</v>
      </c>
      <c r="O11" s="161">
        <v>164598</v>
      </c>
      <c r="P11" s="187">
        <v>0.76</v>
      </c>
      <c r="Q11" s="216">
        <v>193791</v>
      </c>
      <c r="R11" s="139">
        <v>-15.06</v>
      </c>
      <c r="S11" s="131"/>
      <c r="T11" s="131">
        <f t="shared" si="0"/>
        <v>12.38</v>
      </c>
      <c r="U11" s="131" t="b">
        <f t="shared" si="1"/>
        <v>0</v>
      </c>
      <c r="V11" s="131">
        <f t="shared" si="2"/>
        <v>-15.06</v>
      </c>
      <c r="W11" s="131" t="b">
        <f t="shared" si="3"/>
        <v>0</v>
      </c>
      <c r="X11" s="131"/>
    </row>
    <row r="12" spans="1:24" s="134" customFormat="1" ht="12">
      <c r="A12" s="131"/>
      <c r="B12" s="135"/>
      <c r="C12" s="136"/>
      <c r="D12" s="137" t="s">
        <v>50</v>
      </c>
      <c r="E12" s="160">
        <v>36.4</v>
      </c>
      <c r="F12" s="161">
        <v>260504</v>
      </c>
      <c r="G12" s="339" t="s">
        <v>134</v>
      </c>
      <c r="H12" s="161">
        <v>635839</v>
      </c>
      <c r="I12" s="380">
        <v>2.44</v>
      </c>
      <c r="J12" s="223">
        <v>619974</v>
      </c>
      <c r="K12" s="138">
        <v>2.56</v>
      </c>
      <c r="L12" s="160">
        <v>36.4</v>
      </c>
      <c r="M12" s="161">
        <v>260504</v>
      </c>
      <c r="N12" s="174" t="s">
        <v>134</v>
      </c>
      <c r="O12" s="161">
        <v>601086</v>
      </c>
      <c r="P12" s="187">
        <v>2.31</v>
      </c>
      <c r="Q12" s="216">
        <v>574850</v>
      </c>
      <c r="R12" s="139">
        <v>4.56</v>
      </c>
      <c r="S12" s="131"/>
      <c r="T12" s="131">
        <f t="shared" si="0"/>
        <v>2.56</v>
      </c>
      <c r="U12" s="131" t="b">
        <f t="shared" si="1"/>
        <v>0</v>
      </c>
      <c r="V12" s="131">
        <f t="shared" si="2"/>
        <v>4.56</v>
      </c>
      <c r="W12" s="131" t="b">
        <f t="shared" si="3"/>
        <v>0</v>
      </c>
      <c r="X12" s="131"/>
    </row>
    <row r="13" spans="1:24" s="134" customFormat="1" ht="12">
      <c r="A13" s="131"/>
      <c r="B13" s="135"/>
      <c r="C13" s="136"/>
      <c r="D13" s="137" t="s">
        <v>51</v>
      </c>
      <c r="E13" s="160">
        <v>38.1</v>
      </c>
      <c r="F13" s="161">
        <v>191500</v>
      </c>
      <c r="G13" s="339" t="s">
        <v>134</v>
      </c>
      <c r="H13" s="161">
        <v>400000</v>
      </c>
      <c r="I13" s="380">
        <v>2.09</v>
      </c>
      <c r="J13" s="223">
        <v>492370</v>
      </c>
      <c r="K13" s="138">
        <v>-18.76</v>
      </c>
      <c r="L13" s="160">
        <v>38.1</v>
      </c>
      <c r="M13" s="161">
        <v>191500</v>
      </c>
      <c r="N13" s="174" t="s">
        <v>134</v>
      </c>
      <c r="O13" s="161">
        <v>400000</v>
      </c>
      <c r="P13" s="187">
        <v>2.09</v>
      </c>
      <c r="Q13" s="216">
        <v>446324</v>
      </c>
      <c r="R13" s="139">
        <v>-10.38</v>
      </c>
      <c r="S13" s="131"/>
      <c r="T13" s="131">
        <f t="shared" si="0"/>
        <v>-18.76</v>
      </c>
      <c r="U13" s="131" t="b">
        <f t="shared" si="1"/>
        <v>0</v>
      </c>
      <c r="V13" s="131">
        <f t="shared" si="2"/>
        <v>-10.38</v>
      </c>
      <c r="W13" s="131" t="b">
        <f t="shared" si="3"/>
        <v>0</v>
      </c>
      <c r="X13" s="131"/>
    </row>
    <row r="14" spans="1:24" s="134" customFormat="1" ht="12">
      <c r="A14" s="131"/>
      <c r="B14" s="135"/>
      <c r="C14" s="136"/>
      <c r="D14" s="137" t="s">
        <v>52</v>
      </c>
      <c r="E14" s="160">
        <v>36</v>
      </c>
      <c r="F14" s="161">
        <v>278432</v>
      </c>
      <c r="G14" s="339">
        <v>7</v>
      </c>
      <c r="H14" s="161">
        <v>814276</v>
      </c>
      <c r="I14" s="380">
        <v>2.92</v>
      </c>
      <c r="J14" s="223">
        <v>851982</v>
      </c>
      <c r="K14" s="138">
        <v>-4.43</v>
      </c>
      <c r="L14" s="160">
        <v>36</v>
      </c>
      <c r="M14" s="161">
        <v>278432</v>
      </c>
      <c r="N14" s="174">
        <v>7</v>
      </c>
      <c r="O14" s="161">
        <v>787969</v>
      </c>
      <c r="P14" s="187">
        <v>2.83</v>
      </c>
      <c r="Q14" s="216">
        <v>791660</v>
      </c>
      <c r="R14" s="139">
        <v>-0.47</v>
      </c>
      <c r="S14" s="131"/>
      <c r="T14" s="131">
        <f t="shared" si="0"/>
        <v>-4.43</v>
      </c>
      <c r="U14" s="131" t="b">
        <f t="shared" si="1"/>
        <v>0</v>
      </c>
      <c r="V14" s="131">
        <f t="shared" si="2"/>
        <v>-0.47</v>
      </c>
      <c r="W14" s="131" t="b">
        <f t="shared" si="3"/>
        <v>0</v>
      </c>
      <c r="X14" s="131"/>
    </row>
    <row r="15" spans="1:24" s="134" customFormat="1" ht="12">
      <c r="A15" s="131"/>
      <c r="B15" s="140"/>
      <c r="C15" s="136"/>
      <c r="D15" s="137" t="s">
        <v>53</v>
      </c>
      <c r="E15" s="160" t="s">
        <v>133</v>
      </c>
      <c r="F15" s="161" t="s">
        <v>133</v>
      </c>
      <c r="G15" s="339" t="s">
        <v>133</v>
      </c>
      <c r="H15" s="161" t="s">
        <v>133</v>
      </c>
      <c r="I15" s="380" t="s">
        <v>133</v>
      </c>
      <c r="J15" s="223" t="s">
        <v>133</v>
      </c>
      <c r="K15" s="138" t="s">
        <v>133</v>
      </c>
      <c r="L15" s="160" t="s">
        <v>133</v>
      </c>
      <c r="M15" s="161" t="s">
        <v>133</v>
      </c>
      <c r="N15" s="174" t="s">
        <v>133</v>
      </c>
      <c r="O15" s="161" t="s">
        <v>133</v>
      </c>
      <c r="P15" s="187" t="s">
        <v>133</v>
      </c>
      <c r="Q15" s="216" t="s">
        <v>133</v>
      </c>
      <c r="R15" s="139" t="s">
        <v>133</v>
      </c>
      <c r="S15" s="131"/>
      <c r="T15" s="131" t="e">
        <f t="shared" si="0"/>
        <v>#VALUE!</v>
      </c>
      <c r="U15" s="131" t="b">
        <f t="shared" si="1"/>
        <v>1</v>
      </c>
      <c r="V15" s="131" t="e">
        <f t="shared" si="2"/>
        <v>#VALUE!</v>
      </c>
      <c r="W15" s="131" t="b">
        <f t="shared" si="3"/>
        <v>1</v>
      </c>
      <c r="X15" s="131"/>
    </row>
    <row r="16" spans="1:24" s="134" customFormat="1" ht="12">
      <c r="A16" s="131"/>
      <c r="B16" s="140"/>
      <c r="C16" s="136"/>
      <c r="D16" s="137" t="s">
        <v>54</v>
      </c>
      <c r="E16" s="160">
        <v>40.9</v>
      </c>
      <c r="F16" s="161">
        <v>249421</v>
      </c>
      <c r="G16" s="339" t="s">
        <v>134</v>
      </c>
      <c r="H16" s="161">
        <v>598166</v>
      </c>
      <c r="I16" s="380">
        <v>2.4</v>
      </c>
      <c r="J16" s="223">
        <v>641167</v>
      </c>
      <c r="K16" s="138">
        <v>-6.71</v>
      </c>
      <c r="L16" s="160">
        <v>40.9</v>
      </c>
      <c r="M16" s="161">
        <v>249421</v>
      </c>
      <c r="N16" s="174" t="s">
        <v>134</v>
      </c>
      <c r="O16" s="161">
        <v>583556</v>
      </c>
      <c r="P16" s="187">
        <v>2.34</v>
      </c>
      <c r="Q16" s="216">
        <v>564591</v>
      </c>
      <c r="R16" s="139">
        <v>3.36</v>
      </c>
      <c r="S16" s="131"/>
      <c r="T16" s="131">
        <f t="shared" si="0"/>
        <v>-6.71</v>
      </c>
      <c r="U16" s="131" t="b">
        <f t="shared" si="1"/>
        <v>0</v>
      </c>
      <c r="V16" s="131">
        <f t="shared" si="2"/>
        <v>3.36</v>
      </c>
      <c r="W16" s="131" t="b">
        <f t="shared" si="3"/>
        <v>0</v>
      </c>
      <c r="X16" s="131"/>
    </row>
    <row r="17" spans="1:24" s="134" customFormat="1" ht="12">
      <c r="A17" s="131"/>
      <c r="B17" s="140"/>
      <c r="C17" s="136"/>
      <c r="D17" s="137" t="s">
        <v>55</v>
      </c>
      <c r="E17" s="160">
        <v>40.1</v>
      </c>
      <c r="F17" s="161">
        <v>276051</v>
      </c>
      <c r="G17" s="339" t="s">
        <v>134</v>
      </c>
      <c r="H17" s="161">
        <v>689584</v>
      </c>
      <c r="I17" s="380">
        <v>2.5</v>
      </c>
      <c r="J17" s="223">
        <v>707907</v>
      </c>
      <c r="K17" s="138">
        <v>-2.59</v>
      </c>
      <c r="L17" s="160">
        <v>40.1</v>
      </c>
      <c r="M17" s="161">
        <v>276051</v>
      </c>
      <c r="N17" s="174" t="s">
        <v>134</v>
      </c>
      <c r="O17" s="161">
        <v>691209</v>
      </c>
      <c r="P17" s="187">
        <v>2.5</v>
      </c>
      <c r="Q17" s="216">
        <v>690731</v>
      </c>
      <c r="R17" s="139">
        <v>0.07</v>
      </c>
      <c r="S17" s="131"/>
      <c r="T17" s="131">
        <f t="shared" si="0"/>
        <v>-2.59</v>
      </c>
      <c r="U17" s="131" t="b">
        <f t="shared" si="1"/>
        <v>0</v>
      </c>
      <c r="V17" s="131">
        <f t="shared" si="2"/>
        <v>0.07</v>
      </c>
      <c r="W17" s="131" t="b">
        <f t="shared" si="3"/>
        <v>0</v>
      </c>
      <c r="X17" s="131"/>
    </row>
    <row r="18" spans="1:24" s="134" customFormat="1" ht="12">
      <c r="A18" s="131"/>
      <c r="B18" s="140"/>
      <c r="C18" s="136"/>
      <c r="D18" s="137" t="s">
        <v>56</v>
      </c>
      <c r="E18" s="160">
        <v>51</v>
      </c>
      <c r="F18" s="161">
        <v>278100</v>
      </c>
      <c r="G18" s="339" t="s">
        <v>134</v>
      </c>
      <c r="H18" s="161">
        <v>556200</v>
      </c>
      <c r="I18" s="380">
        <v>2</v>
      </c>
      <c r="J18" s="223">
        <v>536600</v>
      </c>
      <c r="K18" s="138">
        <v>3.65</v>
      </c>
      <c r="L18" s="160">
        <v>51</v>
      </c>
      <c r="M18" s="161">
        <v>278100</v>
      </c>
      <c r="N18" s="174" t="s">
        <v>134</v>
      </c>
      <c r="O18" s="161">
        <v>347625</v>
      </c>
      <c r="P18" s="187">
        <v>1.25</v>
      </c>
      <c r="Q18" s="216">
        <v>402450</v>
      </c>
      <c r="R18" s="139">
        <v>-13.62</v>
      </c>
      <c r="S18" s="131"/>
      <c r="T18" s="131">
        <f t="shared" si="0"/>
        <v>3.65</v>
      </c>
      <c r="U18" s="131" t="b">
        <f t="shared" si="1"/>
        <v>0</v>
      </c>
      <c r="V18" s="131">
        <f t="shared" si="2"/>
        <v>-13.62</v>
      </c>
      <c r="W18" s="131" t="b">
        <f t="shared" si="3"/>
        <v>0</v>
      </c>
      <c r="X18" s="131"/>
    </row>
    <row r="19" spans="1:24" s="134" customFormat="1" ht="12">
      <c r="A19" s="131"/>
      <c r="B19" s="140"/>
      <c r="C19" s="136"/>
      <c r="D19" s="137" t="s">
        <v>57</v>
      </c>
      <c r="E19" s="160" t="s">
        <v>133</v>
      </c>
      <c r="F19" s="161" t="s">
        <v>133</v>
      </c>
      <c r="G19" s="339" t="s">
        <v>133</v>
      </c>
      <c r="H19" s="161" t="s">
        <v>133</v>
      </c>
      <c r="I19" s="380" t="s">
        <v>133</v>
      </c>
      <c r="J19" s="223" t="s">
        <v>133</v>
      </c>
      <c r="K19" s="138" t="s">
        <v>133</v>
      </c>
      <c r="L19" s="160" t="s">
        <v>133</v>
      </c>
      <c r="M19" s="161" t="s">
        <v>133</v>
      </c>
      <c r="N19" s="174" t="s">
        <v>133</v>
      </c>
      <c r="O19" s="161" t="s">
        <v>133</v>
      </c>
      <c r="P19" s="187" t="s">
        <v>133</v>
      </c>
      <c r="Q19" s="216" t="s">
        <v>133</v>
      </c>
      <c r="R19" s="139" t="s">
        <v>133</v>
      </c>
      <c r="S19" s="131"/>
      <c r="T19" s="131" t="e">
        <f t="shared" si="0"/>
        <v>#VALUE!</v>
      </c>
      <c r="U19" s="131" t="b">
        <f t="shared" si="1"/>
        <v>1</v>
      </c>
      <c r="V19" s="131" t="e">
        <f t="shared" si="2"/>
        <v>#VALUE!</v>
      </c>
      <c r="W19" s="131" t="b">
        <f t="shared" si="3"/>
        <v>1</v>
      </c>
      <c r="X19" s="131"/>
    </row>
    <row r="20" spans="1:24" s="134" customFormat="1" ht="12">
      <c r="A20" s="131"/>
      <c r="B20" s="140" t="s">
        <v>58</v>
      </c>
      <c r="C20" s="136"/>
      <c r="D20" s="137" t="s">
        <v>59</v>
      </c>
      <c r="E20" s="160">
        <v>37.3</v>
      </c>
      <c r="F20" s="161">
        <v>260011</v>
      </c>
      <c r="G20" s="339" t="s">
        <v>134</v>
      </c>
      <c r="H20" s="161">
        <v>827695</v>
      </c>
      <c r="I20" s="380">
        <v>3.18</v>
      </c>
      <c r="J20" s="223">
        <v>835272</v>
      </c>
      <c r="K20" s="138">
        <v>-0.91</v>
      </c>
      <c r="L20" s="160">
        <v>37.3</v>
      </c>
      <c r="M20" s="161">
        <v>260011</v>
      </c>
      <c r="N20" s="174" t="s">
        <v>134</v>
      </c>
      <c r="O20" s="161">
        <v>836592</v>
      </c>
      <c r="P20" s="187">
        <v>3.22</v>
      </c>
      <c r="Q20" s="216">
        <v>841947</v>
      </c>
      <c r="R20" s="139">
        <v>-0.64</v>
      </c>
      <c r="S20" s="131"/>
      <c r="T20" s="131">
        <f t="shared" si="0"/>
        <v>-0.91</v>
      </c>
      <c r="U20" s="131" t="b">
        <f t="shared" si="1"/>
        <v>0</v>
      </c>
      <c r="V20" s="131">
        <f t="shared" si="2"/>
        <v>-0.64</v>
      </c>
      <c r="W20" s="131" t="b">
        <f t="shared" si="3"/>
        <v>0</v>
      </c>
      <c r="X20" s="131"/>
    </row>
    <row r="21" spans="1:24" s="134" customFormat="1" ht="12">
      <c r="A21" s="131"/>
      <c r="B21" s="140"/>
      <c r="C21" s="136"/>
      <c r="D21" s="137" t="s">
        <v>60</v>
      </c>
      <c r="E21" s="160">
        <v>38.5</v>
      </c>
      <c r="F21" s="161">
        <v>302875</v>
      </c>
      <c r="G21" s="339">
        <v>7</v>
      </c>
      <c r="H21" s="161">
        <v>671184</v>
      </c>
      <c r="I21" s="380">
        <v>2.22</v>
      </c>
      <c r="J21" s="223">
        <v>635658</v>
      </c>
      <c r="K21" s="138">
        <v>5.59</v>
      </c>
      <c r="L21" s="160">
        <v>38.5</v>
      </c>
      <c r="M21" s="161">
        <v>302875</v>
      </c>
      <c r="N21" s="174">
        <v>7</v>
      </c>
      <c r="O21" s="161">
        <v>638892</v>
      </c>
      <c r="P21" s="187">
        <v>2.11</v>
      </c>
      <c r="Q21" s="216">
        <v>616009</v>
      </c>
      <c r="R21" s="139">
        <v>3.71</v>
      </c>
      <c r="S21" s="131"/>
      <c r="T21" s="131">
        <f t="shared" si="0"/>
        <v>5.59</v>
      </c>
      <c r="U21" s="131" t="b">
        <f t="shared" si="1"/>
        <v>0</v>
      </c>
      <c r="V21" s="131">
        <f t="shared" si="2"/>
        <v>3.71</v>
      </c>
      <c r="W21" s="131" t="b">
        <f t="shared" si="3"/>
        <v>0</v>
      </c>
      <c r="X21" s="131"/>
    </row>
    <row r="22" spans="1:24" s="134" customFormat="1" ht="12">
      <c r="A22" s="131"/>
      <c r="B22" s="140"/>
      <c r="C22" s="136"/>
      <c r="D22" s="137" t="s">
        <v>61</v>
      </c>
      <c r="E22" s="160">
        <v>38.2</v>
      </c>
      <c r="F22" s="161">
        <v>323024</v>
      </c>
      <c r="G22" s="339">
        <v>9</v>
      </c>
      <c r="H22" s="161">
        <v>891726</v>
      </c>
      <c r="I22" s="380">
        <v>2.76</v>
      </c>
      <c r="J22" s="223">
        <v>883988</v>
      </c>
      <c r="K22" s="138">
        <v>0.88</v>
      </c>
      <c r="L22" s="160">
        <v>38.2</v>
      </c>
      <c r="M22" s="161">
        <v>323024</v>
      </c>
      <c r="N22" s="174">
        <v>9</v>
      </c>
      <c r="O22" s="161">
        <v>845999</v>
      </c>
      <c r="P22" s="187">
        <v>2.62</v>
      </c>
      <c r="Q22" s="216">
        <v>848887</v>
      </c>
      <c r="R22" s="139">
        <v>-0.34</v>
      </c>
      <c r="S22" s="131"/>
      <c r="T22" s="131">
        <f t="shared" si="0"/>
        <v>0.88</v>
      </c>
      <c r="U22" s="131" t="b">
        <f t="shared" si="1"/>
        <v>0</v>
      </c>
      <c r="V22" s="131">
        <f t="shared" si="2"/>
        <v>-0.34</v>
      </c>
      <c r="W22" s="131" t="b">
        <f t="shared" si="3"/>
        <v>0</v>
      </c>
      <c r="X22" s="131"/>
    </row>
    <row r="23" spans="1:24" s="134" customFormat="1" ht="12">
      <c r="A23" s="131"/>
      <c r="B23" s="140"/>
      <c r="C23" s="136"/>
      <c r="D23" s="137" t="s">
        <v>62</v>
      </c>
      <c r="E23" s="160">
        <v>41</v>
      </c>
      <c r="F23" s="161">
        <v>267910</v>
      </c>
      <c r="G23" s="339" t="s">
        <v>134</v>
      </c>
      <c r="H23" s="161">
        <v>442306</v>
      </c>
      <c r="I23" s="380">
        <v>1.65</v>
      </c>
      <c r="J23" s="223">
        <v>611100</v>
      </c>
      <c r="K23" s="138">
        <v>-27.62</v>
      </c>
      <c r="L23" s="160">
        <v>41</v>
      </c>
      <c r="M23" s="161">
        <v>267910</v>
      </c>
      <c r="N23" s="174" t="s">
        <v>134</v>
      </c>
      <c r="O23" s="161">
        <v>416158</v>
      </c>
      <c r="P23" s="187">
        <v>1.55</v>
      </c>
      <c r="Q23" s="216">
        <v>540413</v>
      </c>
      <c r="R23" s="139">
        <v>-22.99</v>
      </c>
      <c r="S23" s="131"/>
      <c r="T23" s="131">
        <f t="shared" si="0"/>
        <v>-27.62</v>
      </c>
      <c r="U23" s="131" t="b">
        <f t="shared" si="1"/>
        <v>0</v>
      </c>
      <c r="V23" s="131">
        <f t="shared" si="2"/>
        <v>-22.99</v>
      </c>
      <c r="W23" s="131" t="b">
        <f t="shared" si="3"/>
        <v>0</v>
      </c>
      <c r="X23" s="131"/>
    </row>
    <row r="24" spans="1:24" s="134" customFormat="1" ht="12">
      <c r="A24" s="131"/>
      <c r="B24" s="140"/>
      <c r="C24" s="136"/>
      <c r="D24" s="137" t="s">
        <v>63</v>
      </c>
      <c r="E24" s="160">
        <v>39</v>
      </c>
      <c r="F24" s="161">
        <v>285643</v>
      </c>
      <c r="G24" s="339">
        <v>5</v>
      </c>
      <c r="H24" s="161">
        <v>691103</v>
      </c>
      <c r="I24" s="380">
        <v>2.42</v>
      </c>
      <c r="J24" s="223">
        <v>699231</v>
      </c>
      <c r="K24" s="138">
        <v>-1.16</v>
      </c>
      <c r="L24" s="160">
        <v>39</v>
      </c>
      <c r="M24" s="161">
        <v>285643</v>
      </c>
      <c r="N24" s="174">
        <v>5</v>
      </c>
      <c r="O24" s="161">
        <v>679588</v>
      </c>
      <c r="P24" s="187">
        <v>2.38</v>
      </c>
      <c r="Q24" s="216">
        <v>682083</v>
      </c>
      <c r="R24" s="139">
        <v>-0.37</v>
      </c>
      <c r="S24" s="131"/>
      <c r="T24" s="131">
        <f t="shared" si="0"/>
        <v>-1.16</v>
      </c>
      <c r="U24" s="131" t="b">
        <f t="shared" si="1"/>
        <v>0</v>
      </c>
      <c r="V24" s="131">
        <f t="shared" si="2"/>
        <v>-0.37</v>
      </c>
      <c r="W24" s="131" t="b">
        <f t="shared" si="3"/>
        <v>0</v>
      </c>
      <c r="X24" s="131"/>
    </row>
    <row r="25" spans="1:24" s="134" customFormat="1" ht="12">
      <c r="A25" s="131"/>
      <c r="B25" s="140"/>
      <c r="C25" s="136"/>
      <c r="D25" s="137" t="s">
        <v>64</v>
      </c>
      <c r="E25" s="160" t="s">
        <v>133</v>
      </c>
      <c r="F25" s="161" t="s">
        <v>133</v>
      </c>
      <c r="G25" s="339" t="s">
        <v>133</v>
      </c>
      <c r="H25" s="161" t="s">
        <v>133</v>
      </c>
      <c r="I25" s="380" t="s">
        <v>133</v>
      </c>
      <c r="J25" s="223">
        <v>981600</v>
      </c>
      <c r="K25" s="138" t="s">
        <v>133</v>
      </c>
      <c r="L25" s="160" t="s">
        <v>133</v>
      </c>
      <c r="M25" s="161" t="s">
        <v>133</v>
      </c>
      <c r="N25" s="174" t="s">
        <v>133</v>
      </c>
      <c r="O25" s="161" t="s">
        <v>133</v>
      </c>
      <c r="P25" s="187" t="s">
        <v>133</v>
      </c>
      <c r="Q25" s="216">
        <v>981600</v>
      </c>
      <c r="R25" s="139" t="s">
        <v>133</v>
      </c>
      <c r="S25" s="131"/>
      <c r="T25" s="131" t="e">
        <f t="shared" si="0"/>
        <v>#VALUE!</v>
      </c>
      <c r="U25" s="131" t="b">
        <f t="shared" si="1"/>
        <v>1</v>
      </c>
      <c r="V25" s="131" t="e">
        <f t="shared" si="2"/>
        <v>#VALUE!</v>
      </c>
      <c r="W25" s="131" t="b">
        <f t="shared" si="3"/>
        <v>1</v>
      </c>
      <c r="X25" s="131"/>
    </row>
    <row r="26" spans="1:24" s="134" customFormat="1" ht="12">
      <c r="A26" s="131"/>
      <c r="B26" s="140"/>
      <c r="C26" s="136"/>
      <c r="D26" s="137" t="s">
        <v>65</v>
      </c>
      <c r="E26" s="160">
        <v>38.9</v>
      </c>
      <c r="F26" s="161">
        <v>299399</v>
      </c>
      <c r="G26" s="339">
        <v>47</v>
      </c>
      <c r="H26" s="161">
        <v>833627</v>
      </c>
      <c r="I26" s="380">
        <v>2.78</v>
      </c>
      <c r="J26" s="223">
        <v>828585</v>
      </c>
      <c r="K26" s="138">
        <v>0.61</v>
      </c>
      <c r="L26" s="160">
        <v>38.9</v>
      </c>
      <c r="M26" s="161">
        <v>299399</v>
      </c>
      <c r="N26" s="174">
        <v>47</v>
      </c>
      <c r="O26" s="161">
        <v>816700</v>
      </c>
      <c r="P26" s="187">
        <v>2.73</v>
      </c>
      <c r="Q26" s="216">
        <v>810205</v>
      </c>
      <c r="R26" s="139">
        <v>0.8</v>
      </c>
      <c r="S26" s="131"/>
      <c r="T26" s="131">
        <f t="shared" si="0"/>
        <v>0.61</v>
      </c>
      <c r="U26" s="131" t="b">
        <f t="shared" si="1"/>
        <v>0</v>
      </c>
      <c r="V26" s="131">
        <f t="shared" si="2"/>
        <v>0.8</v>
      </c>
      <c r="W26" s="131" t="b">
        <f t="shared" si="3"/>
        <v>0</v>
      </c>
      <c r="X26" s="131"/>
    </row>
    <row r="27" spans="1:24" s="134" customFormat="1" ht="12">
      <c r="A27" s="131"/>
      <c r="B27" s="140"/>
      <c r="C27" s="136"/>
      <c r="D27" s="137" t="s">
        <v>66</v>
      </c>
      <c r="E27" s="160">
        <v>41.6</v>
      </c>
      <c r="F27" s="161">
        <v>342627</v>
      </c>
      <c r="G27" s="339">
        <v>9</v>
      </c>
      <c r="H27" s="161">
        <v>952210</v>
      </c>
      <c r="I27" s="380">
        <v>2.78</v>
      </c>
      <c r="J27" s="223">
        <v>969505</v>
      </c>
      <c r="K27" s="138">
        <v>-1.78</v>
      </c>
      <c r="L27" s="160">
        <v>41.6</v>
      </c>
      <c r="M27" s="161">
        <v>342627</v>
      </c>
      <c r="N27" s="174">
        <v>9</v>
      </c>
      <c r="O27" s="161">
        <v>947227</v>
      </c>
      <c r="P27" s="187">
        <v>2.76</v>
      </c>
      <c r="Q27" s="216">
        <v>964539</v>
      </c>
      <c r="R27" s="139">
        <v>-1.79</v>
      </c>
      <c r="S27" s="131"/>
      <c r="T27" s="131">
        <f t="shared" si="0"/>
        <v>-1.78</v>
      </c>
      <c r="U27" s="131" t="b">
        <f t="shared" si="1"/>
        <v>0</v>
      </c>
      <c r="V27" s="131">
        <f t="shared" si="2"/>
        <v>-1.79</v>
      </c>
      <c r="W27" s="131" t="b">
        <f t="shared" si="3"/>
        <v>0</v>
      </c>
      <c r="X27" s="131"/>
    </row>
    <row r="28" spans="1:24" s="134" customFormat="1" ht="12">
      <c r="A28" s="131"/>
      <c r="B28" s="140" t="s">
        <v>67</v>
      </c>
      <c r="C28" s="289" t="s">
        <v>68</v>
      </c>
      <c r="D28" s="290"/>
      <c r="E28" s="162" t="s">
        <v>133</v>
      </c>
      <c r="F28" s="163" t="s">
        <v>133</v>
      </c>
      <c r="G28" s="340" t="s">
        <v>133</v>
      </c>
      <c r="H28" s="163" t="s">
        <v>133</v>
      </c>
      <c r="I28" s="381" t="s">
        <v>133</v>
      </c>
      <c r="J28" s="224" t="s">
        <v>133</v>
      </c>
      <c r="K28" s="141" t="s">
        <v>133</v>
      </c>
      <c r="L28" s="162" t="s">
        <v>133</v>
      </c>
      <c r="M28" s="163" t="s">
        <v>133</v>
      </c>
      <c r="N28" s="175" t="s">
        <v>133</v>
      </c>
      <c r="O28" s="163" t="s">
        <v>133</v>
      </c>
      <c r="P28" s="188" t="s">
        <v>133</v>
      </c>
      <c r="Q28" s="217" t="s">
        <v>133</v>
      </c>
      <c r="R28" s="141" t="s">
        <v>133</v>
      </c>
      <c r="S28" s="131"/>
      <c r="T28" s="131" t="e">
        <f t="shared" si="0"/>
        <v>#VALUE!</v>
      </c>
      <c r="U28" s="131" t="b">
        <f t="shared" si="1"/>
        <v>1</v>
      </c>
      <c r="V28" s="131" t="e">
        <f t="shared" si="2"/>
        <v>#VALUE!</v>
      </c>
      <c r="W28" s="131" t="b">
        <f t="shared" si="3"/>
        <v>1</v>
      </c>
      <c r="X28" s="131"/>
    </row>
    <row r="29" spans="1:24" s="134" customFormat="1" ht="12">
      <c r="A29" s="131"/>
      <c r="B29" s="140"/>
      <c r="C29" s="289" t="s">
        <v>69</v>
      </c>
      <c r="D29" s="290"/>
      <c r="E29" s="164">
        <v>43</v>
      </c>
      <c r="F29" s="165">
        <v>315200</v>
      </c>
      <c r="G29" s="341" t="s">
        <v>134</v>
      </c>
      <c r="H29" s="165">
        <v>800000</v>
      </c>
      <c r="I29" s="382">
        <v>2.54</v>
      </c>
      <c r="J29" s="225">
        <v>800000</v>
      </c>
      <c r="K29" s="141">
        <v>0</v>
      </c>
      <c r="L29" s="164">
        <v>43</v>
      </c>
      <c r="M29" s="165">
        <v>315200</v>
      </c>
      <c r="N29" s="176" t="s">
        <v>134</v>
      </c>
      <c r="O29" s="165">
        <v>750000</v>
      </c>
      <c r="P29" s="189">
        <v>2.38</v>
      </c>
      <c r="Q29" s="218">
        <v>750000</v>
      </c>
      <c r="R29" s="141">
        <v>0</v>
      </c>
      <c r="S29" s="131"/>
      <c r="T29" s="131">
        <f t="shared" si="0"/>
        <v>0</v>
      </c>
      <c r="U29" s="131" t="b">
        <f t="shared" si="1"/>
        <v>0</v>
      </c>
      <c r="V29" s="131">
        <f t="shared" si="2"/>
        <v>0</v>
      </c>
      <c r="W29" s="131" t="b">
        <f t="shared" si="3"/>
        <v>0</v>
      </c>
      <c r="X29" s="131"/>
    </row>
    <row r="30" spans="1:24" s="134" customFormat="1" ht="12">
      <c r="A30" s="131"/>
      <c r="B30" s="140"/>
      <c r="C30" s="289" t="s">
        <v>70</v>
      </c>
      <c r="D30" s="290"/>
      <c r="E30" s="164">
        <v>36.5</v>
      </c>
      <c r="F30" s="165">
        <v>287737</v>
      </c>
      <c r="G30" s="341">
        <v>5</v>
      </c>
      <c r="H30" s="165">
        <v>585608</v>
      </c>
      <c r="I30" s="382">
        <v>2.04</v>
      </c>
      <c r="J30" s="225">
        <v>553142</v>
      </c>
      <c r="K30" s="141">
        <v>5.87</v>
      </c>
      <c r="L30" s="164">
        <v>36.5</v>
      </c>
      <c r="M30" s="165">
        <v>287737</v>
      </c>
      <c r="N30" s="176">
        <v>5</v>
      </c>
      <c r="O30" s="165">
        <v>562532</v>
      </c>
      <c r="P30" s="189">
        <v>1.96</v>
      </c>
      <c r="Q30" s="218">
        <v>553142</v>
      </c>
      <c r="R30" s="141">
        <v>1.7</v>
      </c>
      <c r="S30" s="131"/>
      <c r="T30" s="131">
        <f t="shared" si="0"/>
        <v>5.87</v>
      </c>
      <c r="U30" s="131" t="b">
        <f t="shared" si="1"/>
        <v>0</v>
      </c>
      <c r="V30" s="131">
        <f t="shared" si="2"/>
        <v>1.7</v>
      </c>
      <c r="W30" s="131" t="b">
        <f t="shared" si="3"/>
        <v>0</v>
      </c>
      <c r="X30" s="131"/>
    </row>
    <row r="31" spans="1:24" s="134" customFormat="1" ht="12">
      <c r="A31" s="131"/>
      <c r="B31" s="140"/>
      <c r="C31" s="289" t="s">
        <v>71</v>
      </c>
      <c r="D31" s="290"/>
      <c r="E31" s="164">
        <v>43.9</v>
      </c>
      <c r="F31" s="165">
        <v>341327</v>
      </c>
      <c r="G31" s="341" t="s">
        <v>134</v>
      </c>
      <c r="H31" s="165">
        <v>853318</v>
      </c>
      <c r="I31" s="382">
        <v>2.5</v>
      </c>
      <c r="J31" s="225">
        <v>613343</v>
      </c>
      <c r="K31" s="141">
        <v>39.13</v>
      </c>
      <c r="L31" s="164">
        <v>43.9</v>
      </c>
      <c r="M31" s="165">
        <v>341327</v>
      </c>
      <c r="N31" s="176" t="s">
        <v>134</v>
      </c>
      <c r="O31" s="165">
        <v>853318</v>
      </c>
      <c r="P31" s="189">
        <v>2.5</v>
      </c>
      <c r="Q31" s="218">
        <v>613343</v>
      </c>
      <c r="R31" s="141">
        <v>39.13</v>
      </c>
      <c r="S31" s="131"/>
      <c r="T31" s="131">
        <f t="shared" si="0"/>
        <v>39.13</v>
      </c>
      <c r="U31" s="131" t="b">
        <f t="shared" si="1"/>
        <v>0</v>
      </c>
      <c r="V31" s="131">
        <f t="shared" si="2"/>
        <v>39.13</v>
      </c>
      <c r="W31" s="131" t="b">
        <f t="shared" si="3"/>
        <v>0</v>
      </c>
      <c r="X31" s="131"/>
    </row>
    <row r="32" spans="1:24" s="134" customFormat="1" ht="12">
      <c r="A32" s="131"/>
      <c r="B32" s="140"/>
      <c r="C32" s="289" t="s">
        <v>72</v>
      </c>
      <c r="D32" s="290"/>
      <c r="E32" s="164">
        <v>34</v>
      </c>
      <c r="F32" s="165">
        <v>340000</v>
      </c>
      <c r="G32" s="341" t="s">
        <v>134</v>
      </c>
      <c r="H32" s="165">
        <v>1075000</v>
      </c>
      <c r="I32" s="382">
        <v>3.16</v>
      </c>
      <c r="J32" s="225">
        <v>800000</v>
      </c>
      <c r="K32" s="141">
        <v>34.38</v>
      </c>
      <c r="L32" s="164">
        <v>34</v>
      </c>
      <c r="M32" s="165">
        <v>340000</v>
      </c>
      <c r="N32" s="176" t="s">
        <v>134</v>
      </c>
      <c r="O32" s="165">
        <v>1075000</v>
      </c>
      <c r="P32" s="189">
        <v>3.16</v>
      </c>
      <c r="Q32" s="218">
        <v>800000</v>
      </c>
      <c r="R32" s="141">
        <v>34.38</v>
      </c>
      <c r="S32" s="131"/>
      <c r="T32" s="131">
        <f t="shared" si="0"/>
        <v>34.38</v>
      </c>
      <c r="U32" s="131" t="b">
        <f t="shared" si="1"/>
        <v>0</v>
      </c>
      <c r="V32" s="131">
        <f t="shared" si="2"/>
        <v>34.38</v>
      </c>
      <c r="W32" s="131" t="b">
        <f t="shared" si="3"/>
        <v>0</v>
      </c>
      <c r="X32" s="131"/>
    </row>
    <row r="33" spans="1:24" s="134" customFormat="1" ht="12">
      <c r="A33" s="131"/>
      <c r="B33" s="140"/>
      <c r="C33" s="291" t="s">
        <v>73</v>
      </c>
      <c r="D33" s="292"/>
      <c r="E33" s="162">
        <v>41.7</v>
      </c>
      <c r="F33" s="163">
        <v>261881</v>
      </c>
      <c r="G33" s="340">
        <v>10</v>
      </c>
      <c r="H33" s="163">
        <v>614451</v>
      </c>
      <c r="I33" s="381">
        <v>2.35</v>
      </c>
      <c r="J33" s="224">
        <v>601595</v>
      </c>
      <c r="K33" s="138">
        <v>2.14</v>
      </c>
      <c r="L33" s="162">
        <v>41.7</v>
      </c>
      <c r="M33" s="163">
        <v>261881</v>
      </c>
      <c r="N33" s="175">
        <v>10</v>
      </c>
      <c r="O33" s="163">
        <v>526599</v>
      </c>
      <c r="P33" s="188">
        <v>2.01</v>
      </c>
      <c r="Q33" s="217">
        <v>531467</v>
      </c>
      <c r="R33" s="139">
        <v>-0.92</v>
      </c>
      <c r="S33" s="131"/>
      <c r="T33" s="131">
        <f t="shared" si="0"/>
        <v>2.14</v>
      </c>
      <c r="U33" s="131" t="b">
        <f t="shared" si="1"/>
        <v>0</v>
      </c>
      <c r="V33" s="131">
        <f t="shared" si="2"/>
        <v>-0.92</v>
      </c>
      <c r="W33" s="131" t="b">
        <f t="shared" si="3"/>
        <v>0</v>
      </c>
      <c r="X33" s="131"/>
    </row>
    <row r="34" spans="1:24" s="134" customFormat="1" ht="12">
      <c r="A34" s="131"/>
      <c r="B34" s="140"/>
      <c r="C34" s="136"/>
      <c r="D34" s="142" t="s">
        <v>74</v>
      </c>
      <c r="E34" s="160">
        <v>46.3</v>
      </c>
      <c r="F34" s="161">
        <v>274121</v>
      </c>
      <c r="G34" s="339" t="s">
        <v>134</v>
      </c>
      <c r="H34" s="161">
        <v>794951</v>
      </c>
      <c r="I34" s="380">
        <v>2.9</v>
      </c>
      <c r="J34" s="223" t="s">
        <v>133</v>
      </c>
      <c r="K34" s="138" t="s">
        <v>133</v>
      </c>
      <c r="L34" s="160">
        <v>46.3</v>
      </c>
      <c r="M34" s="161">
        <v>274121</v>
      </c>
      <c r="N34" s="174" t="s">
        <v>134</v>
      </c>
      <c r="O34" s="161">
        <v>449558</v>
      </c>
      <c r="P34" s="187">
        <v>1.64</v>
      </c>
      <c r="Q34" s="216" t="s">
        <v>133</v>
      </c>
      <c r="R34" s="139" t="s">
        <v>133</v>
      </c>
      <c r="S34" s="131"/>
      <c r="T34" s="131" t="e">
        <f t="shared" si="0"/>
        <v>#VALUE!</v>
      </c>
      <c r="U34" s="131" t="b">
        <f t="shared" si="1"/>
        <v>1</v>
      </c>
      <c r="V34" s="131" t="e">
        <f t="shared" si="2"/>
        <v>#VALUE!</v>
      </c>
      <c r="W34" s="131" t="b">
        <f t="shared" si="3"/>
        <v>1</v>
      </c>
      <c r="X34" s="131"/>
    </row>
    <row r="35" spans="1:24" s="134" customFormat="1" ht="12">
      <c r="A35" s="131"/>
      <c r="B35" s="140"/>
      <c r="C35" s="136"/>
      <c r="D35" s="142" t="s">
        <v>75</v>
      </c>
      <c r="E35" s="160">
        <v>40.3</v>
      </c>
      <c r="F35" s="161">
        <v>253030</v>
      </c>
      <c r="G35" s="339" t="s">
        <v>134</v>
      </c>
      <c r="H35" s="161">
        <v>506060</v>
      </c>
      <c r="I35" s="380">
        <v>2</v>
      </c>
      <c r="J35" s="223">
        <v>487323</v>
      </c>
      <c r="K35" s="138">
        <v>3.84</v>
      </c>
      <c r="L35" s="160">
        <v>40.3</v>
      </c>
      <c r="M35" s="161">
        <v>253030</v>
      </c>
      <c r="N35" s="174" t="s">
        <v>134</v>
      </c>
      <c r="O35" s="161">
        <v>506060</v>
      </c>
      <c r="P35" s="187">
        <v>2</v>
      </c>
      <c r="Q35" s="216">
        <v>487323</v>
      </c>
      <c r="R35" s="139">
        <v>3.84</v>
      </c>
      <c r="S35" s="131"/>
      <c r="T35" s="131">
        <f t="shared" si="0"/>
        <v>3.84</v>
      </c>
      <c r="U35" s="131" t="b">
        <f t="shared" si="1"/>
        <v>0</v>
      </c>
      <c r="V35" s="131">
        <f t="shared" si="2"/>
        <v>3.84</v>
      </c>
      <c r="W35" s="131" t="b">
        <f t="shared" si="3"/>
        <v>0</v>
      </c>
      <c r="X35" s="131"/>
    </row>
    <row r="36" spans="1:24" s="134" customFormat="1" ht="12">
      <c r="A36" s="131"/>
      <c r="B36" s="140" t="s">
        <v>76</v>
      </c>
      <c r="C36" s="136"/>
      <c r="D36" s="142" t="s">
        <v>77</v>
      </c>
      <c r="E36" s="160">
        <v>42.6</v>
      </c>
      <c r="F36" s="161">
        <v>282623</v>
      </c>
      <c r="G36" s="339">
        <v>7</v>
      </c>
      <c r="H36" s="161">
        <v>727297</v>
      </c>
      <c r="I36" s="380">
        <v>2.57</v>
      </c>
      <c r="J36" s="223">
        <v>754969</v>
      </c>
      <c r="K36" s="138">
        <v>-3.67</v>
      </c>
      <c r="L36" s="160">
        <v>42.6</v>
      </c>
      <c r="M36" s="161">
        <v>282623</v>
      </c>
      <c r="N36" s="174">
        <v>7</v>
      </c>
      <c r="O36" s="161">
        <v>601805</v>
      </c>
      <c r="P36" s="187">
        <v>2.13</v>
      </c>
      <c r="Q36" s="216">
        <v>640872</v>
      </c>
      <c r="R36" s="139">
        <v>-6.1</v>
      </c>
      <c r="S36" s="131"/>
      <c r="T36" s="131">
        <f t="shared" si="0"/>
        <v>-3.67</v>
      </c>
      <c r="U36" s="131" t="b">
        <f t="shared" si="1"/>
        <v>0</v>
      </c>
      <c r="V36" s="131">
        <f t="shared" si="2"/>
        <v>-6.1</v>
      </c>
      <c r="W36" s="131" t="b">
        <f t="shared" si="3"/>
        <v>0</v>
      </c>
      <c r="X36" s="131"/>
    </row>
    <row r="37" spans="1:24" s="134" customFormat="1" ht="12">
      <c r="A37" s="131"/>
      <c r="B37" s="140"/>
      <c r="C37" s="136"/>
      <c r="D37" s="142" t="s">
        <v>78</v>
      </c>
      <c r="E37" s="160" t="s">
        <v>133</v>
      </c>
      <c r="F37" s="161" t="s">
        <v>133</v>
      </c>
      <c r="G37" s="339" t="s">
        <v>133</v>
      </c>
      <c r="H37" s="161" t="s">
        <v>133</v>
      </c>
      <c r="I37" s="380" t="s">
        <v>133</v>
      </c>
      <c r="J37" s="223" t="s">
        <v>133</v>
      </c>
      <c r="K37" s="138" t="s">
        <v>133</v>
      </c>
      <c r="L37" s="160" t="s">
        <v>133</v>
      </c>
      <c r="M37" s="161" t="s">
        <v>133</v>
      </c>
      <c r="N37" s="174" t="s">
        <v>133</v>
      </c>
      <c r="O37" s="161" t="s">
        <v>133</v>
      </c>
      <c r="P37" s="187" t="s">
        <v>133</v>
      </c>
      <c r="Q37" s="216" t="s">
        <v>133</v>
      </c>
      <c r="R37" s="139" t="s">
        <v>133</v>
      </c>
      <c r="S37" s="131"/>
      <c r="T37" s="131" t="e">
        <f t="shared" si="0"/>
        <v>#VALUE!</v>
      </c>
      <c r="U37" s="131" t="b">
        <f t="shared" si="1"/>
        <v>1</v>
      </c>
      <c r="V37" s="131" t="e">
        <f t="shared" si="2"/>
        <v>#VALUE!</v>
      </c>
      <c r="W37" s="131" t="b">
        <f t="shared" si="3"/>
        <v>1</v>
      </c>
      <c r="X37" s="131"/>
    </row>
    <row r="38" spans="1:24" s="134" customFormat="1" ht="12">
      <c r="A38" s="131"/>
      <c r="B38" s="140"/>
      <c r="C38" s="136"/>
      <c r="D38" s="142" t="s">
        <v>79</v>
      </c>
      <c r="E38" s="160" t="s">
        <v>133</v>
      </c>
      <c r="F38" s="161" t="s">
        <v>133</v>
      </c>
      <c r="G38" s="339" t="s">
        <v>133</v>
      </c>
      <c r="H38" s="161" t="s">
        <v>133</v>
      </c>
      <c r="I38" s="380" t="s">
        <v>133</v>
      </c>
      <c r="J38" s="223" t="s">
        <v>133</v>
      </c>
      <c r="K38" s="138" t="s">
        <v>133</v>
      </c>
      <c r="L38" s="160" t="s">
        <v>133</v>
      </c>
      <c r="M38" s="161" t="s">
        <v>133</v>
      </c>
      <c r="N38" s="174" t="s">
        <v>133</v>
      </c>
      <c r="O38" s="161" t="s">
        <v>133</v>
      </c>
      <c r="P38" s="187" t="s">
        <v>133</v>
      </c>
      <c r="Q38" s="216" t="s">
        <v>133</v>
      </c>
      <c r="R38" s="139" t="s">
        <v>133</v>
      </c>
      <c r="S38" s="131"/>
      <c r="T38" s="131" t="e">
        <f t="shared" si="0"/>
        <v>#VALUE!</v>
      </c>
      <c r="U38" s="131" t="b">
        <f t="shared" si="1"/>
        <v>1</v>
      </c>
      <c r="V38" s="131" t="e">
        <f t="shared" si="2"/>
        <v>#VALUE!</v>
      </c>
      <c r="W38" s="131" t="b">
        <f t="shared" si="3"/>
        <v>1</v>
      </c>
      <c r="X38" s="131"/>
    </row>
    <row r="39" spans="1:24" s="134" customFormat="1" ht="12">
      <c r="A39" s="131"/>
      <c r="B39" s="140"/>
      <c r="C39" s="136"/>
      <c r="D39" s="142" t="s">
        <v>80</v>
      </c>
      <c r="E39" s="160">
        <v>44</v>
      </c>
      <c r="F39" s="161">
        <v>192743</v>
      </c>
      <c r="G39" s="339" t="s">
        <v>134</v>
      </c>
      <c r="H39" s="161">
        <v>550000</v>
      </c>
      <c r="I39" s="380">
        <v>2.85</v>
      </c>
      <c r="J39" s="223">
        <v>500000</v>
      </c>
      <c r="K39" s="138">
        <v>10</v>
      </c>
      <c r="L39" s="160">
        <v>44</v>
      </c>
      <c r="M39" s="161">
        <v>192743</v>
      </c>
      <c r="N39" s="174" t="s">
        <v>134</v>
      </c>
      <c r="O39" s="161">
        <v>223387</v>
      </c>
      <c r="P39" s="187">
        <v>1.16</v>
      </c>
      <c r="Q39" s="216">
        <v>208000</v>
      </c>
      <c r="R39" s="139">
        <v>7.4</v>
      </c>
      <c r="S39" s="131"/>
      <c r="T39" s="131">
        <f t="shared" si="0"/>
        <v>10</v>
      </c>
      <c r="U39" s="131" t="b">
        <f t="shared" si="1"/>
        <v>0</v>
      </c>
      <c r="V39" s="131">
        <f t="shared" si="2"/>
        <v>7.4</v>
      </c>
      <c r="W39" s="131" t="b">
        <f t="shared" si="3"/>
        <v>0</v>
      </c>
      <c r="X39" s="131"/>
    </row>
    <row r="40" spans="1:24" s="134" customFormat="1" ht="12">
      <c r="A40" s="131"/>
      <c r="B40" s="140"/>
      <c r="C40" s="136"/>
      <c r="D40" s="137" t="s">
        <v>81</v>
      </c>
      <c r="E40" s="160" t="s">
        <v>133</v>
      </c>
      <c r="F40" s="161" t="s">
        <v>133</v>
      </c>
      <c r="G40" s="339" t="s">
        <v>133</v>
      </c>
      <c r="H40" s="161" t="s">
        <v>133</v>
      </c>
      <c r="I40" s="380" t="s">
        <v>133</v>
      </c>
      <c r="J40" s="223" t="s">
        <v>133</v>
      </c>
      <c r="K40" s="138" t="s">
        <v>133</v>
      </c>
      <c r="L40" s="160" t="s">
        <v>133</v>
      </c>
      <c r="M40" s="161" t="s">
        <v>133</v>
      </c>
      <c r="N40" s="174" t="s">
        <v>133</v>
      </c>
      <c r="O40" s="161" t="s">
        <v>133</v>
      </c>
      <c r="P40" s="187" t="s">
        <v>133</v>
      </c>
      <c r="Q40" s="216" t="s">
        <v>133</v>
      </c>
      <c r="R40" s="139" t="s">
        <v>133</v>
      </c>
      <c r="S40" s="131"/>
      <c r="T40" s="131" t="e">
        <f aca="true" t="shared" si="4" ref="T40:T66">ROUND((H40-J40)/J40*100,2)</f>
        <v>#VALUE!</v>
      </c>
      <c r="U40" s="131" t="b">
        <f aca="true" t="shared" si="5" ref="U40:U66">ISERROR(T40)</f>
        <v>1</v>
      </c>
      <c r="V40" s="131" t="e">
        <f aca="true" t="shared" si="6" ref="V40:V66">ROUND((O40-Q40)/Q40*100,2)</f>
        <v>#VALUE!</v>
      </c>
      <c r="W40" s="131" t="b">
        <f aca="true" t="shared" si="7" ref="W40:W66">ISERROR(V40)</f>
        <v>1</v>
      </c>
      <c r="X40" s="131"/>
    </row>
    <row r="41" spans="1:24" s="134" customFormat="1" ht="12">
      <c r="A41" s="131"/>
      <c r="B41" s="140"/>
      <c r="C41" s="136"/>
      <c r="D41" s="137" t="s">
        <v>82</v>
      </c>
      <c r="E41" s="160" t="s">
        <v>133</v>
      </c>
      <c r="F41" s="161" t="s">
        <v>133</v>
      </c>
      <c r="G41" s="339" t="s">
        <v>133</v>
      </c>
      <c r="H41" s="161" t="s">
        <v>133</v>
      </c>
      <c r="I41" s="380" t="s">
        <v>133</v>
      </c>
      <c r="J41" s="223" t="s">
        <v>133</v>
      </c>
      <c r="K41" s="138" t="s">
        <v>133</v>
      </c>
      <c r="L41" s="160" t="s">
        <v>133</v>
      </c>
      <c r="M41" s="161" t="s">
        <v>133</v>
      </c>
      <c r="N41" s="174" t="s">
        <v>133</v>
      </c>
      <c r="O41" s="161" t="s">
        <v>133</v>
      </c>
      <c r="P41" s="187" t="s">
        <v>133</v>
      </c>
      <c r="Q41" s="216" t="s">
        <v>133</v>
      </c>
      <c r="R41" s="139" t="s">
        <v>133</v>
      </c>
      <c r="S41" s="131"/>
      <c r="T41" s="131" t="e">
        <f t="shared" si="4"/>
        <v>#VALUE!</v>
      </c>
      <c r="U41" s="131" t="b">
        <f t="shared" si="5"/>
        <v>1</v>
      </c>
      <c r="V41" s="131" t="e">
        <f t="shared" si="6"/>
        <v>#VALUE!</v>
      </c>
      <c r="W41" s="131" t="b">
        <f t="shared" si="7"/>
        <v>1</v>
      </c>
      <c r="X41" s="131"/>
    </row>
    <row r="42" spans="1:24" s="134" customFormat="1" ht="12">
      <c r="A42" s="131"/>
      <c r="B42" s="140"/>
      <c r="C42" s="289" t="s">
        <v>83</v>
      </c>
      <c r="D42" s="293"/>
      <c r="E42" s="164">
        <v>37.4</v>
      </c>
      <c r="F42" s="165">
        <v>234783</v>
      </c>
      <c r="G42" s="341">
        <v>9</v>
      </c>
      <c r="H42" s="165">
        <v>538441</v>
      </c>
      <c r="I42" s="382">
        <v>2.29</v>
      </c>
      <c r="J42" s="225">
        <v>540308</v>
      </c>
      <c r="K42" s="141">
        <v>-0.35</v>
      </c>
      <c r="L42" s="164">
        <v>37.4</v>
      </c>
      <c r="M42" s="165">
        <v>234783</v>
      </c>
      <c r="N42" s="176">
        <v>9</v>
      </c>
      <c r="O42" s="165">
        <v>497893</v>
      </c>
      <c r="P42" s="189">
        <v>2.12</v>
      </c>
      <c r="Q42" s="218">
        <v>504955</v>
      </c>
      <c r="R42" s="141">
        <v>-1.4</v>
      </c>
      <c r="S42" s="131"/>
      <c r="T42" s="131">
        <f t="shared" si="4"/>
        <v>-0.35</v>
      </c>
      <c r="U42" s="131" t="b">
        <f t="shared" si="5"/>
        <v>0</v>
      </c>
      <c r="V42" s="131">
        <f t="shared" si="6"/>
        <v>-1.4</v>
      </c>
      <c r="W42" s="131" t="b">
        <f t="shared" si="7"/>
        <v>0</v>
      </c>
      <c r="X42" s="131"/>
    </row>
    <row r="43" spans="1:24" s="134" customFormat="1" ht="12">
      <c r="A43" s="131"/>
      <c r="B43" s="140"/>
      <c r="C43" s="289" t="s">
        <v>84</v>
      </c>
      <c r="D43" s="293"/>
      <c r="E43" s="164">
        <v>37.4</v>
      </c>
      <c r="F43" s="165">
        <v>233501</v>
      </c>
      <c r="G43" s="341" t="s">
        <v>134</v>
      </c>
      <c r="H43" s="165">
        <v>677153</v>
      </c>
      <c r="I43" s="382">
        <v>2.9</v>
      </c>
      <c r="J43" s="225">
        <v>627961</v>
      </c>
      <c r="K43" s="141">
        <v>7.83</v>
      </c>
      <c r="L43" s="164">
        <v>37.4</v>
      </c>
      <c r="M43" s="165">
        <v>233501</v>
      </c>
      <c r="N43" s="176" t="s">
        <v>134</v>
      </c>
      <c r="O43" s="165">
        <v>653803</v>
      </c>
      <c r="P43" s="189">
        <v>2.8</v>
      </c>
      <c r="Q43" s="218">
        <v>627961</v>
      </c>
      <c r="R43" s="141">
        <v>4.12</v>
      </c>
      <c r="S43" s="131"/>
      <c r="T43" s="131">
        <f t="shared" si="4"/>
        <v>7.83</v>
      </c>
      <c r="U43" s="131" t="b">
        <f t="shared" si="5"/>
        <v>0</v>
      </c>
      <c r="V43" s="131">
        <f t="shared" si="6"/>
        <v>4.12</v>
      </c>
      <c r="W43" s="131" t="b">
        <f t="shared" si="7"/>
        <v>0</v>
      </c>
      <c r="X43" s="131"/>
    </row>
    <row r="44" spans="1:24" s="134" customFormat="1" ht="12">
      <c r="A44" s="131"/>
      <c r="B44" s="140"/>
      <c r="C44" s="289" t="s">
        <v>85</v>
      </c>
      <c r="D44" s="293"/>
      <c r="E44" s="164">
        <v>39.3</v>
      </c>
      <c r="F44" s="165">
        <v>274200</v>
      </c>
      <c r="G44" s="341" t="s">
        <v>134</v>
      </c>
      <c r="H44" s="165">
        <v>1179060</v>
      </c>
      <c r="I44" s="382">
        <v>4.3</v>
      </c>
      <c r="J44" s="225">
        <v>1170184</v>
      </c>
      <c r="K44" s="141">
        <v>0.76</v>
      </c>
      <c r="L44" s="164">
        <v>39.3</v>
      </c>
      <c r="M44" s="165">
        <v>274200</v>
      </c>
      <c r="N44" s="176" t="s">
        <v>134</v>
      </c>
      <c r="O44" s="165">
        <v>1055670</v>
      </c>
      <c r="P44" s="189">
        <v>3.85</v>
      </c>
      <c r="Q44" s="218">
        <v>1006903</v>
      </c>
      <c r="R44" s="141">
        <v>4.84</v>
      </c>
      <c r="S44" s="131"/>
      <c r="T44" s="131">
        <f t="shared" si="4"/>
        <v>0.76</v>
      </c>
      <c r="U44" s="131" t="b">
        <f t="shared" si="5"/>
        <v>0</v>
      </c>
      <c r="V44" s="131">
        <f t="shared" si="6"/>
        <v>4.84</v>
      </c>
      <c r="W44" s="131" t="b">
        <f t="shared" si="7"/>
        <v>0</v>
      </c>
      <c r="X44" s="131"/>
    </row>
    <row r="45" spans="1:24" s="134" customFormat="1" ht="12">
      <c r="A45" s="131"/>
      <c r="B45" s="140"/>
      <c r="C45" s="289" t="s">
        <v>86</v>
      </c>
      <c r="D45" s="293"/>
      <c r="E45" s="164" t="s">
        <v>133</v>
      </c>
      <c r="F45" s="165" t="s">
        <v>133</v>
      </c>
      <c r="G45" s="341" t="s">
        <v>133</v>
      </c>
      <c r="H45" s="165" t="s">
        <v>133</v>
      </c>
      <c r="I45" s="382" t="s">
        <v>133</v>
      </c>
      <c r="J45" s="225" t="s">
        <v>133</v>
      </c>
      <c r="K45" s="141" t="s">
        <v>133</v>
      </c>
      <c r="L45" s="164" t="s">
        <v>133</v>
      </c>
      <c r="M45" s="165" t="s">
        <v>133</v>
      </c>
      <c r="N45" s="176" t="s">
        <v>133</v>
      </c>
      <c r="O45" s="165" t="s">
        <v>133</v>
      </c>
      <c r="P45" s="189" t="s">
        <v>133</v>
      </c>
      <c r="Q45" s="218" t="s">
        <v>133</v>
      </c>
      <c r="R45" s="141" t="s">
        <v>133</v>
      </c>
      <c r="S45" s="131"/>
      <c r="T45" s="131" t="e">
        <f t="shared" si="4"/>
        <v>#VALUE!</v>
      </c>
      <c r="U45" s="131" t="b">
        <f t="shared" si="5"/>
        <v>1</v>
      </c>
      <c r="V45" s="131" t="e">
        <f t="shared" si="6"/>
        <v>#VALUE!</v>
      </c>
      <c r="W45" s="131" t="b">
        <f t="shared" si="7"/>
        <v>1</v>
      </c>
      <c r="X45" s="131"/>
    </row>
    <row r="46" spans="1:24" s="134" customFormat="1" ht="12">
      <c r="A46" s="131"/>
      <c r="B46" s="140"/>
      <c r="C46" s="289" t="s">
        <v>87</v>
      </c>
      <c r="D46" s="293"/>
      <c r="E46" s="164">
        <v>37</v>
      </c>
      <c r="F46" s="165">
        <v>208424</v>
      </c>
      <c r="G46" s="341" t="s">
        <v>134</v>
      </c>
      <c r="H46" s="165">
        <v>381258</v>
      </c>
      <c r="I46" s="382">
        <v>1.83</v>
      </c>
      <c r="J46" s="225">
        <v>330367</v>
      </c>
      <c r="K46" s="141">
        <v>15.4</v>
      </c>
      <c r="L46" s="164">
        <v>37</v>
      </c>
      <c r="M46" s="165">
        <v>208424</v>
      </c>
      <c r="N46" s="176" t="s">
        <v>134</v>
      </c>
      <c r="O46" s="165">
        <v>309546</v>
      </c>
      <c r="P46" s="189">
        <v>1.49</v>
      </c>
      <c r="Q46" s="218">
        <v>329617</v>
      </c>
      <c r="R46" s="141">
        <v>-6.09</v>
      </c>
      <c r="S46" s="131"/>
      <c r="T46" s="131">
        <f t="shared" si="4"/>
        <v>15.4</v>
      </c>
      <c r="U46" s="131" t="b">
        <f t="shared" si="5"/>
        <v>0</v>
      </c>
      <c r="V46" s="131">
        <f t="shared" si="6"/>
        <v>-6.09</v>
      </c>
      <c r="W46" s="131" t="b">
        <f t="shared" si="7"/>
        <v>0</v>
      </c>
      <c r="X46" s="131"/>
    </row>
    <row r="47" spans="1:24" s="134" customFormat="1" ht="12">
      <c r="A47" s="131"/>
      <c r="B47" s="140"/>
      <c r="C47" s="289" t="s">
        <v>88</v>
      </c>
      <c r="D47" s="293"/>
      <c r="E47" s="164">
        <v>39.5</v>
      </c>
      <c r="F47" s="165">
        <v>343482</v>
      </c>
      <c r="G47" s="341">
        <v>4</v>
      </c>
      <c r="H47" s="165">
        <v>676293</v>
      </c>
      <c r="I47" s="382">
        <v>1.97</v>
      </c>
      <c r="J47" s="225" t="s">
        <v>133</v>
      </c>
      <c r="K47" s="141" t="s">
        <v>133</v>
      </c>
      <c r="L47" s="164">
        <v>39.5</v>
      </c>
      <c r="M47" s="165">
        <v>343482</v>
      </c>
      <c r="N47" s="176">
        <v>4</v>
      </c>
      <c r="O47" s="165">
        <v>673574</v>
      </c>
      <c r="P47" s="189">
        <v>1.96</v>
      </c>
      <c r="Q47" s="218" t="s">
        <v>133</v>
      </c>
      <c r="R47" s="141" t="s">
        <v>133</v>
      </c>
      <c r="S47" s="131"/>
      <c r="T47" s="131" t="e">
        <f t="shared" si="4"/>
        <v>#VALUE!</v>
      </c>
      <c r="U47" s="131" t="b">
        <f t="shared" si="5"/>
        <v>1</v>
      </c>
      <c r="V47" s="131" t="e">
        <f t="shared" si="6"/>
        <v>#VALUE!</v>
      </c>
      <c r="W47" s="131" t="b">
        <f t="shared" si="7"/>
        <v>1</v>
      </c>
      <c r="X47" s="131"/>
    </row>
    <row r="48" spans="1:24" s="134" customFormat="1" ht="12.75" thickBot="1">
      <c r="A48" s="131"/>
      <c r="B48" s="140"/>
      <c r="C48" s="300" t="s">
        <v>89</v>
      </c>
      <c r="D48" s="301"/>
      <c r="E48" s="160">
        <v>38.2</v>
      </c>
      <c r="F48" s="161">
        <v>248030</v>
      </c>
      <c r="G48" s="339">
        <v>4</v>
      </c>
      <c r="H48" s="161">
        <v>637269</v>
      </c>
      <c r="I48" s="380">
        <v>2.57</v>
      </c>
      <c r="J48" s="223">
        <v>632470</v>
      </c>
      <c r="K48" s="138">
        <v>0.76</v>
      </c>
      <c r="L48" s="160">
        <v>38.2</v>
      </c>
      <c r="M48" s="161">
        <v>248030</v>
      </c>
      <c r="N48" s="174">
        <v>4</v>
      </c>
      <c r="O48" s="161">
        <v>614441</v>
      </c>
      <c r="P48" s="187">
        <v>2.48</v>
      </c>
      <c r="Q48" s="216">
        <v>588114</v>
      </c>
      <c r="R48" s="139">
        <v>4.48</v>
      </c>
      <c r="S48" s="131"/>
      <c r="T48" s="131">
        <f t="shared" si="4"/>
        <v>0.76</v>
      </c>
      <c r="U48" s="131" t="b">
        <f t="shared" si="5"/>
        <v>0</v>
      </c>
      <c r="V48" s="131">
        <f t="shared" si="6"/>
        <v>4.48</v>
      </c>
      <c r="W48" s="131" t="b">
        <f t="shared" si="7"/>
        <v>0</v>
      </c>
      <c r="X48" s="131"/>
    </row>
    <row r="49" spans="1:24" s="134" customFormat="1" ht="12">
      <c r="A49" s="131"/>
      <c r="B49" s="143"/>
      <c r="C49" s="144">
        <v>300</v>
      </c>
      <c r="D49" s="145" t="s">
        <v>90</v>
      </c>
      <c r="E49" s="166">
        <v>39.9</v>
      </c>
      <c r="F49" s="167">
        <v>317022</v>
      </c>
      <c r="G49" s="342">
        <v>13</v>
      </c>
      <c r="H49" s="167">
        <v>889989</v>
      </c>
      <c r="I49" s="383">
        <v>2.81</v>
      </c>
      <c r="J49" s="226">
        <v>895048</v>
      </c>
      <c r="K49" s="146">
        <v>-0.57</v>
      </c>
      <c r="L49" s="166">
        <v>39.9</v>
      </c>
      <c r="M49" s="167">
        <v>317022</v>
      </c>
      <c r="N49" s="177">
        <v>13</v>
      </c>
      <c r="O49" s="167">
        <v>879874</v>
      </c>
      <c r="P49" s="190">
        <v>2.78</v>
      </c>
      <c r="Q49" s="219">
        <v>880622</v>
      </c>
      <c r="R49" s="146">
        <v>-0.08</v>
      </c>
      <c r="S49" s="131"/>
      <c r="T49" s="131">
        <f t="shared" si="4"/>
        <v>-0.57</v>
      </c>
      <c r="U49" s="131" t="b">
        <f t="shared" si="5"/>
        <v>0</v>
      </c>
      <c r="V49" s="131">
        <f t="shared" si="6"/>
        <v>-0.08</v>
      </c>
      <c r="W49" s="131" t="b">
        <f t="shared" si="7"/>
        <v>0</v>
      </c>
      <c r="X49" s="131"/>
    </row>
    <row r="50" spans="1:24" s="134" customFormat="1" ht="12">
      <c r="A50" s="131"/>
      <c r="B50" s="140" t="s">
        <v>91</v>
      </c>
      <c r="C50" s="147" t="s">
        <v>92</v>
      </c>
      <c r="D50" s="148" t="s">
        <v>93</v>
      </c>
      <c r="E50" s="164">
        <v>38.2</v>
      </c>
      <c r="F50" s="165">
        <v>289055</v>
      </c>
      <c r="G50" s="341">
        <v>24</v>
      </c>
      <c r="H50" s="165">
        <v>757394</v>
      </c>
      <c r="I50" s="382">
        <v>2.62</v>
      </c>
      <c r="J50" s="225">
        <v>731837</v>
      </c>
      <c r="K50" s="141">
        <v>3.49</v>
      </c>
      <c r="L50" s="164">
        <v>38.2</v>
      </c>
      <c r="M50" s="165">
        <v>289055</v>
      </c>
      <c r="N50" s="176">
        <v>24</v>
      </c>
      <c r="O50" s="165">
        <v>730597</v>
      </c>
      <c r="P50" s="189">
        <v>2.53</v>
      </c>
      <c r="Q50" s="218">
        <v>711524</v>
      </c>
      <c r="R50" s="141">
        <v>2.68</v>
      </c>
      <c r="S50" s="131"/>
      <c r="T50" s="131">
        <f t="shared" si="4"/>
        <v>3.49</v>
      </c>
      <c r="U50" s="131" t="b">
        <f t="shared" si="5"/>
        <v>0</v>
      </c>
      <c r="V50" s="131">
        <f t="shared" si="6"/>
        <v>2.68</v>
      </c>
      <c r="W50" s="131" t="b">
        <f t="shared" si="7"/>
        <v>0</v>
      </c>
      <c r="X50" s="131"/>
    </row>
    <row r="51" spans="1:24" s="134" customFormat="1" ht="12">
      <c r="A51" s="131"/>
      <c r="B51" s="140"/>
      <c r="C51" s="147" t="s">
        <v>94</v>
      </c>
      <c r="D51" s="148" t="s">
        <v>95</v>
      </c>
      <c r="E51" s="164">
        <v>38.2</v>
      </c>
      <c r="F51" s="165">
        <v>267549</v>
      </c>
      <c r="G51" s="341">
        <v>23</v>
      </c>
      <c r="H51" s="165">
        <v>707527</v>
      </c>
      <c r="I51" s="382">
        <v>2.64</v>
      </c>
      <c r="J51" s="225">
        <v>712137</v>
      </c>
      <c r="K51" s="141">
        <v>-0.65</v>
      </c>
      <c r="L51" s="164">
        <v>38.2</v>
      </c>
      <c r="M51" s="165">
        <v>267549</v>
      </c>
      <c r="N51" s="176">
        <v>23</v>
      </c>
      <c r="O51" s="165">
        <v>685303</v>
      </c>
      <c r="P51" s="189">
        <v>2.56</v>
      </c>
      <c r="Q51" s="218">
        <v>680857</v>
      </c>
      <c r="R51" s="141">
        <v>0.65</v>
      </c>
      <c r="S51" s="131"/>
      <c r="T51" s="131">
        <f t="shared" si="4"/>
        <v>-0.65</v>
      </c>
      <c r="U51" s="131" t="b">
        <f t="shared" si="5"/>
        <v>0</v>
      </c>
      <c r="V51" s="131">
        <f t="shared" si="6"/>
        <v>0.65</v>
      </c>
      <c r="W51" s="131" t="b">
        <f t="shared" si="7"/>
        <v>0</v>
      </c>
      <c r="X51" s="131"/>
    </row>
    <row r="52" spans="1:24" s="134" customFormat="1" ht="12">
      <c r="A52" s="131"/>
      <c r="B52" s="140"/>
      <c r="C52" s="147" t="s">
        <v>96</v>
      </c>
      <c r="D52" s="148" t="s">
        <v>97</v>
      </c>
      <c r="E52" s="164">
        <v>36.3</v>
      </c>
      <c r="F52" s="165">
        <v>254509</v>
      </c>
      <c r="G52" s="341">
        <v>20</v>
      </c>
      <c r="H52" s="165">
        <v>667589</v>
      </c>
      <c r="I52" s="382">
        <v>2.62</v>
      </c>
      <c r="J52" s="225">
        <v>635447</v>
      </c>
      <c r="K52" s="141">
        <v>5.06</v>
      </c>
      <c r="L52" s="164">
        <v>36.3</v>
      </c>
      <c r="M52" s="165">
        <v>254509</v>
      </c>
      <c r="N52" s="176">
        <v>20</v>
      </c>
      <c r="O52" s="165">
        <v>614188</v>
      </c>
      <c r="P52" s="189">
        <v>2.41</v>
      </c>
      <c r="Q52" s="218">
        <v>571932</v>
      </c>
      <c r="R52" s="141">
        <v>7.39</v>
      </c>
      <c r="S52" s="131"/>
      <c r="T52" s="131">
        <f t="shared" si="4"/>
        <v>5.06</v>
      </c>
      <c r="U52" s="131" t="b">
        <f t="shared" si="5"/>
        <v>0</v>
      </c>
      <c r="V52" s="131">
        <f t="shared" si="6"/>
        <v>7.39</v>
      </c>
      <c r="W52" s="131" t="b">
        <f t="shared" si="7"/>
        <v>0</v>
      </c>
      <c r="X52" s="131"/>
    </row>
    <row r="53" spans="1:24" s="134" customFormat="1" ht="12">
      <c r="A53" s="131"/>
      <c r="B53" s="140" t="s">
        <v>98</v>
      </c>
      <c r="C53" s="149"/>
      <c r="D53" s="148" t="s">
        <v>99</v>
      </c>
      <c r="E53" s="164">
        <v>39.1</v>
      </c>
      <c r="F53" s="165">
        <v>300927</v>
      </c>
      <c r="G53" s="341">
        <v>80</v>
      </c>
      <c r="H53" s="165">
        <v>824600</v>
      </c>
      <c r="I53" s="382">
        <v>2.74</v>
      </c>
      <c r="J53" s="225">
        <v>821023</v>
      </c>
      <c r="K53" s="141">
        <v>0.44</v>
      </c>
      <c r="L53" s="164">
        <v>39.1</v>
      </c>
      <c r="M53" s="165">
        <v>300927</v>
      </c>
      <c r="N53" s="176">
        <v>80</v>
      </c>
      <c r="O53" s="165">
        <v>806785</v>
      </c>
      <c r="P53" s="189">
        <v>2.68</v>
      </c>
      <c r="Q53" s="218">
        <v>800157</v>
      </c>
      <c r="R53" s="141">
        <v>0.83</v>
      </c>
      <c r="S53" s="131"/>
      <c r="T53" s="131">
        <f t="shared" si="4"/>
        <v>0.44</v>
      </c>
      <c r="U53" s="131" t="b">
        <f t="shared" si="5"/>
        <v>0</v>
      </c>
      <c r="V53" s="131">
        <f t="shared" si="6"/>
        <v>0.83</v>
      </c>
      <c r="W53" s="131" t="b">
        <f t="shared" si="7"/>
        <v>0</v>
      </c>
      <c r="X53" s="131"/>
    </row>
    <row r="54" spans="1:24" s="134" customFormat="1" ht="12">
      <c r="A54" s="131"/>
      <c r="B54" s="140"/>
      <c r="C54" s="147">
        <v>299</v>
      </c>
      <c r="D54" s="148" t="s">
        <v>100</v>
      </c>
      <c r="E54" s="164">
        <v>38.5</v>
      </c>
      <c r="F54" s="165">
        <v>249807</v>
      </c>
      <c r="G54" s="341">
        <v>38</v>
      </c>
      <c r="H54" s="165">
        <v>560159</v>
      </c>
      <c r="I54" s="382">
        <v>2.24</v>
      </c>
      <c r="J54" s="225">
        <v>549229</v>
      </c>
      <c r="K54" s="141">
        <v>1.99</v>
      </c>
      <c r="L54" s="164">
        <v>38.5</v>
      </c>
      <c r="M54" s="165">
        <v>249807</v>
      </c>
      <c r="N54" s="176">
        <v>38</v>
      </c>
      <c r="O54" s="165">
        <v>495356</v>
      </c>
      <c r="P54" s="189">
        <v>1.98</v>
      </c>
      <c r="Q54" s="218">
        <v>486101</v>
      </c>
      <c r="R54" s="141">
        <v>1.9</v>
      </c>
      <c r="S54" s="131"/>
      <c r="T54" s="131">
        <f t="shared" si="4"/>
        <v>1.99</v>
      </c>
      <c r="U54" s="131" t="b">
        <f t="shared" si="5"/>
        <v>0</v>
      </c>
      <c r="V54" s="131">
        <f t="shared" si="6"/>
        <v>1.9</v>
      </c>
      <c r="W54" s="131" t="b">
        <f t="shared" si="7"/>
        <v>0</v>
      </c>
      <c r="X54" s="131"/>
    </row>
    <row r="55" spans="1:24" s="134" customFormat="1" ht="12">
      <c r="A55" s="131"/>
      <c r="B55" s="140"/>
      <c r="C55" s="147" t="s">
        <v>92</v>
      </c>
      <c r="D55" s="148" t="s">
        <v>101</v>
      </c>
      <c r="E55" s="164">
        <v>40</v>
      </c>
      <c r="F55" s="165">
        <v>269279</v>
      </c>
      <c r="G55" s="341">
        <v>25</v>
      </c>
      <c r="H55" s="165">
        <v>554518</v>
      </c>
      <c r="I55" s="382">
        <v>2.06</v>
      </c>
      <c r="J55" s="225">
        <v>512936</v>
      </c>
      <c r="K55" s="141">
        <v>8.11</v>
      </c>
      <c r="L55" s="164">
        <v>40</v>
      </c>
      <c r="M55" s="165">
        <v>269279</v>
      </c>
      <c r="N55" s="176">
        <v>25</v>
      </c>
      <c r="O55" s="165">
        <v>506819</v>
      </c>
      <c r="P55" s="189">
        <v>1.88</v>
      </c>
      <c r="Q55" s="218">
        <v>462435</v>
      </c>
      <c r="R55" s="141">
        <v>9.6</v>
      </c>
      <c r="S55" s="131"/>
      <c r="T55" s="131">
        <f t="shared" si="4"/>
        <v>8.11</v>
      </c>
      <c r="U55" s="131" t="b">
        <f t="shared" si="5"/>
        <v>0</v>
      </c>
      <c r="V55" s="131">
        <f t="shared" si="6"/>
        <v>9.6</v>
      </c>
      <c r="W55" s="131" t="b">
        <f t="shared" si="7"/>
        <v>0</v>
      </c>
      <c r="X55" s="131"/>
    </row>
    <row r="56" spans="1:24" s="134" customFormat="1" ht="12">
      <c r="A56" s="131"/>
      <c r="B56" s="140" t="s">
        <v>76</v>
      </c>
      <c r="C56" s="147" t="s">
        <v>94</v>
      </c>
      <c r="D56" s="148" t="s">
        <v>102</v>
      </c>
      <c r="E56" s="164">
        <v>60.9</v>
      </c>
      <c r="F56" s="165">
        <v>208571</v>
      </c>
      <c r="G56" s="341" t="s">
        <v>134</v>
      </c>
      <c r="H56" s="165">
        <v>337714</v>
      </c>
      <c r="I56" s="382">
        <v>1.62</v>
      </c>
      <c r="J56" s="225">
        <v>446601</v>
      </c>
      <c r="K56" s="141">
        <v>-24.38</v>
      </c>
      <c r="L56" s="164">
        <v>60.9</v>
      </c>
      <c r="M56" s="165">
        <v>208571</v>
      </c>
      <c r="N56" s="176" t="s">
        <v>134</v>
      </c>
      <c r="O56" s="165">
        <v>337714</v>
      </c>
      <c r="P56" s="189">
        <v>1.62</v>
      </c>
      <c r="Q56" s="218">
        <v>372947</v>
      </c>
      <c r="R56" s="141">
        <v>-9.45</v>
      </c>
      <c r="S56" s="131"/>
      <c r="T56" s="131">
        <f t="shared" si="4"/>
        <v>-24.38</v>
      </c>
      <c r="U56" s="131" t="b">
        <f t="shared" si="5"/>
        <v>0</v>
      </c>
      <c r="V56" s="131">
        <f t="shared" si="6"/>
        <v>-9.45</v>
      </c>
      <c r="W56" s="131" t="b">
        <f t="shared" si="7"/>
        <v>0</v>
      </c>
      <c r="X56" s="131"/>
    </row>
    <row r="57" spans="1:24" s="134" customFormat="1" ht="12">
      <c r="A57" s="131"/>
      <c r="B57" s="140"/>
      <c r="C57" s="147" t="s">
        <v>103</v>
      </c>
      <c r="D57" s="148" t="s">
        <v>99</v>
      </c>
      <c r="E57" s="164">
        <v>38.8</v>
      </c>
      <c r="F57" s="165">
        <v>253247</v>
      </c>
      <c r="G57" s="341">
        <v>65</v>
      </c>
      <c r="H57" s="165">
        <v>558849</v>
      </c>
      <c r="I57" s="382">
        <v>2.21</v>
      </c>
      <c r="J57" s="225">
        <v>543413</v>
      </c>
      <c r="K57" s="141">
        <v>2.84</v>
      </c>
      <c r="L57" s="164">
        <v>38.8</v>
      </c>
      <c r="M57" s="165">
        <v>253247</v>
      </c>
      <c r="N57" s="176">
        <v>65</v>
      </c>
      <c r="O57" s="165">
        <v>497203</v>
      </c>
      <c r="P57" s="189">
        <v>1.96</v>
      </c>
      <c r="Q57" s="218">
        <v>481982</v>
      </c>
      <c r="R57" s="141">
        <v>3.16</v>
      </c>
      <c r="S57" s="131"/>
      <c r="T57" s="131">
        <f t="shared" si="4"/>
        <v>2.84</v>
      </c>
      <c r="U57" s="131" t="b">
        <f t="shared" si="5"/>
        <v>0</v>
      </c>
      <c r="V57" s="131">
        <f t="shared" si="6"/>
        <v>3.16</v>
      </c>
      <c r="W57" s="131" t="b">
        <f t="shared" si="7"/>
        <v>0</v>
      </c>
      <c r="X57" s="131"/>
    </row>
    <row r="58" spans="1:24" s="134" customFormat="1" ht="12.75" thickBot="1">
      <c r="A58" s="131"/>
      <c r="B58" s="150"/>
      <c r="C58" s="302" t="s">
        <v>104</v>
      </c>
      <c r="D58" s="303"/>
      <c r="E58" s="168">
        <v>37.1</v>
      </c>
      <c r="F58" s="169">
        <v>252193</v>
      </c>
      <c r="G58" s="343" t="s">
        <v>134</v>
      </c>
      <c r="H58" s="169">
        <v>579340</v>
      </c>
      <c r="I58" s="384">
        <v>2.3</v>
      </c>
      <c r="J58" s="227">
        <v>558590</v>
      </c>
      <c r="K58" s="151">
        <v>3.71</v>
      </c>
      <c r="L58" s="168">
        <v>37.1</v>
      </c>
      <c r="M58" s="169">
        <v>252193</v>
      </c>
      <c r="N58" s="178" t="s">
        <v>134</v>
      </c>
      <c r="O58" s="169">
        <v>423105</v>
      </c>
      <c r="P58" s="191">
        <v>1.68</v>
      </c>
      <c r="Q58" s="220">
        <v>336481</v>
      </c>
      <c r="R58" s="151">
        <v>25.74</v>
      </c>
      <c r="S58" s="131"/>
      <c r="T58" s="131">
        <f t="shared" si="4"/>
        <v>3.71</v>
      </c>
      <c r="U58" s="131" t="b">
        <f t="shared" si="5"/>
        <v>0</v>
      </c>
      <c r="V58" s="131">
        <f t="shared" si="6"/>
        <v>25.74</v>
      </c>
      <c r="W58" s="131" t="b">
        <f t="shared" si="7"/>
        <v>0</v>
      </c>
      <c r="X58" s="131"/>
    </row>
    <row r="59" spans="1:24" s="134" customFormat="1" ht="12" customHeight="1">
      <c r="A59" s="131"/>
      <c r="B59" s="304" t="s">
        <v>115</v>
      </c>
      <c r="C59" s="294" t="s">
        <v>105</v>
      </c>
      <c r="D59" s="295"/>
      <c r="E59" s="166">
        <v>39</v>
      </c>
      <c r="F59" s="167">
        <v>303249</v>
      </c>
      <c r="G59" s="342">
        <v>76</v>
      </c>
      <c r="H59" s="167">
        <v>835145</v>
      </c>
      <c r="I59" s="383">
        <v>2.75</v>
      </c>
      <c r="J59" s="226">
        <v>829567</v>
      </c>
      <c r="K59" s="146">
        <v>0.67</v>
      </c>
      <c r="L59" s="166">
        <v>39</v>
      </c>
      <c r="M59" s="167">
        <v>303249</v>
      </c>
      <c r="N59" s="177">
        <v>76</v>
      </c>
      <c r="O59" s="167">
        <v>819690</v>
      </c>
      <c r="P59" s="190">
        <v>2.7</v>
      </c>
      <c r="Q59" s="219">
        <v>812411</v>
      </c>
      <c r="R59" s="146">
        <v>0.9</v>
      </c>
      <c r="S59" s="131"/>
      <c r="T59" s="131">
        <f t="shared" si="4"/>
        <v>0.67</v>
      </c>
      <c r="U59" s="131" t="b">
        <f t="shared" si="5"/>
        <v>0</v>
      </c>
      <c r="V59" s="131">
        <f t="shared" si="6"/>
        <v>0.9</v>
      </c>
      <c r="W59" s="131" t="b">
        <f t="shared" si="7"/>
        <v>0</v>
      </c>
      <c r="X59" s="131"/>
    </row>
    <row r="60" spans="1:24" s="134" customFormat="1" ht="12">
      <c r="A60" s="131"/>
      <c r="B60" s="305"/>
      <c r="C60" s="296" t="s">
        <v>106</v>
      </c>
      <c r="D60" s="297"/>
      <c r="E60" s="164">
        <v>36.2</v>
      </c>
      <c r="F60" s="165">
        <v>244987</v>
      </c>
      <c r="G60" s="341">
        <v>4</v>
      </c>
      <c r="H60" s="165">
        <v>616471</v>
      </c>
      <c r="I60" s="382">
        <v>2.52</v>
      </c>
      <c r="J60" s="225">
        <v>617770</v>
      </c>
      <c r="K60" s="141">
        <v>-0.21</v>
      </c>
      <c r="L60" s="164">
        <v>36.2</v>
      </c>
      <c r="M60" s="165">
        <v>244987</v>
      </c>
      <c r="N60" s="176">
        <v>4</v>
      </c>
      <c r="O60" s="165">
        <v>571327</v>
      </c>
      <c r="P60" s="189">
        <v>2.33</v>
      </c>
      <c r="Q60" s="218">
        <v>605687</v>
      </c>
      <c r="R60" s="141">
        <v>-5.67</v>
      </c>
      <c r="S60" s="131"/>
      <c r="T60" s="131">
        <f t="shared" si="4"/>
        <v>-0.21</v>
      </c>
      <c r="U60" s="131" t="b">
        <f t="shared" si="5"/>
        <v>0</v>
      </c>
      <c r="V60" s="131">
        <f t="shared" si="6"/>
        <v>-5.67</v>
      </c>
      <c r="W60" s="131" t="b">
        <f t="shared" si="7"/>
        <v>0</v>
      </c>
      <c r="X60" s="131"/>
    </row>
    <row r="61" spans="1:24" s="134" customFormat="1" ht="12">
      <c r="A61" s="131"/>
      <c r="B61" s="305"/>
      <c r="C61" s="296" t="s">
        <v>107</v>
      </c>
      <c r="D61" s="297"/>
      <c r="E61" s="162">
        <v>39.5</v>
      </c>
      <c r="F61" s="163">
        <v>263837</v>
      </c>
      <c r="G61" s="340">
        <v>68</v>
      </c>
      <c r="H61" s="163">
        <v>629506</v>
      </c>
      <c r="I61" s="381">
        <v>2.39</v>
      </c>
      <c r="J61" s="224">
        <v>629041</v>
      </c>
      <c r="K61" s="141">
        <v>0.07</v>
      </c>
      <c r="L61" s="162">
        <v>39.5</v>
      </c>
      <c r="M61" s="163">
        <v>263837</v>
      </c>
      <c r="N61" s="175">
        <v>68</v>
      </c>
      <c r="O61" s="163">
        <v>570452</v>
      </c>
      <c r="P61" s="188">
        <v>2.16</v>
      </c>
      <c r="Q61" s="217">
        <v>557732</v>
      </c>
      <c r="R61" s="141">
        <v>2.28</v>
      </c>
      <c r="S61" s="131"/>
      <c r="T61" s="131">
        <f t="shared" si="4"/>
        <v>0.07</v>
      </c>
      <c r="U61" s="131" t="b">
        <f t="shared" si="5"/>
        <v>0</v>
      </c>
      <c r="V61" s="131">
        <f t="shared" si="6"/>
        <v>2.28</v>
      </c>
      <c r="W61" s="131" t="b">
        <f t="shared" si="7"/>
        <v>0</v>
      </c>
      <c r="X61" s="131"/>
    </row>
    <row r="62" spans="1:24" s="134" customFormat="1" ht="12.75" thickBot="1">
      <c r="A62" s="131"/>
      <c r="B62" s="306"/>
      <c r="C62" s="298" t="s">
        <v>108</v>
      </c>
      <c r="D62" s="299"/>
      <c r="E62" s="168" t="s">
        <v>133</v>
      </c>
      <c r="F62" s="169" t="s">
        <v>133</v>
      </c>
      <c r="G62" s="343" t="s">
        <v>133</v>
      </c>
      <c r="H62" s="169" t="s">
        <v>133</v>
      </c>
      <c r="I62" s="384" t="s">
        <v>133</v>
      </c>
      <c r="J62" s="227">
        <v>613343</v>
      </c>
      <c r="K62" s="151" t="s">
        <v>133</v>
      </c>
      <c r="L62" s="168" t="s">
        <v>133</v>
      </c>
      <c r="M62" s="169" t="s">
        <v>133</v>
      </c>
      <c r="N62" s="178" t="s">
        <v>133</v>
      </c>
      <c r="O62" s="169" t="s">
        <v>133</v>
      </c>
      <c r="P62" s="191" t="s">
        <v>133</v>
      </c>
      <c r="Q62" s="220">
        <v>613343</v>
      </c>
      <c r="R62" s="151" t="s">
        <v>133</v>
      </c>
      <c r="S62" s="131"/>
      <c r="T62" s="131" t="e">
        <f t="shared" si="4"/>
        <v>#VALUE!</v>
      </c>
      <c r="U62" s="131" t="b">
        <f t="shared" si="5"/>
        <v>1</v>
      </c>
      <c r="V62" s="131" t="e">
        <f t="shared" si="6"/>
        <v>#VALUE!</v>
      </c>
      <c r="W62" s="131" t="b">
        <f t="shared" si="7"/>
        <v>1</v>
      </c>
      <c r="X62" s="131"/>
    </row>
    <row r="63" spans="1:24" s="134" customFormat="1" ht="12">
      <c r="A63" s="131"/>
      <c r="B63" s="143" t="s">
        <v>109</v>
      </c>
      <c r="C63" s="294" t="s">
        <v>110</v>
      </c>
      <c r="D63" s="295"/>
      <c r="E63" s="166" t="s">
        <v>133</v>
      </c>
      <c r="F63" s="167" t="s">
        <v>133</v>
      </c>
      <c r="G63" s="342" t="s">
        <v>133</v>
      </c>
      <c r="H63" s="167" t="s">
        <v>133</v>
      </c>
      <c r="I63" s="383" t="s">
        <v>133</v>
      </c>
      <c r="J63" s="226" t="s">
        <v>133</v>
      </c>
      <c r="K63" s="146" t="s">
        <v>133</v>
      </c>
      <c r="L63" s="166" t="s">
        <v>133</v>
      </c>
      <c r="M63" s="167" t="s">
        <v>133</v>
      </c>
      <c r="N63" s="177" t="s">
        <v>133</v>
      </c>
      <c r="O63" s="167" t="s">
        <v>133</v>
      </c>
      <c r="P63" s="190" t="s">
        <v>133</v>
      </c>
      <c r="Q63" s="219" t="s">
        <v>133</v>
      </c>
      <c r="R63" s="146" t="s">
        <v>133</v>
      </c>
      <c r="S63" s="131"/>
      <c r="T63" s="131" t="e">
        <f t="shared" si="4"/>
        <v>#VALUE!</v>
      </c>
      <c r="U63" s="131" t="b">
        <f t="shared" si="5"/>
        <v>1</v>
      </c>
      <c r="V63" s="131" t="e">
        <f t="shared" si="6"/>
        <v>#VALUE!</v>
      </c>
      <c r="W63" s="131" t="b">
        <f t="shared" si="7"/>
        <v>1</v>
      </c>
      <c r="X63" s="131"/>
    </row>
    <row r="64" spans="1:24" s="134" customFormat="1" ht="12">
      <c r="A64" s="131"/>
      <c r="B64" s="140" t="s">
        <v>111</v>
      </c>
      <c r="C64" s="296" t="s">
        <v>112</v>
      </c>
      <c r="D64" s="297"/>
      <c r="E64" s="164" t="s">
        <v>133</v>
      </c>
      <c r="F64" s="165" t="s">
        <v>133</v>
      </c>
      <c r="G64" s="341" t="s">
        <v>133</v>
      </c>
      <c r="H64" s="165" t="s">
        <v>133</v>
      </c>
      <c r="I64" s="382" t="s">
        <v>133</v>
      </c>
      <c r="J64" s="225" t="s">
        <v>133</v>
      </c>
      <c r="K64" s="141" t="s">
        <v>133</v>
      </c>
      <c r="L64" s="164" t="s">
        <v>133</v>
      </c>
      <c r="M64" s="165" t="s">
        <v>133</v>
      </c>
      <c r="N64" s="176" t="s">
        <v>133</v>
      </c>
      <c r="O64" s="165" t="s">
        <v>133</v>
      </c>
      <c r="P64" s="189" t="s">
        <v>133</v>
      </c>
      <c r="Q64" s="218" t="s">
        <v>133</v>
      </c>
      <c r="R64" s="141" t="s">
        <v>133</v>
      </c>
      <c r="S64" s="131"/>
      <c r="T64" s="131" t="e">
        <f t="shared" si="4"/>
        <v>#VALUE!</v>
      </c>
      <c r="U64" s="131" t="b">
        <f t="shared" si="5"/>
        <v>1</v>
      </c>
      <c r="V64" s="131" t="e">
        <f t="shared" si="6"/>
        <v>#VALUE!</v>
      </c>
      <c r="W64" s="131" t="b">
        <f t="shared" si="7"/>
        <v>1</v>
      </c>
      <c r="X64" s="131"/>
    </row>
    <row r="65" spans="1:24" s="134" customFormat="1" ht="12.75" thickBot="1">
      <c r="A65" s="131"/>
      <c r="B65" s="150" t="s">
        <v>76</v>
      </c>
      <c r="C65" s="298" t="s">
        <v>113</v>
      </c>
      <c r="D65" s="299"/>
      <c r="E65" s="168" t="s">
        <v>133</v>
      </c>
      <c r="F65" s="169" t="s">
        <v>133</v>
      </c>
      <c r="G65" s="343" t="s">
        <v>133</v>
      </c>
      <c r="H65" s="169" t="s">
        <v>133</v>
      </c>
      <c r="I65" s="384" t="s">
        <v>133</v>
      </c>
      <c r="J65" s="227" t="s">
        <v>133</v>
      </c>
      <c r="K65" s="151" t="s">
        <v>133</v>
      </c>
      <c r="L65" s="168" t="s">
        <v>133</v>
      </c>
      <c r="M65" s="169" t="s">
        <v>133</v>
      </c>
      <c r="N65" s="178" t="s">
        <v>133</v>
      </c>
      <c r="O65" s="169" t="s">
        <v>133</v>
      </c>
      <c r="P65" s="191" t="s">
        <v>133</v>
      </c>
      <c r="Q65" s="220" t="s">
        <v>133</v>
      </c>
      <c r="R65" s="151" t="s">
        <v>133</v>
      </c>
      <c r="S65" s="131"/>
      <c r="T65" s="131" t="e">
        <f t="shared" si="4"/>
        <v>#VALUE!</v>
      </c>
      <c r="U65" s="131" t="b">
        <f t="shared" si="5"/>
        <v>1</v>
      </c>
      <c r="V65" s="131" t="e">
        <f t="shared" si="6"/>
        <v>#VALUE!</v>
      </c>
      <c r="W65" s="131" t="b">
        <f t="shared" si="7"/>
        <v>1</v>
      </c>
      <c r="X65" s="131"/>
    </row>
    <row r="66" spans="1:24" s="134" customFormat="1" ht="12.75" thickBot="1">
      <c r="A66" s="131"/>
      <c r="B66" s="152" t="s">
        <v>114</v>
      </c>
      <c r="C66" s="153"/>
      <c r="D66" s="153"/>
      <c r="E66" s="170">
        <v>39.1</v>
      </c>
      <c r="F66" s="171">
        <v>297199</v>
      </c>
      <c r="G66" s="344">
        <v>148</v>
      </c>
      <c r="H66" s="171">
        <v>804029</v>
      </c>
      <c r="I66" s="172">
        <v>2.71</v>
      </c>
      <c r="J66" s="228">
        <v>802810</v>
      </c>
      <c r="K66" s="96">
        <v>0.15</v>
      </c>
      <c r="L66" s="170">
        <v>39.1</v>
      </c>
      <c r="M66" s="171">
        <v>297199</v>
      </c>
      <c r="N66" s="179">
        <v>148</v>
      </c>
      <c r="O66" s="171">
        <v>782065</v>
      </c>
      <c r="P66" s="192">
        <v>2.63</v>
      </c>
      <c r="Q66" s="221">
        <v>779061</v>
      </c>
      <c r="R66" s="96">
        <v>0.39</v>
      </c>
      <c r="S66" s="131"/>
      <c r="T66" s="131">
        <f t="shared" si="4"/>
        <v>0.15</v>
      </c>
      <c r="U66" s="131" t="b">
        <f t="shared" si="5"/>
        <v>0</v>
      </c>
      <c r="V66" s="131">
        <f t="shared" si="6"/>
        <v>0.39</v>
      </c>
      <c r="W66" s="131" t="b">
        <f t="shared" si="7"/>
        <v>0</v>
      </c>
      <c r="X66" s="131"/>
    </row>
    <row r="67" spans="1:18" ht="12">
      <c r="A67" s="10"/>
      <c r="B67" s="10"/>
      <c r="C67" s="10"/>
      <c r="D67" s="154"/>
      <c r="E67" s="10"/>
      <c r="F67" s="10"/>
      <c r="G67" s="10"/>
      <c r="H67" s="10"/>
      <c r="I67" s="10"/>
      <c r="J67" s="10"/>
      <c r="K67" s="104"/>
      <c r="L67" s="10"/>
      <c r="M67" s="10"/>
      <c r="N67" s="10"/>
      <c r="O67" s="10"/>
      <c r="P67" s="10"/>
      <c r="Q67" s="10"/>
      <c r="R67" s="104"/>
    </row>
    <row r="68" spans="1:18" ht="12">
      <c r="A68" s="10"/>
      <c r="B68" s="10"/>
      <c r="C68" s="10"/>
      <c r="D68" s="154"/>
      <c r="E68" s="10"/>
      <c r="F68" s="10"/>
      <c r="G68" s="10"/>
      <c r="H68" s="10"/>
      <c r="I68" s="10"/>
      <c r="J68" s="10"/>
      <c r="K68" s="104"/>
      <c r="L68" s="10"/>
      <c r="M68" s="10"/>
      <c r="N68" s="10"/>
      <c r="O68" s="10"/>
      <c r="P68" s="10"/>
      <c r="Q68" s="10"/>
      <c r="R68" s="104"/>
    </row>
    <row r="69" spans="1:18" ht="12">
      <c r="A69" s="10"/>
      <c r="B69" s="10"/>
      <c r="C69" s="10"/>
      <c r="D69" s="154"/>
      <c r="E69" s="10"/>
      <c r="F69" s="10"/>
      <c r="G69" s="10"/>
      <c r="H69" s="10"/>
      <c r="I69" s="10"/>
      <c r="J69" s="10"/>
      <c r="K69" s="104"/>
      <c r="L69" s="10"/>
      <c r="M69" s="10"/>
      <c r="N69" s="10"/>
      <c r="O69" s="104"/>
      <c r="P69" s="10"/>
      <c r="Q69" s="10"/>
      <c r="R69" s="10"/>
    </row>
    <row r="70" spans="1:18" ht="12">
      <c r="A70" s="10"/>
      <c r="B70" s="10"/>
      <c r="C70" s="10"/>
      <c r="D70" s="154"/>
      <c r="E70" s="10"/>
      <c r="F70" s="10"/>
      <c r="G70" s="10"/>
      <c r="H70" s="10"/>
      <c r="I70" s="10"/>
      <c r="J70" s="10"/>
      <c r="K70" s="104"/>
      <c r="L70" s="10"/>
      <c r="M70" s="10"/>
      <c r="N70" s="10"/>
      <c r="O70" s="104"/>
      <c r="P70" s="10"/>
      <c r="Q70" s="10"/>
      <c r="R70" s="10"/>
    </row>
    <row r="71" spans="1:18" ht="12">
      <c r="A71" s="10"/>
      <c r="B71" s="10"/>
      <c r="C71" s="10"/>
      <c r="D71" s="154"/>
      <c r="E71" s="10"/>
      <c r="F71" s="10"/>
      <c r="G71" s="10"/>
      <c r="H71" s="10"/>
      <c r="I71" s="10"/>
      <c r="J71" s="10"/>
      <c r="K71" s="104"/>
      <c r="L71" s="10"/>
      <c r="M71" s="10"/>
      <c r="N71" s="10"/>
      <c r="O71" s="104"/>
      <c r="P71" s="10"/>
      <c r="Q71" s="10"/>
      <c r="R71" s="10"/>
    </row>
    <row r="72" spans="1:18" ht="12">
      <c r="A72" s="10"/>
      <c r="B72" s="10"/>
      <c r="C72" s="10"/>
      <c r="D72" s="154"/>
      <c r="E72" s="10"/>
      <c r="F72" s="10"/>
      <c r="G72" s="10"/>
      <c r="H72" s="10"/>
      <c r="I72" s="10"/>
      <c r="J72" s="10"/>
      <c r="K72" s="104"/>
      <c r="L72" s="10"/>
      <c r="M72" s="10"/>
      <c r="N72" s="10"/>
      <c r="O72" s="104"/>
      <c r="P72" s="10"/>
      <c r="Q72" s="10"/>
      <c r="R72" s="10"/>
    </row>
    <row r="73" spans="1:18" ht="12">
      <c r="A73" s="10"/>
      <c r="B73" s="10"/>
      <c r="C73" s="10"/>
      <c r="D73" s="154"/>
      <c r="E73" s="10"/>
      <c r="F73" s="10"/>
      <c r="G73" s="10"/>
      <c r="H73" s="10"/>
      <c r="I73" s="10"/>
      <c r="J73" s="10"/>
      <c r="K73" s="104"/>
      <c r="L73" s="10"/>
      <c r="M73" s="10"/>
      <c r="N73" s="10"/>
      <c r="O73" s="104"/>
      <c r="P73" s="10"/>
      <c r="Q73" s="10"/>
      <c r="R73" s="10"/>
    </row>
    <row r="74" spans="1:4" ht="12">
      <c r="A74" s="102"/>
      <c r="B74" s="102"/>
      <c r="C74" s="102"/>
      <c r="D74" s="155"/>
    </row>
    <row r="75" spans="1:4" ht="12">
      <c r="A75" s="102"/>
      <c r="B75" s="102"/>
      <c r="C75" s="102"/>
      <c r="D75" s="155"/>
    </row>
  </sheetData>
  <sheetProtection/>
  <mergeCells count="29">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63:D63"/>
    <mergeCell ref="C64:D64"/>
    <mergeCell ref="C65:D65"/>
    <mergeCell ref="C43:D43"/>
    <mergeCell ref="C46:D46"/>
    <mergeCell ref="C47:D47"/>
    <mergeCell ref="C48:D48"/>
    <mergeCell ref="C58:D58"/>
    <mergeCell ref="C44:D44"/>
    <mergeCell ref="C45:D45"/>
    <mergeCell ref="B59:B62"/>
    <mergeCell ref="C59:D59"/>
    <mergeCell ref="C61:D61"/>
    <mergeCell ref="C62:D62"/>
    <mergeCell ref="C60:D60"/>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60"/>
  <sheetViews>
    <sheetView tabSelected="1" zoomScale="90" zoomScaleNormal="90" workbookViewId="0" topLeftCell="A1">
      <selection activeCell="J8" sqref="J8"/>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131</v>
      </c>
      <c r="B1" s="10"/>
      <c r="C1" s="10"/>
      <c r="D1" s="10"/>
      <c r="E1" s="10"/>
      <c r="F1" s="10"/>
      <c r="G1" s="10"/>
      <c r="H1" s="10"/>
      <c r="I1" s="10"/>
      <c r="J1" s="11"/>
      <c r="K1" s="12"/>
      <c r="L1" s="12"/>
      <c r="M1" s="12"/>
      <c r="N1" s="12"/>
      <c r="O1" s="13" t="s">
        <v>153</v>
      </c>
    </row>
    <row r="2" spans="1:15" ht="14.25" thickBot="1">
      <c r="A2" s="323" t="s">
        <v>1</v>
      </c>
      <c r="B2" s="326" t="s">
        <v>2</v>
      </c>
      <c r="C2" s="327"/>
      <c r="D2" s="327"/>
      <c r="E2" s="327"/>
      <c r="F2" s="327"/>
      <c r="G2" s="328"/>
      <c r="H2" s="329"/>
      <c r="I2" s="327" t="s">
        <v>0</v>
      </c>
      <c r="J2" s="327"/>
      <c r="K2" s="327"/>
      <c r="L2" s="327"/>
      <c r="M2" s="327"/>
      <c r="N2" s="328"/>
      <c r="O2" s="329"/>
    </row>
    <row r="3" spans="1:15" ht="13.5">
      <c r="A3" s="324"/>
      <c r="B3" s="2"/>
      <c r="C3" s="3"/>
      <c r="D3" s="3"/>
      <c r="E3" s="3"/>
      <c r="F3" s="345"/>
      <c r="G3" s="330" t="s">
        <v>4</v>
      </c>
      <c r="H3" s="331"/>
      <c r="I3" s="3"/>
      <c r="J3" s="3"/>
      <c r="K3" s="3"/>
      <c r="L3" s="3"/>
      <c r="M3" s="3"/>
      <c r="N3" s="332" t="s">
        <v>4</v>
      </c>
      <c r="O3" s="333"/>
    </row>
    <row r="4" spans="1:15" ht="52.5" customHeight="1" thickBot="1">
      <c r="A4" s="325"/>
      <c r="B4" s="4" t="s">
        <v>11</v>
      </c>
      <c r="C4" s="5" t="s">
        <v>5</v>
      </c>
      <c r="D4" s="5" t="s">
        <v>3</v>
      </c>
      <c r="E4" s="5" t="s">
        <v>6</v>
      </c>
      <c r="F4" s="39" t="s">
        <v>143</v>
      </c>
      <c r="G4" s="6" t="s">
        <v>7</v>
      </c>
      <c r="H4" s="7" t="s">
        <v>144</v>
      </c>
      <c r="I4" s="5" t="s">
        <v>11</v>
      </c>
      <c r="J4" s="5" t="s">
        <v>5</v>
      </c>
      <c r="K4" s="5" t="s">
        <v>3</v>
      </c>
      <c r="L4" s="5" t="s">
        <v>9</v>
      </c>
      <c r="M4" s="39" t="s">
        <v>143</v>
      </c>
      <c r="N4" s="6" t="s">
        <v>145</v>
      </c>
      <c r="O4" s="8" t="s">
        <v>146</v>
      </c>
    </row>
    <row r="5" spans="1:15" ht="13.5">
      <c r="A5" s="56" t="s">
        <v>121</v>
      </c>
      <c r="B5" s="195">
        <v>38.7</v>
      </c>
      <c r="C5" s="203">
        <v>295551</v>
      </c>
      <c r="D5" s="203">
        <v>148</v>
      </c>
      <c r="E5" s="203">
        <v>814937</v>
      </c>
      <c r="F5" s="57">
        <v>2.76</v>
      </c>
      <c r="G5" s="210">
        <v>792845</v>
      </c>
      <c r="H5" s="385">
        <v>2.79</v>
      </c>
      <c r="I5" s="199">
        <v>38.7</v>
      </c>
      <c r="J5" s="201">
        <v>295700</v>
      </c>
      <c r="K5" s="202">
        <v>145</v>
      </c>
      <c r="L5" s="203">
        <v>798022</v>
      </c>
      <c r="M5" s="58">
        <v>2.7</v>
      </c>
      <c r="N5" s="210">
        <v>761838</v>
      </c>
      <c r="O5" s="386">
        <v>4.75</v>
      </c>
    </row>
    <row r="6" spans="1:15" ht="13.5">
      <c r="A6" s="56" t="s">
        <v>122</v>
      </c>
      <c r="B6" s="195">
        <v>38.3</v>
      </c>
      <c r="C6" s="203">
        <v>291344</v>
      </c>
      <c r="D6" s="203">
        <v>156</v>
      </c>
      <c r="E6" s="203">
        <v>817515</v>
      </c>
      <c r="F6" s="57">
        <v>2.81</v>
      </c>
      <c r="G6" s="210">
        <v>814937</v>
      </c>
      <c r="H6" s="77">
        <v>0.32</v>
      </c>
      <c r="I6" s="199">
        <v>38.3</v>
      </c>
      <c r="J6" s="201">
        <v>291344</v>
      </c>
      <c r="K6" s="202">
        <v>156</v>
      </c>
      <c r="L6" s="203">
        <v>793883</v>
      </c>
      <c r="M6" s="58">
        <v>2.72</v>
      </c>
      <c r="N6" s="210">
        <v>798022</v>
      </c>
      <c r="O6" s="81">
        <v>-0.52</v>
      </c>
    </row>
    <row r="7" spans="1:15" ht="13.5">
      <c r="A7" s="387" t="s">
        <v>123</v>
      </c>
      <c r="B7" s="195">
        <v>37.6</v>
      </c>
      <c r="C7" s="203">
        <v>290732</v>
      </c>
      <c r="D7" s="203">
        <v>145</v>
      </c>
      <c r="E7" s="203">
        <v>743887</v>
      </c>
      <c r="F7" s="388">
        <v>2.56</v>
      </c>
      <c r="G7" s="210">
        <v>817515</v>
      </c>
      <c r="H7" s="77">
        <v>-9.01</v>
      </c>
      <c r="I7" s="389">
        <v>37.6</v>
      </c>
      <c r="J7" s="201">
        <v>290736</v>
      </c>
      <c r="K7" s="202">
        <v>144</v>
      </c>
      <c r="L7" s="203">
        <v>635260</v>
      </c>
      <c r="M7" s="364">
        <v>2.19</v>
      </c>
      <c r="N7" s="210">
        <v>793883</v>
      </c>
      <c r="O7" s="81">
        <v>-19.98</v>
      </c>
    </row>
    <row r="8" spans="1:15" ht="13.5">
      <c r="A8" s="387" t="s">
        <v>124</v>
      </c>
      <c r="B8" s="197">
        <v>37.5</v>
      </c>
      <c r="C8" s="60">
        <v>286007</v>
      </c>
      <c r="D8" s="60">
        <v>145</v>
      </c>
      <c r="E8" s="60">
        <v>687582</v>
      </c>
      <c r="F8" s="84">
        <v>2.4</v>
      </c>
      <c r="G8" s="348">
        <v>743887</v>
      </c>
      <c r="H8" s="77">
        <v>-7.57</v>
      </c>
      <c r="I8" s="197">
        <v>37.5</v>
      </c>
      <c r="J8" s="60">
        <v>286153</v>
      </c>
      <c r="K8" s="60">
        <v>142</v>
      </c>
      <c r="L8" s="60">
        <v>614904</v>
      </c>
      <c r="M8" s="84">
        <v>2.15</v>
      </c>
      <c r="N8" s="348">
        <v>635260</v>
      </c>
      <c r="O8" s="81">
        <v>-3.2</v>
      </c>
    </row>
    <row r="9" spans="1:15" ht="13.5">
      <c r="A9" s="56" t="s">
        <v>125</v>
      </c>
      <c r="B9" s="197">
        <v>37.6</v>
      </c>
      <c r="C9" s="60">
        <v>286135</v>
      </c>
      <c r="D9" s="60">
        <v>156</v>
      </c>
      <c r="E9" s="60">
        <v>706090</v>
      </c>
      <c r="F9" s="84">
        <v>2.47</v>
      </c>
      <c r="G9" s="85">
        <v>687582</v>
      </c>
      <c r="H9" s="88">
        <v>2.69</v>
      </c>
      <c r="I9" s="197">
        <v>37.6</v>
      </c>
      <c r="J9" s="60">
        <v>286185</v>
      </c>
      <c r="K9" s="60">
        <v>155</v>
      </c>
      <c r="L9" s="60">
        <v>659471</v>
      </c>
      <c r="M9" s="84">
        <v>2.3</v>
      </c>
      <c r="N9" s="390">
        <v>614904</v>
      </c>
      <c r="O9" s="81">
        <v>7.25</v>
      </c>
    </row>
    <row r="10" spans="1:15" ht="13.5">
      <c r="A10" s="56" t="s">
        <v>126</v>
      </c>
      <c r="B10" s="62">
        <v>38.1</v>
      </c>
      <c r="C10" s="63">
        <v>288740</v>
      </c>
      <c r="D10" s="63">
        <v>147</v>
      </c>
      <c r="E10" s="63">
        <v>710327</v>
      </c>
      <c r="F10" s="79">
        <v>2.46</v>
      </c>
      <c r="G10" s="97">
        <v>706090</v>
      </c>
      <c r="H10" s="79">
        <v>0.6</v>
      </c>
      <c r="I10" s="62">
        <v>38.1</v>
      </c>
      <c r="J10" s="63">
        <v>288793</v>
      </c>
      <c r="K10" s="63">
        <v>146</v>
      </c>
      <c r="L10" s="63">
        <v>663337</v>
      </c>
      <c r="M10" s="79">
        <v>2.3</v>
      </c>
      <c r="N10" s="97">
        <v>659471</v>
      </c>
      <c r="O10" s="78">
        <v>0.59</v>
      </c>
    </row>
    <row r="11" spans="1:15" ht="13.5">
      <c r="A11" s="350" t="s">
        <v>127</v>
      </c>
      <c r="B11" s="62">
        <v>38.1</v>
      </c>
      <c r="C11" s="63">
        <v>288936</v>
      </c>
      <c r="D11" s="63">
        <v>147</v>
      </c>
      <c r="E11" s="63">
        <v>720752</v>
      </c>
      <c r="F11" s="79">
        <v>2.49</v>
      </c>
      <c r="G11" s="97">
        <v>710327</v>
      </c>
      <c r="H11" s="79">
        <v>1.47</v>
      </c>
      <c r="I11" s="62">
        <v>38.1</v>
      </c>
      <c r="J11" s="63">
        <v>288936</v>
      </c>
      <c r="K11" s="63">
        <v>147</v>
      </c>
      <c r="L11" s="63">
        <v>691767</v>
      </c>
      <c r="M11" s="79">
        <v>2.39</v>
      </c>
      <c r="N11" s="97">
        <v>663337</v>
      </c>
      <c r="O11" s="78">
        <v>4.29</v>
      </c>
    </row>
    <row r="12" spans="1:21" ht="13.5">
      <c r="A12" s="351" t="s">
        <v>128</v>
      </c>
      <c r="B12" s="62">
        <v>38.6</v>
      </c>
      <c r="C12" s="63">
        <v>289109</v>
      </c>
      <c r="D12" s="63">
        <v>150</v>
      </c>
      <c r="E12" s="63">
        <v>754689</v>
      </c>
      <c r="F12" s="64">
        <v>2.61</v>
      </c>
      <c r="G12" s="65">
        <v>720752</v>
      </c>
      <c r="H12" s="79">
        <v>4.71</v>
      </c>
      <c r="I12" s="62">
        <v>38.6</v>
      </c>
      <c r="J12" s="63">
        <v>289109</v>
      </c>
      <c r="K12" s="63">
        <v>150</v>
      </c>
      <c r="L12" s="63">
        <v>732149</v>
      </c>
      <c r="M12" s="64">
        <v>2.53</v>
      </c>
      <c r="N12" s="65">
        <v>691767</v>
      </c>
      <c r="O12" s="78">
        <v>5.84</v>
      </c>
      <c r="T12" s="40"/>
      <c r="U12" s="40"/>
    </row>
    <row r="13" spans="1:21" ht="13.5">
      <c r="A13" s="351" t="s">
        <v>129</v>
      </c>
      <c r="B13" s="62">
        <v>38.8</v>
      </c>
      <c r="C13" s="63">
        <v>292133</v>
      </c>
      <c r="D13" s="63">
        <v>155</v>
      </c>
      <c r="E13" s="63">
        <v>777594</v>
      </c>
      <c r="F13" s="64">
        <v>2.66</v>
      </c>
      <c r="G13" s="65">
        <v>754689</v>
      </c>
      <c r="H13" s="79">
        <v>3.04</v>
      </c>
      <c r="I13" s="62">
        <v>38.8</v>
      </c>
      <c r="J13" s="63">
        <v>292133</v>
      </c>
      <c r="K13" s="63">
        <v>155</v>
      </c>
      <c r="L13" s="63">
        <v>755055</v>
      </c>
      <c r="M13" s="64">
        <v>2.58</v>
      </c>
      <c r="N13" s="65">
        <v>732149</v>
      </c>
      <c r="O13" s="78">
        <v>3.13</v>
      </c>
      <c r="T13" s="40"/>
      <c r="U13" s="40"/>
    </row>
    <row r="14" spans="1:21" ht="14.25" thickBot="1">
      <c r="A14" s="352" t="s">
        <v>130</v>
      </c>
      <c r="B14" s="68">
        <v>39</v>
      </c>
      <c r="C14" s="69">
        <v>296323</v>
      </c>
      <c r="D14" s="69">
        <v>147</v>
      </c>
      <c r="E14" s="69">
        <v>802810</v>
      </c>
      <c r="F14" s="70">
        <v>2.71</v>
      </c>
      <c r="G14" s="353">
        <v>777594</v>
      </c>
      <c r="H14" s="213">
        <v>3.24</v>
      </c>
      <c r="I14" s="68">
        <v>39</v>
      </c>
      <c r="J14" s="69">
        <v>296301</v>
      </c>
      <c r="K14" s="69">
        <v>146</v>
      </c>
      <c r="L14" s="69">
        <v>779061</v>
      </c>
      <c r="M14" s="70">
        <v>2.63</v>
      </c>
      <c r="N14" s="353">
        <v>755055</v>
      </c>
      <c r="O14" s="240">
        <v>3.18</v>
      </c>
      <c r="T14" s="40"/>
      <c r="U14" s="40"/>
    </row>
    <row r="15" spans="1:15" ht="13.5">
      <c r="A15" s="241" t="s">
        <v>148</v>
      </c>
      <c r="B15" s="198">
        <v>39.1</v>
      </c>
      <c r="C15" s="207">
        <v>297199</v>
      </c>
      <c r="D15" s="207">
        <v>148</v>
      </c>
      <c r="E15" s="207">
        <v>804029</v>
      </c>
      <c r="F15" s="193">
        <v>2.71</v>
      </c>
      <c r="G15" s="237">
        <v>802810</v>
      </c>
      <c r="H15" s="208">
        <v>0.15</v>
      </c>
      <c r="I15" s="198">
        <v>39.1</v>
      </c>
      <c r="J15" s="207">
        <v>297199</v>
      </c>
      <c r="K15" s="207">
        <v>148</v>
      </c>
      <c r="L15" s="207">
        <v>782065</v>
      </c>
      <c r="M15" s="194">
        <v>2.63</v>
      </c>
      <c r="N15" s="212">
        <v>779061</v>
      </c>
      <c r="O15" s="391">
        <v>0.39</v>
      </c>
    </row>
    <row r="16" spans="1:15" ht="14.25" thickBot="1">
      <c r="A16" s="242" t="s">
        <v>149</v>
      </c>
      <c r="B16" s="234">
        <v>39</v>
      </c>
      <c r="C16" s="235">
        <v>296323</v>
      </c>
      <c r="D16" s="235">
        <v>147</v>
      </c>
      <c r="E16" s="235">
        <v>802810</v>
      </c>
      <c r="F16" s="392">
        <v>2.71</v>
      </c>
      <c r="G16" s="393">
        <v>777594</v>
      </c>
      <c r="H16" s="233">
        <v>3.24</v>
      </c>
      <c r="I16" s="234">
        <v>39</v>
      </c>
      <c r="J16" s="235">
        <v>296301</v>
      </c>
      <c r="K16" s="235">
        <v>146</v>
      </c>
      <c r="L16" s="235">
        <v>779061</v>
      </c>
      <c r="M16" s="232">
        <v>2.63</v>
      </c>
      <c r="N16" s="236">
        <v>755055</v>
      </c>
      <c r="O16" s="233">
        <v>3.18</v>
      </c>
    </row>
    <row r="17" spans="1:15" ht="14.25" thickBot="1">
      <c r="A17" s="9" t="s">
        <v>137</v>
      </c>
      <c r="B17" s="209">
        <v>0.10000000000000142</v>
      </c>
      <c r="C17" s="43">
        <v>876</v>
      </c>
      <c r="D17" s="55">
        <v>1</v>
      </c>
      <c r="E17" s="55">
        <v>1219</v>
      </c>
      <c r="F17" s="41">
        <v>0</v>
      </c>
      <c r="G17" s="42">
        <v>25216</v>
      </c>
      <c r="H17" s="83">
        <v>-3.09</v>
      </c>
      <c r="I17" s="394">
        <v>0.10000000000000142</v>
      </c>
      <c r="J17" s="375">
        <v>898</v>
      </c>
      <c r="K17" s="55">
        <v>2</v>
      </c>
      <c r="L17" s="43">
        <v>3004</v>
      </c>
      <c r="M17" s="41">
        <v>0</v>
      </c>
      <c r="N17" s="42">
        <v>24006</v>
      </c>
      <c r="O17" s="83">
        <v>-2.79</v>
      </c>
    </row>
    <row r="18" spans="1:15" ht="13.5">
      <c r="A18" s="12"/>
      <c r="B18" s="12"/>
      <c r="C18" s="12"/>
      <c r="D18" s="12"/>
      <c r="E18" s="12"/>
      <c r="F18" s="12"/>
      <c r="G18" s="12"/>
      <c r="H18" s="12"/>
      <c r="I18" s="395"/>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315" t="s">
        <v>15</v>
      </c>
      <c r="B29" s="316"/>
      <c r="C29" s="316"/>
      <c r="D29" s="316"/>
      <c r="E29" s="316"/>
      <c r="F29" s="316"/>
      <c r="G29" s="316"/>
      <c r="H29" s="316"/>
      <c r="I29" s="316"/>
      <c r="J29" s="316"/>
      <c r="K29" s="316"/>
      <c r="L29" s="316"/>
      <c r="M29" s="317"/>
      <c r="N29" s="317"/>
      <c r="O29" s="318"/>
    </row>
    <row r="30" spans="1:15" ht="13.5">
      <c r="A30" s="319"/>
      <c r="B30" s="317"/>
      <c r="C30" s="317"/>
      <c r="D30" s="317"/>
      <c r="E30" s="317"/>
      <c r="F30" s="317"/>
      <c r="G30" s="317"/>
      <c r="H30" s="317"/>
      <c r="I30" s="317"/>
      <c r="J30" s="317"/>
      <c r="K30" s="317"/>
      <c r="L30" s="317"/>
      <c r="M30" s="317"/>
      <c r="N30" s="317"/>
      <c r="O30" s="318"/>
    </row>
    <row r="31" spans="1:15" ht="29.25" customHeight="1">
      <c r="A31" s="320" t="s">
        <v>21</v>
      </c>
      <c r="B31" s="312"/>
      <c r="C31" s="312"/>
      <c r="D31" s="312"/>
      <c r="E31" s="312"/>
      <c r="F31" s="312"/>
      <c r="G31" s="312"/>
      <c r="H31" s="312"/>
      <c r="I31" s="312"/>
      <c r="J31" s="312"/>
      <c r="K31" s="312"/>
      <c r="L31" s="312"/>
      <c r="M31" s="313"/>
      <c r="N31" s="313"/>
      <c r="O31" s="314"/>
    </row>
    <row r="32" spans="1:15" ht="19.5" customHeight="1">
      <c r="A32" s="320" t="s">
        <v>13</v>
      </c>
      <c r="B32" s="312"/>
      <c r="C32" s="312"/>
      <c r="D32" s="312"/>
      <c r="E32" s="312"/>
      <c r="F32" s="312"/>
      <c r="G32" s="312"/>
      <c r="H32" s="312"/>
      <c r="I32" s="312"/>
      <c r="J32" s="312"/>
      <c r="K32" s="312"/>
      <c r="L32" s="312"/>
      <c r="M32" s="313"/>
      <c r="N32" s="313"/>
      <c r="O32" s="314"/>
    </row>
    <row r="33" spans="1:15" ht="25.5" customHeight="1">
      <c r="A33" s="311" t="s">
        <v>22</v>
      </c>
      <c r="B33" s="321"/>
      <c r="C33" s="321"/>
      <c r="D33" s="321"/>
      <c r="E33" s="321"/>
      <c r="F33" s="321"/>
      <c r="G33" s="321"/>
      <c r="H33" s="321"/>
      <c r="I33" s="321"/>
      <c r="J33" s="321"/>
      <c r="K33" s="321"/>
      <c r="L33" s="321"/>
      <c r="M33" s="321"/>
      <c r="N33" s="321"/>
      <c r="O33" s="322"/>
    </row>
    <row r="34" spans="1:15" ht="25.5" customHeight="1">
      <c r="A34" s="44"/>
      <c r="B34" s="52"/>
      <c r="C34" s="54" t="s">
        <v>38</v>
      </c>
      <c r="D34" s="52"/>
      <c r="E34" s="52"/>
      <c r="F34" s="52"/>
      <c r="G34" s="52"/>
      <c r="H34" s="52"/>
      <c r="I34" s="52"/>
      <c r="J34" s="52"/>
      <c r="K34" s="52"/>
      <c r="L34" s="52"/>
      <c r="M34" s="52"/>
      <c r="N34" s="52"/>
      <c r="O34" s="53"/>
    </row>
    <row r="35" spans="1:15" ht="39" customHeight="1">
      <c r="A35" s="20"/>
      <c r="B35" s="310" t="s">
        <v>14</v>
      </c>
      <c r="C35" s="310"/>
      <c r="D35" s="310"/>
      <c r="E35" s="310"/>
      <c r="F35" s="310"/>
      <c r="G35" s="310"/>
      <c r="H35" s="310"/>
      <c r="I35" s="310"/>
      <c r="J35" s="310"/>
      <c r="K35" s="310"/>
      <c r="L35" s="310"/>
      <c r="M35" s="310"/>
      <c r="N35" s="22"/>
      <c r="O35" s="23"/>
    </row>
    <row r="36" spans="1:15" ht="24.75" customHeight="1">
      <c r="A36" s="20"/>
      <c r="D36" s="238" t="s">
        <v>118</v>
      </c>
      <c r="E36" s="21"/>
      <c r="F36" s="21"/>
      <c r="G36" s="21"/>
      <c r="H36" s="21"/>
      <c r="I36" s="21"/>
      <c r="J36" s="21"/>
      <c r="K36" s="21"/>
      <c r="L36" s="21"/>
      <c r="M36" s="22"/>
      <c r="N36" s="22"/>
      <c r="O36" s="23"/>
    </row>
    <row r="37" spans="1:15" ht="24" customHeight="1">
      <c r="A37" s="20"/>
      <c r="D37" s="238" t="s">
        <v>119</v>
      </c>
      <c r="E37" s="21"/>
      <c r="F37" s="21"/>
      <c r="G37" s="21"/>
      <c r="H37" s="21"/>
      <c r="I37" s="21"/>
      <c r="J37" s="21"/>
      <c r="K37" s="21"/>
      <c r="L37" s="21"/>
      <c r="M37" s="22"/>
      <c r="N37" s="22"/>
      <c r="O37" s="23"/>
    </row>
    <row r="38" spans="1:15" ht="24" customHeight="1">
      <c r="A38" s="20"/>
      <c r="D38" s="238" t="s">
        <v>120</v>
      </c>
      <c r="E38" s="21"/>
      <c r="F38" s="21"/>
      <c r="G38" s="21"/>
      <c r="H38" s="21"/>
      <c r="I38" s="21"/>
      <c r="J38" s="21"/>
      <c r="K38" s="21"/>
      <c r="L38" s="21"/>
      <c r="M38" s="22"/>
      <c r="N38" s="22"/>
      <c r="O38" s="23"/>
    </row>
    <row r="39" spans="1:15" ht="19.5" customHeight="1">
      <c r="A39" s="24"/>
      <c r="D39" s="239" t="s">
        <v>39</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1" t="s">
        <v>27</v>
      </c>
      <c r="B41" s="312"/>
      <c r="C41" s="312"/>
      <c r="D41" s="312"/>
      <c r="E41" s="312"/>
      <c r="F41" s="312"/>
      <c r="G41" s="312"/>
      <c r="H41" s="312"/>
      <c r="I41" s="312"/>
      <c r="J41" s="312"/>
      <c r="K41" s="312"/>
      <c r="L41" s="312"/>
      <c r="M41" s="313"/>
      <c r="N41" s="313"/>
      <c r="O41" s="314"/>
    </row>
    <row r="42" spans="1:15" ht="23.25" customHeight="1">
      <c r="A42" s="44"/>
      <c r="B42" s="45"/>
      <c r="C42" s="45"/>
      <c r="D42" s="45"/>
      <c r="E42" s="45"/>
      <c r="F42" s="45"/>
      <c r="G42" s="45"/>
      <c r="H42" s="45"/>
      <c r="I42" s="45"/>
      <c r="J42" s="45"/>
      <c r="K42" s="45"/>
      <c r="L42" s="45"/>
      <c r="M42" s="46"/>
      <c r="N42" s="46"/>
      <c r="O42" s="47"/>
    </row>
    <row r="43" spans="1:15" ht="13.5">
      <c r="A43" s="36" t="s">
        <v>37</v>
      </c>
      <c r="B43" s="37"/>
      <c r="C43" s="37"/>
      <c r="D43" s="37"/>
      <c r="F43" s="37" t="s">
        <v>24</v>
      </c>
      <c r="G43" s="30"/>
      <c r="H43" s="30"/>
      <c r="I43" s="26"/>
      <c r="J43" s="26"/>
      <c r="K43" s="26"/>
      <c r="L43" s="38"/>
      <c r="M43" s="38" t="s">
        <v>25</v>
      </c>
      <c r="N43" s="26"/>
      <c r="O43" s="27"/>
    </row>
    <row r="44" spans="1:15" ht="13.5">
      <c r="A44" s="36" t="s">
        <v>36</v>
      </c>
      <c r="B44" s="37"/>
      <c r="C44" s="37"/>
      <c r="D44" s="37"/>
      <c r="F44" s="37" t="s">
        <v>16</v>
      </c>
      <c r="G44" s="30"/>
      <c r="H44" s="30"/>
      <c r="I44" s="26"/>
      <c r="J44" s="26"/>
      <c r="K44" s="26"/>
      <c r="L44" s="38"/>
      <c r="M44" s="26" t="s">
        <v>17</v>
      </c>
      <c r="N44" s="26"/>
      <c r="O44" s="27"/>
    </row>
    <row r="45" spans="1:15" ht="13.5">
      <c r="A45" s="36" t="s">
        <v>35</v>
      </c>
      <c r="B45" s="37"/>
      <c r="C45" s="37"/>
      <c r="D45" s="37"/>
      <c r="F45" s="37" t="s">
        <v>18</v>
      </c>
      <c r="G45" s="30"/>
      <c r="H45" s="30"/>
      <c r="I45" s="26"/>
      <c r="J45" s="26"/>
      <c r="K45" s="26"/>
      <c r="L45" s="38"/>
      <c r="M45" s="38" t="s">
        <v>19</v>
      </c>
      <c r="N45" s="26"/>
      <c r="O45" s="27"/>
    </row>
    <row r="46" spans="1:15" ht="13.5">
      <c r="A46" s="36" t="s">
        <v>34</v>
      </c>
      <c r="B46" s="37"/>
      <c r="C46" s="37"/>
      <c r="D46" s="37"/>
      <c r="F46" s="37" t="s">
        <v>33</v>
      </c>
      <c r="G46" s="30"/>
      <c r="H46" s="30"/>
      <c r="I46" s="26"/>
      <c r="J46" s="26"/>
      <c r="K46" s="26"/>
      <c r="L46" s="38"/>
      <c r="M46" s="38" t="s">
        <v>20</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307" t="s">
        <v>23</v>
      </c>
      <c r="B50" s="308"/>
      <c r="C50" s="308"/>
      <c r="D50" s="308"/>
      <c r="E50" s="308"/>
      <c r="F50" s="308"/>
      <c r="G50" s="308"/>
      <c r="H50" s="308"/>
      <c r="I50" s="308"/>
      <c r="J50" s="308"/>
      <c r="K50" s="308"/>
      <c r="L50" s="308"/>
      <c r="M50" s="308"/>
      <c r="N50" s="308"/>
      <c r="O50" s="309"/>
    </row>
    <row r="51" spans="1:15" ht="13.5">
      <c r="A51" s="31"/>
      <c r="B51" s="29"/>
      <c r="C51" s="29"/>
      <c r="D51" s="26"/>
      <c r="E51" s="26"/>
      <c r="F51" s="26"/>
      <c r="G51" s="26"/>
      <c r="H51" s="26"/>
      <c r="I51" s="26"/>
      <c r="J51" s="26"/>
      <c r="K51" s="26"/>
      <c r="L51" s="26"/>
      <c r="M51" s="26"/>
      <c r="N51" s="26"/>
      <c r="O51" s="27"/>
    </row>
    <row r="52" spans="1:15" ht="21.75" customHeight="1">
      <c r="A52" s="31"/>
      <c r="B52" s="48" t="s">
        <v>32</v>
      </c>
      <c r="C52" s="48"/>
      <c r="D52" s="49"/>
      <c r="E52" s="49"/>
      <c r="F52" s="49"/>
      <c r="G52" s="49"/>
      <c r="H52" s="49"/>
      <c r="I52" s="49"/>
      <c r="J52" s="49"/>
      <c r="K52" s="49"/>
      <c r="L52" s="50"/>
      <c r="M52" s="26"/>
      <c r="N52" s="26"/>
      <c r="O52" s="27"/>
    </row>
    <row r="53" spans="1:15" ht="9" customHeight="1">
      <c r="A53" s="31"/>
      <c r="B53" s="48"/>
      <c r="C53" s="48"/>
      <c r="D53" s="49"/>
      <c r="E53" s="49"/>
      <c r="F53" s="49"/>
      <c r="G53" s="49"/>
      <c r="H53" s="49"/>
      <c r="I53" s="49"/>
      <c r="J53" s="49"/>
      <c r="K53" s="49"/>
      <c r="L53" s="50"/>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28</v>
      </c>
      <c r="C56" s="29"/>
      <c r="D56" s="26"/>
      <c r="E56" s="26"/>
      <c r="F56" s="26"/>
      <c r="G56" s="26"/>
      <c r="H56" s="26"/>
      <c r="I56" s="26"/>
      <c r="J56" s="26"/>
      <c r="K56" s="26"/>
      <c r="L56" s="26"/>
      <c r="M56" s="26"/>
      <c r="N56" s="26"/>
      <c r="O56" s="27"/>
    </row>
    <row r="57" spans="1:15" ht="13.5">
      <c r="A57" s="31"/>
      <c r="B57" s="29" t="s">
        <v>30</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31</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32:O32"/>
    <mergeCell ref="A33:O33"/>
    <mergeCell ref="B35:M35"/>
    <mergeCell ref="A41:O41"/>
    <mergeCell ref="A29:O30"/>
    <mergeCell ref="A31:O31"/>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WIN111</dc:creator>
  <cp:keywords/>
  <dc:description/>
  <cp:lastModifiedBy>Administrator</cp:lastModifiedBy>
  <cp:lastPrinted>2016-06-21T11:24:21Z</cp:lastPrinted>
  <dcterms:created xsi:type="dcterms:W3CDTF">2005-12-21T00:54:05Z</dcterms:created>
  <dcterms:modified xsi:type="dcterms:W3CDTF">2017-12-27T02:38:54Z</dcterms:modified>
  <cp:category/>
  <cp:version/>
  <cp:contentType/>
  <cp:contentStatus/>
</cp:coreProperties>
</file>