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165" windowWidth="8925" windowHeight="8385" tabRatio="734" firstSheet="4" activeTab="7"/>
  </bookViews>
  <sheets>
    <sheet name="全県" sheetId="1" r:id="rId1"/>
    <sheet name="年次推移(全県） " sheetId="2" r:id="rId2"/>
    <sheet name="東部" sheetId="3" r:id="rId3"/>
    <sheet name="年次推移(東部） " sheetId="4" r:id="rId4"/>
    <sheet name="中部" sheetId="5" r:id="rId5"/>
    <sheet name="年次推移(中部） " sheetId="6" r:id="rId6"/>
    <sheet name="西部" sheetId="7" r:id="rId7"/>
    <sheet name="年次推移(西部） " sheetId="8" r:id="rId8"/>
  </sheets>
  <definedNames/>
  <calcPr fullCalcOnLoad="1"/>
</workbook>
</file>

<file path=xl/sharedStrings.xml><?xml version="1.0" encoding="utf-8"?>
<sst xmlns="http://schemas.openxmlformats.org/spreadsheetml/2006/main" count="1502" uniqueCount="151">
  <si>
    <t>妥結状況</t>
  </si>
  <si>
    <t xml:space="preserve"> 年          次</t>
  </si>
  <si>
    <t>要求状況</t>
  </si>
  <si>
    <t>労組数</t>
  </si>
  <si>
    <t>参考</t>
  </si>
  <si>
    <t>平均賃金（円）</t>
  </si>
  <si>
    <t>平均
要求額（円）</t>
  </si>
  <si>
    <t xml:space="preserve">
前年
要求額（円）</t>
  </si>
  <si>
    <t>平均
妥結額（円）</t>
  </si>
  <si>
    <t>平均
年齢</t>
  </si>
  <si>
    <t>　　　　　　　　　     ホームページにおいては東部・中部・西部地区別、加重平均・単純平均別の情報も掲載しています。</t>
  </si>
  <si>
    <t>賃上げ一時金情報ホームページ掲載（更新）予定日</t>
  </si>
  <si>
    <t xml:space="preserve"> 20 年 最 終 集 計</t>
  </si>
  <si>
    <t>　＊賃上げ一時金情報は、インターネットのホームページでご利用いただけます。</t>
  </si>
  <si>
    <t>東部</t>
  </si>
  <si>
    <t xml:space="preserve"> 19 年 最 終 集 計</t>
  </si>
  <si>
    <t xml:space="preserve"> 21 年 最 終 集 計</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</si>
  <si>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</si>
  <si>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</si>
  <si>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</si>
  <si>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</si>
  <si>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</si>
  <si>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</si>
  <si>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　　　　　　　　＊労働関係業務を担当する県の機関</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</si>
  <si>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</si>
  <si>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</si>
  <si>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</si>
  <si>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・電話による相談は、上記フリーアクセス（通信料着信払いサービス）をご利用ください。</t>
  </si>
  <si>
    <t>　その場合はご相談者の最寄りのセンターにて電話を受け付け致します。</t>
  </si>
  <si>
    <t>・携帯電話、IP電話等からのご利用の場合は下記最寄りのセンターまでお掛けください。</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</si>
  <si>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</si>
  <si>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 xml:space="preserve">      　　　　　　　http://www.pref.shizuoka.jp/sangyou/sa-210/index.html</t>
  </si>
  <si>
    <r>
      <t xml:space="preserve"> </t>
    </r>
    <r>
      <rPr>
        <sz val="11"/>
        <rFont val="ＭＳ Ｐゴシック"/>
        <family val="3"/>
      </rPr>
      <t xml:space="preserve">             　　　　静岡県経済産業部労働政策課</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</si>
  <si>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</si>
  <si>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</si>
  <si>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西</t>
    </r>
    <r>
      <rPr>
        <sz val="11"/>
        <rFont val="ＭＳ Ｐゴシック"/>
        <family val="3"/>
      </rPr>
      <t>部県民生活センター</t>
    </r>
  </si>
  <si>
    <r>
      <t>〒430-09</t>
    </r>
    <r>
      <rPr>
        <sz val="11"/>
        <rFont val="ＭＳ Ｐゴシック"/>
        <family val="3"/>
      </rPr>
      <t>29</t>
    </r>
    <r>
      <rPr>
        <sz val="11"/>
        <rFont val="ＭＳ Ｐゴシック"/>
        <family val="3"/>
      </rPr>
      <t>　浜松市中区中央1丁目12-1　静岡県浜松総合庁舎3階</t>
    </r>
  </si>
  <si>
    <t>　　　　　　　　　　　　＊電話による労働相談のお知らせ</t>
  </si>
  <si>
    <t>フリーアクセス番号 ： ０１２０－９－３９６１０　(携帯電話、ＩＰ電話等からはかけられません。)</t>
  </si>
  <si>
    <t>　※または、「しずおか労働福祉情報」で検索してください。</t>
  </si>
  <si>
    <t>要求額
対前年比（％）</t>
  </si>
  <si>
    <t>前年
妥結額
（円）</t>
  </si>
  <si>
    <t>妥結額
対前年比（％）</t>
  </si>
  <si>
    <t>静岡県東部県民生活センター</t>
  </si>
  <si>
    <t>要求状況</t>
  </si>
  <si>
    <t>支給月数
（か月）</t>
  </si>
  <si>
    <t>前年
要求額（円）</t>
  </si>
  <si>
    <t>対前年比（％）</t>
  </si>
  <si>
    <t>前年
妥結額（円）</t>
  </si>
  <si>
    <t>製造業</t>
  </si>
  <si>
    <t>食料品･たばこ</t>
  </si>
  <si>
    <t>繊維工業</t>
  </si>
  <si>
    <t>木材、家具･装備品</t>
  </si>
  <si>
    <t>パルプ･紙･紙加工品</t>
  </si>
  <si>
    <t>印刷・同関連</t>
  </si>
  <si>
    <t>化 学</t>
  </si>
  <si>
    <t>石油･石炭製品</t>
  </si>
  <si>
    <t>プラスチック製品</t>
  </si>
  <si>
    <t>ゴム、皮革製品</t>
  </si>
  <si>
    <t>窯業･土石製品</t>
  </si>
  <si>
    <t>鉄 鋼</t>
  </si>
  <si>
    <t>業</t>
  </si>
  <si>
    <t>非鉄金属</t>
  </si>
  <si>
    <t>金属製品</t>
  </si>
  <si>
    <t>機械器具</t>
  </si>
  <si>
    <t>電子部品･デバイス・電子回路</t>
  </si>
  <si>
    <t>電気機械器具</t>
  </si>
  <si>
    <t>情報通信機械器具</t>
  </si>
  <si>
    <t>輸送用機械器具</t>
  </si>
  <si>
    <t>その他の製造業</t>
  </si>
  <si>
    <t>種</t>
  </si>
  <si>
    <t>農林水産業</t>
  </si>
  <si>
    <t>鉱業,採石業,砂利採取業</t>
  </si>
  <si>
    <t>建設業</t>
  </si>
  <si>
    <t>電気・ガス・熱供給・水道業</t>
  </si>
  <si>
    <t>情報通信業</t>
  </si>
  <si>
    <t>運輸業,郵便業</t>
  </si>
  <si>
    <t>鉄道業</t>
  </si>
  <si>
    <t>道路旅客運送業</t>
  </si>
  <si>
    <t>別</t>
  </si>
  <si>
    <t>道路貨物運送業</t>
  </si>
  <si>
    <t>水運業</t>
  </si>
  <si>
    <t>航空運輸業</t>
  </si>
  <si>
    <t>倉庫業</t>
  </si>
  <si>
    <t>運輸に付帯するｻｰﾋﾞｽ業</t>
  </si>
  <si>
    <t>郵便業（信書便事業を含む）</t>
  </si>
  <si>
    <t>卸売業,小売業</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</si>
  <si>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</si>
  <si>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</si>
  <si>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</si>
  <si>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</si>
  <si>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</si>
  <si>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</si>
  <si>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5,000人以上</t>
  </si>
  <si>
    <t>規</t>
  </si>
  <si>
    <t>人</t>
  </si>
  <si>
    <t>1,000～4,999人</t>
  </si>
  <si>
    <t>以</t>
  </si>
  <si>
    <t>500～999人</t>
  </si>
  <si>
    <t>上</t>
  </si>
  <si>
    <t>300～499人</t>
  </si>
  <si>
    <t>模</t>
  </si>
  <si>
    <t>平    均</t>
  </si>
  <si>
    <t>100～299人</t>
  </si>
  <si>
    <t>30～99人</t>
  </si>
  <si>
    <t>29人以下</t>
  </si>
  <si>
    <t>下</t>
  </si>
  <si>
    <t>その他(合同労組)</t>
  </si>
  <si>
    <t>夏　冬　型</t>
  </si>
  <si>
    <t>冬　夏　型</t>
  </si>
  <si>
    <t>各　期　型</t>
  </si>
  <si>
    <t>２期分以上</t>
  </si>
  <si>
    <t>地</t>
  </si>
  <si>
    <t>東            部</t>
  </si>
  <si>
    <t>域</t>
  </si>
  <si>
    <t>中            部</t>
  </si>
  <si>
    <t>西            部</t>
  </si>
  <si>
    <t>全     平     均</t>
  </si>
  <si>
    <t>時期別</t>
  </si>
  <si>
    <t>（　単　純　平　均　）</t>
  </si>
  <si>
    <t>【公表資料用】</t>
  </si>
  <si>
    <t>支給月数
（か月）</t>
  </si>
  <si>
    <t>　　　　春季賃上げ情報：平成２９年４月４日、５月２３日、７月１１日</t>
  </si>
  <si>
    <t>　　　　夏季一時金情報：６月２０日、７月２５日、８月１０日</t>
  </si>
  <si>
    <t>　　　　年末一時金情報：１１月２１日、１２月１９日、平成３０年１月１１日</t>
  </si>
  <si>
    <t>　　　　※予定日は変更される場合があります。</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</si>
  <si>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</si>
  <si>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</si>
  <si>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</si>
  <si>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</si>
  <si>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</si>
  <si>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</si>
  <si>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 xml:space="preserve"> 28 年 最 終 集 計</t>
  </si>
  <si>
    <t>● 年末一時金要求・妥結結果の推移（単純平均）</t>
  </si>
  <si>
    <t>平成29年　年末一時金要求・妥結確報(最終結果)</t>
  </si>
  <si>
    <t>X</t>
  </si>
  <si>
    <t>-</t>
  </si>
  <si>
    <t>29年 最終集計（A）</t>
  </si>
  <si>
    <t>28年 最終集計（B）</t>
  </si>
  <si>
    <t xml:space="preserve">  (A)   －    (B)</t>
  </si>
  <si>
    <t>静岡県経済産業部労働政策課</t>
  </si>
  <si>
    <t>静岡県</t>
  </si>
  <si>
    <t>支給月数
（か月）</t>
  </si>
  <si>
    <t>　　　　※予定日は変更される場合があります。</t>
  </si>
  <si>
    <t>29年 最終集計（A）</t>
  </si>
  <si>
    <t>28年 最終集計（B）</t>
  </si>
  <si>
    <t>静岡県中部県民生活センター</t>
  </si>
  <si>
    <t>中部</t>
  </si>
  <si>
    <t xml:space="preserve">      　　　　　　　http://www.pref.shizuoka.jp/sangyou/sa-210/index.html</t>
  </si>
  <si>
    <t>静岡県西部県民生活センター</t>
  </si>
  <si>
    <t>西部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</si>
</sst>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0_);[Red]\(#,##0.00\)"/>
    <numFmt numFmtId="194" formatCode="#,##0.0_ "/>
    <numFmt numFmtId="195" formatCode="#,##0.0;&quot;▲ &quot;#,##0.0"/>
    <numFmt numFmtId="196" formatCode="#,##0;&quot;△ &quot;#,##0"/>
    <numFmt numFmtId="197" formatCode="#,##0.0;[Red]\-#,##0.0"/>
    <numFmt numFmtId="198" formatCode="0.000;&quot;▲ &quot;0.000"/>
    <numFmt numFmtId="199" formatCode="#,##0.00_ ;[Red]\-#,##0.00\ "/>
    <numFmt numFmtId="200" formatCode="#,##0.000;[Red]\-#,##0.000"/>
    <numFmt numFmtId="201" formatCode="#,##0.0_ ;[Red]\-#,##0.0\ "/>
    <numFmt numFmtId="202" formatCode="0_);[Red]\(0\)"/>
    <numFmt numFmtId="203" formatCode="0_ "/>
    <numFmt numFmtId="204" formatCode="#,##0.0;&quot;△ &quot;#,##0.0"/>
    <numFmt numFmtId="205" formatCode="0.0000;&quot;▲ &quot;0.0000"/>
    <numFmt numFmtId="206" formatCode="0.00000;&quot;▲ &quot;0.00000"/>
    <numFmt numFmtId="207" formatCode="0.00;&quot;△ &quot;0.00"/>
  </numFmts>
  <fonts count="2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8"/>
      <name val="ＭＳ 明朝"/>
      <family val="1"/>
    </font>
    <font>
      <sz val="9"/>
      <name val="ＭＳ 明朝"/>
      <family val="1"/>
    </font>
    <font>
      <sz val="10"/>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sz val="9"/>
      <name val="ＭＳ Ｐゴシック"/>
      <family val="3"/>
    </font>
    <font>
      <sz val="11"/>
      <name val="ＭＳ ゴシック"/>
      <family val="3"/>
    </font>
    <font>
      <sz val="12"/>
      <name val="ＭＳ ゴシック"/>
      <family val="3"/>
    </font>
    <font>
      <sz val="6"/>
      <name val="ＭＳ Ｐ明朝"/>
      <family val="1"/>
    </font>
    <font>
      <sz val="6"/>
      <name val="ＭＳ 明朝"/>
      <family val="1"/>
    </font>
    <font>
      <sz val="10"/>
      <name val="ＭＳ Ｐ明朝"/>
      <family val="1"/>
    </font>
    <font>
      <i/>
      <sz val="10"/>
      <name val="ＭＳ 明朝"/>
      <family val="1"/>
    </font>
    <font>
      <i/>
      <u val="single"/>
      <sz val="10"/>
      <name val="ＭＳ 明朝"/>
      <family val="1"/>
    </font>
    <font>
      <sz val="12"/>
      <name val="ＭＳ Ｐゴシック"/>
      <family val="3"/>
    </font>
    <font>
      <b/>
      <sz val="11"/>
      <name val="ＭＳ Ｐゴシック"/>
      <family val="3"/>
    </font>
  </fonts>
  <fills count="2">
    <fill>
      <patternFill/>
    </fill>
    <fill>
      <patternFill patternType="gray125"/>
    </fill>
  </fills>
  <borders count="64">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right style="thin"/>
      <top>
        <color indexed="63"/>
      </top>
      <bottom style="medium"/>
    </border>
    <border>
      <left style="thin"/>
      <right>
        <color indexed="63"/>
      </right>
      <top>
        <color indexed="63"/>
      </top>
      <bottom style="medium"/>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color indexed="63"/>
      </top>
      <bottom style="medium"/>
    </border>
    <border>
      <left style="medium"/>
      <right>
        <color indexed="63"/>
      </right>
      <top style="thin"/>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thin"/>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color indexed="63"/>
      </left>
      <right style="thin"/>
      <top>
        <color indexed="63"/>
      </top>
      <bottom style="medium"/>
    </border>
    <border>
      <left>
        <color indexed="63"/>
      </left>
      <right style="medium"/>
      <top style="thin"/>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50">
    <xf numFmtId="0" fontId="0" fillId="0" borderId="0" xfId="0" applyAlignment="1">
      <alignment/>
    </xf>
    <xf numFmtId="0" fontId="0" fillId="0" borderId="0" xfId="0" applyFont="1" applyFill="1" applyAlignment="1">
      <alignment/>
    </xf>
    <xf numFmtId="0" fontId="9" fillId="0" borderId="1" xfId="0" applyFont="1" applyFill="1" applyBorder="1" applyAlignment="1">
      <alignment horizontal="center"/>
    </xf>
    <xf numFmtId="0" fontId="9" fillId="0" borderId="0" xfId="0" applyFont="1" applyFill="1" applyBorder="1" applyAlignment="1">
      <alignment horizontal="center"/>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8" fillId="0" borderId="7" xfId="0"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9" fillId="0" borderId="0" xfId="0" applyFont="1" applyFill="1" applyAlignment="1" applyProtection="1">
      <alignment horizontal="center"/>
      <protection locked="0"/>
    </xf>
    <xf numFmtId="0" fontId="9" fillId="0" borderId="0" xfId="0" applyFont="1" applyFill="1" applyAlignment="1" applyProtection="1">
      <alignment/>
      <protection locked="0"/>
    </xf>
    <xf numFmtId="0" fontId="9" fillId="0" borderId="8" xfId="22" applyFont="1" applyFill="1" applyBorder="1" applyProtection="1">
      <alignment/>
      <protection locked="0"/>
    </xf>
    <xf numFmtId="0" fontId="9" fillId="0" borderId="9" xfId="22" applyFont="1" applyFill="1" applyBorder="1" applyProtection="1">
      <alignment/>
      <protection locked="0"/>
    </xf>
    <xf numFmtId="0" fontId="0" fillId="0" borderId="9" xfId="22" applyFont="1" applyFill="1" applyBorder="1" applyProtection="1">
      <alignment/>
      <protection locked="0"/>
    </xf>
    <xf numFmtId="0" fontId="0" fillId="0" borderId="9" xfId="0" applyFont="1" applyFill="1" applyBorder="1" applyAlignment="1" applyProtection="1">
      <alignment/>
      <protection locked="0"/>
    </xf>
    <xf numFmtId="0" fontId="0" fillId="0" borderId="10" xfId="0" applyFont="1" applyFill="1" applyBorder="1" applyAlignment="1" applyProtection="1">
      <alignment/>
      <protection locked="0"/>
    </xf>
    <xf numFmtId="0" fontId="10" fillId="0" borderId="11" xfId="22"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0" borderId="0" xfId="0" applyFont="1" applyFill="1" applyAlignment="1" applyProtection="1">
      <alignment/>
      <protection locked="0"/>
    </xf>
    <xf numFmtId="0" fontId="11" fillId="0" borderId="12" xfId="0" applyFont="1" applyFill="1" applyBorder="1" applyAlignment="1" applyProtection="1">
      <alignment/>
      <protection locked="0"/>
    </xf>
    <xf numFmtId="0" fontId="5" fillId="0" borderId="11"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1"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1" xfId="0" applyFont="1" applyFill="1" applyBorder="1" applyAlignment="1" applyProtection="1">
      <alignment horizontal="left" indent="3"/>
      <protection locked="0"/>
    </xf>
    <xf numFmtId="0" fontId="0" fillId="0" borderId="13" xfId="21" applyFont="1" applyFill="1" applyBorder="1" applyProtection="1">
      <alignment/>
      <protection locked="0"/>
    </xf>
    <xf numFmtId="0" fontId="0" fillId="0" borderId="14" xfId="21" applyFont="1" applyFill="1" applyBorder="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4" fillId="0" borderId="16" xfId="0" applyFont="1" applyFill="1" applyBorder="1" applyAlignment="1">
      <alignment horizontal="center" wrapText="1"/>
    </xf>
    <xf numFmtId="0" fontId="0" fillId="0" borderId="0" xfId="0" applyFont="1" applyFill="1" applyBorder="1" applyAlignment="1">
      <alignment/>
    </xf>
    <xf numFmtId="0" fontId="13" fillId="0" borderId="11" xfId="22"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0" xfId="0" applyFont="1" applyFill="1" applyAlignment="1" applyProtection="1">
      <alignment horizontal="left"/>
      <protection locked="0"/>
    </xf>
    <xf numFmtId="0" fontId="15" fillId="0" borderId="12" xfId="0" applyFont="1" applyFill="1" applyBorder="1" applyAlignment="1" applyProtection="1">
      <alignment horizontal="left"/>
      <protection locked="0"/>
    </xf>
    <xf numFmtId="0" fontId="10" fillId="0" borderId="0" xfId="0" applyFont="1" applyFill="1" applyBorder="1" applyAlignment="1" applyProtection="1">
      <alignment horizontal="left" indent="3"/>
      <protection locked="0"/>
    </xf>
    <xf numFmtId="0" fontId="10"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2" fillId="0" borderId="0" xfId="0" applyFont="1" applyFill="1" applyAlignment="1" applyProtection="1">
      <alignment horizontal="left"/>
      <protection locked="0"/>
    </xf>
    <xf numFmtId="0" fontId="8" fillId="0" borderId="17" xfId="0" applyFont="1" applyFill="1" applyBorder="1" applyAlignment="1">
      <alignment horizontal="center"/>
    </xf>
    <xf numFmtId="182" fontId="8" fillId="0" borderId="18" xfId="0" applyNumberFormat="1" applyFont="1" applyFill="1" applyBorder="1" applyAlignment="1" applyProtection="1">
      <alignment/>
      <protection locked="0"/>
    </xf>
    <xf numFmtId="40" fontId="8" fillId="0" borderId="18" xfId="17" applyNumberFormat="1" applyFont="1" applyFill="1" applyBorder="1" applyAlignment="1" applyProtection="1">
      <alignment/>
      <protection locked="0"/>
    </xf>
    <xf numFmtId="186" fontId="8" fillId="0" borderId="18" xfId="0" applyNumberFormat="1" applyFont="1" applyFill="1" applyBorder="1" applyAlignment="1">
      <alignment horizontal="right"/>
    </xf>
    <xf numFmtId="184" fontId="8" fillId="0" borderId="18" xfId="0" applyNumberFormat="1" applyFont="1" applyFill="1" applyBorder="1" applyAlignment="1">
      <alignment horizontal="right"/>
    </xf>
    <xf numFmtId="195" fontId="8" fillId="0" borderId="19" xfId="17" applyNumberFormat="1" applyFont="1" applyFill="1" applyBorder="1" applyAlignment="1">
      <alignment horizontal="right"/>
    </xf>
    <xf numFmtId="186" fontId="8" fillId="0" borderId="19" xfId="17" applyNumberFormat="1" applyFont="1" applyFill="1" applyBorder="1" applyAlignment="1">
      <alignment horizontal="right"/>
    </xf>
    <xf numFmtId="184" fontId="8" fillId="0" borderId="19" xfId="17" applyNumberFormat="1" applyFont="1" applyFill="1" applyBorder="1" applyAlignment="1">
      <alignment horizontal="right"/>
    </xf>
    <xf numFmtId="186" fontId="8" fillId="0" borderId="20" xfId="17" applyNumberFormat="1" applyFont="1" applyFill="1" applyBorder="1" applyAlignment="1">
      <alignment horizontal="right"/>
    </xf>
    <xf numFmtId="0" fontId="8" fillId="0" borderId="21" xfId="0" applyFont="1" applyFill="1" applyBorder="1" applyAlignment="1">
      <alignment horizontal="center"/>
    </xf>
    <xf numFmtId="0" fontId="8" fillId="0" borderId="22" xfId="0" applyFont="1" applyFill="1" applyBorder="1" applyAlignment="1">
      <alignment horizontal="center"/>
    </xf>
    <xf numFmtId="0" fontId="8" fillId="0" borderId="4" xfId="0" applyFont="1" applyFill="1" applyBorder="1" applyAlignment="1">
      <alignment horizontal="center"/>
    </xf>
    <xf numFmtId="0" fontId="8" fillId="0" borderId="23" xfId="0" applyFont="1" applyFill="1" applyBorder="1" applyAlignment="1">
      <alignment horizontal="center"/>
    </xf>
    <xf numFmtId="186" fontId="8" fillId="0" borderId="24" xfId="17" applyNumberFormat="1" applyFont="1" applyFill="1" applyBorder="1" applyAlignment="1">
      <alignment/>
    </xf>
    <xf numFmtId="186" fontId="8" fillId="0" borderId="23" xfId="17" applyNumberFormat="1" applyFont="1" applyFill="1" applyBorder="1" applyAlignment="1">
      <alignment/>
    </xf>
    <xf numFmtId="0" fontId="9" fillId="0" borderId="11" xfId="0" applyFont="1" applyFill="1" applyBorder="1" applyAlignment="1">
      <alignment horizontal="center"/>
    </xf>
    <xf numFmtId="184" fontId="8" fillId="0" borderId="25" xfId="17" applyNumberFormat="1" applyFont="1" applyFill="1" applyBorder="1" applyAlignment="1">
      <alignment horizontal="right"/>
    </xf>
    <xf numFmtId="186" fontId="8" fillId="0" borderId="26" xfId="17" applyNumberFormat="1" applyFont="1" applyFill="1" applyBorder="1" applyAlignment="1">
      <alignment horizontal="right"/>
    </xf>
    <xf numFmtId="186" fontId="8" fillId="0" borderId="26" xfId="0" applyNumberFormat="1" applyFont="1" applyFill="1" applyBorder="1" applyAlignment="1">
      <alignment horizontal="right"/>
    </xf>
    <xf numFmtId="182" fontId="8" fillId="0" borderId="27" xfId="0" applyNumberFormat="1" applyFont="1" applyFill="1" applyBorder="1" applyAlignment="1">
      <alignment horizontal="right"/>
    </xf>
    <xf numFmtId="186" fontId="8" fillId="0" borderId="7" xfId="17" applyNumberFormat="1" applyFont="1" applyFill="1" applyBorder="1" applyAlignment="1">
      <alignment horizontal="right"/>
    </xf>
    <xf numFmtId="182" fontId="8" fillId="0" borderId="19" xfId="0" applyNumberFormat="1" applyFont="1" applyFill="1" applyBorder="1" applyAlignment="1" applyProtection="1">
      <alignment/>
      <protection locked="0"/>
    </xf>
    <xf numFmtId="184" fontId="8" fillId="0" borderId="28" xfId="0" applyNumberFormat="1" applyFont="1" applyFill="1" applyBorder="1" applyAlignment="1">
      <alignment horizontal="right"/>
    </xf>
    <xf numFmtId="186" fontId="8" fillId="0" borderId="29" xfId="0" applyNumberFormat="1" applyFont="1" applyFill="1" applyBorder="1" applyAlignment="1" applyProtection="1">
      <alignment horizontal="right" vertical="center"/>
      <protection locked="0"/>
    </xf>
    <xf numFmtId="186" fontId="8" fillId="0" borderId="29" xfId="0" applyNumberFormat="1" applyFont="1" applyFill="1" applyBorder="1" applyAlignment="1">
      <alignment horizontal="right"/>
    </xf>
    <xf numFmtId="186" fontId="8" fillId="0" borderId="30" xfId="17" applyNumberFormat="1" applyFont="1" applyFill="1" applyBorder="1" applyAlignment="1">
      <alignment horizontal="right"/>
    </xf>
    <xf numFmtId="40" fontId="8" fillId="0" borderId="19" xfId="17" applyNumberFormat="1" applyFont="1" applyFill="1" applyBorder="1" applyAlignment="1" applyProtection="1">
      <alignment/>
      <protection locked="0"/>
    </xf>
    <xf numFmtId="184" fontId="7" fillId="0" borderId="31" xfId="0" applyNumberFormat="1" applyFont="1" applyFill="1" applyBorder="1" applyAlignment="1">
      <alignment horizontal="right" vertical="center"/>
    </xf>
    <xf numFmtId="186" fontId="8" fillId="0" borderId="32" xfId="0" applyNumberFormat="1" applyFont="1" applyFill="1" applyBorder="1" applyAlignment="1" applyProtection="1">
      <alignment horizontal="right" vertical="center"/>
      <protection locked="0"/>
    </xf>
    <xf numFmtId="40" fontId="8" fillId="0" borderId="28" xfId="17" applyNumberFormat="1" applyFont="1" applyFill="1" applyBorder="1" applyAlignment="1" applyProtection="1">
      <alignment/>
      <protection locked="0"/>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18" fillId="0" borderId="0" xfId="0" applyFont="1" applyFill="1" applyAlignment="1" applyProtection="1">
      <alignment/>
      <protection locked="0"/>
    </xf>
    <xf numFmtId="0" fontId="5" fillId="0" borderId="0" xfId="0" applyFont="1" applyFill="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7" fillId="0" borderId="9" xfId="0" applyFont="1" applyFill="1" applyBorder="1" applyAlignment="1">
      <alignment horizontal="center"/>
    </xf>
    <xf numFmtId="0" fontId="8" fillId="0" borderId="33" xfId="0" applyFont="1" applyFill="1" applyBorder="1" applyAlignment="1">
      <alignment horizontal="centerContinuous" vertical="center"/>
    </xf>
    <xf numFmtId="0" fontId="18" fillId="0" borderId="34" xfId="0" applyFont="1" applyFill="1" applyBorder="1" applyAlignment="1">
      <alignment horizontal="centerContinuous" vertical="center"/>
    </xf>
    <xf numFmtId="0" fontId="8" fillId="0" borderId="35" xfId="0" applyFont="1" applyFill="1" applyBorder="1" applyAlignment="1">
      <alignment horizontal="centerContinuous" vertical="center"/>
    </xf>
    <xf numFmtId="0" fontId="8" fillId="0" borderId="34"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37" xfId="0" applyFont="1" applyFill="1" applyBorder="1" applyAlignment="1">
      <alignment horizontal="centerContinuous" vertical="center"/>
    </xf>
    <xf numFmtId="0" fontId="5" fillId="0" borderId="0" xfId="0" applyFont="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8" fillId="0" borderId="19" xfId="0" applyFont="1" applyFill="1" applyBorder="1" applyAlignment="1">
      <alignment horizontal="center"/>
    </xf>
    <xf numFmtId="0" fontId="8" fillId="0" borderId="0"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7" fillId="0" borderId="14"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38" xfId="0" applyFont="1" applyFill="1" applyBorder="1" applyAlignment="1">
      <alignment horizontal="center" wrapText="1"/>
    </xf>
    <xf numFmtId="0" fontId="8" fillId="0" borderId="4"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Alignment="1">
      <alignment vertical="center"/>
    </xf>
    <xf numFmtId="0" fontId="5" fillId="0" borderId="39" xfId="0" applyFont="1" applyFill="1" applyBorder="1" applyAlignment="1">
      <alignment vertical="center"/>
    </xf>
    <xf numFmtId="184" fontId="7" fillId="0" borderId="40" xfId="0" applyNumberFormat="1" applyFont="1" applyFill="1" applyBorder="1" applyAlignment="1">
      <alignment horizontal="right" vertical="center"/>
    </xf>
    <xf numFmtId="0" fontId="5" fillId="0" borderId="0" xfId="0" applyFont="1" applyAlignment="1">
      <alignment vertical="center"/>
    </xf>
    <xf numFmtId="0" fontId="8" fillId="0" borderId="21"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184" fontId="7" fillId="0" borderId="41"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0" fontId="8" fillId="0" borderId="21" xfId="0" applyFont="1" applyFill="1" applyBorder="1" applyAlignment="1">
      <alignment horizontal="center" vertical="center"/>
    </xf>
    <xf numFmtId="184" fontId="7" fillId="0" borderId="28"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42" xfId="0" applyFont="1" applyFill="1" applyBorder="1" applyAlignment="1">
      <alignment horizontal="center" vertical="center"/>
    </xf>
    <xf numFmtId="0" fontId="7" fillId="0" borderId="35" xfId="0" applyFont="1" applyFill="1" applyBorder="1" applyAlignment="1">
      <alignment vertical="center"/>
    </xf>
    <xf numFmtId="184" fontId="7" fillId="0" borderId="43" xfId="0" applyNumberFormat="1" applyFont="1" applyFill="1" applyBorder="1" applyAlignment="1">
      <alignment horizontal="right" vertical="center"/>
    </xf>
    <xf numFmtId="0" fontId="8" fillId="0" borderId="44" xfId="0" applyFont="1" applyFill="1" applyBorder="1" applyAlignment="1">
      <alignment horizontal="center" vertical="center"/>
    </xf>
    <xf numFmtId="0" fontId="7" fillId="0" borderId="18" xfId="0" applyFont="1" applyFill="1" applyBorder="1" applyAlignment="1">
      <alignment vertical="center"/>
    </xf>
    <xf numFmtId="0" fontId="8" fillId="0" borderId="45" xfId="0" applyFont="1" applyFill="1" applyBorder="1" applyAlignment="1">
      <alignment horizontal="center" vertical="center"/>
    </xf>
    <xf numFmtId="0" fontId="8" fillId="0" borderId="7" xfId="0" applyFont="1" applyFill="1" applyBorder="1" applyAlignment="1">
      <alignment horizontal="center" vertical="center"/>
    </xf>
    <xf numFmtId="184" fontId="7" fillId="0" borderId="5" xfId="0" applyNumberFormat="1" applyFont="1" applyFill="1" applyBorder="1" applyAlignment="1">
      <alignment horizontal="right" vertical="center"/>
    </xf>
    <xf numFmtId="0" fontId="8" fillId="0" borderId="46" xfId="0" applyFont="1" applyFill="1" applyBorder="1" applyAlignment="1">
      <alignment horizontal="centerContinuous" vertical="center"/>
    </xf>
    <xf numFmtId="0" fontId="8" fillId="0" borderId="47" xfId="0" applyFont="1" applyFill="1" applyBorder="1" applyAlignment="1">
      <alignment horizontal="centerContinuous" vertical="center"/>
    </xf>
    <xf numFmtId="0" fontId="7" fillId="0" borderId="0" xfId="0" applyFont="1" applyFill="1" applyAlignment="1" applyProtection="1">
      <alignment/>
      <protection locked="0"/>
    </xf>
    <xf numFmtId="0" fontId="7" fillId="0" borderId="0" xfId="0" applyFont="1" applyFill="1" applyAlignment="1">
      <alignment/>
    </xf>
    <xf numFmtId="0" fontId="18" fillId="0" borderId="0" xfId="0" applyFont="1" applyFill="1" applyAlignment="1">
      <alignment/>
    </xf>
    <xf numFmtId="0" fontId="7" fillId="0" borderId="0" xfId="0" applyFont="1" applyAlignment="1">
      <alignment/>
    </xf>
    <xf numFmtId="0" fontId="8" fillId="0" borderId="30" xfId="0" applyFont="1" applyFill="1" applyBorder="1" applyAlignment="1">
      <alignment horizontal="center"/>
    </xf>
    <xf numFmtId="0" fontId="8" fillId="0" borderId="5" xfId="0" applyFont="1" applyFill="1" applyBorder="1" applyAlignment="1">
      <alignment horizontal="center" wrapText="1"/>
    </xf>
    <xf numFmtId="179" fontId="7" fillId="0" borderId="48" xfId="0" applyNumberFormat="1" applyFont="1" applyBorder="1" applyAlignment="1">
      <alignment horizontal="right"/>
    </xf>
    <xf numFmtId="188" fontId="7" fillId="0" borderId="48" xfId="0" applyNumberFormat="1" applyFont="1" applyBorder="1" applyAlignment="1">
      <alignment horizontal="right"/>
    </xf>
    <xf numFmtId="179" fontId="7" fillId="0" borderId="49" xfId="0" applyNumberFormat="1" applyFont="1" applyBorder="1" applyAlignment="1">
      <alignment horizontal="right"/>
    </xf>
    <xf numFmtId="188" fontId="7" fillId="0" borderId="49" xfId="0" applyNumberFormat="1" applyFont="1" applyBorder="1" applyAlignment="1">
      <alignment horizontal="right"/>
    </xf>
    <xf numFmtId="179" fontId="7" fillId="0" borderId="50" xfId="0" applyNumberFormat="1" applyFont="1" applyBorder="1" applyAlignment="1">
      <alignment horizontal="right"/>
    </xf>
    <xf numFmtId="188" fontId="7" fillId="0" borderId="50" xfId="0" applyNumberFormat="1" applyFont="1" applyBorder="1" applyAlignment="1">
      <alignment horizontal="right"/>
    </xf>
    <xf numFmtId="179" fontId="7" fillId="0" borderId="51" xfId="0" applyNumberFormat="1" applyFont="1" applyBorder="1" applyAlignment="1">
      <alignment horizontal="right"/>
    </xf>
    <xf numFmtId="188" fontId="7" fillId="0" borderId="51" xfId="0" applyNumberFormat="1" applyFont="1" applyBorder="1" applyAlignment="1">
      <alignment horizontal="right"/>
    </xf>
    <xf numFmtId="179" fontId="7" fillId="0" borderId="33" xfId="0" applyNumberFormat="1" applyFont="1" applyBorder="1" applyAlignment="1">
      <alignment horizontal="right"/>
    </xf>
    <xf numFmtId="188" fontId="7" fillId="0" borderId="33" xfId="0" applyNumberFormat="1" applyFont="1" applyBorder="1" applyAlignment="1">
      <alignment horizontal="right"/>
    </xf>
    <xf numFmtId="179" fontId="7" fillId="0" borderId="2" xfId="0" applyNumberFormat="1" applyFont="1" applyBorder="1" applyAlignment="1">
      <alignment horizontal="right"/>
    </xf>
    <xf numFmtId="188" fontId="7" fillId="0" borderId="2" xfId="0" applyNumberFormat="1" applyFont="1" applyBorder="1" applyAlignment="1">
      <alignment horizontal="right"/>
    </xf>
    <xf numFmtId="179" fontId="7" fillId="0" borderId="27" xfId="0" applyNumberFormat="1" applyFont="1" applyBorder="1" applyAlignment="1">
      <alignment horizontal="right"/>
    </xf>
    <xf numFmtId="188" fontId="7" fillId="0" borderId="27" xfId="0" applyNumberFormat="1" applyFont="1" applyBorder="1" applyAlignment="1">
      <alignment horizontal="right"/>
    </xf>
    <xf numFmtId="184" fontId="7" fillId="0" borderId="27" xfId="0" applyNumberFormat="1" applyFont="1" applyBorder="1" applyAlignment="1">
      <alignment horizontal="right"/>
    </xf>
    <xf numFmtId="202" fontId="7" fillId="0" borderId="48" xfId="0" applyNumberFormat="1" applyFont="1" applyBorder="1" applyAlignment="1">
      <alignment horizontal="right"/>
    </xf>
    <xf numFmtId="202" fontId="7" fillId="0" borderId="49" xfId="0" applyNumberFormat="1" applyFont="1" applyBorder="1" applyAlignment="1">
      <alignment horizontal="right"/>
    </xf>
    <xf numFmtId="202" fontId="7" fillId="0" borderId="50" xfId="0" applyNumberFormat="1" applyFont="1" applyBorder="1" applyAlignment="1">
      <alignment horizontal="right"/>
    </xf>
    <xf numFmtId="202" fontId="7" fillId="0" borderId="51" xfId="0" applyNumberFormat="1" applyFont="1" applyBorder="1" applyAlignment="1">
      <alignment horizontal="right"/>
    </xf>
    <xf numFmtId="202" fontId="7" fillId="0" borderId="33" xfId="0" applyNumberFormat="1" applyFont="1" applyBorder="1" applyAlignment="1">
      <alignment horizontal="right"/>
    </xf>
    <xf numFmtId="202" fontId="7" fillId="0" borderId="2" xfId="0" applyNumberFormat="1" applyFont="1" applyBorder="1" applyAlignment="1">
      <alignment horizontal="right"/>
    </xf>
    <xf numFmtId="202" fontId="7" fillId="0" borderId="27" xfId="0" applyNumberFormat="1" applyFont="1" applyBorder="1" applyAlignment="1">
      <alignment horizontal="right"/>
    </xf>
    <xf numFmtId="184" fontId="7" fillId="0" borderId="52" xfId="0" applyNumberFormat="1" applyFont="1" applyBorder="1" applyAlignment="1">
      <alignment horizontal="right"/>
    </xf>
    <xf numFmtId="184" fontId="7" fillId="0" borderId="1" xfId="0" applyNumberFormat="1" applyFont="1" applyBorder="1" applyAlignment="1">
      <alignment horizontal="right"/>
    </xf>
    <xf numFmtId="184" fontId="7" fillId="0" borderId="19" xfId="0" applyNumberFormat="1" applyFont="1" applyBorder="1" applyAlignment="1">
      <alignment horizontal="right"/>
    </xf>
    <xf numFmtId="184" fontId="7" fillId="0" borderId="18" xfId="0" applyNumberFormat="1" applyFont="1" applyBorder="1" applyAlignment="1">
      <alignment horizontal="right"/>
    </xf>
    <xf numFmtId="184" fontId="7" fillId="0" borderId="35" xfId="0" applyNumberFormat="1" applyFont="1" applyBorder="1" applyAlignment="1">
      <alignment horizontal="right"/>
    </xf>
    <xf numFmtId="184" fontId="7" fillId="0" borderId="38" xfId="0" applyNumberFormat="1" applyFont="1" applyBorder="1" applyAlignment="1">
      <alignment horizontal="right"/>
    </xf>
    <xf numFmtId="184" fontId="7" fillId="0" borderId="40" xfId="0" applyNumberFormat="1" applyFont="1" applyBorder="1" applyAlignment="1">
      <alignment horizontal="right"/>
    </xf>
    <xf numFmtId="184" fontId="7" fillId="0" borderId="41" xfId="0" applyNumberFormat="1" applyFont="1" applyBorder="1" applyAlignment="1">
      <alignment horizontal="right"/>
    </xf>
    <xf numFmtId="184" fontId="7" fillId="0" borderId="25" xfId="0" applyNumberFormat="1" applyFont="1" applyBorder="1" applyAlignment="1">
      <alignment horizontal="right"/>
    </xf>
    <xf numFmtId="184" fontId="7" fillId="0" borderId="28" xfId="0" applyNumberFormat="1" applyFont="1" applyBorder="1" applyAlignment="1">
      <alignment horizontal="right"/>
    </xf>
    <xf numFmtId="184" fontId="7" fillId="0" borderId="43" xfId="0" applyNumberFormat="1" applyFont="1" applyBorder="1" applyAlignment="1">
      <alignment horizontal="right"/>
    </xf>
    <xf numFmtId="184" fontId="7" fillId="0" borderId="5" xfId="0" applyNumberFormat="1" applyFont="1" applyBorder="1" applyAlignment="1">
      <alignment horizontal="right"/>
    </xf>
    <xf numFmtId="184" fontId="7" fillId="0" borderId="31" xfId="0" applyNumberFormat="1" applyFont="1" applyBorder="1" applyAlignment="1">
      <alignment horizontal="right"/>
    </xf>
    <xf numFmtId="195" fontId="8" fillId="0" borderId="38" xfId="17" applyNumberFormat="1" applyFont="1" applyFill="1" applyBorder="1" applyAlignment="1">
      <alignment horizontal="right"/>
    </xf>
    <xf numFmtId="186" fontId="8" fillId="0" borderId="38" xfId="17" applyNumberFormat="1" applyFont="1" applyFill="1" applyBorder="1" applyAlignment="1">
      <alignment horizontal="right"/>
    </xf>
    <xf numFmtId="184" fontId="8" fillId="0" borderId="38" xfId="17" applyNumberFormat="1" applyFont="1" applyFill="1" applyBorder="1" applyAlignment="1">
      <alignment horizontal="right"/>
    </xf>
    <xf numFmtId="186" fontId="8" fillId="0" borderId="53" xfId="17" applyNumberFormat="1" applyFont="1" applyFill="1" applyBorder="1" applyAlignment="1">
      <alignment horizontal="right"/>
    </xf>
    <xf numFmtId="184" fontId="8" fillId="0" borderId="5" xfId="17" applyNumberFormat="1" applyFont="1" applyFill="1" applyBorder="1" applyAlignment="1">
      <alignment horizontal="right"/>
    </xf>
    <xf numFmtId="186" fontId="8" fillId="0" borderId="16" xfId="17" applyNumberFormat="1" applyFont="1" applyFill="1" applyBorder="1" applyAlignment="1">
      <alignment horizontal="right"/>
    </xf>
    <xf numFmtId="184" fontId="8" fillId="0" borderId="35" xfId="0" applyNumberFormat="1" applyFont="1" applyBorder="1" applyAlignment="1">
      <alignment horizontal="right"/>
    </xf>
    <xf numFmtId="184" fontId="8" fillId="0" borderId="43" xfId="0" applyNumberFormat="1" applyFont="1" applyBorder="1" applyAlignment="1">
      <alignment horizontal="right"/>
    </xf>
    <xf numFmtId="195" fontId="8" fillId="0" borderId="51" xfId="0" applyNumberFormat="1" applyFont="1" applyFill="1" applyBorder="1" applyAlignment="1" applyProtection="1">
      <alignment/>
      <protection locked="0"/>
    </xf>
    <xf numFmtId="195" fontId="8" fillId="0" borderId="50" xfId="0" applyNumberFormat="1" applyFont="1" applyFill="1" applyBorder="1" applyAlignment="1" applyProtection="1">
      <alignment/>
      <protection locked="0"/>
    </xf>
    <xf numFmtId="195" fontId="8" fillId="0" borderId="18" xfId="0" applyNumberFormat="1" applyFont="1" applyFill="1" applyBorder="1" applyAlignment="1">
      <alignment horizontal="right"/>
    </xf>
    <xf numFmtId="195" fontId="8" fillId="0" borderId="35" xfId="0" applyNumberFormat="1" applyFont="1" applyBorder="1" applyAlignment="1">
      <alignment horizontal="right"/>
    </xf>
    <xf numFmtId="186" fontId="8" fillId="0" borderId="51" xfId="17" applyNumberFormat="1" applyFont="1" applyFill="1" applyBorder="1" applyAlignment="1" applyProtection="1">
      <alignment/>
      <protection locked="0"/>
    </xf>
    <xf numFmtId="186" fontId="8" fillId="0" borderId="50" xfId="17" applyNumberFormat="1" applyFont="1" applyFill="1" applyBorder="1" applyAlignment="1" applyProtection="1">
      <alignment/>
      <protection locked="0"/>
    </xf>
    <xf numFmtId="186" fontId="8" fillId="0" borderId="35" xfId="0" applyNumberFormat="1" applyFont="1" applyBorder="1" applyAlignment="1">
      <alignment horizontal="right"/>
    </xf>
    <xf numFmtId="186" fontId="8" fillId="0" borderId="18" xfId="17" applyNumberFormat="1" applyFont="1" applyFill="1" applyBorder="1" applyAlignment="1" applyProtection="1">
      <alignment horizontal="right"/>
      <protection locked="0"/>
    </xf>
    <xf numFmtId="186" fontId="8" fillId="0" borderId="51" xfId="0" applyNumberFormat="1" applyFont="1" applyFill="1" applyBorder="1" applyAlignment="1" applyProtection="1">
      <alignment/>
      <protection locked="0"/>
    </xf>
    <xf numFmtId="186" fontId="8" fillId="0" borderId="19" xfId="17" applyNumberFormat="1" applyFont="1" applyFill="1" applyBorder="1" applyAlignment="1" applyProtection="1">
      <alignment horizontal="right"/>
      <protection locked="0"/>
    </xf>
    <xf numFmtId="186" fontId="8" fillId="0" borderId="50" xfId="0" applyNumberFormat="1" applyFont="1" applyFill="1" applyBorder="1" applyAlignment="1" applyProtection="1">
      <alignment/>
      <protection locked="0"/>
    </xf>
    <xf numFmtId="186" fontId="8" fillId="0" borderId="17" xfId="17" applyNumberFormat="1" applyFont="1" applyFill="1" applyBorder="1" applyAlignment="1" applyProtection="1">
      <alignment horizontal="right"/>
      <protection locked="0"/>
    </xf>
    <xf numFmtId="186" fontId="8" fillId="0" borderId="22" xfId="17" applyNumberFormat="1" applyFont="1" applyFill="1" applyBorder="1" applyAlignment="1" applyProtection="1">
      <alignment horizontal="right"/>
      <protection locked="0"/>
    </xf>
    <xf numFmtId="186" fontId="8" fillId="0" borderId="34" xfId="0" applyNumberFormat="1" applyFont="1" applyFill="1" applyBorder="1" applyAlignment="1">
      <alignment horizontal="right"/>
    </xf>
    <xf numFmtId="186" fontId="9" fillId="0" borderId="4" xfId="0" applyNumberFormat="1" applyFont="1" applyFill="1" applyBorder="1" applyAlignment="1">
      <alignment horizontal="center" wrapText="1"/>
    </xf>
    <xf numFmtId="186" fontId="8" fillId="0" borderId="54" xfId="0" applyNumberFormat="1" applyFont="1" applyFill="1" applyBorder="1" applyAlignment="1">
      <alignment horizontal="right"/>
    </xf>
    <xf numFmtId="188" fontId="7" fillId="0" borderId="42" xfId="0" applyNumberFormat="1" applyFont="1" applyFill="1" applyBorder="1" applyAlignment="1">
      <alignment horizontal="right"/>
    </xf>
    <xf numFmtId="188" fontId="7" fillId="0" borderId="44" xfId="0" applyNumberFormat="1" applyFont="1" applyFill="1" applyBorder="1" applyAlignment="1">
      <alignment horizontal="right"/>
    </xf>
    <xf numFmtId="188" fontId="7" fillId="0" borderId="55" xfId="0" applyNumberFormat="1" applyFont="1" applyFill="1" applyBorder="1" applyAlignment="1">
      <alignment horizontal="right"/>
    </xf>
    <xf numFmtId="188" fontId="7" fillId="0" borderId="56" xfId="0" applyNumberFormat="1" applyFont="1" applyFill="1" applyBorder="1" applyAlignment="1">
      <alignment horizontal="right"/>
    </xf>
    <xf numFmtId="188" fontId="7" fillId="0" borderId="36" xfId="0" applyNumberFormat="1" applyFont="1" applyFill="1" applyBorder="1" applyAlignment="1">
      <alignment horizontal="right"/>
    </xf>
    <xf numFmtId="188" fontId="7" fillId="0" borderId="3" xfId="0" applyNumberFormat="1" applyFont="1" applyFill="1" applyBorder="1" applyAlignment="1">
      <alignment horizontal="right"/>
    </xf>
    <xf numFmtId="188" fontId="7" fillId="0" borderId="14" xfId="0" applyNumberFormat="1" applyFont="1" applyFill="1" applyBorder="1" applyAlignment="1">
      <alignment horizontal="right"/>
    </xf>
    <xf numFmtId="188" fontId="7" fillId="0" borderId="39" xfId="0" applyNumberFormat="1" applyFont="1" applyFill="1" applyBorder="1" applyAlignment="1">
      <alignment horizontal="right"/>
    </xf>
    <xf numFmtId="188" fontId="7" fillId="0" borderId="21" xfId="0" applyNumberFormat="1" applyFont="1" applyFill="1" applyBorder="1" applyAlignment="1">
      <alignment horizontal="right"/>
    </xf>
    <xf numFmtId="188" fontId="7" fillId="0" borderId="22" xfId="0" applyNumberFormat="1" applyFont="1" applyFill="1" applyBorder="1" applyAlignment="1">
      <alignment horizontal="right"/>
    </xf>
    <xf numFmtId="188" fontId="7" fillId="0" borderId="17" xfId="0" applyNumberFormat="1" applyFont="1" applyFill="1" applyBorder="1" applyAlignment="1">
      <alignment horizontal="right"/>
    </xf>
    <xf numFmtId="188" fontId="7" fillId="0" borderId="57" xfId="0" applyNumberFormat="1" applyFont="1" applyFill="1" applyBorder="1" applyAlignment="1">
      <alignment horizontal="right"/>
    </xf>
    <xf numFmtId="188" fontId="7" fillId="0" borderId="4" xfId="0" applyNumberFormat="1" applyFont="1" applyFill="1" applyBorder="1" applyAlignment="1">
      <alignment horizontal="right"/>
    </xf>
    <xf numFmtId="188" fontId="7" fillId="0" borderId="13" xfId="0" applyNumberFormat="1" applyFont="1" applyFill="1" applyBorder="1" applyAlignment="1">
      <alignment horizontal="right"/>
    </xf>
    <xf numFmtId="184" fontId="8" fillId="0" borderId="38" xfId="0" applyNumberFormat="1" applyFont="1" applyFill="1" applyBorder="1" applyAlignment="1">
      <alignment horizontal="right"/>
    </xf>
    <xf numFmtId="195" fontId="8" fillId="0" borderId="38" xfId="0" applyNumberFormat="1" applyFont="1" applyFill="1" applyBorder="1" applyAlignment="1">
      <alignment horizontal="right"/>
    </xf>
    <xf numFmtId="186" fontId="8" fillId="0" borderId="38" xfId="0" applyNumberFormat="1" applyFont="1" applyFill="1" applyBorder="1" applyAlignment="1">
      <alignment horizontal="right"/>
    </xf>
    <xf numFmtId="186" fontId="8" fillId="0" borderId="4" xfId="0" applyNumberFormat="1" applyFont="1" applyFill="1" applyBorder="1" applyAlignment="1">
      <alignment horizontal="right"/>
    </xf>
    <xf numFmtId="195" fontId="8" fillId="0" borderId="56" xfId="17" applyNumberFormat="1" applyFont="1" applyFill="1" applyBorder="1" applyAlignment="1" applyProtection="1">
      <alignment horizontal="right"/>
      <protection locked="0"/>
    </xf>
    <xf numFmtId="195" fontId="8" fillId="0" borderId="55" xfId="17" applyNumberFormat="1" applyFont="1" applyFill="1" applyBorder="1" applyAlignment="1" applyProtection="1">
      <alignment horizontal="right"/>
      <protection locked="0"/>
    </xf>
    <xf numFmtId="195" fontId="8" fillId="0" borderId="26" xfId="0" applyNumberFormat="1" applyFont="1" applyFill="1" applyBorder="1" applyAlignment="1">
      <alignment horizontal="right"/>
    </xf>
    <xf numFmtId="195" fontId="8" fillId="0" borderId="56" xfId="17" applyNumberFormat="1" applyFont="1" applyFill="1" applyBorder="1" applyAlignment="1" applyProtection="1">
      <alignment/>
      <protection locked="0"/>
    </xf>
    <xf numFmtId="195" fontId="8" fillId="0" borderId="55" xfId="17" applyNumberFormat="1" applyFont="1" applyFill="1" applyBorder="1" applyAlignment="1" applyProtection="1">
      <alignment/>
      <protection locked="0"/>
    </xf>
    <xf numFmtId="195" fontId="8" fillId="0" borderId="18" xfId="0" applyNumberFormat="1" applyFont="1" applyFill="1" applyBorder="1" applyAlignment="1">
      <alignment/>
    </xf>
    <xf numFmtId="195" fontId="8" fillId="0" borderId="58" xfId="0" applyNumberFormat="1" applyFont="1" applyFill="1" applyBorder="1" applyAlignment="1">
      <alignment horizontal="right"/>
    </xf>
    <xf numFmtId="186" fontId="8" fillId="0" borderId="56" xfId="17" applyNumberFormat="1" applyFont="1" applyFill="1" applyBorder="1" applyAlignment="1" applyProtection="1">
      <alignment horizontal="right"/>
      <protection locked="0"/>
    </xf>
    <xf numFmtId="186" fontId="8" fillId="0" borderId="22" xfId="17" applyNumberFormat="1" applyFont="1" applyFill="1" applyBorder="1" applyAlignment="1">
      <alignment horizontal="right"/>
    </xf>
    <xf numFmtId="186" fontId="8" fillId="0" borderId="4" xfId="17" applyNumberFormat="1" applyFont="1" applyFill="1" applyBorder="1" applyAlignment="1">
      <alignment horizontal="right"/>
    </xf>
    <xf numFmtId="0" fontId="0" fillId="0" borderId="0" xfId="0" applyFont="1" applyFill="1" applyBorder="1" applyAlignment="1" applyProtection="1">
      <alignment horizontal="left"/>
      <protection/>
    </xf>
    <xf numFmtId="0" fontId="0" fillId="0" borderId="0" xfId="22" applyFont="1" applyFill="1" applyBorder="1" applyAlignment="1" applyProtection="1">
      <alignment horizontal="left"/>
      <protection/>
    </xf>
    <xf numFmtId="0" fontId="8" fillId="0" borderId="21" xfId="0" applyFont="1" applyFill="1" applyBorder="1" applyAlignment="1" applyProtection="1">
      <alignment horizontal="center" shrinkToFit="1"/>
      <protection locked="0"/>
    </xf>
    <xf numFmtId="0" fontId="8" fillId="0" borderId="4" xfId="0" applyFont="1" applyFill="1" applyBorder="1" applyAlignment="1" applyProtection="1">
      <alignment horizontal="center" shrinkToFit="1"/>
      <protection locked="0"/>
    </xf>
    <xf numFmtId="182" fontId="8" fillId="0" borderId="28" xfId="17" applyNumberFormat="1" applyFont="1" applyFill="1" applyBorder="1" applyAlignment="1">
      <alignment/>
    </xf>
    <xf numFmtId="184" fontId="8" fillId="0" borderId="25" xfId="17" applyNumberFormat="1" applyFont="1" applyFill="1" applyBorder="1" applyAlignment="1">
      <alignment/>
    </xf>
    <xf numFmtId="184" fontId="8" fillId="0" borderId="5" xfId="17" applyNumberFormat="1" applyFont="1" applyFill="1" applyBorder="1" applyAlignment="1">
      <alignment vertical="center"/>
    </xf>
    <xf numFmtId="184" fontId="8" fillId="0" borderId="43" xfId="0" applyNumberFormat="1" applyFont="1" applyFill="1" applyBorder="1" applyAlignment="1">
      <alignment vertical="center"/>
    </xf>
    <xf numFmtId="184" fontId="8" fillId="0" borderId="5" xfId="0" applyNumberFormat="1" applyFont="1" applyFill="1" applyBorder="1" applyAlignment="1">
      <alignment vertical="center"/>
    </xf>
    <xf numFmtId="182" fontId="8" fillId="0" borderId="31" xfId="0" applyNumberFormat="1" applyFont="1" applyFill="1" applyBorder="1" applyAlignment="1">
      <alignment/>
    </xf>
    <xf numFmtId="182" fontId="8" fillId="0" borderId="28" xfId="0" applyNumberFormat="1" applyFont="1" applyFill="1" applyBorder="1" applyAlignment="1">
      <alignment/>
    </xf>
    <xf numFmtId="182" fontId="8" fillId="0" borderId="41" xfId="0" applyNumberFormat="1" applyFont="1" applyFill="1" applyBorder="1" applyAlignment="1">
      <alignment/>
    </xf>
    <xf numFmtId="0" fontId="8" fillId="0" borderId="3" xfId="0" applyFont="1" applyFill="1" applyBorder="1" applyAlignment="1">
      <alignment vertical="center"/>
    </xf>
    <xf numFmtId="0" fontId="8" fillId="0" borderId="56"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19" fillId="0" borderId="39" xfId="0" applyFont="1" applyFill="1" applyBorder="1" applyAlignment="1">
      <alignment vertical="center" textRotation="255"/>
    </xf>
    <xf numFmtId="0" fontId="0" fillId="0" borderId="21" xfId="0" applyFill="1" applyBorder="1" applyAlignment="1">
      <alignment vertical="center" textRotation="255"/>
    </xf>
    <xf numFmtId="0" fontId="0" fillId="0" borderId="7" xfId="0" applyFill="1" applyBorder="1" applyAlignment="1">
      <alignment vertical="center" textRotation="255"/>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38" xfId="0" applyFont="1" applyFill="1" applyBorder="1" applyAlignment="1">
      <alignment vertical="center"/>
    </xf>
    <xf numFmtId="0" fontId="8" fillId="0" borderId="55" xfId="0" applyFont="1" applyFill="1" applyBorder="1" applyAlignment="1">
      <alignment horizontal="left" vertical="center" shrinkToFit="1"/>
    </xf>
    <xf numFmtId="0" fontId="8" fillId="0" borderId="52" xfId="0" applyFont="1" applyFill="1" applyBorder="1" applyAlignment="1">
      <alignment horizontal="left" vertical="center"/>
    </xf>
    <xf numFmtId="0" fontId="8" fillId="0" borderId="42" xfId="0" applyFont="1" applyFill="1" applyBorder="1" applyAlignment="1">
      <alignment horizontal="left" vertical="center"/>
    </xf>
    <xf numFmtId="0" fontId="8" fillId="0" borderId="54" xfId="0" applyFont="1" applyFill="1" applyBorder="1" applyAlignment="1">
      <alignment horizontal="center"/>
    </xf>
    <xf numFmtId="0" fontId="8" fillId="0" borderId="37" xfId="0" applyFont="1" applyFill="1" applyBorder="1" applyAlignment="1">
      <alignment horizontal="center"/>
    </xf>
    <xf numFmtId="0" fontId="6" fillId="0" borderId="0" xfId="0" applyFont="1" applyFill="1" applyAlignment="1" applyProtection="1">
      <alignment horizontal="center"/>
      <protection locked="0"/>
    </xf>
    <xf numFmtId="0" fontId="5" fillId="0" borderId="14" xfId="0" applyFont="1" applyFill="1" applyBorder="1" applyAlignment="1" applyProtection="1">
      <alignment/>
      <protection locked="0"/>
    </xf>
    <xf numFmtId="0" fontId="5" fillId="0" borderId="14" xfId="0" applyFont="1" applyFill="1" applyBorder="1" applyAlignment="1" applyProtection="1">
      <alignment horizontal="right"/>
      <protection locked="0"/>
    </xf>
    <xf numFmtId="0" fontId="16" fillId="0" borderId="11" xfId="22"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0" xfId="0" applyFont="1" applyFill="1" applyAlignment="1" applyProtection="1">
      <alignment horizontal="left"/>
      <protection locked="0"/>
    </xf>
    <xf numFmtId="0" fontId="15" fillId="0" borderId="12" xfId="0" applyFont="1" applyFill="1" applyBorder="1" applyAlignment="1" applyProtection="1">
      <alignment horizontal="left"/>
      <protection locked="0"/>
    </xf>
    <xf numFmtId="0" fontId="13" fillId="0" borderId="11"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10" fillId="0" borderId="11"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35" xfId="0" applyFont="1" applyFill="1" applyBorder="1" applyAlignment="1">
      <alignment horizontal="center"/>
    </xf>
    <xf numFmtId="0" fontId="9" fillId="0" borderId="34"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54" xfId="0" applyFont="1" applyFill="1" applyBorder="1" applyAlignment="1">
      <alignment horizontal="center"/>
    </xf>
    <xf numFmtId="0" fontId="9" fillId="0" borderId="37" xfId="0" applyFont="1" applyFill="1" applyBorder="1" applyAlignment="1">
      <alignment horizontal="center"/>
    </xf>
    <xf numFmtId="0" fontId="0" fillId="0" borderId="54" xfId="0" applyFill="1" applyBorder="1" applyAlignment="1">
      <alignment horizontal="center"/>
    </xf>
    <xf numFmtId="0" fontId="0" fillId="0" borderId="37" xfId="0" applyFill="1" applyBorder="1" applyAlignment="1">
      <alignment horizontal="center"/>
    </xf>
    <xf numFmtId="0" fontId="13" fillId="0" borderId="11" xfId="22"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Fill="1" applyAlignment="1" applyProtection="1">
      <alignment/>
      <protection locked="0"/>
    </xf>
    <xf numFmtId="0" fontId="15" fillId="0" borderId="12" xfId="0" applyFont="1" applyFill="1" applyBorder="1" applyAlignment="1" applyProtection="1">
      <alignment/>
      <protection locked="0"/>
    </xf>
    <xf numFmtId="0" fontId="15" fillId="0" borderId="11" xfId="0" applyFont="1" applyFill="1" applyBorder="1" applyAlignment="1" applyProtection="1">
      <alignment/>
      <protection locked="0"/>
    </xf>
    <xf numFmtId="0" fontId="8" fillId="0" borderId="16" xfId="0" applyFont="1" applyFill="1" applyBorder="1" applyAlignment="1">
      <alignment horizontal="center" wrapText="1"/>
    </xf>
    <xf numFmtId="184" fontId="7" fillId="0" borderId="59" xfId="0" applyNumberFormat="1" applyFont="1" applyFill="1" applyBorder="1" applyAlignment="1">
      <alignment horizontal="right" vertical="center"/>
    </xf>
    <xf numFmtId="0" fontId="5" fillId="0" borderId="0" xfId="0" applyFont="1" applyFill="1" applyBorder="1" applyAlignment="1" applyProtection="1">
      <alignment/>
      <protection locked="0"/>
    </xf>
    <xf numFmtId="0" fontId="5" fillId="0" borderId="9" xfId="0" applyFont="1" applyFill="1" applyBorder="1" applyAlignment="1" applyProtection="1">
      <alignment/>
      <protection locked="0"/>
    </xf>
    <xf numFmtId="0" fontId="5" fillId="0" borderId="12" xfId="0" applyFont="1" applyFill="1" applyBorder="1" applyAlignment="1" applyProtection="1">
      <alignment/>
      <protection locked="0"/>
    </xf>
    <xf numFmtId="195" fontId="9" fillId="0" borderId="2" xfId="0" applyNumberFormat="1" applyFont="1" applyFill="1" applyBorder="1" applyAlignment="1">
      <alignment horizontal="center" wrapText="1"/>
    </xf>
    <xf numFmtId="182" fontId="8" fillId="0" borderId="28" xfId="17" applyNumberFormat="1" applyFont="1" applyFill="1" applyBorder="1" applyAlignment="1">
      <alignment horizontal="right"/>
    </xf>
    <xf numFmtId="186" fontId="8" fillId="0" borderId="57" xfId="17" applyNumberFormat="1" applyFont="1" applyFill="1" applyBorder="1" applyAlignment="1" applyProtection="1">
      <alignment horizontal="right"/>
      <protection locked="0"/>
    </xf>
    <xf numFmtId="182" fontId="8" fillId="0" borderId="28" xfId="0" applyNumberFormat="1" applyFont="1" applyFill="1" applyBorder="1" applyAlignment="1">
      <alignment horizontal="right"/>
    </xf>
    <xf numFmtId="182" fontId="8" fillId="0" borderId="41" xfId="17" applyNumberFormat="1" applyFont="1" applyFill="1" applyBorder="1" applyAlignment="1">
      <alignment horizontal="right"/>
    </xf>
    <xf numFmtId="182" fontId="8" fillId="0" borderId="41" xfId="0" applyNumberFormat="1" applyFont="1" applyFill="1" applyBorder="1" applyAlignment="1">
      <alignment horizontal="right"/>
    </xf>
    <xf numFmtId="186" fontId="8" fillId="0" borderId="17" xfId="0" applyNumberFormat="1" applyFont="1" applyFill="1" applyBorder="1" applyAlignment="1" applyProtection="1">
      <alignment horizontal="right" vertical="center"/>
      <protection locked="0"/>
    </xf>
    <xf numFmtId="0" fontId="8" fillId="0" borderId="20" xfId="0" applyFont="1" applyFill="1" applyBorder="1" applyAlignment="1">
      <alignment horizontal="center"/>
    </xf>
    <xf numFmtId="186" fontId="8" fillId="0" borderId="17" xfId="0" applyNumberFormat="1" applyFont="1" applyFill="1" applyBorder="1" applyAlignment="1">
      <alignment horizontal="right"/>
    </xf>
    <xf numFmtId="184" fontId="8" fillId="0" borderId="28" xfId="17" applyNumberFormat="1" applyFont="1" applyFill="1" applyBorder="1" applyAlignment="1">
      <alignment horizontal="right"/>
    </xf>
    <xf numFmtId="0" fontId="8" fillId="0" borderId="53" xfId="0" applyFont="1" applyFill="1" applyBorder="1" applyAlignment="1">
      <alignment horizontal="center"/>
    </xf>
    <xf numFmtId="184" fontId="8" fillId="0" borderId="5" xfId="17" applyNumberFormat="1" applyFont="1" applyFill="1" applyBorder="1" applyAlignment="1">
      <alignment horizontal="right" vertical="center"/>
    </xf>
    <xf numFmtId="184" fontId="8" fillId="0" borderId="43" xfId="0" applyNumberFormat="1" applyFont="1" applyFill="1" applyBorder="1" applyAlignment="1">
      <alignment horizontal="right" vertical="center"/>
    </xf>
    <xf numFmtId="186" fontId="8" fillId="0" borderId="57" xfId="0" applyNumberFormat="1" applyFont="1" applyFill="1" applyBorder="1" applyAlignment="1">
      <alignment horizontal="right"/>
    </xf>
    <xf numFmtId="184" fontId="8" fillId="0" borderId="5" xfId="0" applyNumberFormat="1" applyFont="1" applyFill="1" applyBorder="1" applyAlignment="1">
      <alignment horizontal="right" vertical="center"/>
    </xf>
    <xf numFmtId="195" fontId="8" fillId="0" borderId="26" xfId="0" applyNumberFormat="1" applyFont="1" applyFill="1" applyBorder="1" applyAlignment="1">
      <alignment/>
    </xf>
    <xf numFmtId="186" fontId="8" fillId="0" borderId="26" xfId="17" applyNumberFormat="1" applyFont="1" applyFill="1" applyBorder="1" applyAlignment="1">
      <alignment/>
    </xf>
    <xf numFmtId="186" fontId="8" fillId="0" borderId="26" xfId="0" applyNumberFormat="1" applyFont="1" applyFill="1" applyBorder="1" applyAlignment="1">
      <alignment/>
    </xf>
    <xf numFmtId="182" fontId="8" fillId="0" borderId="27" xfId="0" applyNumberFormat="1" applyFont="1" applyFill="1" applyBorder="1" applyAlignment="1">
      <alignment/>
    </xf>
    <xf numFmtId="186" fontId="8" fillId="0" borderId="7" xfId="17" applyNumberFormat="1" applyFont="1" applyFill="1" applyBorder="1" applyAlignment="1">
      <alignment/>
    </xf>
    <xf numFmtId="182" fontId="8" fillId="0" borderId="31" xfId="0" applyNumberFormat="1" applyFont="1" applyFill="1" applyBorder="1" applyAlignment="1">
      <alignment horizontal="right"/>
    </xf>
    <xf numFmtId="195" fontId="8" fillId="0" borderId="58" xfId="17" applyNumberFormat="1" applyFont="1" applyFill="1" applyBorder="1" applyAlignment="1">
      <alignment/>
    </xf>
    <xf numFmtId="186" fontId="8" fillId="0" borderId="7" xfId="0" applyNumberFormat="1" applyFont="1" applyFill="1" applyBorder="1" applyAlignment="1">
      <alignment/>
    </xf>
    <xf numFmtId="185" fontId="8" fillId="0" borderId="56" xfId="17" applyNumberFormat="1" applyFont="1" applyFill="1" applyBorder="1" applyAlignment="1" applyProtection="1">
      <alignment horizontal="right"/>
      <protection locked="0"/>
    </xf>
    <xf numFmtId="184" fontId="8" fillId="0" borderId="18" xfId="17" applyNumberFormat="1" applyFont="1" applyFill="1" applyBorder="1" applyAlignment="1" applyProtection="1">
      <alignment/>
      <protection locked="0"/>
    </xf>
    <xf numFmtId="185" fontId="8" fillId="0" borderId="55" xfId="17" applyNumberFormat="1" applyFont="1" applyFill="1" applyBorder="1" applyAlignment="1" applyProtection="1">
      <alignment horizontal="right"/>
      <protection locked="0"/>
    </xf>
    <xf numFmtId="184" fontId="8" fillId="0" borderId="19" xfId="17" applyNumberFormat="1" applyFont="1" applyFill="1" applyBorder="1" applyAlignment="1" applyProtection="1">
      <alignment/>
      <protection locked="0"/>
    </xf>
    <xf numFmtId="182" fontId="8" fillId="0" borderId="25" xfId="0" applyNumberFormat="1" applyFont="1" applyFill="1" applyBorder="1" applyAlignment="1">
      <alignment horizontal="right"/>
    </xf>
    <xf numFmtId="185" fontId="8" fillId="0" borderId="18" xfId="0" applyNumberFormat="1" applyFont="1" applyFill="1" applyBorder="1" applyAlignment="1">
      <alignment horizontal="right"/>
    </xf>
    <xf numFmtId="184" fontId="8" fillId="0" borderId="41" xfId="17" applyNumberFormat="1" applyFont="1" applyFill="1" applyBorder="1" applyAlignment="1">
      <alignment horizontal="right"/>
    </xf>
    <xf numFmtId="185" fontId="8" fillId="0" borderId="19" xfId="17" applyNumberFormat="1" applyFont="1" applyFill="1" applyBorder="1" applyAlignment="1">
      <alignment horizontal="right"/>
    </xf>
    <xf numFmtId="186" fontId="8" fillId="0" borderId="55" xfId="17" applyNumberFormat="1" applyFont="1" applyFill="1" applyBorder="1" applyAlignment="1">
      <alignment horizontal="right"/>
    </xf>
    <xf numFmtId="184" fontId="8" fillId="0" borderId="5" xfId="17" applyNumberFormat="1" applyFont="1" applyFill="1" applyBorder="1" applyAlignment="1">
      <alignment horizontal="center" vertical="center"/>
    </xf>
    <xf numFmtId="185" fontId="8" fillId="0" borderId="38" xfId="17" applyNumberFormat="1" applyFont="1" applyFill="1" applyBorder="1" applyAlignment="1">
      <alignment horizontal="right"/>
    </xf>
    <xf numFmtId="0" fontId="8" fillId="0" borderId="39" xfId="0" applyFont="1" applyFill="1" applyBorder="1" applyAlignment="1" applyProtection="1">
      <alignment horizontal="center" shrinkToFit="1"/>
      <protection locked="0"/>
    </xf>
    <xf numFmtId="185" fontId="8" fillId="0" borderId="35" xfId="0" applyNumberFormat="1" applyFont="1" applyBorder="1" applyAlignment="1">
      <alignment horizontal="right"/>
    </xf>
    <xf numFmtId="195" fontId="8" fillId="0" borderId="27" xfId="0" applyNumberFormat="1" applyFont="1" applyFill="1" applyBorder="1" applyAlignment="1">
      <alignment horizontal="right"/>
    </xf>
    <xf numFmtId="186" fontId="8" fillId="0" borderId="27" xfId="0" applyNumberFormat="1" applyFont="1" applyFill="1" applyBorder="1" applyAlignment="1">
      <alignment horizontal="right"/>
    </xf>
    <xf numFmtId="184" fontId="8" fillId="0" borderId="27" xfId="0" applyNumberFormat="1" applyFont="1" applyFill="1" applyBorder="1" applyAlignment="1">
      <alignment horizontal="right"/>
    </xf>
    <xf numFmtId="186" fontId="8" fillId="0" borderId="7" xfId="0" applyNumberFormat="1" applyFont="1" applyFill="1" applyBorder="1" applyAlignment="1">
      <alignment horizontal="right"/>
    </xf>
    <xf numFmtId="184" fontId="8" fillId="0" borderId="31" xfId="0" applyNumberFormat="1" applyFont="1" applyFill="1" applyBorder="1" applyAlignment="1">
      <alignment horizontal="right" vertical="center"/>
    </xf>
    <xf numFmtId="185" fontId="8" fillId="0" borderId="27" xfId="0" applyNumberFormat="1" applyFont="1" applyFill="1" applyBorder="1" applyAlignment="1">
      <alignment horizontal="right"/>
    </xf>
    <xf numFmtId="195" fontId="8" fillId="0" borderId="24" xfId="0" applyNumberFormat="1" applyFont="1" applyFill="1" applyBorder="1" applyAlignment="1">
      <alignment/>
    </xf>
    <xf numFmtId="186" fontId="8" fillId="0" borderId="24" xfId="0" applyNumberFormat="1" applyFont="1" applyFill="1" applyBorder="1" applyAlignment="1">
      <alignment/>
    </xf>
    <xf numFmtId="182" fontId="8" fillId="0" borderId="60" xfId="0" applyNumberFormat="1" applyFont="1" applyFill="1" applyBorder="1" applyAlignment="1">
      <alignment/>
    </xf>
    <xf numFmtId="182" fontId="8" fillId="0" borderId="61" xfId="0" applyNumberFormat="1" applyFont="1" applyFill="1" applyBorder="1" applyAlignment="1">
      <alignment horizontal="right"/>
    </xf>
    <xf numFmtId="185" fontId="8" fillId="0" borderId="62" xfId="0" applyNumberFormat="1" applyFont="1" applyFill="1" applyBorder="1" applyAlignment="1">
      <alignment/>
    </xf>
    <xf numFmtId="0" fontId="8" fillId="0" borderId="63" xfId="0" applyFont="1" applyFill="1" applyBorder="1" applyAlignment="1">
      <alignment horizontal="center"/>
    </xf>
    <xf numFmtId="0" fontId="8" fillId="0" borderId="34" xfId="0" applyFont="1" applyFill="1" applyBorder="1" applyAlignment="1">
      <alignment horizontal="center"/>
    </xf>
    <xf numFmtId="195" fontId="8" fillId="0" borderId="51" xfId="0" applyNumberFormat="1" applyFont="1" applyFill="1" applyBorder="1" applyAlignment="1">
      <alignment horizontal="right"/>
    </xf>
    <xf numFmtId="184" fontId="8" fillId="0" borderId="5" xfId="0" applyNumberFormat="1" applyFont="1" applyFill="1" applyBorder="1" applyAlignment="1">
      <alignment horizontal="right"/>
    </xf>
    <xf numFmtId="186" fontId="8" fillId="0" borderId="16" xfId="0" applyNumberFormat="1" applyFont="1" applyFill="1" applyBorder="1" applyAlignment="1">
      <alignment horizontal="right"/>
    </xf>
    <xf numFmtId="185" fontId="8" fillId="0" borderId="53" xfId="0" applyNumberFormat="1" applyFont="1" applyFill="1" applyBorder="1" applyAlignment="1">
      <alignment horizontal="right"/>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労組数におけるxは組合数が3組合以下のときなどに使用している。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485775</xdr:colOff>
      <xdr:row>0</xdr:row>
      <xdr:rowOff>0</xdr:rowOff>
    </xdr:to>
    <xdr:sp>
      <xdr:nvSpPr>
        <xdr:cNvPr id="1" name="Rectangle 1"/>
        <xdr:cNvSpPr>
          <a:spLocks/>
        </xdr:cNvSpPr>
      </xdr:nvSpPr>
      <xdr:spPr>
        <a:xfrm>
          <a:off x="0" y="0"/>
          <a:ext cx="18573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2</xdr:col>
      <xdr:colOff>0</xdr:colOff>
      <xdr:row>0</xdr:row>
      <xdr:rowOff>0</xdr:rowOff>
    </xdr:to>
    <xdr:sp>
      <xdr:nvSpPr>
        <xdr:cNvPr id="2" name="Rectangle 2"/>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2</xdr:col>
      <xdr:colOff>0</xdr:colOff>
      <xdr:row>0</xdr:row>
      <xdr:rowOff>0</xdr:rowOff>
    </xdr:to>
    <xdr:sp>
      <xdr:nvSpPr>
        <xdr:cNvPr id="3" name="Rectangle 3"/>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1</xdr:col>
      <xdr:colOff>485775</xdr:colOff>
      <xdr:row>0</xdr:row>
      <xdr:rowOff>0</xdr:rowOff>
    </xdr:from>
    <xdr:to>
      <xdr:col>2</xdr:col>
      <xdr:colOff>0</xdr:colOff>
      <xdr:row>0</xdr:row>
      <xdr:rowOff>0</xdr:rowOff>
    </xdr:to>
    <xdr:sp>
      <xdr:nvSpPr>
        <xdr:cNvPr id="4" name="Rectangle 4"/>
        <xdr:cNvSpPr>
          <a:spLocks/>
        </xdr:cNvSpPr>
      </xdr:nvSpPr>
      <xdr:spPr>
        <a:xfrm>
          <a:off x="1857375" y="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2</xdr:col>
      <xdr:colOff>0</xdr:colOff>
      <xdr:row>0</xdr:row>
      <xdr:rowOff>0</xdr:rowOff>
    </xdr:from>
    <xdr:to>
      <xdr:col>4</xdr:col>
      <xdr:colOff>0</xdr:colOff>
      <xdr:row>0</xdr:row>
      <xdr:rowOff>0</xdr:rowOff>
    </xdr:to>
    <xdr:sp>
      <xdr:nvSpPr>
        <xdr:cNvPr id="5" name="Rectangle 5"/>
        <xdr:cNvSpPr>
          <a:spLocks/>
        </xdr:cNvSpPr>
      </xdr:nvSpPr>
      <xdr:spPr>
        <a:xfrm>
          <a:off x="1952625" y="0"/>
          <a:ext cx="11620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4</xdr:col>
      <xdr:colOff>0</xdr:colOff>
      <xdr:row>0</xdr:row>
      <xdr:rowOff>0</xdr:rowOff>
    </xdr:from>
    <xdr:to>
      <xdr:col>11</xdr:col>
      <xdr:colOff>0</xdr:colOff>
      <xdr:row>0</xdr:row>
      <xdr:rowOff>0</xdr:rowOff>
    </xdr:to>
    <xdr:sp>
      <xdr:nvSpPr>
        <xdr:cNvPr id="6" name="Rectangle 6"/>
        <xdr:cNvSpPr>
          <a:spLocks/>
        </xdr:cNvSpPr>
      </xdr:nvSpPr>
      <xdr:spPr>
        <a:xfrm>
          <a:off x="3114675"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11</xdr:col>
      <xdr:colOff>0</xdr:colOff>
      <xdr:row>0</xdr:row>
      <xdr:rowOff>0</xdr:rowOff>
    </xdr:from>
    <xdr:to>
      <xdr:col>13</xdr:col>
      <xdr:colOff>66675</xdr:colOff>
      <xdr:row>0</xdr:row>
      <xdr:rowOff>0</xdr:rowOff>
    </xdr:to>
    <xdr:sp>
      <xdr:nvSpPr>
        <xdr:cNvPr id="7" name="Rectangle 7"/>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0</xdr:colOff>
      <xdr:row>0</xdr:row>
      <xdr:rowOff>0</xdr:rowOff>
    </xdr:to>
    <xdr:sp>
      <xdr:nvSpPr>
        <xdr:cNvPr id="8" name="Rectangle 8"/>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3</a:t>
          </a:r>
        </a:p>
      </xdr:txBody>
    </xdr:sp>
    <xdr:clientData/>
  </xdr:twoCellAnchor>
  <xdr:twoCellAnchor>
    <xdr:from>
      <xdr:col>11</xdr:col>
      <xdr:colOff>0</xdr:colOff>
      <xdr:row>0</xdr:row>
      <xdr:rowOff>0</xdr:rowOff>
    </xdr:from>
    <xdr:to>
      <xdr:col>13</xdr:col>
      <xdr:colOff>66675</xdr:colOff>
      <xdr:row>0</xdr:row>
      <xdr:rowOff>0</xdr:rowOff>
    </xdr:to>
    <xdr:sp>
      <xdr:nvSpPr>
        <xdr:cNvPr id="9" name="Rectangle 9"/>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11</xdr:col>
      <xdr:colOff>0</xdr:colOff>
      <xdr:row>0</xdr:row>
      <xdr:rowOff>0</xdr:rowOff>
    </xdr:from>
    <xdr:to>
      <xdr:col>13</xdr:col>
      <xdr:colOff>66675</xdr:colOff>
      <xdr:row>0</xdr:row>
      <xdr:rowOff>0</xdr:rowOff>
    </xdr:to>
    <xdr:sp>
      <xdr:nvSpPr>
        <xdr:cNvPr id="10" name="Rectangle 10"/>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0</xdr:colOff>
      <xdr:row>0</xdr:row>
      <xdr:rowOff>0</xdr:rowOff>
    </xdr:to>
    <xdr:sp>
      <xdr:nvSpPr>
        <xdr:cNvPr id="11" name="Rectangle 11"/>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0</xdr:colOff>
      <xdr:row>0</xdr:row>
      <xdr:rowOff>0</xdr:rowOff>
    </xdr:to>
    <xdr:sp>
      <xdr:nvSpPr>
        <xdr:cNvPr id="12" name="Rectangle 12"/>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2</xdr:col>
      <xdr:colOff>0</xdr:colOff>
      <xdr:row>0</xdr:row>
      <xdr:rowOff>0</xdr:rowOff>
    </xdr:from>
    <xdr:to>
      <xdr:col>7</xdr:col>
      <xdr:colOff>0</xdr:colOff>
      <xdr:row>0</xdr:row>
      <xdr:rowOff>0</xdr:rowOff>
    </xdr:to>
    <xdr:sp>
      <xdr:nvSpPr>
        <xdr:cNvPr id="13" name="Rectangle 13"/>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0</xdr:colOff>
      <xdr:row>0</xdr:row>
      <xdr:rowOff>0</xdr:rowOff>
    </xdr:from>
    <xdr:to>
      <xdr:col>9</xdr:col>
      <xdr:colOff>0</xdr:colOff>
      <xdr:row>0</xdr:row>
      <xdr:rowOff>0</xdr:rowOff>
    </xdr:to>
    <xdr:sp>
      <xdr:nvSpPr>
        <xdr:cNvPr id="14" name="Rectangle 14"/>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0</xdr:colOff>
      <xdr:row>0</xdr:row>
      <xdr:rowOff>0</xdr:rowOff>
    </xdr:from>
    <xdr:to>
      <xdr:col>9</xdr:col>
      <xdr:colOff>0</xdr:colOff>
      <xdr:row>0</xdr:row>
      <xdr:rowOff>0</xdr:rowOff>
    </xdr:to>
    <xdr:sp>
      <xdr:nvSpPr>
        <xdr:cNvPr id="15" name="Rectangle 15"/>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2</xdr:col>
      <xdr:colOff>0</xdr:colOff>
      <xdr:row>0</xdr:row>
      <xdr:rowOff>0</xdr:rowOff>
    </xdr:from>
    <xdr:to>
      <xdr:col>7</xdr:col>
      <xdr:colOff>0</xdr:colOff>
      <xdr:row>0</xdr:row>
      <xdr:rowOff>0</xdr:rowOff>
    </xdr:to>
    <xdr:sp>
      <xdr:nvSpPr>
        <xdr:cNvPr id="16" name="Rectangle 16"/>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春季妥結結果推移(A4縦)</a:t>
          </a:r>
        </a:p>
      </xdr:txBody>
    </xdr:sp>
    <xdr:clientData/>
  </xdr:twoCellAnchor>
  <xdr:twoCellAnchor>
    <xdr:from>
      <xdr:col>0</xdr:col>
      <xdr:colOff>95250</xdr:colOff>
      <xdr:row>17</xdr:row>
      <xdr:rowOff>0</xdr:rowOff>
    </xdr:from>
    <xdr:to>
      <xdr:col>14</xdr:col>
      <xdr:colOff>552450</xdr:colOff>
      <xdr:row>17</xdr:row>
      <xdr:rowOff>0</xdr:rowOff>
    </xdr:to>
    <xdr:sp>
      <xdr:nvSpPr>
        <xdr:cNvPr id="17" name="TextBox 1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18" name="TextBox 1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19" name="TextBox 1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0" name="TextBox 2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1" name="TextBox 2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2" name="TextBox 2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3" name="TextBox 2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4" name="TextBox 2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5" name="TextBox 2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6" name="TextBox 2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7" name="TextBox 2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8" name="TextBox 2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9" name="TextBox 2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0" name="TextBox 3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1" name="TextBox 3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2" name="TextBox 3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3" name="TextBox 3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4" name="TextBox 3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5" name="TextBox 3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6" name="TextBox 3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7" name="TextBox 3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8" name="TextBox 3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133350</xdr:colOff>
      <xdr:row>17</xdr:row>
      <xdr:rowOff>0</xdr:rowOff>
    </xdr:from>
    <xdr:to>
      <xdr:col>14</xdr:col>
      <xdr:colOff>19050</xdr:colOff>
      <xdr:row>17</xdr:row>
      <xdr:rowOff>0</xdr:rowOff>
    </xdr:to>
    <xdr:sp>
      <xdr:nvSpPr>
        <xdr:cNvPr id="39" name="TextBox 39"/>
        <xdr:cNvSpPr txBox="1">
          <a:spLocks noChangeArrowheads="1"/>
        </xdr:cNvSpPr>
      </xdr:nvSpPr>
      <xdr:spPr>
        <a:xfrm>
          <a:off x="133350" y="3457575"/>
          <a:ext cx="9344025" cy="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金額は労働組合員平均である。（加重平均とは組合員１人当たりの平均である。）
　　　２　18年要求状況（妥結状況）支給月数（か月）＝平均要求額（平均妥結額）÷要求状況（妥結状況）平均賃金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0</xdr:col>
      <xdr:colOff>95250</xdr:colOff>
      <xdr:row>17</xdr:row>
      <xdr:rowOff>123825</xdr:rowOff>
    </xdr:from>
    <xdr:to>
      <xdr:col>14</xdr:col>
      <xdr:colOff>552450</xdr:colOff>
      <xdr:row>26</xdr:row>
      <xdr:rowOff>152400</xdr:rowOff>
    </xdr:to>
    <xdr:sp>
      <xdr:nvSpPr>
        <xdr:cNvPr id="40" name="TextBox 40"/>
        <xdr:cNvSpPr txBox="1">
          <a:spLocks noChangeArrowheads="1"/>
        </xdr:cNvSpPr>
      </xdr:nvSpPr>
      <xdr:spPr>
        <a:xfrm>
          <a:off x="95250" y="3581400"/>
          <a:ext cx="9915525" cy="157162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1</xdr:col>
      <xdr:colOff>238125</xdr:colOff>
      <xdr:row>27</xdr:row>
      <xdr:rowOff>0</xdr:rowOff>
    </xdr:from>
    <xdr:to>
      <xdr:col>13</xdr:col>
      <xdr:colOff>228600</xdr:colOff>
      <xdr:row>27</xdr:row>
      <xdr:rowOff>0</xdr:rowOff>
    </xdr:to>
    <xdr:sp>
      <xdr:nvSpPr>
        <xdr:cNvPr id="41" name="TextBox 4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2" name="TextBox 4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3" name="TextBox 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 name="TextBox 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 name="TextBox 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 name="TextBox 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 name="TextBox 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 name="TextBox 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 name="TextBox 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 name="TextBox 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 name="TextBox 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 name="TextBox 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 name="TextBox 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4" name="AutoShape 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5" name="TextBox 5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6" name="TextBox 5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7" name="TextBox 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 name="TextBox 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 name="TextBox 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0" name="TextBox 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 name="TextBox 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 name="TextBox 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 name="TextBox 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 name="TextBox 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 name="TextBox 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 name="TextBox 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 name="TextBox 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68" name="Oval 68"/>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 name="AutoShape 6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0" name="TextBox 7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1" name="TextBox 7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2" name="TextBox 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 name="TextBox 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 name="TextBox 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 name="TextBox 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 name="TextBox 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 name="TextBox 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 name="TextBox 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 name="TextBox 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0" name="TextBox 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 name="TextBox 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 name="TextBox 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3" name="AutoShape 8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4" name="TextBox 8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5" name="TextBox 8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6" name="TextBox 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 name="TextBox 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 name="TextBox 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 name="TextBox 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 name="TextBox 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 name="TextBox 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 name="TextBox 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 name="TextBox 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 name="TextBox 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 name="TextBox 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 name="TextBox 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7" name="AutoShape 9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8" name="AutoShape 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 name="AutoShape 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0" name="TextBox 10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1" name="TextBox 10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 name="TextBox 1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 name="TextBox 1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 name="TextBox 1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 name="TextBox 1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 name="TextBox 1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 name="TextBox 1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 name="TextBox 1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 name="TextBox 1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 name="TextBox 1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 name="TextBox 1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2" name="TextBox 1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3" name="AutoShape 11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14" name="TextBox 11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15" name="TextBox 11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16" name="TextBox 1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7" name="TextBox 1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8" name="TextBox 1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9" name="TextBox 1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0" name="TextBox 1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1" name="TextBox 1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2" name="TextBox 1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3" name="TextBox 1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4" name="TextBox 1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5" name="TextBox 1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6" name="TextBox 1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7" name="AutoShape 12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8" name="AutoShape 12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9" name="AutoShape 12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30" name="TextBox 13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31" name="TextBox 13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32" name="TextBox 1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3" name="TextBox 1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4" name="TextBox 1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5" name="TextBox 1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6" name="TextBox 1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7" name="TextBox 1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8" name="TextBox 1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9" name="TextBox 1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0" name="TextBox 1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1" name="TextBox 1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2" name="TextBox 1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43" name="AutoShape 14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44" name="TextBox 14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45" name="TextBox 14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46" name="TextBox 1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7" name="TextBox 1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8" name="TextBox 1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9" name="TextBox 1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0" name="TextBox 1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1" name="TextBox 1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2" name="TextBox 1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3" name="TextBox 1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4" name="TextBox 1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5" name="TextBox 1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6" name="TextBox 1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7" name="AutoShape 1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8" name="AutoShape 15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9" name="AutoShape 15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160" name="Oval 160"/>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161" name="TextBox 16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62" name="TextBox 16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63" name="TextBox 1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4" name="TextBox 1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5" name="TextBox 1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6" name="TextBox 1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7" name="TextBox 1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8" name="TextBox 1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9" name="TextBox 1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0" name="TextBox 1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1" name="TextBox 1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2" name="TextBox 1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3" name="TextBox 1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74" name="AutoShape 17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75" name="TextBox 17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76" name="TextBox 17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77" name="TextBox 1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8" name="TextBox 1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9" name="TextBox 1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0" name="TextBox 1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1" name="TextBox 1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2" name="TextBox 1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3" name="TextBox 1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4" name="TextBox 1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5" name="TextBox 1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6" name="TextBox 1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7" name="TextBox 1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88" name="AutoShape 18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89" name="TextBox 18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90" name="TextBox 19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91" name="TextBox 1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2" name="TextBox 1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3" name="TextBox 1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4" name="TextBox 1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5" name="TextBox 1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6" name="TextBox 1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7" name="TextBox 1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8" name="TextBox 1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9" name="TextBox 1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00" name="TextBox 2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01" name="TextBox 2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2" name="AutoShape 2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3" name="AutoShape 2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4" name="AutoShape 2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5" name="AutoShape 2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6" name="AutoShape 2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7" name="AutoShape 2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8" name="AutoShape 20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09" name="TextBox 20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10" name="TextBox 2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11" name="TextBox 2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2" name="TextBox 2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3" name="TextBox 2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4" name="TextBox 2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5" name="TextBox 2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6" name="TextBox 2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7" name="TextBox 2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8" name="TextBox 2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9" name="TextBox 2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0" name="TextBox 2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1" name="TextBox 2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22" name="AutoShape 2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23" name="TextBox 22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24" name="TextBox 22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25" name="TextBox 2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6" name="TextBox 2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7" name="TextBox 2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8" name="TextBox 2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9" name="TextBox 2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0" name="TextBox 2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1" name="TextBox 2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2" name="TextBox 2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3" name="TextBox 2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4" name="TextBox 2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5" name="TextBox 2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36" name="AutoShape 23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37" name="TextBox 23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38" name="TextBox 23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39" name="TextBox 2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0" name="TextBox 2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1" name="TextBox 2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2" name="TextBox 2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3" name="TextBox 2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4" name="TextBox 2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5" name="TextBox 2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6" name="TextBox 2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7" name="TextBox 2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8" name="TextBox 2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9" name="TextBox 2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50" name="AutoShape 25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51" name="TextBox 25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52" name="TextBox 25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53" name="TextBox 2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4" name="TextBox 2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5" name="TextBox 2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6" name="TextBox 2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7" name="TextBox 2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8" name="TextBox 2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9" name="TextBox 2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0" name="TextBox 2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1" name="TextBox 2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2" name="TextBox 2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3" name="TextBox 2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4" name="AutoShape 2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5" name="AutoShape 26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6" name="AutoShape 26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67" name="TextBox 26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68" name="TextBox 26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69" name="TextBox 2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0" name="TextBox 2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1" name="TextBox 2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2" name="TextBox 2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3" name="TextBox 2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4" name="TextBox 2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5" name="TextBox 2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6" name="TextBox 2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7" name="TextBox 2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8" name="TextBox 2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9" name="TextBox 2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80" name="AutoShape 28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81" name="TextBox 28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82" name="TextBox 28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83" name="TextBox 2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4" name="TextBox 2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5" name="TextBox 2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6" name="TextBox 2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7" name="TextBox 2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8" name="TextBox 2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9" name="TextBox 2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0" name="TextBox 2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1" name="TextBox 2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2" name="TextBox 2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3" name="TextBox 2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4" name="AutoShape 2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5" name="AutoShape 29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6" name="AutoShape 29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97" name="TextBox 29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98" name="TextBox 29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99" name="TextBox 2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0" name="TextBox 3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1" name="TextBox 3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2" name="TextBox 3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3" name="TextBox 3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4" name="TextBox 3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5" name="TextBox 3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6" name="TextBox 3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7" name="TextBox 3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8" name="TextBox 3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9" name="TextBox 3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10" name="AutoShape 31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11" name="TextBox 31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12" name="TextBox 31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13" name="TextBox 3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4" name="TextBox 3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5" name="TextBox 3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6" name="TextBox 3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7" name="TextBox 3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8" name="TextBox 3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9" name="TextBox 3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0" name="TextBox 3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1" name="TextBox 3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2" name="TextBox 3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3" name="TextBox 3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4" name="AutoShape 3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5" name="AutoShape 32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6" name="AutoShape 32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327" name="Oval 327"/>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328" name="TextBox 32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29" name="TextBox 32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30" name="TextBox 3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1" name="TextBox 3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2" name="TextBox 3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3" name="TextBox 3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4" name="TextBox 3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5" name="TextBox 3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6" name="TextBox 3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7" name="TextBox 3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8" name="TextBox 3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9" name="TextBox 3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0" name="TextBox 3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341" name="Oval 341"/>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42" name="AutoShape 34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43" name="TextBox 34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44" name="TextBox 34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45" name="TextBox 3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6" name="TextBox 3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7" name="TextBox 3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8" name="TextBox 3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9" name="TextBox 3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0" name="TextBox 3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1" name="TextBox 3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2" name="TextBox 3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3" name="TextBox 3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4" name="TextBox 3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5" name="TextBox 3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6" name="AutoShape 3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7" name="AutoShape 3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8" name="AutoShape 35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359" name="Oval 359"/>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360" name="TextBox 36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61" name="TextBox 36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62" name="TextBox 3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3" name="TextBox 3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4" name="TextBox 3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5" name="TextBox 3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6" name="TextBox 3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7" name="TextBox 3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8" name="TextBox 3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9" name="TextBox 3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0" name="TextBox 3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1" name="TextBox 3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2" name="TextBox 3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73" name="AutoShape 37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74" name="TextBox 37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75" name="TextBox 37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76" name="TextBox 3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7" name="TextBox 3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8" name="TextBox 3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9" name="TextBox 3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0" name="TextBox 3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1" name="TextBox 3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2" name="TextBox 3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3" name="TextBox 3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4" name="TextBox 3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5" name="TextBox 3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6" name="TextBox 3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87" name="AutoShape 38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88" name="TextBox 38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89" name="TextBox 38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90" name="TextBox 3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1" name="TextBox 3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2" name="TextBox 3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3" name="TextBox 3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4" name="TextBox 3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5" name="TextBox 3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6" name="TextBox 3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7" name="TextBox 3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8" name="TextBox 3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9" name="TextBox 3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00" name="TextBox 4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1" name="AutoShape 4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2" name="AutoShape 4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3" name="AutoShape 4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4" name="AutoShape 4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5" name="AutoShape 4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6" name="AutoShape 4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7" name="AutoShape 4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08" name="TextBox 40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09" name="TextBox 40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10" name="TextBox 4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1" name="TextBox 4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2" name="TextBox 4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3" name="TextBox 4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4" name="TextBox 4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5" name="TextBox 4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6" name="TextBox 4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7" name="TextBox 4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8" name="TextBox 4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9" name="TextBox 4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0" name="TextBox 4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21" name="AutoShape 42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22" name="TextBox 42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23" name="TextBox 42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24" name="TextBox 4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5" name="TextBox 4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6" name="TextBox 4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7" name="TextBox 4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8" name="TextBox 4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9" name="TextBox 4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0" name="TextBox 4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1" name="TextBox 4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2" name="TextBox 4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3" name="TextBox 4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4" name="TextBox 4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35" name="AutoShape 43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36" name="TextBox 43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37" name="TextBox 43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38" name="TextBox 4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9" name="TextBox 4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0" name="TextBox 4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1" name="TextBox 4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2" name="TextBox 4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3" name="TextBox 4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4" name="TextBox 4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5" name="TextBox 4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6" name="TextBox 4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7" name="TextBox 4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8" name="TextBox 4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49" name="AutoShape 44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50" name="TextBox 45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51" name="TextBox 45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52" name="TextBox 4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3" name="TextBox 4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4" name="TextBox 4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5" name="TextBox 4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6" name="TextBox 4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7" name="TextBox 4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8" name="TextBox 4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9" name="TextBox 4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0" name="TextBox 4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1" name="TextBox 4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2" name="TextBox 4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3" name="AutoShape 4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4" name="AutoShape 4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5" name="AutoShape 46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66" name="TextBox 46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67" name="TextBox 46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68" name="TextBox 4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9" name="TextBox 4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0" name="TextBox 4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1" name="TextBox 4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2" name="TextBox 4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3" name="TextBox 4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4" name="TextBox 4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5" name="TextBox 4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6" name="TextBox 4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7" name="TextBox 4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8" name="TextBox 4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79" name="AutoShape 47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80" name="TextBox 48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81" name="TextBox 48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82" name="TextBox 4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3" name="TextBox 4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4" name="TextBox 4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5" name="TextBox 4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6" name="TextBox 4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7" name="TextBox 4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8" name="TextBox 4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9" name="TextBox 4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0" name="TextBox 4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1" name="TextBox 4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2" name="TextBox 4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3" name="AutoShape 4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4" name="AutoShape 4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5" name="AutoShape 49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96" name="TextBox 49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97" name="TextBox 49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98" name="TextBox 4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9" name="TextBox 4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0" name="TextBox 5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1" name="TextBox 5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2" name="TextBox 5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3" name="TextBox 5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4" name="TextBox 5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5" name="TextBox 5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6" name="TextBox 5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7" name="TextBox 5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8" name="TextBox 5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09" name="AutoShape 50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10" name="TextBox 51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11" name="TextBox 51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12" name="TextBox 5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3" name="TextBox 5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4" name="TextBox 5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5" name="TextBox 5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6" name="TextBox 5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7" name="TextBox 5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8" name="TextBox 5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9" name="TextBox 5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0" name="TextBox 5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1" name="TextBox 5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2" name="TextBox 5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3" name="AutoShape 5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4" name="AutoShape 5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5" name="AutoShape 52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526" name="Oval 526"/>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527" name="TextBox 52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28" name="TextBox 52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29" name="TextBox 5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0" name="TextBox 5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1" name="TextBox 5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2" name="TextBox 5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3" name="TextBox 5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4" name="TextBox 5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5" name="TextBox 5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6" name="TextBox 5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7" name="TextBox 5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8" name="TextBox 5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9" name="TextBox 5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540" name="Oval 540"/>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41" name="AutoShape 54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42" name="TextBox 54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43" name="TextBox 54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44" name="TextBox 5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5" name="TextBox 5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6" name="TextBox 5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7" name="TextBox 5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8" name="TextBox 5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9" name="TextBox 5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0" name="TextBox 5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1" name="TextBox 5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2" name="TextBox 5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3" name="TextBox 5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4" name="TextBox 5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5" name="AutoShape 5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6" name="AutoShape 5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7" name="AutoShape 5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558" name="Oval 558"/>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559" name="TextBox 55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60" name="TextBox 56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61" name="TextBox 5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2" name="TextBox 5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3" name="TextBox 5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4" name="TextBox 5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5" name="TextBox 5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6" name="TextBox 5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7" name="TextBox 5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8" name="TextBox 5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9" name="TextBox 5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0" name="TextBox 5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1" name="TextBox 5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72" name="AutoShape 57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73" name="TextBox 57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74" name="TextBox 57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75" name="TextBox 5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6" name="TextBox 5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7" name="TextBox 5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8" name="TextBox 5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9" name="TextBox 5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0" name="TextBox 5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1" name="TextBox 5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2" name="TextBox 5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3" name="TextBox 5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4" name="TextBox 5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5" name="TextBox 5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86" name="AutoShape 58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87" name="TextBox 58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88" name="TextBox 58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89" name="TextBox 5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0" name="TextBox 5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1" name="TextBox 5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2" name="TextBox 5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3" name="TextBox 5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4" name="TextBox 5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5" name="TextBox 5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6" name="TextBox 5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7" name="TextBox 5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8" name="TextBox 5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9" name="TextBox 5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0" name="AutoShape 6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1" name="AutoShape 6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2" name="AutoShape 6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3" name="AutoShape 6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4" name="AutoShape 6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5" name="AutoShape 6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6" name="AutoShape 6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07" name="TextBox 60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08" name="TextBox 60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09" name="TextBox 6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0" name="TextBox 6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1" name="TextBox 6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2" name="TextBox 6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3" name="TextBox 6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4" name="TextBox 6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5" name="TextBox 6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6" name="TextBox 6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7" name="TextBox 6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8" name="TextBox 6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9" name="TextBox 6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20" name="AutoShape 62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21" name="TextBox 62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22" name="TextBox 62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23" name="TextBox 6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4" name="TextBox 6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5" name="TextBox 6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6" name="TextBox 6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7" name="TextBox 6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8" name="TextBox 6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9" name="TextBox 6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0" name="TextBox 6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1" name="TextBox 6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2" name="TextBox 6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3" name="TextBox 6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34" name="AutoShape 63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35" name="TextBox 63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36" name="TextBox 63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37" name="TextBox 6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8" name="TextBox 6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9" name="TextBox 6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0" name="TextBox 6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1" name="TextBox 6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2" name="TextBox 6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3" name="TextBox 6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4" name="TextBox 6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5" name="TextBox 6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6" name="TextBox 6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7" name="TextBox 6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48" name="AutoShape 64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49" name="TextBox 64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50" name="TextBox 65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51" name="TextBox 6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2" name="TextBox 6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3" name="TextBox 6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4" name="TextBox 6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5" name="TextBox 6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6" name="TextBox 6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7" name="TextBox 6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8" name="TextBox 6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9" name="TextBox 6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0" name="TextBox 6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1" name="TextBox 6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2" name="AutoShape 66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3" name="AutoShape 6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4" name="AutoShape 6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65" name="TextBox 66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66" name="TextBox 66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67" name="TextBox 6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8" name="TextBox 6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9" name="TextBox 6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0" name="TextBox 6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1" name="TextBox 6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2" name="TextBox 6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3" name="TextBox 6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4" name="TextBox 6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5" name="TextBox 6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6" name="TextBox 6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7" name="TextBox 6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78" name="AutoShape 67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79" name="TextBox 67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80" name="TextBox 68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81" name="TextBox 6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2" name="TextBox 6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3" name="TextBox 6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4" name="TextBox 6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5" name="TextBox 6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6" name="TextBox 6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7" name="TextBox 6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8" name="TextBox 6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9" name="TextBox 6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0" name="TextBox 6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1" name="TextBox 6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2" name="AutoShape 69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3" name="AutoShape 6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4" name="AutoShape 6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95" name="TextBox 69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96" name="TextBox 69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97" name="TextBox 6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8" name="TextBox 6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9" name="TextBox 6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0" name="TextBox 7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1" name="TextBox 7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2" name="TextBox 7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3" name="TextBox 7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4" name="TextBox 7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5" name="TextBox 7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6" name="TextBox 7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7" name="TextBox 7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08" name="AutoShape 70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09" name="TextBox 70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10" name="TextBox 7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11" name="TextBox 7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2" name="TextBox 7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3" name="TextBox 7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4" name="TextBox 7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5" name="TextBox 7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6" name="TextBox 7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7" name="TextBox 7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8" name="TextBox 7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9" name="TextBox 7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0" name="TextBox 7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1" name="TextBox 7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2" name="AutoShape 7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3" name="AutoShape 7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4" name="AutoShape 7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725" name="Oval 725"/>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726" name="TextBox 72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27" name="TextBox 72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28" name="TextBox 7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9" name="TextBox 7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0" name="TextBox 7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1" name="TextBox 7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2" name="TextBox 7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3" name="TextBox 7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4" name="TextBox 7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5" name="TextBox 7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6" name="TextBox 7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7" name="TextBox 7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8" name="TextBox 7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739" name="Oval 739"/>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40" name="AutoShape 74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41" name="TextBox 74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42" name="TextBox 74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43" name="TextBox 7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4" name="TextBox 7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5" name="TextBox 7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6" name="TextBox 7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7" name="TextBox 7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8" name="TextBox 7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9" name="TextBox 7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0" name="TextBox 7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1" name="TextBox 7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2" name="TextBox 7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3" name="TextBox 7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4" name="AutoShape 7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5" name="AutoShape 7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6" name="AutoShape 7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757" name="Oval 757"/>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758" name="TextBox 75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59" name="TextBox 75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60" name="TextBox 7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1" name="TextBox 7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2" name="TextBox 7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3" name="TextBox 7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4" name="TextBox 7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5" name="TextBox 7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6" name="TextBox 7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7" name="TextBox 7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8" name="TextBox 7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9" name="TextBox 7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0" name="TextBox 7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71" name="AutoShape 77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72" name="TextBox 77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73" name="TextBox 77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74" name="TextBox 7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5" name="TextBox 7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6" name="TextBox 7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7" name="TextBox 7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8" name="TextBox 7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9" name="TextBox 7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0" name="TextBox 7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1" name="TextBox 7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2" name="TextBox 7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3" name="TextBox 7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4" name="TextBox 7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85" name="AutoShape 78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86" name="TextBox 78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87" name="TextBox 78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88" name="TextBox 7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9" name="TextBox 7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0" name="TextBox 7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1" name="TextBox 7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2" name="TextBox 7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3" name="TextBox 7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4" name="TextBox 7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5" name="TextBox 7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6" name="TextBox 7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7" name="TextBox 7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8" name="TextBox 7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99" name="AutoShape 7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0" name="AutoShape 8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1" name="AutoShape 8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2" name="AutoShape 8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3" name="AutoShape 8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4" name="AutoShape 8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5" name="AutoShape 8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06" name="TextBox 80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07" name="TextBox 80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08" name="TextBox 8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09" name="TextBox 8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0" name="TextBox 8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1" name="TextBox 8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2" name="TextBox 8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3" name="TextBox 8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4" name="TextBox 8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5" name="TextBox 8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6" name="TextBox 8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7" name="TextBox 8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8" name="TextBox 8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19" name="AutoShape 81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20" name="TextBox 82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21" name="TextBox 82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22" name="TextBox 8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3" name="TextBox 8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4" name="TextBox 8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5" name="TextBox 8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6" name="TextBox 8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7" name="TextBox 8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8" name="TextBox 8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9" name="TextBox 8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0" name="TextBox 8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1" name="TextBox 8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2" name="TextBox 8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33" name="AutoShape 83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34" name="TextBox 83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35" name="TextBox 83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36" name="TextBox 8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7" name="TextBox 8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8" name="TextBox 8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9" name="TextBox 8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0" name="TextBox 8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1" name="TextBox 8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2" name="TextBox 8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3" name="TextBox 8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4" name="TextBox 8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5" name="TextBox 8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6" name="TextBox 8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47" name="AutoShape 84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48" name="TextBox 84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49" name="TextBox 84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50" name="TextBox 8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1" name="TextBox 8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2" name="TextBox 8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3" name="TextBox 8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4" name="TextBox 8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5" name="TextBox 8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6" name="TextBox 8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7" name="TextBox 8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8" name="TextBox 8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9" name="TextBox 8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0" name="TextBox 8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1" name="AutoShape 86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2" name="AutoShape 86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3" name="AutoShape 8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64" name="TextBox 86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65" name="TextBox 86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66" name="TextBox 8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7" name="TextBox 8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8" name="TextBox 8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9" name="TextBox 8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0" name="TextBox 8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1" name="TextBox 8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2" name="TextBox 8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3" name="TextBox 8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4" name="TextBox 8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5" name="TextBox 8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6" name="TextBox 8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77" name="AutoShape 87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78" name="TextBox 87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79" name="TextBox 87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80" name="TextBox 8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1" name="TextBox 8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2" name="TextBox 8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3" name="TextBox 8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4" name="TextBox 8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5" name="TextBox 8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6" name="TextBox 8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7" name="TextBox 8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8" name="TextBox 8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9" name="TextBox 8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0" name="TextBox 8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1" name="AutoShape 89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2" name="AutoShape 89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3" name="AutoShape 8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94" name="TextBox 89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95" name="TextBox 89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96" name="TextBox 8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7" name="TextBox 8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8" name="TextBox 8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9" name="TextBox 8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0" name="TextBox 9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1" name="TextBox 9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2" name="TextBox 9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3" name="TextBox 9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4" name="TextBox 9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5" name="TextBox 9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6" name="TextBox 9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07" name="AutoShape 9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08" name="TextBox 90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09" name="TextBox 90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10" name="TextBox 9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1" name="TextBox 9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2" name="TextBox 9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3" name="TextBox 9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4" name="TextBox 9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5" name="TextBox 9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6" name="TextBox 9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7" name="TextBox 9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8" name="TextBox 9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9" name="TextBox 9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0" name="TextBox 9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1" name="AutoShape 92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2" name="AutoShape 9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3" name="AutoShape 9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924" name="Oval 924"/>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925" name="TextBox 92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26" name="TextBox 92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27" name="TextBox 9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8" name="TextBox 9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9" name="TextBox 9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0" name="TextBox 9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1" name="TextBox 9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2" name="TextBox 9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3" name="TextBox 9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4" name="TextBox 9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5" name="TextBox 9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6" name="TextBox 9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7" name="TextBox 9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938" name="Oval 938"/>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39" name="AutoShape 93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40" name="TextBox 94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41" name="TextBox 94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42" name="TextBox 9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3" name="TextBox 9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4" name="TextBox 9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5" name="TextBox 9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6" name="TextBox 9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7" name="TextBox 9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8" name="TextBox 9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9" name="TextBox 9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0" name="TextBox 9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1" name="TextBox 9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2" name="TextBox 9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3" name="AutoShape 95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4" name="AutoShape 9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5" name="AutoShape 9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956" name="Oval 956"/>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957" name="TextBox 95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58" name="TextBox 95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59" name="TextBox 9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0" name="TextBox 9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1" name="TextBox 9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2" name="TextBox 9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3" name="TextBox 9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4" name="TextBox 9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5" name="TextBox 9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6" name="TextBox 9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7" name="TextBox 9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8" name="TextBox 9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9" name="TextBox 9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70" name="AutoShape 97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71" name="TextBox 97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72" name="TextBox 97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73" name="TextBox 9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4" name="TextBox 9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5" name="TextBox 9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6" name="TextBox 9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7" name="TextBox 9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8" name="TextBox 9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9" name="TextBox 9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0" name="TextBox 9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1" name="TextBox 9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2" name="TextBox 9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3" name="TextBox 9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84" name="AutoShape 98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85" name="TextBox 98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86" name="TextBox 98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87" name="TextBox 9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8" name="TextBox 9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9" name="TextBox 9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0" name="TextBox 9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1" name="TextBox 9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2" name="TextBox 9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3" name="TextBox 9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4" name="TextBox 9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5" name="TextBox 9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6" name="TextBox 9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7" name="TextBox 9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8" name="AutoShape 9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9" name="AutoShape 9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0" name="AutoShape 10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1" name="AutoShape 10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2" name="AutoShape 10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3" name="AutoShape 10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4" name="AutoShape 10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05" name="TextBox 100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06" name="TextBox 100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7" name="TextBox 10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8" name="TextBox 10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9" name="TextBox 10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0" name="TextBox 10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1" name="TextBox 10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2" name="TextBox 10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3" name="TextBox 10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4" name="TextBox 10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5" name="TextBox 10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6" name="TextBox 10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7" name="TextBox 10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18" name="AutoShape 101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19" name="TextBox 101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20" name="TextBox 102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1" name="TextBox 10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2" name="TextBox 10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3" name="TextBox 10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4" name="TextBox 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5" name="TextBox 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6" name="TextBox 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7" name="TextBox 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8" name="TextBox 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9" name="TextBox 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0" name="TextBox 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1" name="TextBox 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32" name="AutoShape 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33" name="TextBox 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34" name="TextBox 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5" name="TextBox 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6" name="TextBox 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7" name="TextBox 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8" name="TextBox 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9" name="TextBox 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0" name="TextBox 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1" name="TextBox 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2" name="TextBox 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3" name="TextBox 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4" name="TextBox 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5" name="TextBox 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46" name="AutoShape 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47" name="TextBox 2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48" name="TextBox 2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9" name="TextBox 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0" name="TextBox 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1" name="TextBox 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2" name="TextBox 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3" name="TextBox 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4" name="TextBox 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5" name="TextBox 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6" name="TextBox 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7" name="TextBox 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8" name="TextBox 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9" name="TextBox 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0" name="AutoShape 3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1" name="AutoShape 3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2" name="AutoShape 3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63" name="TextBox 3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64" name="TextBox 4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5" name="TextBox 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6" name="TextBox 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7" name="TextBox 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8" name="TextBox 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9" name="TextBox 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0" name="TextBox 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1" name="TextBox 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2" name="TextBox 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3" name="TextBox 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4" name="TextBox 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5" name="TextBox 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76" name="AutoShape 5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77" name="TextBox 5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78" name="TextBox 5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9" name="TextBox 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0" name="TextBox 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1" name="TextBox 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2" name="TextBox 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3" name="TextBox 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4" name="TextBox 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5" name="TextBox 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6" name="TextBox 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7" name="TextBox 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8" name="TextBox 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9" name="TextBox 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0" name="AutoShape 6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1" name="AutoShape 6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2" name="AutoShape 6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93" name="TextBox 6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94" name="TextBox 7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5" name="TextBox 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6" name="TextBox 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7" name="TextBox 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8" name="TextBox 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9" name="TextBox 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0" name="TextBox 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1" name="TextBox 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2" name="TextBox 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3" name="TextBox 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4" name="TextBox 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5" name="TextBox 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06" name="AutoShape 8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107" name="TextBox 8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108" name="TextBox 8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9" name="TextBox 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0" name="TextBox 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1" name="TextBox 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2" name="TextBox 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3" name="TextBox 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4" name="TextBox 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5" name="TextBox 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6" name="TextBox 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7" name="TextBox 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8" name="TextBox 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9" name="TextBox 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0" name="AutoShape 9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1" name="AutoShape 9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2" name="AutoShape 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1123" name="Oval 99"/>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59</xdr:row>
      <xdr:rowOff>0</xdr:rowOff>
    </xdr:from>
    <xdr:to>
      <xdr:col>13</xdr:col>
      <xdr:colOff>228600</xdr:colOff>
      <xdr:row>59</xdr:row>
      <xdr:rowOff>0</xdr:rowOff>
    </xdr:to>
    <xdr:sp>
      <xdr:nvSpPr>
        <xdr:cNvPr id="1124" name="TextBox 100"/>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125" name="TextBox 101"/>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6" name="TextBox 1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7" name="TextBox 1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8" name="TextBox 1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9" name="TextBox 1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0" name="TextBox 1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1" name="TextBox 1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2" name="TextBox 1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3" name="TextBox 1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4" name="TextBox 1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5" name="TextBox 1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6" name="TextBox 1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1137" name="Oval 113"/>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38" name="AutoShape 1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139" name="TextBox 115"/>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140" name="TextBox 116"/>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1" name="TextBox 1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2" name="TextBox 1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3" name="TextBox 1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4" name="TextBox 1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5" name="TextBox 1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6" name="TextBox 12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7" name="TextBox 1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8" name="TextBox 1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9" name="TextBox 1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0" name="TextBox 1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1" name="TextBox 1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2" name="AutoShape 12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3" name="AutoShape 12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4" name="AutoShape 13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155" name="Oval 13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1156" name="TextBox 13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57" name="TextBox 13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8" name="TextBox 1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9" name="TextBox 1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0" name="TextBox 13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1" name="TextBox 1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2" name="TextBox 1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3" name="TextBox 1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4" name="TextBox 1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5" name="TextBox 1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6" name="TextBox 1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7" name="TextBox 1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8" name="TextBox 1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69" name="AutoShape 14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170" name="TextBox 146"/>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71" name="TextBox 147"/>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2" name="TextBox 1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3" name="TextBox 1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4" name="TextBox 1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5" name="TextBox 1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6" name="TextBox 1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7" name="TextBox 1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8" name="TextBox 1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9" name="TextBox 1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0" name="TextBox 1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1" name="TextBox 1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2" name="TextBox 1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83" name="AutoShape 15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184" name="TextBox 160"/>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85" name="TextBox 161"/>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6" name="TextBox 1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7" name="TextBox 1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8" name="TextBox 1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9" name="TextBox 1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0" name="TextBox 1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1" name="TextBox 1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2" name="TextBox 1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3" name="TextBox 1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4" name="TextBox 1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5" name="TextBox 1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6" name="TextBox 1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7" name="AutoShape 17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8" name="AutoShape 17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9" name="AutoShape 17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0" name="AutoShape 1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1" name="AutoShape 1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2" name="AutoShape 1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3" name="AutoShape 17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04" name="TextBox 180"/>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05" name="TextBox 181"/>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6" name="TextBox 1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7" name="TextBox 1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8" name="TextBox 1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9" name="TextBox 1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0" name="TextBox 1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1" name="TextBox 1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2" name="TextBox 1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3" name="TextBox 1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4" name="TextBox 1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5" name="TextBox 1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6" name="TextBox 1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17" name="AutoShape 19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18" name="TextBox 194"/>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19" name="TextBox 195"/>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0" name="TextBox 1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1" name="TextBox 1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2" name="TextBox 1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3" name="TextBox 1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4" name="TextBox 2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5" name="TextBox 2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6" name="TextBox 2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7" name="TextBox 2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8" name="TextBox 2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9" name="TextBox 2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0" name="TextBox 2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31" name="AutoShape 2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32" name="TextBox 208"/>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33" name="TextBox 209"/>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4" name="TextBox 2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5" name="TextBox 2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6" name="TextBox 2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7" name="TextBox 2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8" name="TextBox 2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9" name="TextBox 2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0" name="TextBox 2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1" name="TextBox 2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2" name="TextBox 2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3" name="TextBox 2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4" name="TextBox 2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45" name="AutoShape 22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46" name="TextBox 22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47" name="TextBox 22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8" name="TextBox 2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9" name="TextBox 2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0" name="TextBox 2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1" name="TextBox 2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2" name="TextBox 2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3" name="TextBox 2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4" name="TextBox 2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5" name="TextBox 2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6" name="TextBox 2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7" name="TextBox 2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8" name="TextBox 2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59" name="AutoShape 23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60" name="AutoShape 2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61" name="AutoShape 2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62" name="TextBox 238"/>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63" name="TextBox 239"/>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4" name="TextBox 2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5" name="TextBox 2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6" name="TextBox 2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7" name="TextBox 2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8" name="TextBox 2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9" name="TextBox 2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0" name="TextBox 2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1" name="TextBox 2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2" name="TextBox 2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3" name="TextBox 2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4" name="TextBox 2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75" name="AutoShape 25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76" name="TextBox 252"/>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77" name="TextBox 253"/>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8" name="TextBox 2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9" name="TextBox 2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0" name="TextBox 2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1" name="TextBox 2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2" name="TextBox 2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3" name="TextBox 2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4" name="TextBox 2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5" name="TextBox 2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6" name="TextBox 2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7" name="TextBox 2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8" name="TextBox 2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89" name="AutoShape 26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90" name="AutoShape 26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91" name="AutoShape 26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292" name="TextBox 268"/>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293" name="TextBox 269"/>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4" name="TextBox 2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5" name="TextBox 2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6" name="TextBox 2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7" name="TextBox 2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8" name="TextBox 2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9" name="TextBox 2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0" name="TextBox 2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1" name="TextBox 2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2" name="TextBox 2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3" name="TextBox 2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4" name="TextBox 2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05" name="AutoShape 28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306" name="TextBox 282"/>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07" name="TextBox 283"/>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8" name="TextBox 2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9" name="TextBox 2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0" name="TextBox 2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1" name="TextBox 2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2" name="TextBox 2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3" name="TextBox 2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4" name="TextBox 2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5" name="TextBox 2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6" name="TextBox 2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7" name="TextBox 2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8" name="TextBox 2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19" name="AutoShape 29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20" name="AutoShape 29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21" name="AutoShape 29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322" name="Oval 298"/>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323" name="Picture 299"/>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1</xdr:col>
      <xdr:colOff>238125</xdr:colOff>
      <xdr:row>59</xdr:row>
      <xdr:rowOff>0</xdr:rowOff>
    </xdr:from>
    <xdr:to>
      <xdr:col>13</xdr:col>
      <xdr:colOff>228600</xdr:colOff>
      <xdr:row>59</xdr:row>
      <xdr:rowOff>0</xdr:rowOff>
    </xdr:to>
    <xdr:sp>
      <xdr:nvSpPr>
        <xdr:cNvPr id="1324" name="TextBox 300"/>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25" name="TextBox 301"/>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6" name="TextBox 3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7" name="TextBox 3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8" name="TextBox 3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9" name="TextBox 3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0" name="TextBox 3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1" name="TextBox 3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2" name="TextBox 3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3" name="TextBox 3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4" name="TextBox 3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5" name="TextBox 3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6" name="TextBox 3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1337" name="Oval 313"/>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38" name="AutoShape 3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339" name="TextBox 315"/>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40" name="TextBox 316"/>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1" name="TextBox 3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2" name="TextBox 3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3" name="TextBox 3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4" name="TextBox 3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5" name="TextBox 3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6" name="TextBox 32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7" name="TextBox 3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8" name="TextBox 3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9" name="TextBox 3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0" name="TextBox 3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1" name="TextBox 3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2" name="AutoShape 32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3" name="AutoShape 32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4" name="AutoShape 33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355" name="Oval 33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1356" name="TextBox 33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57" name="TextBox 33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8" name="TextBox 3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9" name="TextBox 3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0" name="TextBox 33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1" name="TextBox 3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2" name="TextBox 3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3" name="TextBox 3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4" name="TextBox 3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5" name="TextBox 3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6" name="TextBox 3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7" name="TextBox 3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8" name="TextBox 3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69" name="AutoShape 34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70" name="TextBox 346"/>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71" name="TextBox 347"/>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2" name="TextBox 3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3" name="TextBox 3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4" name="TextBox 3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5" name="TextBox 3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6" name="TextBox 3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7" name="TextBox 3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8" name="TextBox 3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9" name="TextBox 3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0" name="TextBox 3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1" name="TextBox 3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2" name="TextBox 3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83" name="AutoShape 35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84" name="TextBox 360"/>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85" name="TextBox 361"/>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6" name="TextBox 3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7" name="TextBox 3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8" name="TextBox 3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9" name="TextBox 3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0" name="TextBox 3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1" name="TextBox 3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2" name="TextBox 3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3" name="TextBox 3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4" name="TextBox 3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5" name="TextBox 3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6" name="TextBox 3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7" name="AutoShape 37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8" name="AutoShape 37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9" name="AutoShape 37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0" name="AutoShape 3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1" name="AutoShape 3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2" name="AutoShape 3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3" name="AutoShape 37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04" name="TextBox 380"/>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05" name="TextBox 381"/>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6" name="TextBox 3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7" name="TextBox 3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8" name="TextBox 3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9" name="TextBox 3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0" name="TextBox 3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1" name="TextBox 3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2" name="TextBox 3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3" name="TextBox 3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4" name="TextBox 3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5" name="TextBox 3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6" name="TextBox 3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17" name="AutoShape 39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18" name="TextBox 394"/>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19" name="TextBox 395"/>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0" name="TextBox 3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1" name="TextBox 3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2" name="TextBox 3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3" name="TextBox 3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4" name="TextBox 4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5" name="TextBox 4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6" name="TextBox 4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7" name="TextBox 4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8" name="TextBox 4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9" name="TextBox 4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0" name="TextBox 4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31" name="AutoShape 4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32" name="TextBox 408"/>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33" name="TextBox 409"/>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4" name="TextBox 4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5" name="TextBox 4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6" name="TextBox 4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7" name="TextBox 4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8" name="TextBox 4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9" name="TextBox 4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0" name="TextBox 4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1" name="TextBox 4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2" name="TextBox 4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3" name="TextBox 4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4" name="TextBox 4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45" name="AutoShape 42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46" name="TextBox 42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47" name="TextBox 42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8" name="TextBox 4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9" name="TextBox 4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0" name="TextBox 4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1" name="TextBox 4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2" name="TextBox 4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3" name="TextBox 4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4" name="TextBox 4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5" name="TextBox 4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6" name="TextBox 4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7" name="TextBox 4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8" name="TextBox 4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59" name="AutoShape 43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60" name="AutoShape 4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61" name="AutoShape 4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62" name="TextBox 438"/>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63" name="TextBox 439"/>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4" name="TextBox 4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5" name="TextBox 4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6" name="TextBox 4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7" name="TextBox 4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8" name="TextBox 4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9" name="TextBox 4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0" name="TextBox 4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1" name="TextBox 4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2" name="TextBox 4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3" name="TextBox 4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4" name="TextBox 4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75" name="AutoShape 45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76" name="TextBox 452"/>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77" name="TextBox 453"/>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8" name="TextBox 4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9" name="TextBox 4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0" name="TextBox 4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1" name="TextBox 4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2" name="TextBox 4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3" name="TextBox 4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4" name="TextBox 4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5" name="TextBox 4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6" name="TextBox 4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7" name="TextBox 4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8" name="TextBox 4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89" name="AutoShape 46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90" name="AutoShape 46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91" name="AutoShape 46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492" name="TextBox 468"/>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493" name="TextBox 469"/>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4" name="TextBox 4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5" name="TextBox 4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6" name="TextBox 4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7" name="TextBox 4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8" name="TextBox 4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9" name="TextBox 4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0" name="TextBox 4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1" name="TextBox 4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2" name="TextBox 4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3" name="TextBox 4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4" name="TextBox 4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05" name="AutoShape 48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506" name="TextBox 482"/>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507" name="TextBox 483"/>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8" name="TextBox 4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9" name="TextBox 4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0" name="TextBox 4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1" name="TextBox 4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2" name="TextBox 4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3" name="TextBox 4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4" name="TextBox 4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5" name="TextBox 4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6" name="TextBox 4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7" name="TextBox 4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8" name="TextBox 4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19" name="AutoShape 49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20" name="AutoShape 49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21" name="AutoShape 49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522" name="Oval 498"/>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523" name="Picture 499"/>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2</xdr:col>
      <xdr:colOff>190500</xdr:colOff>
      <xdr:row>34</xdr:row>
      <xdr:rowOff>314325</xdr:rowOff>
    </xdr:from>
    <xdr:to>
      <xdr:col>12</xdr:col>
      <xdr:colOff>133350</xdr:colOff>
      <xdr:row>39</xdr:row>
      <xdr:rowOff>28575</xdr:rowOff>
    </xdr:to>
    <xdr:sp>
      <xdr:nvSpPr>
        <xdr:cNvPr id="1524" name="AutoShape 500"/>
        <xdr:cNvSpPr>
          <a:spLocks/>
        </xdr:cNvSpPr>
      </xdr:nvSpPr>
      <xdr:spPr>
        <a:xfrm>
          <a:off x="2143125" y="726757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525" name="Oval 50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526" name="Picture 502"/>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57150</xdr:colOff>
      <xdr:row>66</xdr:row>
      <xdr:rowOff>142875</xdr:rowOff>
    </xdr:from>
    <xdr:to>
      <xdr:col>17</xdr:col>
      <xdr:colOff>457200</xdr:colOff>
      <xdr:row>75</xdr:row>
      <xdr:rowOff>9525</xdr:rowOff>
    </xdr:to>
    <xdr:sp>
      <xdr:nvSpPr>
        <xdr:cNvPr id="17" name="TextBox 17"/>
        <xdr:cNvSpPr txBox="1">
          <a:spLocks noChangeArrowheads="1"/>
        </xdr:cNvSpPr>
      </xdr:nvSpPr>
      <xdr:spPr>
        <a:xfrm>
          <a:off x="171450" y="10839450"/>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要求状況（妥結状況）支給月数（か月）＝平均要求額（平均妥結額）÷要求状況（妥結状況）平均賃金
　　　３　前年要求額（前年妥結額）は前年同期の金額である。
　　　４　要求状況（妥結状況）対前年比（％）＝｛平均要求額（平均妥結額）-前年要求額（前年妥結額）｝／前年要求額（前年妥結額）×１００
　　　５　業種別区分は、平成19年11月に改定された日本標準産業分類（平成20年4月1日適用）に準じている。
　　　　　製造業の「機械器具」は改定前の「一般機械器具」と「精密機械器具」を統合したものである。
      ６　労組数におけるxは組合数が3組合以下のときに使用している。</a:t>
          </a:r>
        </a:p>
      </xdr:txBody>
    </xdr:sp>
    <xdr:clientData/>
  </xdr:twoCellAnchor>
  <xdr:twoCellAnchor>
    <xdr:from>
      <xdr:col>1</xdr:col>
      <xdr:colOff>57150</xdr:colOff>
      <xdr:row>66</xdr:row>
      <xdr:rowOff>142875</xdr:rowOff>
    </xdr:from>
    <xdr:to>
      <xdr:col>17</xdr:col>
      <xdr:colOff>457200</xdr:colOff>
      <xdr:row>75</xdr:row>
      <xdr:rowOff>9525</xdr:rowOff>
    </xdr:to>
    <xdr:sp>
      <xdr:nvSpPr>
        <xdr:cNvPr id="18" name="TextBox 18"/>
        <xdr:cNvSpPr txBox="1">
          <a:spLocks noChangeArrowheads="1"/>
        </xdr:cNvSpPr>
      </xdr:nvSpPr>
      <xdr:spPr>
        <a:xfrm>
          <a:off x="171450" y="10839450"/>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114300</xdr:rowOff>
    </xdr:from>
    <xdr:to>
      <xdr:col>14</xdr:col>
      <xdr:colOff>552450</xdr:colOff>
      <xdr:row>26</xdr:row>
      <xdr:rowOff>95250</xdr:rowOff>
    </xdr:to>
    <xdr:sp>
      <xdr:nvSpPr>
        <xdr:cNvPr id="1" name="TextBox 1"/>
        <xdr:cNvSpPr txBox="1">
          <a:spLocks noChangeArrowheads="1"/>
        </xdr:cNvSpPr>
      </xdr:nvSpPr>
      <xdr:spPr>
        <a:xfrm>
          <a:off x="95250" y="3571875"/>
          <a:ext cx="99155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114300</xdr:rowOff>
    </xdr:from>
    <xdr:to>
      <xdr:col>14</xdr:col>
      <xdr:colOff>552450</xdr:colOff>
      <xdr:row>26</xdr:row>
      <xdr:rowOff>95250</xdr:rowOff>
    </xdr:to>
    <xdr:sp>
      <xdr:nvSpPr>
        <xdr:cNvPr id="1" name="TextBox 1"/>
        <xdr:cNvSpPr txBox="1">
          <a:spLocks noChangeArrowheads="1"/>
        </xdr:cNvSpPr>
      </xdr:nvSpPr>
      <xdr:spPr>
        <a:xfrm>
          <a:off x="95250" y="3571875"/>
          <a:ext cx="99536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14</xdr:col>
      <xdr:colOff>457200</xdr:colOff>
      <xdr:row>26</xdr:row>
      <xdr:rowOff>47625</xdr:rowOff>
    </xdr:to>
    <xdr:sp>
      <xdr:nvSpPr>
        <xdr:cNvPr id="1" name="TextBox 1"/>
        <xdr:cNvSpPr txBox="1">
          <a:spLocks noChangeArrowheads="1"/>
        </xdr:cNvSpPr>
      </xdr:nvSpPr>
      <xdr:spPr>
        <a:xfrm>
          <a:off x="0" y="3524250"/>
          <a:ext cx="99155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75"/>
  <sheetViews>
    <sheetView zoomScale="95" zoomScaleNormal="95" workbookViewId="0" topLeftCell="A1">
      <selection activeCell="F15" sqref="F15"/>
    </sheetView>
  </sheetViews>
  <sheetFormatPr defaultColWidth="9.00390625" defaultRowHeight="13.5"/>
  <cols>
    <col min="1" max="1" width="1.4921875" style="86" customWidth="1"/>
    <col min="2" max="3" width="3.25390625" style="86" bestFit="1" customWidth="1"/>
    <col min="4" max="4" width="19.75390625" style="138" bestFit="1" customWidth="1"/>
    <col min="5" max="5" width="5.625" style="85" customWidth="1"/>
    <col min="6" max="6" width="7.625" style="85" customWidth="1"/>
    <col min="7" max="7" width="4.625" style="85" customWidth="1"/>
    <col min="8" max="8" width="8.125" style="85" customWidth="1"/>
    <col min="9" max="9" width="7.625" style="85" customWidth="1"/>
    <col min="10" max="10" width="8.125" style="85" customWidth="1"/>
    <col min="11" max="11" width="7.625" style="137" customWidth="1"/>
    <col min="12" max="12" width="5.625" style="85" customWidth="1"/>
    <col min="13" max="13" width="7.625" style="85" customWidth="1"/>
    <col min="14" max="14" width="4.625" style="85" customWidth="1"/>
    <col min="15" max="15" width="8.125" style="137" customWidth="1"/>
    <col min="16" max="16" width="7.75390625" style="85" customWidth="1"/>
    <col min="17" max="17" width="8.125" style="85" customWidth="1"/>
    <col min="18" max="18" width="7.625" style="85" customWidth="1"/>
    <col min="19" max="19" width="9.00390625" style="85" customWidth="1"/>
    <col min="20" max="23" width="0" style="85" hidden="1" customWidth="1"/>
    <col min="24" max="25" width="9.00390625" style="85" customWidth="1"/>
    <col min="26" max="16384" width="9.00390625" style="86" customWidth="1"/>
  </cols>
  <sheetData>
    <row r="1" spans="1:25" s="84" customFormat="1" ht="13.5">
      <c r="A1" s="81"/>
      <c r="B1" s="81"/>
      <c r="C1" s="81"/>
      <c r="D1" s="81"/>
      <c r="E1" s="82"/>
      <c r="F1" s="82"/>
      <c r="G1" s="82"/>
      <c r="H1" s="82"/>
      <c r="I1" s="82"/>
      <c r="J1" s="82"/>
      <c r="K1" s="82"/>
      <c r="L1" s="82"/>
      <c r="M1" s="82"/>
      <c r="N1" s="82"/>
      <c r="O1" s="82"/>
      <c r="P1" s="82"/>
      <c r="Q1" s="82"/>
      <c r="R1" s="82"/>
      <c r="S1" s="83"/>
      <c r="T1" s="83"/>
      <c r="U1" s="83"/>
      <c r="V1" s="83"/>
      <c r="W1" s="83"/>
      <c r="X1" s="83"/>
      <c r="Y1" s="83"/>
    </row>
    <row r="2" spans="1:18" ht="18.75">
      <c r="A2" s="85"/>
      <c r="B2" s="262" t="s">
        <v>134</v>
      </c>
      <c r="C2" s="262"/>
      <c r="D2" s="262"/>
      <c r="E2" s="262"/>
      <c r="F2" s="262"/>
      <c r="G2" s="262"/>
      <c r="H2" s="262"/>
      <c r="I2" s="262"/>
      <c r="J2" s="262"/>
      <c r="K2" s="262"/>
      <c r="L2" s="262"/>
      <c r="M2" s="262"/>
      <c r="N2" s="262"/>
      <c r="O2" s="262"/>
      <c r="P2" s="262"/>
      <c r="Q2" s="262"/>
      <c r="R2" s="262"/>
    </row>
    <row r="3" spans="1:18" ht="18.75">
      <c r="A3" s="85"/>
      <c r="B3" s="262" t="s">
        <v>119</v>
      </c>
      <c r="C3" s="262"/>
      <c r="D3" s="262"/>
      <c r="E3" s="262"/>
      <c r="F3" s="262"/>
      <c r="G3" s="262"/>
      <c r="H3" s="262"/>
      <c r="I3" s="262"/>
      <c r="J3" s="262"/>
      <c r="K3" s="262"/>
      <c r="L3" s="262"/>
      <c r="M3" s="262"/>
      <c r="N3" s="262"/>
      <c r="O3" s="262"/>
      <c r="P3" s="262"/>
      <c r="Q3" s="262"/>
      <c r="R3" s="262"/>
    </row>
    <row r="4" spans="1:18" ht="12.75" thickBot="1">
      <c r="A4" s="85"/>
      <c r="B4" s="263" t="s">
        <v>120</v>
      </c>
      <c r="C4" s="263"/>
      <c r="D4" s="263"/>
      <c r="E4" s="10"/>
      <c r="F4" s="10"/>
      <c r="G4" s="10"/>
      <c r="H4" s="10"/>
      <c r="I4" s="10"/>
      <c r="J4" s="10"/>
      <c r="K4" s="87"/>
      <c r="L4" s="10"/>
      <c r="M4" s="10"/>
      <c r="N4" s="10"/>
      <c r="O4" s="264" t="s">
        <v>140</v>
      </c>
      <c r="P4" s="264"/>
      <c r="Q4" s="264"/>
      <c r="R4" s="264"/>
    </row>
    <row r="5" spans="1:25" s="98" customFormat="1" ht="12.75" thickBot="1">
      <c r="A5" s="88"/>
      <c r="B5" s="89"/>
      <c r="C5" s="90"/>
      <c r="D5" s="91"/>
      <c r="E5" s="92" t="s">
        <v>44</v>
      </c>
      <c r="F5" s="93"/>
      <c r="G5" s="92"/>
      <c r="H5" s="94"/>
      <c r="I5" s="95"/>
      <c r="J5" s="95"/>
      <c r="K5" s="96"/>
      <c r="L5" s="94" t="s">
        <v>0</v>
      </c>
      <c r="M5" s="95"/>
      <c r="N5" s="95"/>
      <c r="O5" s="95"/>
      <c r="P5" s="95"/>
      <c r="Q5" s="95"/>
      <c r="R5" s="97"/>
      <c r="S5" s="88"/>
      <c r="T5" s="88"/>
      <c r="U5" s="88"/>
      <c r="V5" s="88"/>
      <c r="W5" s="88"/>
      <c r="X5" s="88"/>
      <c r="Y5" s="88"/>
    </row>
    <row r="6" spans="1:25" s="98" customFormat="1" ht="12">
      <c r="A6" s="88"/>
      <c r="B6" s="99"/>
      <c r="C6" s="100"/>
      <c r="D6" s="101"/>
      <c r="E6" s="102"/>
      <c r="F6" s="103"/>
      <c r="G6" s="103"/>
      <c r="H6" s="103"/>
      <c r="I6" s="103"/>
      <c r="J6" s="260" t="s">
        <v>4</v>
      </c>
      <c r="K6" s="261"/>
      <c r="L6" s="103"/>
      <c r="M6" s="103"/>
      <c r="N6" s="103"/>
      <c r="O6" s="103"/>
      <c r="P6" s="103"/>
      <c r="Q6" s="260" t="s">
        <v>4</v>
      </c>
      <c r="R6" s="261"/>
      <c r="S6" s="88"/>
      <c r="T6" s="88"/>
      <c r="U6" s="88"/>
      <c r="V6" s="88"/>
      <c r="W6" s="88"/>
      <c r="X6" s="88"/>
      <c r="Y6" s="88"/>
    </row>
    <row r="7" spans="1:25" s="98" customFormat="1" ht="42" customHeight="1" thickBot="1">
      <c r="A7" s="88"/>
      <c r="B7" s="104"/>
      <c r="C7" s="105"/>
      <c r="D7" s="106"/>
      <c r="E7" s="107" t="s">
        <v>9</v>
      </c>
      <c r="F7" s="108" t="s">
        <v>5</v>
      </c>
      <c r="G7" s="108" t="s">
        <v>3</v>
      </c>
      <c r="H7" s="108" t="s">
        <v>6</v>
      </c>
      <c r="I7" s="292" t="s">
        <v>45</v>
      </c>
      <c r="J7" s="110" t="s">
        <v>46</v>
      </c>
      <c r="K7" s="140" t="s">
        <v>47</v>
      </c>
      <c r="L7" s="108" t="s">
        <v>9</v>
      </c>
      <c r="M7" s="108" t="s">
        <v>5</v>
      </c>
      <c r="N7" s="108" t="s">
        <v>3</v>
      </c>
      <c r="O7" s="108" t="s">
        <v>8</v>
      </c>
      <c r="P7" s="292" t="s">
        <v>45</v>
      </c>
      <c r="Q7" s="110" t="s">
        <v>48</v>
      </c>
      <c r="R7" s="111" t="s">
        <v>47</v>
      </c>
      <c r="S7" s="88"/>
      <c r="T7" s="88"/>
      <c r="U7" s="88"/>
      <c r="V7" s="88"/>
      <c r="W7" s="88"/>
      <c r="X7" s="88"/>
      <c r="Y7" s="88"/>
    </row>
    <row r="8" spans="1:25" s="115" customFormat="1" ht="12">
      <c r="A8" s="112"/>
      <c r="B8" s="113"/>
      <c r="C8" s="258" t="s">
        <v>49</v>
      </c>
      <c r="D8" s="259"/>
      <c r="E8" s="141">
        <v>39.1</v>
      </c>
      <c r="F8" s="142">
        <v>269504</v>
      </c>
      <c r="G8" s="156">
        <v>241</v>
      </c>
      <c r="H8" s="142">
        <v>661688</v>
      </c>
      <c r="I8" s="163">
        <v>2.46</v>
      </c>
      <c r="J8" s="207">
        <v>649170</v>
      </c>
      <c r="K8" s="114">
        <v>1.93</v>
      </c>
      <c r="L8" s="141">
        <v>39.1</v>
      </c>
      <c r="M8" s="142">
        <v>269504</v>
      </c>
      <c r="N8" s="156">
        <v>241</v>
      </c>
      <c r="O8" s="142">
        <v>612469</v>
      </c>
      <c r="P8" s="169">
        <v>2.27</v>
      </c>
      <c r="Q8" s="200">
        <v>595038</v>
      </c>
      <c r="R8" s="114">
        <v>2.93</v>
      </c>
      <c r="S8" s="112"/>
      <c r="T8" s="112">
        <f aca="true" t="shared" si="0" ref="T8:T39">ROUND((H8-J8)/J8*100,2)</f>
        <v>1.93</v>
      </c>
      <c r="U8" s="112" t="b">
        <f aca="true" t="shared" si="1" ref="U8:U39">ISERROR(T8)</f>
        <v>0</v>
      </c>
      <c r="V8" s="112">
        <f aca="true" t="shared" si="2" ref="V8:V39">ROUND((O8-Q8)/Q8*100,2)</f>
        <v>2.93</v>
      </c>
      <c r="W8" s="112" t="b">
        <f aca="true" t="shared" si="3" ref="W8:W39">ISERROR(V8)</f>
        <v>0</v>
      </c>
      <c r="X8" s="112"/>
      <c r="Y8" s="112"/>
    </row>
    <row r="9" spans="1:25" s="115" customFormat="1" ht="12">
      <c r="A9" s="112"/>
      <c r="B9" s="116"/>
      <c r="C9" s="117"/>
      <c r="D9" s="118" t="s">
        <v>50</v>
      </c>
      <c r="E9" s="143">
        <v>37</v>
      </c>
      <c r="F9" s="144">
        <v>261465</v>
      </c>
      <c r="G9" s="157">
        <v>15</v>
      </c>
      <c r="H9" s="144">
        <v>608872</v>
      </c>
      <c r="I9" s="164">
        <v>2.33</v>
      </c>
      <c r="J9" s="208">
        <v>626707</v>
      </c>
      <c r="K9" s="119">
        <v>-2.85</v>
      </c>
      <c r="L9" s="143">
        <v>37</v>
      </c>
      <c r="M9" s="144">
        <v>261465</v>
      </c>
      <c r="N9" s="157">
        <v>15</v>
      </c>
      <c r="O9" s="144">
        <v>569879</v>
      </c>
      <c r="P9" s="170">
        <v>2.18</v>
      </c>
      <c r="Q9" s="201">
        <v>596885</v>
      </c>
      <c r="R9" s="120">
        <v>-4.52</v>
      </c>
      <c r="S9" s="112"/>
      <c r="T9" s="112">
        <f t="shared" si="0"/>
        <v>-2.85</v>
      </c>
      <c r="U9" s="112" t="b">
        <f t="shared" si="1"/>
        <v>0</v>
      </c>
      <c r="V9" s="112">
        <f t="shared" si="2"/>
        <v>-4.52</v>
      </c>
      <c r="W9" s="112" t="b">
        <f t="shared" si="3"/>
        <v>0</v>
      </c>
      <c r="X9" s="112"/>
      <c r="Y9" s="112"/>
    </row>
    <row r="10" spans="1:25" s="115" customFormat="1" ht="12">
      <c r="A10" s="112"/>
      <c r="B10" s="116"/>
      <c r="C10" s="117"/>
      <c r="D10" s="118" t="s">
        <v>51</v>
      </c>
      <c r="E10" s="143">
        <v>38.4</v>
      </c>
      <c r="F10" s="144">
        <v>259082</v>
      </c>
      <c r="G10" s="157">
        <v>7</v>
      </c>
      <c r="H10" s="144">
        <v>656283</v>
      </c>
      <c r="I10" s="164">
        <v>2.53</v>
      </c>
      <c r="J10" s="208">
        <v>624217</v>
      </c>
      <c r="K10" s="119">
        <v>5.14</v>
      </c>
      <c r="L10" s="143">
        <v>38.4</v>
      </c>
      <c r="M10" s="144">
        <v>259082</v>
      </c>
      <c r="N10" s="157">
        <v>7</v>
      </c>
      <c r="O10" s="144">
        <v>549152</v>
      </c>
      <c r="P10" s="170">
        <v>2.12</v>
      </c>
      <c r="Q10" s="201">
        <v>502573</v>
      </c>
      <c r="R10" s="120">
        <v>9.27</v>
      </c>
      <c r="S10" s="112"/>
      <c r="T10" s="112">
        <f t="shared" si="0"/>
        <v>5.14</v>
      </c>
      <c r="U10" s="112" t="b">
        <f t="shared" si="1"/>
        <v>0</v>
      </c>
      <c r="V10" s="112">
        <f t="shared" si="2"/>
        <v>9.27</v>
      </c>
      <c r="W10" s="112" t="b">
        <f t="shared" si="3"/>
        <v>0</v>
      </c>
      <c r="X10" s="112"/>
      <c r="Y10" s="112"/>
    </row>
    <row r="11" spans="1:25" s="115" customFormat="1" ht="12">
      <c r="A11" s="112"/>
      <c r="B11" s="116"/>
      <c r="C11" s="117"/>
      <c r="D11" s="118" t="s">
        <v>52</v>
      </c>
      <c r="E11" s="143">
        <v>37.8</v>
      </c>
      <c r="F11" s="144">
        <v>232020</v>
      </c>
      <c r="G11" s="157">
        <v>4</v>
      </c>
      <c r="H11" s="144">
        <v>439225</v>
      </c>
      <c r="I11" s="164">
        <v>1.89</v>
      </c>
      <c r="J11" s="208">
        <v>408091</v>
      </c>
      <c r="K11" s="119">
        <v>7.63</v>
      </c>
      <c r="L11" s="143">
        <v>37.8</v>
      </c>
      <c r="M11" s="144">
        <v>232020</v>
      </c>
      <c r="N11" s="157">
        <v>4</v>
      </c>
      <c r="O11" s="144">
        <v>330603</v>
      </c>
      <c r="P11" s="170">
        <v>1.42</v>
      </c>
      <c r="Q11" s="201">
        <v>352523</v>
      </c>
      <c r="R11" s="120">
        <v>-6.22</v>
      </c>
      <c r="S11" s="112"/>
      <c r="T11" s="112">
        <f t="shared" si="0"/>
        <v>7.63</v>
      </c>
      <c r="U11" s="112" t="b">
        <f t="shared" si="1"/>
        <v>0</v>
      </c>
      <c r="V11" s="112">
        <f t="shared" si="2"/>
        <v>-6.22</v>
      </c>
      <c r="W11" s="112" t="b">
        <f t="shared" si="3"/>
        <v>0</v>
      </c>
      <c r="X11" s="112"/>
      <c r="Y11" s="112"/>
    </row>
    <row r="12" spans="1:25" s="115" customFormat="1" ht="12">
      <c r="A12" s="112"/>
      <c r="B12" s="116"/>
      <c r="C12" s="117"/>
      <c r="D12" s="118" t="s">
        <v>53</v>
      </c>
      <c r="E12" s="143">
        <v>39.5</v>
      </c>
      <c r="F12" s="144">
        <v>269984</v>
      </c>
      <c r="G12" s="157">
        <v>27</v>
      </c>
      <c r="H12" s="144">
        <v>648730</v>
      </c>
      <c r="I12" s="164">
        <v>2.4</v>
      </c>
      <c r="J12" s="208">
        <v>639828</v>
      </c>
      <c r="K12" s="119">
        <v>1.39</v>
      </c>
      <c r="L12" s="143">
        <v>39.5</v>
      </c>
      <c r="M12" s="144">
        <v>269984</v>
      </c>
      <c r="N12" s="157">
        <v>27</v>
      </c>
      <c r="O12" s="144">
        <v>589821</v>
      </c>
      <c r="P12" s="170">
        <v>2.18</v>
      </c>
      <c r="Q12" s="201">
        <v>581534</v>
      </c>
      <c r="R12" s="120">
        <v>1.43</v>
      </c>
      <c r="S12" s="112"/>
      <c r="T12" s="112">
        <f t="shared" si="0"/>
        <v>1.39</v>
      </c>
      <c r="U12" s="112" t="b">
        <f t="shared" si="1"/>
        <v>0</v>
      </c>
      <c r="V12" s="112">
        <f t="shared" si="2"/>
        <v>1.43</v>
      </c>
      <c r="W12" s="112" t="b">
        <f t="shared" si="3"/>
        <v>0</v>
      </c>
      <c r="X12" s="112"/>
      <c r="Y12" s="112"/>
    </row>
    <row r="13" spans="1:25" s="115" customFormat="1" ht="12">
      <c r="A13" s="112"/>
      <c r="B13" s="116"/>
      <c r="C13" s="117"/>
      <c r="D13" s="118" t="s">
        <v>54</v>
      </c>
      <c r="E13" s="143">
        <v>41.4</v>
      </c>
      <c r="F13" s="144">
        <v>237376</v>
      </c>
      <c r="G13" s="157">
        <v>4</v>
      </c>
      <c r="H13" s="144">
        <v>383322</v>
      </c>
      <c r="I13" s="164">
        <v>1.61</v>
      </c>
      <c r="J13" s="208">
        <v>405631</v>
      </c>
      <c r="K13" s="119">
        <v>-5.5</v>
      </c>
      <c r="L13" s="143">
        <v>41.4</v>
      </c>
      <c r="M13" s="144">
        <v>237376</v>
      </c>
      <c r="N13" s="157">
        <v>4</v>
      </c>
      <c r="O13" s="144">
        <v>360192</v>
      </c>
      <c r="P13" s="170">
        <v>1.52</v>
      </c>
      <c r="Q13" s="201">
        <v>382866</v>
      </c>
      <c r="R13" s="120">
        <v>-5.92</v>
      </c>
      <c r="S13" s="112"/>
      <c r="T13" s="112">
        <f t="shared" si="0"/>
        <v>-5.5</v>
      </c>
      <c r="U13" s="112" t="b">
        <f t="shared" si="1"/>
        <v>0</v>
      </c>
      <c r="V13" s="112">
        <f t="shared" si="2"/>
        <v>-5.92</v>
      </c>
      <c r="W13" s="112" t="b">
        <f t="shared" si="3"/>
        <v>0</v>
      </c>
      <c r="X13" s="112"/>
      <c r="Y13" s="112"/>
    </row>
    <row r="14" spans="1:25" s="115" customFormat="1" ht="12">
      <c r="A14" s="112"/>
      <c r="B14" s="116"/>
      <c r="C14" s="117"/>
      <c r="D14" s="118" t="s">
        <v>55</v>
      </c>
      <c r="E14" s="143">
        <v>37.5</v>
      </c>
      <c r="F14" s="144">
        <v>289333</v>
      </c>
      <c r="G14" s="157">
        <v>22</v>
      </c>
      <c r="H14" s="144">
        <v>772639</v>
      </c>
      <c r="I14" s="164">
        <v>2.67</v>
      </c>
      <c r="J14" s="208">
        <v>760057</v>
      </c>
      <c r="K14" s="119">
        <v>1.66</v>
      </c>
      <c r="L14" s="143">
        <v>37.5</v>
      </c>
      <c r="M14" s="144">
        <v>289333</v>
      </c>
      <c r="N14" s="157">
        <v>22</v>
      </c>
      <c r="O14" s="144">
        <v>731358</v>
      </c>
      <c r="P14" s="170">
        <v>2.53</v>
      </c>
      <c r="Q14" s="201">
        <v>696505</v>
      </c>
      <c r="R14" s="120">
        <v>5</v>
      </c>
      <c r="S14" s="112"/>
      <c r="T14" s="112">
        <f t="shared" si="0"/>
        <v>1.66</v>
      </c>
      <c r="U14" s="112" t="b">
        <f t="shared" si="1"/>
        <v>0</v>
      </c>
      <c r="V14" s="112">
        <f t="shared" si="2"/>
        <v>5</v>
      </c>
      <c r="W14" s="112" t="b">
        <f t="shared" si="3"/>
        <v>0</v>
      </c>
      <c r="X14" s="112"/>
      <c r="Y14" s="112"/>
    </row>
    <row r="15" spans="1:25" s="115" customFormat="1" ht="12">
      <c r="A15" s="112"/>
      <c r="B15" s="121"/>
      <c r="C15" s="117"/>
      <c r="D15" s="118" t="s">
        <v>56</v>
      </c>
      <c r="E15" s="143" t="s">
        <v>136</v>
      </c>
      <c r="F15" s="144" t="s">
        <v>136</v>
      </c>
      <c r="G15" s="157" t="s">
        <v>136</v>
      </c>
      <c r="H15" s="144" t="s">
        <v>136</v>
      </c>
      <c r="I15" s="164" t="s">
        <v>136</v>
      </c>
      <c r="J15" s="208" t="s">
        <v>136</v>
      </c>
      <c r="K15" s="119" t="s">
        <v>136</v>
      </c>
      <c r="L15" s="143" t="s">
        <v>136</v>
      </c>
      <c r="M15" s="144" t="s">
        <v>136</v>
      </c>
      <c r="N15" s="157" t="s">
        <v>136</v>
      </c>
      <c r="O15" s="144" t="s">
        <v>136</v>
      </c>
      <c r="P15" s="170" t="s">
        <v>136</v>
      </c>
      <c r="Q15" s="201" t="s">
        <v>136</v>
      </c>
      <c r="R15" s="120" t="s">
        <v>136</v>
      </c>
      <c r="S15" s="112"/>
      <c r="T15" s="112" t="e">
        <f t="shared" si="0"/>
        <v>#VALUE!</v>
      </c>
      <c r="U15" s="112" t="b">
        <f t="shared" si="1"/>
        <v>1</v>
      </c>
      <c r="V15" s="112" t="e">
        <f t="shared" si="2"/>
        <v>#VALUE!</v>
      </c>
      <c r="W15" s="112" t="b">
        <f t="shared" si="3"/>
        <v>1</v>
      </c>
      <c r="X15" s="112"/>
      <c r="Y15" s="112"/>
    </row>
    <row r="16" spans="1:25" s="115" customFormat="1" ht="12">
      <c r="A16" s="112"/>
      <c r="B16" s="121"/>
      <c r="C16" s="117"/>
      <c r="D16" s="118" t="s">
        <v>57</v>
      </c>
      <c r="E16" s="143">
        <v>39.7</v>
      </c>
      <c r="F16" s="144">
        <v>275139</v>
      </c>
      <c r="G16" s="157">
        <v>11</v>
      </c>
      <c r="H16" s="144">
        <v>664508</v>
      </c>
      <c r="I16" s="164">
        <v>2.42</v>
      </c>
      <c r="J16" s="208">
        <v>656926</v>
      </c>
      <c r="K16" s="119">
        <v>1.15</v>
      </c>
      <c r="L16" s="143">
        <v>39.7</v>
      </c>
      <c r="M16" s="144">
        <v>275139</v>
      </c>
      <c r="N16" s="157">
        <v>11</v>
      </c>
      <c r="O16" s="144">
        <v>629569</v>
      </c>
      <c r="P16" s="170">
        <v>2.29</v>
      </c>
      <c r="Q16" s="201">
        <v>591319</v>
      </c>
      <c r="R16" s="120">
        <v>6.47</v>
      </c>
      <c r="S16" s="112"/>
      <c r="T16" s="112">
        <f t="shared" si="0"/>
        <v>1.15</v>
      </c>
      <c r="U16" s="112" t="b">
        <f t="shared" si="1"/>
        <v>0</v>
      </c>
      <c r="V16" s="112">
        <f t="shared" si="2"/>
        <v>6.47</v>
      </c>
      <c r="W16" s="112" t="b">
        <f t="shared" si="3"/>
        <v>0</v>
      </c>
      <c r="X16" s="112"/>
      <c r="Y16" s="112"/>
    </row>
    <row r="17" spans="1:25" s="115" customFormat="1" ht="12">
      <c r="A17" s="112"/>
      <c r="B17" s="121"/>
      <c r="C17" s="117"/>
      <c r="D17" s="118" t="s">
        <v>58</v>
      </c>
      <c r="E17" s="143">
        <v>38.7</v>
      </c>
      <c r="F17" s="144">
        <v>275378</v>
      </c>
      <c r="G17" s="157">
        <v>7</v>
      </c>
      <c r="H17" s="144">
        <v>690693</v>
      </c>
      <c r="I17" s="164">
        <v>2.51</v>
      </c>
      <c r="J17" s="208">
        <v>734506</v>
      </c>
      <c r="K17" s="119">
        <v>-5.96</v>
      </c>
      <c r="L17" s="143">
        <v>38.7</v>
      </c>
      <c r="M17" s="144">
        <v>275378</v>
      </c>
      <c r="N17" s="157">
        <v>7</v>
      </c>
      <c r="O17" s="144">
        <v>693357</v>
      </c>
      <c r="P17" s="170">
        <v>2.52</v>
      </c>
      <c r="Q17" s="201">
        <v>694593</v>
      </c>
      <c r="R17" s="120">
        <v>-0.18</v>
      </c>
      <c r="S17" s="112"/>
      <c r="T17" s="112">
        <f t="shared" si="0"/>
        <v>-5.96</v>
      </c>
      <c r="U17" s="112" t="b">
        <f t="shared" si="1"/>
        <v>0</v>
      </c>
      <c r="V17" s="112">
        <f t="shared" si="2"/>
        <v>-0.18</v>
      </c>
      <c r="W17" s="112" t="b">
        <f t="shared" si="3"/>
        <v>0</v>
      </c>
      <c r="X17" s="112"/>
      <c r="Y17" s="112"/>
    </row>
    <row r="18" spans="1:25" s="115" customFormat="1" ht="12">
      <c r="A18" s="112"/>
      <c r="B18" s="121"/>
      <c r="C18" s="117"/>
      <c r="D18" s="118" t="s">
        <v>59</v>
      </c>
      <c r="E18" s="143">
        <v>44.5</v>
      </c>
      <c r="F18" s="144">
        <v>269184</v>
      </c>
      <c r="G18" s="157">
        <v>6</v>
      </c>
      <c r="H18" s="144">
        <v>583520</v>
      </c>
      <c r="I18" s="164">
        <v>2.17</v>
      </c>
      <c r="J18" s="208">
        <v>570274</v>
      </c>
      <c r="K18" s="119">
        <v>2.32</v>
      </c>
      <c r="L18" s="143">
        <v>44.5</v>
      </c>
      <c r="M18" s="144">
        <v>269184</v>
      </c>
      <c r="N18" s="157">
        <v>6</v>
      </c>
      <c r="O18" s="144">
        <v>532007</v>
      </c>
      <c r="P18" s="170">
        <v>1.98</v>
      </c>
      <c r="Q18" s="201">
        <v>541249</v>
      </c>
      <c r="R18" s="120">
        <v>-1.71</v>
      </c>
      <c r="S18" s="112"/>
      <c r="T18" s="112">
        <f t="shared" si="0"/>
        <v>2.32</v>
      </c>
      <c r="U18" s="112" t="b">
        <f t="shared" si="1"/>
        <v>0</v>
      </c>
      <c r="V18" s="112">
        <f t="shared" si="2"/>
        <v>-1.71</v>
      </c>
      <c r="W18" s="112" t="b">
        <f t="shared" si="3"/>
        <v>0</v>
      </c>
      <c r="X18" s="112"/>
      <c r="Y18" s="112"/>
    </row>
    <row r="19" spans="1:25" s="115" customFormat="1" ht="12">
      <c r="A19" s="112"/>
      <c r="B19" s="121"/>
      <c r="C19" s="117"/>
      <c r="D19" s="118" t="s">
        <v>60</v>
      </c>
      <c r="E19" s="143">
        <v>40</v>
      </c>
      <c r="F19" s="144">
        <v>255454</v>
      </c>
      <c r="G19" s="157" t="s">
        <v>135</v>
      </c>
      <c r="H19" s="144">
        <v>500008</v>
      </c>
      <c r="I19" s="164">
        <v>1.96</v>
      </c>
      <c r="J19" s="208">
        <v>500000</v>
      </c>
      <c r="K19" s="119">
        <v>0</v>
      </c>
      <c r="L19" s="143">
        <v>40</v>
      </c>
      <c r="M19" s="144">
        <v>255454</v>
      </c>
      <c r="N19" s="157" t="s">
        <v>135</v>
      </c>
      <c r="O19" s="144">
        <v>472590</v>
      </c>
      <c r="P19" s="170">
        <v>1.85</v>
      </c>
      <c r="Q19" s="201">
        <v>388000</v>
      </c>
      <c r="R19" s="120">
        <v>21.8</v>
      </c>
      <c r="S19" s="112"/>
      <c r="T19" s="112">
        <f t="shared" si="0"/>
        <v>0</v>
      </c>
      <c r="U19" s="112" t="b">
        <f t="shared" si="1"/>
        <v>0</v>
      </c>
      <c r="V19" s="112">
        <f t="shared" si="2"/>
        <v>21.8</v>
      </c>
      <c r="W19" s="112" t="b">
        <f t="shared" si="3"/>
        <v>0</v>
      </c>
      <c r="X19" s="112"/>
      <c r="Y19" s="112"/>
    </row>
    <row r="20" spans="1:25" s="115" customFormat="1" ht="12">
      <c r="A20" s="112"/>
      <c r="B20" s="121" t="s">
        <v>61</v>
      </c>
      <c r="C20" s="117"/>
      <c r="D20" s="118" t="s">
        <v>62</v>
      </c>
      <c r="E20" s="143">
        <v>38.5</v>
      </c>
      <c r="F20" s="144">
        <v>271374</v>
      </c>
      <c r="G20" s="157">
        <v>10</v>
      </c>
      <c r="H20" s="144">
        <v>744619</v>
      </c>
      <c r="I20" s="164">
        <v>2.74</v>
      </c>
      <c r="J20" s="208">
        <v>713363</v>
      </c>
      <c r="K20" s="119">
        <v>4.38</v>
      </c>
      <c r="L20" s="143">
        <v>38.5</v>
      </c>
      <c r="M20" s="144">
        <v>271374</v>
      </c>
      <c r="N20" s="157">
        <v>10</v>
      </c>
      <c r="O20" s="144">
        <v>720053</v>
      </c>
      <c r="P20" s="170">
        <v>2.65</v>
      </c>
      <c r="Q20" s="201">
        <v>690072</v>
      </c>
      <c r="R20" s="120">
        <v>4.34</v>
      </c>
      <c r="S20" s="112"/>
      <c r="T20" s="112">
        <f t="shared" si="0"/>
        <v>4.38</v>
      </c>
      <c r="U20" s="112" t="b">
        <f t="shared" si="1"/>
        <v>0</v>
      </c>
      <c r="V20" s="112">
        <f t="shared" si="2"/>
        <v>4.34</v>
      </c>
      <c r="W20" s="112" t="b">
        <f t="shared" si="3"/>
        <v>0</v>
      </c>
      <c r="X20" s="112"/>
      <c r="Y20" s="112"/>
    </row>
    <row r="21" spans="1:25" s="115" customFormat="1" ht="12">
      <c r="A21" s="112"/>
      <c r="B21" s="121"/>
      <c r="C21" s="117"/>
      <c r="D21" s="118" t="s">
        <v>63</v>
      </c>
      <c r="E21" s="143">
        <v>38.4</v>
      </c>
      <c r="F21" s="144">
        <v>274169</v>
      </c>
      <c r="G21" s="157">
        <v>12</v>
      </c>
      <c r="H21" s="144">
        <v>650288</v>
      </c>
      <c r="I21" s="164">
        <v>2.37</v>
      </c>
      <c r="J21" s="208">
        <v>603067</v>
      </c>
      <c r="K21" s="119">
        <v>7.83</v>
      </c>
      <c r="L21" s="143">
        <v>38.4</v>
      </c>
      <c r="M21" s="144">
        <v>274169</v>
      </c>
      <c r="N21" s="157">
        <v>12</v>
      </c>
      <c r="O21" s="144">
        <v>611121</v>
      </c>
      <c r="P21" s="170">
        <v>2.23</v>
      </c>
      <c r="Q21" s="201">
        <v>589811</v>
      </c>
      <c r="R21" s="120">
        <v>3.61</v>
      </c>
      <c r="S21" s="112"/>
      <c r="T21" s="112">
        <f t="shared" si="0"/>
        <v>7.83</v>
      </c>
      <c r="U21" s="112" t="b">
        <f t="shared" si="1"/>
        <v>0</v>
      </c>
      <c r="V21" s="112">
        <f t="shared" si="2"/>
        <v>3.61</v>
      </c>
      <c r="W21" s="112" t="b">
        <f t="shared" si="3"/>
        <v>0</v>
      </c>
      <c r="X21" s="112"/>
      <c r="Y21" s="112"/>
    </row>
    <row r="22" spans="1:25" s="115" customFormat="1" ht="12">
      <c r="A22" s="112"/>
      <c r="B22" s="121"/>
      <c r="C22" s="117"/>
      <c r="D22" s="118" t="s">
        <v>64</v>
      </c>
      <c r="E22" s="143">
        <v>41.3</v>
      </c>
      <c r="F22" s="144">
        <v>269106</v>
      </c>
      <c r="G22" s="157">
        <v>22</v>
      </c>
      <c r="H22" s="144">
        <v>671514</v>
      </c>
      <c r="I22" s="164">
        <v>2.5</v>
      </c>
      <c r="J22" s="208">
        <v>653705</v>
      </c>
      <c r="K22" s="119">
        <v>2.72</v>
      </c>
      <c r="L22" s="143">
        <v>41.3</v>
      </c>
      <c r="M22" s="144">
        <v>269106</v>
      </c>
      <c r="N22" s="157">
        <v>22</v>
      </c>
      <c r="O22" s="144">
        <v>586200</v>
      </c>
      <c r="P22" s="170">
        <v>2.18</v>
      </c>
      <c r="Q22" s="201">
        <v>560971</v>
      </c>
      <c r="R22" s="120">
        <v>4.5</v>
      </c>
      <c r="S22" s="112"/>
      <c r="T22" s="112">
        <f t="shared" si="0"/>
        <v>2.72</v>
      </c>
      <c r="U22" s="112" t="b">
        <f t="shared" si="1"/>
        <v>0</v>
      </c>
      <c r="V22" s="112">
        <f t="shared" si="2"/>
        <v>4.5</v>
      </c>
      <c r="W22" s="112" t="b">
        <f t="shared" si="3"/>
        <v>0</v>
      </c>
      <c r="X22" s="112"/>
      <c r="Y22" s="112"/>
    </row>
    <row r="23" spans="1:25" s="115" customFormat="1" ht="12">
      <c r="A23" s="112"/>
      <c r="B23" s="121"/>
      <c r="C23" s="117"/>
      <c r="D23" s="118" t="s">
        <v>65</v>
      </c>
      <c r="E23" s="143">
        <v>40.3</v>
      </c>
      <c r="F23" s="144">
        <v>273977</v>
      </c>
      <c r="G23" s="157">
        <v>6</v>
      </c>
      <c r="H23" s="144">
        <v>648677</v>
      </c>
      <c r="I23" s="164">
        <v>2.37</v>
      </c>
      <c r="J23" s="208">
        <v>674955</v>
      </c>
      <c r="K23" s="119">
        <v>-3.89</v>
      </c>
      <c r="L23" s="143">
        <v>40.3</v>
      </c>
      <c r="M23" s="144">
        <v>273977</v>
      </c>
      <c r="N23" s="157">
        <v>6</v>
      </c>
      <c r="O23" s="144">
        <v>577607</v>
      </c>
      <c r="P23" s="170">
        <v>2.11</v>
      </c>
      <c r="Q23" s="201">
        <v>561045</v>
      </c>
      <c r="R23" s="120">
        <v>2.95</v>
      </c>
      <c r="S23" s="112"/>
      <c r="T23" s="112">
        <f t="shared" si="0"/>
        <v>-3.89</v>
      </c>
      <c r="U23" s="112" t="b">
        <f t="shared" si="1"/>
        <v>0</v>
      </c>
      <c r="V23" s="112">
        <f t="shared" si="2"/>
        <v>2.95</v>
      </c>
      <c r="W23" s="112" t="b">
        <f t="shared" si="3"/>
        <v>0</v>
      </c>
      <c r="X23" s="112"/>
      <c r="Y23" s="112"/>
    </row>
    <row r="24" spans="1:25" s="115" customFormat="1" ht="12">
      <c r="A24" s="112"/>
      <c r="B24" s="121"/>
      <c r="C24" s="117"/>
      <c r="D24" s="118" t="s">
        <v>66</v>
      </c>
      <c r="E24" s="143">
        <v>38.9</v>
      </c>
      <c r="F24" s="144">
        <v>267095</v>
      </c>
      <c r="G24" s="157">
        <v>14</v>
      </c>
      <c r="H24" s="144">
        <v>620015</v>
      </c>
      <c r="I24" s="164">
        <v>2.32</v>
      </c>
      <c r="J24" s="208">
        <v>617256</v>
      </c>
      <c r="K24" s="119">
        <v>0.45</v>
      </c>
      <c r="L24" s="143">
        <v>38.9</v>
      </c>
      <c r="M24" s="144">
        <v>267095</v>
      </c>
      <c r="N24" s="157">
        <v>14</v>
      </c>
      <c r="O24" s="144">
        <v>586568</v>
      </c>
      <c r="P24" s="170">
        <v>2.2</v>
      </c>
      <c r="Q24" s="201">
        <v>555795</v>
      </c>
      <c r="R24" s="120">
        <v>5.54</v>
      </c>
      <c r="S24" s="112"/>
      <c r="T24" s="112">
        <f t="shared" si="0"/>
        <v>0.45</v>
      </c>
      <c r="U24" s="112" t="b">
        <f t="shared" si="1"/>
        <v>0</v>
      </c>
      <c r="V24" s="112">
        <f t="shared" si="2"/>
        <v>5.54</v>
      </c>
      <c r="W24" s="112" t="b">
        <f t="shared" si="3"/>
        <v>0</v>
      </c>
      <c r="X24" s="112"/>
      <c r="Y24" s="112"/>
    </row>
    <row r="25" spans="1:25" s="115" customFormat="1" ht="12">
      <c r="A25" s="112"/>
      <c r="B25" s="121"/>
      <c r="C25" s="117"/>
      <c r="D25" s="118" t="s">
        <v>67</v>
      </c>
      <c r="E25" s="143">
        <v>41.5</v>
      </c>
      <c r="F25" s="144">
        <v>278412</v>
      </c>
      <c r="G25" s="157" t="s">
        <v>135</v>
      </c>
      <c r="H25" s="144">
        <v>751712</v>
      </c>
      <c r="I25" s="164">
        <v>2.7</v>
      </c>
      <c r="J25" s="208">
        <v>869463</v>
      </c>
      <c r="K25" s="119">
        <v>-13.54</v>
      </c>
      <c r="L25" s="143">
        <v>41.5</v>
      </c>
      <c r="M25" s="144">
        <v>278412</v>
      </c>
      <c r="N25" s="157" t="s">
        <v>135</v>
      </c>
      <c r="O25" s="144">
        <v>696030</v>
      </c>
      <c r="P25" s="170">
        <v>2.5</v>
      </c>
      <c r="Q25" s="201">
        <v>835039</v>
      </c>
      <c r="R25" s="120">
        <v>-16.65</v>
      </c>
      <c r="S25" s="112"/>
      <c r="T25" s="112">
        <f t="shared" si="0"/>
        <v>-13.54</v>
      </c>
      <c r="U25" s="112" t="b">
        <f t="shared" si="1"/>
        <v>0</v>
      </c>
      <c r="V25" s="112">
        <f t="shared" si="2"/>
        <v>-16.65</v>
      </c>
      <c r="W25" s="112" t="b">
        <f t="shared" si="3"/>
        <v>0</v>
      </c>
      <c r="X25" s="112"/>
      <c r="Y25" s="112"/>
    </row>
    <row r="26" spans="1:25" s="115" customFormat="1" ht="12">
      <c r="A26" s="112"/>
      <c r="B26" s="121"/>
      <c r="C26" s="117"/>
      <c r="D26" s="118" t="s">
        <v>68</v>
      </c>
      <c r="E26" s="143">
        <v>38.5</v>
      </c>
      <c r="F26" s="144">
        <v>266898</v>
      </c>
      <c r="G26" s="157">
        <v>63</v>
      </c>
      <c r="H26" s="144">
        <v>670001</v>
      </c>
      <c r="I26" s="164">
        <v>2.51</v>
      </c>
      <c r="J26" s="208">
        <v>648426</v>
      </c>
      <c r="K26" s="119">
        <v>3.33</v>
      </c>
      <c r="L26" s="143">
        <v>38.5</v>
      </c>
      <c r="M26" s="144">
        <v>266898</v>
      </c>
      <c r="N26" s="157">
        <v>63</v>
      </c>
      <c r="O26" s="144">
        <v>623741</v>
      </c>
      <c r="P26" s="170">
        <v>2.34</v>
      </c>
      <c r="Q26" s="201">
        <v>601889</v>
      </c>
      <c r="R26" s="120">
        <v>3.63</v>
      </c>
      <c r="S26" s="112"/>
      <c r="T26" s="112">
        <f t="shared" si="0"/>
        <v>3.33</v>
      </c>
      <c r="U26" s="112" t="b">
        <f t="shared" si="1"/>
        <v>0</v>
      </c>
      <c r="V26" s="112">
        <f t="shared" si="2"/>
        <v>3.63</v>
      </c>
      <c r="W26" s="112" t="b">
        <f t="shared" si="3"/>
        <v>0</v>
      </c>
      <c r="X26" s="112"/>
      <c r="Y26" s="112"/>
    </row>
    <row r="27" spans="1:25" s="115" customFormat="1" ht="12">
      <c r="A27" s="112"/>
      <c r="B27" s="121"/>
      <c r="C27" s="117"/>
      <c r="D27" s="118" t="s">
        <v>69</v>
      </c>
      <c r="E27" s="143">
        <v>41.1</v>
      </c>
      <c r="F27" s="144">
        <v>273047</v>
      </c>
      <c r="G27" s="157">
        <v>9</v>
      </c>
      <c r="H27" s="144">
        <v>692573</v>
      </c>
      <c r="I27" s="164">
        <v>2.54</v>
      </c>
      <c r="J27" s="208">
        <v>665904</v>
      </c>
      <c r="K27" s="119">
        <v>4</v>
      </c>
      <c r="L27" s="143">
        <v>41.1</v>
      </c>
      <c r="M27" s="144">
        <v>273047</v>
      </c>
      <c r="N27" s="157">
        <v>9</v>
      </c>
      <c r="O27" s="144">
        <v>654596</v>
      </c>
      <c r="P27" s="170">
        <v>2.4</v>
      </c>
      <c r="Q27" s="201">
        <v>636751</v>
      </c>
      <c r="R27" s="120">
        <v>2.8</v>
      </c>
      <c r="S27" s="112"/>
      <c r="T27" s="112">
        <f t="shared" si="0"/>
        <v>4</v>
      </c>
      <c r="U27" s="112" t="b">
        <f t="shared" si="1"/>
        <v>0</v>
      </c>
      <c r="V27" s="112">
        <f t="shared" si="2"/>
        <v>2.8</v>
      </c>
      <c r="W27" s="112" t="b">
        <f t="shared" si="3"/>
        <v>0</v>
      </c>
      <c r="X27" s="112"/>
      <c r="Y27" s="112"/>
    </row>
    <row r="28" spans="1:25" s="115" customFormat="1" ht="12">
      <c r="A28" s="112"/>
      <c r="B28" s="121" t="s">
        <v>70</v>
      </c>
      <c r="C28" s="252" t="s">
        <v>71</v>
      </c>
      <c r="D28" s="241"/>
      <c r="E28" s="145" t="s">
        <v>136</v>
      </c>
      <c r="F28" s="146" t="s">
        <v>136</v>
      </c>
      <c r="G28" s="158" t="s">
        <v>136</v>
      </c>
      <c r="H28" s="146" t="s">
        <v>136</v>
      </c>
      <c r="I28" s="165" t="s">
        <v>136</v>
      </c>
      <c r="J28" s="209" t="s">
        <v>136</v>
      </c>
      <c r="K28" s="122" t="s">
        <v>136</v>
      </c>
      <c r="L28" s="145" t="s">
        <v>136</v>
      </c>
      <c r="M28" s="146" t="s">
        <v>136</v>
      </c>
      <c r="N28" s="158" t="s">
        <v>136</v>
      </c>
      <c r="O28" s="146" t="s">
        <v>136</v>
      </c>
      <c r="P28" s="171" t="s">
        <v>136</v>
      </c>
      <c r="Q28" s="202" t="s">
        <v>136</v>
      </c>
      <c r="R28" s="122" t="s">
        <v>136</v>
      </c>
      <c r="S28" s="112"/>
      <c r="T28" s="112" t="e">
        <f t="shared" si="0"/>
        <v>#VALUE!</v>
      </c>
      <c r="U28" s="112" t="b">
        <f t="shared" si="1"/>
        <v>1</v>
      </c>
      <c r="V28" s="112" t="e">
        <f t="shared" si="2"/>
        <v>#VALUE!</v>
      </c>
      <c r="W28" s="112" t="b">
        <f t="shared" si="3"/>
        <v>1</v>
      </c>
      <c r="X28" s="112"/>
      <c r="Y28" s="112"/>
    </row>
    <row r="29" spans="1:25" s="115" customFormat="1" ht="12">
      <c r="A29" s="112"/>
      <c r="B29" s="121"/>
      <c r="C29" s="252" t="s">
        <v>72</v>
      </c>
      <c r="D29" s="241"/>
      <c r="E29" s="147">
        <v>43</v>
      </c>
      <c r="F29" s="148">
        <v>315200</v>
      </c>
      <c r="G29" s="159" t="s">
        <v>135</v>
      </c>
      <c r="H29" s="148">
        <v>800000</v>
      </c>
      <c r="I29" s="166">
        <v>2.54</v>
      </c>
      <c r="J29" s="210">
        <v>800000</v>
      </c>
      <c r="K29" s="122">
        <v>0</v>
      </c>
      <c r="L29" s="147">
        <v>43</v>
      </c>
      <c r="M29" s="148">
        <v>315200</v>
      </c>
      <c r="N29" s="159" t="s">
        <v>135</v>
      </c>
      <c r="O29" s="148">
        <v>750000</v>
      </c>
      <c r="P29" s="172">
        <v>2.38</v>
      </c>
      <c r="Q29" s="203">
        <v>750000</v>
      </c>
      <c r="R29" s="122">
        <v>0</v>
      </c>
      <c r="S29" s="112"/>
      <c r="T29" s="112">
        <f t="shared" si="0"/>
        <v>0</v>
      </c>
      <c r="U29" s="112" t="b">
        <f t="shared" si="1"/>
        <v>0</v>
      </c>
      <c r="V29" s="112">
        <f t="shared" si="2"/>
        <v>0</v>
      </c>
      <c r="W29" s="112" t="b">
        <f t="shared" si="3"/>
        <v>0</v>
      </c>
      <c r="X29" s="112"/>
      <c r="Y29" s="112"/>
    </row>
    <row r="30" spans="1:25" s="115" customFormat="1" ht="12">
      <c r="A30" s="112"/>
      <c r="B30" s="121"/>
      <c r="C30" s="252" t="s">
        <v>73</v>
      </c>
      <c r="D30" s="241"/>
      <c r="E30" s="147">
        <v>37.7</v>
      </c>
      <c r="F30" s="148">
        <v>282090</v>
      </c>
      <c r="G30" s="159">
        <v>15</v>
      </c>
      <c r="H30" s="148">
        <v>665507</v>
      </c>
      <c r="I30" s="166">
        <v>2.36</v>
      </c>
      <c r="J30" s="210">
        <v>633701</v>
      </c>
      <c r="K30" s="122">
        <v>5.02</v>
      </c>
      <c r="L30" s="147">
        <v>37.7</v>
      </c>
      <c r="M30" s="148">
        <v>282090</v>
      </c>
      <c r="N30" s="159">
        <v>15</v>
      </c>
      <c r="O30" s="148">
        <v>602296</v>
      </c>
      <c r="P30" s="172">
        <v>2.14</v>
      </c>
      <c r="Q30" s="203">
        <v>582785</v>
      </c>
      <c r="R30" s="122">
        <v>3.35</v>
      </c>
      <c r="S30" s="112"/>
      <c r="T30" s="112">
        <f t="shared" si="0"/>
        <v>5.02</v>
      </c>
      <c r="U30" s="112" t="b">
        <f t="shared" si="1"/>
        <v>0</v>
      </c>
      <c r="V30" s="112">
        <f t="shared" si="2"/>
        <v>3.35</v>
      </c>
      <c r="W30" s="112" t="b">
        <f t="shared" si="3"/>
        <v>0</v>
      </c>
      <c r="X30" s="112"/>
      <c r="Y30" s="112"/>
    </row>
    <row r="31" spans="1:25" s="115" customFormat="1" ht="12">
      <c r="A31" s="112"/>
      <c r="B31" s="121"/>
      <c r="C31" s="252" t="s">
        <v>74</v>
      </c>
      <c r="D31" s="241"/>
      <c r="E31" s="147">
        <v>40.4</v>
      </c>
      <c r="F31" s="148">
        <v>329255</v>
      </c>
      <c r="G31" s="159">
        <v>7</v>
      </c>
      <c r="H31" s="148">
        <v>767314</v>
      </c>
      <c r="I31" s="166">
        <v>2.33</v>
      </c>
      <c r="J31" s="210">
        <v>693951</v>
      </c>
      <c r="K31" s="122">
        <v>10.57</v>
      </c>
      <c r="L31" s="147">
        <v>40.4</v>
      </c>
      <c r="M31" s="148">
        <v>329255</v>
      </c>
      <c r="N31" s="159">
        <v>7</v>
      </c>
      <c r="O31" s="148">
        <v>731537</v>
      </c>
      <c r="P31" s="172">
        <v>2.22</v>
      </c>
      <c r="Q31" s="203">
        <v>678737</v>
      </c>
      <c r="R31" s="122">
        <v>7.78</v>
      </c>
      <c r="S31" s="112"/>
      <c r="T31" s="112">
        <f t="shared" si="0"/>
        <v>10.57</v>
      </c>
      <c r="U31" s="112" t="b">
        <f t="shared" si="1"/>
        <v>0</v>
      </c>
      <c r="V31" s="112">
        <f t="shared" si="2"/>
        <v>7.78</v>
      </c>
      <c r="W31" s="112" t="b">
        <f t="shared" si="3"/>
        <v>0</v>
      </c>
      <c r="X31" s="112"/>
      <c r="Y31" s="112"/>
    </row>
    <row r="32" spans="1:25" s="115" customFormat="1" ht="12">
      <c r="A32" s="112"/>
      <c r="B32" s="121"/>
      <c r="C32" s="252" t="s">
        <v>75</v>
      </c>
      <c r="D32" s="241"/>
      <c r="E32" s="147">
        <v>40.1</v>
      </c>
      <c r="F32" s="148">
        <v>313536</v>
      </c>
      <c r="G32" s="159">
        <v>5</v>
      </c>
      <c r="H32" s="148">
        <v>729484</v>
      </c>
      <c r="I32" s="166">
        <v>2.33</v>
      </c>
      <c r="J32" s="210">
        <v>781545</v>
      </c>
      <c r="K32" s="122">
        <v>-6.66</v>
      </c>
      <c r="L32" s="147">
        <v>40.1</v>
      </c>
      <c r="M32" s="148">
        <v>313536</v>
      </c>
      <c r="N32" s="159">
        <v>5</v>
      </c>
      <c r="O32" s="148">
        <v>696003</v>
      </c>
      <c r="P32" s="172">
        <v>2.22</v>
      </c>
      <c r="Q32" s="203">
        <v>693576</v>
      </c>
      <c r="R32" s="122">
        <v>0.35</v>
      </c>
      <c r="S32" s="112"/>
      <c r="T32" s="112">
        <f t="shared" si="0"/>
        <v>-6.66</v>
      </c>
      <c r="U32" s="112" t="b">
        <f t="shared" si="1"/>
        <v>0</v>
      </c>
      <c r="V32" s="112">
        <f t="shared" si="2"/>
        <v>0.35</v>
      </c>
      <c r="W32" s="112" t="b">
        <f t="shared" si="3"/>
        <v>0</v>
      </c>
      <c r="X32" s="112"/>
      <c r="Y32" s="112"/>
    </row>
    <row r="33" spans="1:25" s="115" customFormat="1" ht="12">
      <c r="A33" s="112"/>
      <c r="B33" s="121"/>
      <c r="C33" s="242" t="s">
        <v>76</v>
      </c>
      <c r="D33" s="257"/>
      <c r="E33" s="145">
        <v>42.9</v>
      </c>
      <c r="F33" s="146">
        <v>241224</v>
      </c>
      <c r="G33" s="158">
        <v>38</v>
      </c>
      <c r="H33" s="146">
        <v>512700</v>
      </c>
      <c r="I33" s="165">
        <v>2.13</v>
      </c>
      <c r="J33" s="209">
        <v>544556</v>
      </c>
      <c r="K33" s="119">
        <v>-5.85</v>
      </c>
      <c r="L33" s="145">
        <v>42.8</v>
      </c>
      <c r="M33" s="146">
        <v>241725</v>
      </c>
      <c r="N33" s="158">
        <v>37</v>
      </c>
      <c r="O33" s="146">
        <v>402585</v>
      </c>
      <c r="P33" s="171">
        <v>1.67</v>
      </c>
      <c r="Q33" s="202">
        <v>418449</v>
      </c>
      <c r="R33" s="120">
        <v>-3.79</v>
      </c>
      <c r="S33" s="112"/>
      <c r="T33" s="112">
        <f t="shared" si="0"/>
        <v>-5.85</v>
      </c>
      <c r="U33" s="112" t="b">
        <f t="shared" si="1"/>
        <v>0</v>
      </c>
      <c r="V33" s="112">
        <f t="shared" si="2"/>
        <v>-3.79</v>
      </c>
      <c r="W33" s="112" t="b">
        <f t="shared" si="3"/>
        <v>0</v>
      </c>
      <c r="X33" s="112"/>
      <c r="Y33" s="112"/>
    </row>
    <row r="34" spans="1:25" s="115" customFormat="1" ht="12">
      <c r="A34" s="112"/>
      <c r="B34" s="121"/>
      <c r="C34" s="117"/>
      <c r="D34" s="123" t="s">
        <v>77</v>
      </c>
      <c r="E34" s="143">
        <v>40.9</v>
      </c>
      <c r="F34" s="144">
        <v>227680</v>
      </c>
      <c r="G34" s="157">
        <v>6</v>
      </c>
      <c r="H34" s="144">
        <v>432617</v>
      </c>
      <c r="I34" s="164">
        <v>1.9</v>
      </c>
      <c r="J34" s="208">
        <v>551019</v>
      </c>
      <c r="K34" s="119">
        <v>-21.49</v>
      </c>
      <c r="L34" s="143">
        <v>40.9</v>
      </c>
      <c r="M34" s="144">
        <v>227680</v>
      </c>
      <c r="N34" s="157">
        <v>6</v>
      </c>
      <c r="O34" s="144">
        <v>340907</v>
      </c>
      <c r="P34" s="170">
        <v>1.5</v>
      </c>
      <c r="Q34" s="201">
        <v>317772</v>
      </c>
      <c r="R34" s="120">
        <v>7.28</v>
      </c>
      <c r="S34" s="112"/>
      <c r="T34" s="112">
        <f t="shared" si="0"/>
        <v>-21.49</v>
      </c>
      <c r="U34" s="112" t="b">
        <f t="shared" si="1"/>
        <v>0</v>
      </c>
      <c r="V34" s="112">
        <f t="shared" si="2"/>
        <v>7.28</v>
      </c>
      <c r="W34" s="112" t="b">
        <f t="shared" si="3"/>
        <v>0</v>
      </c>
      <c r="X34" s="112"/>
      <c r="Y34" s="112"/>
    </row>
    <row r="35" spans="1:25" s="115" customFormat="1" ht="12">
      <c r="A35" s="112"/>
      <c r="B35" s="121"/>
      <c r="C35" s="117"/>
      <c r="D35" s="123" t="s">
        <v>78</v>
      </c>
      <c r="E35" s="143">
        <v>48.7</v>
      </c>
      <c r="F35" s="144">
        <v>207874</v>
      </c>
      <c r="G35" s="157">
        <v>4</v>
      </c>
      <c r="H35" s="144">
        <v>295460</v>
      </c>
      <c r="I35" s="164">
        <v>1.42</v>
      </c>
      <c r="J35" s="208">
        <v>368776</v>
      </c>
      <c r="K35" s="119">
        <v>-19.88</v>
      </c>
      <c r="L35" s="143">
        <v>48.7</v>
      </c>
      <c r="M35" s="144">
        <v>207874</v>
      </c>
      <c r="N35" s="157">
        <v>4</v>
      </c>
      <c r="O35" s="144">
        <v>295460</v>
      </c>
      <c r="P35" s="170">
        <v>1.42</v>
      </c>
      <c r="Q35" s="201">
        <v>270969</v>
      </c>
      <c r="R35" s="120">
        <v>9.04</v>
      </c>
      <c r="S35" s="112"/>
      <c r="T35" s="112">
        <f t="shared" si="0"/>
        <v>-19.88</v>
      </c>
      <c r="U35" s="112" t="b">
        <f t="shared" si="1"/>
        <v>0</v>
      </c>
      <c r="V35" s="112">
        <f t="shared" si="2"/>
        <v>9.04</v>
      </c>
      <c r="W35" s="112" t="b">
        <f t="shared" si="3"/>
        <v>0</v>
      </c>
      <c r="X35" s="112"/>
      <c r="Y35" s="112"/>
    </row>
    <row r="36" spans="1:25" s="115" customFormat="1" ht="12">
      <c r="A36" s="112"/>
      <c r="B36" s="121" t="s">
        <v>79</v>
      </c>
      <c r="C36" s="117"/>
      <c r="D36" s="123" t="s">
        <v>80</v>
      </c>
      <c r="E36" s="143">
        <v>43.7</v>
      </c>
      <c r="F36" s="144">
        <v>249423</v>
      </c>
      <c r="G36" s="157">
        <v>21</v>
      </c>
      <c r="H36" s="144">
        <v>540250</v>
      </c>
      <c r="I36" s="164">
        <v>2.17</v>
      </c>
      <c r="J36" s="208">
        <v>579576</v>
      </c>
      <c r="K36" s="119">
        <v>-6.79</v>
      </c>
      <c r="L36" s="143">
        <v>43.6</v>
      </c>
      <c r="M36" s="144">
        <v>250759</v>
      </c>
      <c r="N36" s="157">
        <v>20</v>
      </c>
      <c r="O36" s="144">
        <v>400288</v>
      </c>
      <c r="P36" s="170">
        <v>1.6</v>
      </c>
      <c r="Q36" s="201">
        <v>461330</v>
      </c>
      <c r="R36" s="120">
        <v>-13.23</v>
      </c>
      <c r="S36" s="112"/>
      <c r="T36" s="112">
        <f t="shared" si="0"/>
        <v>-6.79</v>
      </c>
      <c r="U36" s="112" t="b">
        <f t="shared" si="1"/>
        <v>0</v>
      </c>
      <c r="V36" s="112">
        <f t="shared" si="2"/>
        <v>-13.23</v>
      </c>
      <c r="W36" s="112" t="b">
        <f t="shared" si="3"/>
        <v>0</v>
      </c>
      <c r="X36" s="112"/>
      <c r="Y36" s="112"/>
    </row>
    <row r="37" spans="1:25" s="115" customFormat="1" ht="12">
      <c r="A37" s="112"/>
      <c r="B37" s="121"/>
      <c r="C37" s="117"/>
      <c r="D37" s="123" t="s">
        <v>81</v>
      </c>
      <c r="E37" s="143">
        <v>32.4</v>
      </c>
      <c r="F37" s="144">
        <v>242963</v>
      </c>
      <c r="G37" s="157" t="s">
        <v>135</v>
      </c>
      <c r="H37" s="144">
        <v>703000</v>
      </c>
      <c r="I37" s="164">
        <v>2.89</v>
      </c>
      <c r="J37" s="208">
        <v>700565</v>
      </c>
      <c r="K37" s="119">
        <v>0.35</v>
      </c>
      <c r="L37" s="143">
        <v>32.4</v>
      </c>
      <c r="M37" s="144">
        <v>242963</v>
      </c>
      <c r="N37" s="157" t="s">
        <v>135</v>
      </c>
      <c r="O37" s="144">
        <v>681667</v>
      </c>
      <c r="P37" s="170">
        <v>2.81</v>
      </c>
      <c r="Q37" s="201">
        <v>693502</v>
      </c>
      <c r="R37" s="120">
        <v>-1.71</v>
      </c>
      <c r="S37" s="112"/>
      <c r="T37" s="112">
        <f t="shared" si="0"/>
        <v>0.35</v>
      </c>
      <c r="U37" s="112" t="b">
        <f t="shared" si="1"/>
        <v>0</v>
      </c>
      <c r="V37" s="112">
        <f t="shared" si="2"/>
        <v>-1.71</v>
      </c>
      <c r="W37" s="112" t="b">
        <f t="shared" si="3"/>
        <v>0</v>
      </c>
      <c r="X37" s="112"/>
      <c r="Y37" s="112"/>
    </row>
    <row r="38" spans="1:25" s="115" customFormat="1" ht="12">
      <c r="A38" s="112"/>
      <c r="B38" s="121"/>
      <c r="C38" s="117"/>
      <c r="D38" s="123" t="s">
        <v>82</v>
      </c>
      <c r="E38" s="143" t="s">
        <v>136</v>
      </c>
      <c r="F38" s="144" t="s">
        <v>136</v>
      </c>
      <c r="G38" s="157" t="s">
        <v>136</v>
      </c>
      <c r="H38" s="144" t="s">
        <v>136</v>
      </c>
      <c r="I38" s="164" t="s">
        <v>136</v>
      </c>
      <c r="J38" s="208" t="s">
        <v>136</v>
      </c>
      <c r="K38" s="119" t="s">
        <v>136</v>
      </c>
      <c r="L38" s="143" t="s">
        <v>136</v>
      </c>
      <c r="M38" s="144" t="s">
        <v>136</v>
      </c>
      <c r="N38" s="157" t="s">
        <v>136</v>
      </c>
      <c r="O38" s="144" t="s">
        <v>136</v>
      </c>
      <c r="P38" s="170" t="s">
        <v>136</v>
      </c>
      <c r="Q38" s="201" t="s">
        <v>136</v>
      </c>
      <c r="R38" s="120" t="s">
        <v>136</v>
      </c>
      <c r="S38" s="112"/>
      <c r="T38" s="112" t="e">
        <f t="shared" si="0"/>
        <v>#VALUE!</v>
      </c>
      <c r="U38" s="112" t="b">
        <f t="shared" si="1"/>
        <v>1</v>
      </c>
      <c r="V38" s="112" t="e">
        <f t="shared" si="2"/>
        <v>#VALUE!</v>
      </c>
      <c r="W38" s="112" t="b">
        <f t="shared" si="3"/>
        <v>1</v>
      </c>
      <c r="X38" s="112"/>
      <c r="Y38" s="112"/>
    </row>
    <row r="39" spans="1:25" s="115" customFormat="1" ht="12">
      <c r="A39" s="112"/>
      <c r="B39" s="121"/>
      <c r="C39" s="117"/>
      <c r="D39" s="123" t="s">
        <v>83</v>
      </c>
      <c r="E39" s="143">
        <v>44</v>
      </c>
      <c r="F39" s="144">
        <v>192743</v>
      </c>
      <c r="G39" s="157" t="s">
        <v>135</v>
      </c>
      <c r="H39" s="144">
        <v>550000</v>
      </c>
      <c r="I39" s="164">
        <v>2.85</v>
      </c>
      <c r="J39" s="208">
        <v>475000</v>
      </c>
      <c r="K39" s="119">
        <v>15.79</v>
      </c>
      <c r="L39" s="143">
        <v>44</v>
      </c>
      <c r="M39" s="144">
        <v>192743</v>
      </c>
      <c r="N39" s="157" t="s">
        <v>135</v>
      </c>
      <c r="O39" s="144">
        <v>223387</v>
      </c>
      <c r="P39" s="170">
        <v>1.16</v>
      </c>
      <c r="Q39" s="201">
        <v>294656</v>
      </c>
      <c r="R39" s="120">
        <v>-24.19</v>
      </c>
      <c r="S39" s="112"/>
      <c r="T39" s="112">
        <f t="shared" si="0"/>
        <v>15.79</v>
      </c>
      <c r="U39" s="112" t="b">
        <f t="shared" si="1"/>
        <v>0</v>
      </c>
      <c r="V39" s="112">
        <f t="shared" si="2"/>
        <v>-24.19</v>
      </c>
      <c r="W39" s="112" t="b">
        <f t="shared" si="3"/>
        <v>0</v>
      </c>
      <c r="X39" s="112"/>
      <c r="Y39" s="112"/>
    </row>
    <row r="40" spans="1:25" s="115" customFormat="1" ht="12">
      <c r="A40" s="112"/>
      <c r="B40" s="121"/>
      <c r="C40" s="117"/>
      <c r="D40" s="118" t="s">
        <v>84</v>
      </c>
      <c r="E40" s="143">
        <v>39.1</v>
      </c>
      <c r="F40" s="144">
        <v>259071</v>
      </c>
      <c r="G40" s="157">
        <v>5</v>
      </c>
      <c r="H40" s="144">
        <v>621361</v>
      </c>
      <c r="I40" s="164">
        <v>2.4</v>
      </c>
      <c r="J40" s="208">
        <v>567952</v>
      </c>
      <c r="K40" s="119">
        <v>9.4</v>
      </c>
      <c r="L40" s="143">
        <v>39.1</v>
      </c>
      <c r="M40" s="144">
        <v>259071</v>
      </c>
      <c r="N40" s="157">
        <v>5</v>
      </c>
      <c r="O40" s="144">
        <v>551508</v>
      </c>
      <c r="P40" s="170">
        <v>2.13</v>
      </c>
      <c r="Q40" s="201">
        <v>513386</v>
      </c>
      <c r="R40" s="120">
        <v>7.43</v>
      </c>
      <c r="S40" s="112"/>
      <c r="T40" s="112">
        <f aca="true" t="shared" si="4" ref="T40:T66">ROUND((H40-J40)/J40*100,2)</f>
        <v>9.4</v>
      </c>
      <c r="U40" s="112" t="b">
        <f aca="true" t="shared" si="5" ref="U40:U66">ISERROR(T40)</f>
        <v>0</v>
      </c>
      <c r="V40" s="112">
        <f aca="true" t="shared" si="6" ref="V40:V66">ROUND((O40-Q40)/Q40*100,2)</f>
        <v>7.43</v>
      </c>
      <c r="W40" s="112" t="b">
        <f aca="true" t="shared" si="7" ref="W40:W66">ISERROR(V40)</f>
        <v>0</v>
      </c>
      <c r="X40" s="112"/>
      <c r="Y40" s="112"/>
    </row>
    <row r="41" spans="1:25" s="115" customFormat="1" ht="12">
      <c r="A41" s="112"/>
      <c r="B41" s="121"/>
      <c r="C41" s="117"/>
      <c r="D41" s="118" t="s">
        <v>85</v>
      </c>
      <c r="E41" s="143" t="s">
        <v>136</v>
      </c>
      <c r="F41" s="144" t="s">
        <v>136</v>
      </c>
      <c r="G41" s="157" t="s">
        <v>136</v>
      </c>
      <c r="H41" s="144" t="s">
        <v>136</v>
      </c>
      <c r="I41" s="164" t="s">
        <v>136</v>
      </c>
      <c r="J41" s="208" t="s">
        <v>136</v>
      </c>
      <c r="K41" s="119" t="s">
        <v>136</v>
      </c>
      <c r="L41" s="143" t="s">
        <v>136</v>
      </c>
      <c r="M41" s="144" t="s">
        <v>136</v>
      </c>
      <c r="N41" s="157" t="s">
        <v>136</v>
      </c>
      <c r="O41" s="144" t="s">
        <v>136</v>
      </c>
      <c r="P41" s="170" t="s">
        <v>136</v>
      </c>
      <c r="Q41" s="201" t="s">
        <v>136</v>
      </c>
      <c r="R41" s="120" t="s">
        <v>136</v>
      </c>
      <c r="S41" s="112"/>
      <c r="T41" s="112" t="e">
        <f t="shared" si="4"/>
        <v>#VALUE!</v>
      </c>
      <c r="U41" s="112" t="b">
        <f t="shared" si="5"/>
        <v>1</v>
      </c>
      <c r="V41" s="112" t="e">
        <f t="shared" si="6"/>
        <v>#VALUE!</v>
      </c>
      <c r="W41" s="112" t="b">
        <f t="shared" si="7"/>
        <v>1</v>
      </c>
      <c r="X41" s="112"/>
      <c r="Y41" s="112"/>
    </row>
    <row r="42" spans="1:25" s="115" customFormat="1" ht="12">
      <c r="A42" s="112"/>
      <c r="B42" s="121"/>
      <c r="C42" s="252" t="s">
        <v>86</v>
      </c>
      <c r="D42" s="253"/>
      <c r="E42" s="147">
        <v>38.3</v>
      </c>
      <c r="F42" s="148">
        <v>259798</v>
      </c>
      <c r="G42" s="159">
        <v>23</v>
      </c>
      <c r="H42" s="148">
        <v>544525</v>
      </c>
      <c r="I42" s="166">
        <v>2.1</v>
      </c>
      <c r="J42" s="210">
        <v>565646</v>
      </c>
      <c r="K42" s="122">
        <v>-3.73</v>
      </c>
      <c r="L42" s="147">
        <v>38.3</v>
      </c>
      <c r="M42" s="148">
        <v>259798</v>
      </c>
      <c r="N42" s="159">
        <v>23</v>
      </c>
      <c r="O42" s="148">
        <v>502796</v>
      </c>
      <c r="P42" s="172">
        <v>1.94</v>
      </c>
      <c r="Q42" s="203">
        <v>520106</v>
      </c>
      <c r="R42" s="122">
        <v>-3.33</v>
      </c>
      <c r="S42" s="112"/>
      <c r="T42" s="112">
        <f t="shared" si="4"/>
        <v>-3.73</v>
      </c>
      <c r="U42" s="112" t="b">
        <f t="shared" si="5"/>
        <v>0</v>
      </c>
      <c r="V42" s="112">
        <f t="shared" si="6"/>
        <v>-3.33</v>
      </c>
      <c r="W42" s="112" t="b">
        <f t="shared" si="7"/>
        <v>0</v>
      </c>
      <c r="X42" s="112"/>
      <c r="Y42" s="112"/>
    </row>
    <row r="43" spans="1:25" s="115" customFormat="1" ht="12">
      <c r="A43" s="112"/>
      <c r="B43" s="121"/>
      <c r="C43" s="252" t="s">
        <v>87</v>
      </c>
      <c r="D43" s="253"/>
      <c r="E43" s="147">
        <v>40.6</v>
      </c>
      <c r="F43" s="148">
        <v>281885</v>
      </c>
      <c r="G43" s="159">
        <v>6</v>
      </c>
      <c r="H43" s="148">
        <v>742916</v>
      </c>
      <c r="I43" s="166">
        <v>2.64</v>
      </c>
      <c r="J43" s="210">
        <v>814820</v>
      </c>
      <c r="K43" s="122">
        <v>-8.82</v>
      </c>
      <c r="L43" s="147">
        <v>40.6</v>
      </c>
      <c r="M43" s="148">
        <v>281885</v>
      </c>
      <c r="N43" s="159">
        <v>6</v>
      </c>
      <c r="O43" s="148">
        <v>718952</v>
      </c>
      <c r="P43" s="172">
        <v>2.55</v>
      </c>
      <c r="Q43" s="203">
        <v>796368</v>
      </c>
      <c r="R43" s="122">
        <v>-9.72</v>
      </c>
      <c r="S43" s="112"/>
      <c r="T43" s="112">
        <f t="shared" si="4"/>
        <v>-8.82</v>
      </c>
      <c r="U43" s="112" t="b">
        <f t="shared" si="5"/>
        <v>0</v>
      </c>
      <c r="V43" s="112">
        <f t="shared" si="6"/>
        <v>-9.72</v>
      </c>
      <c r="W43" s="112" t="b">
        <f t="shared" si="7"/>
        <v>0</v>
      </c>
      <c r="X43" s="112"/>
      <c r="Y43" s="112"/>
    </row>
    <row r="44" spans="1:25" s="115" customFormat="1" ht="12">
      <c r="A44" s="112"/>
      <c r="B44" s="121"/>
      <c r="C44" s="252" t="s">
        <v>88</v>
      </c>
      <c r="D44" s="253"/>
      <c r="E44" s="147">
        <v>39.3</v>
      </c>
      <c r="F44" s="148">
        <v>274200</v>
      </c>
      <c r="G44" s="159" t="s">
        <v>135</v>
      </c>
      <c r="H44" s="148">
        <v>1179060</v>
      </c>
      <c r="I44" s="166">
        <v>4.3</v>
      </c>
      <c r="J44" s="210">
        <v>1170184</v>
      </c>
      <c r="K44" s="122">
        <v>0.76</v>
      </c>
      <c r="L44" s="147">
        <v>39.3</v>
      </c>
      <c r="M44" s="148">
        <v>274200</v>
      </c>
      <c r="N44" s="159" t="s">
        <v>135</v>
      </c>
      <c r="O44" s="148">
        <v>1055670</v>
      </c>
      <c r="P44" s="172">
        <v>3.85</v>
      </c>
      <c r="Q44" s="203">
        <v>1006903</v>
      </c>
      <c r="R44" s="293">
        <v>4.84</v>
      </c>
      <c r="S44" s="112"/>
      <c r="T44" s="112">
        <f t="shared" si="4"/>
        <v>0.76</v>
      </c>
      <c r="U44" s="112" t="b">
        <f t="shared" si="5"/>
        <v>0</v>
      </c>
      <c r="V44" s="112">
        <f t="shared" si="6"/>
        <v>4.84</v>
      </c>
      <c r="W44" s="112" t="b">
        <f t="shared" si="7"/>
        <v>0</v>
      </c>
      <c r="X44" s="112"/>
      <c r="Y44" s="112"/>
    </row>
    <row r="45" spans="1:25" s="115" customFormat="1" ht="12">
      <c r="A45" s="112"/>
      <c r="B45" s="121"/>
      <c r="C45" s="252" t="s">
        <v>89</v>
      </c>
      <c r="D45" s="253"/>
      <c r="E45" s="147" t="s">
        <v>136</v>
      </c>
      <c r="F45" s="148" t="s">
        <v>136</v>
      </c>
      <c r="G45" s="159" t="s">
        <v>136</v>
      </c>
      <c r="H45" s="148" t="s">
        <v>136</v>
      </c>
      <c r="I45" s="166" t="s">
        <v>136</v>
      </c>
      <c r="J45" s="210" t="s">
        <v>136</v>
      </c>
      <c r="K45" s="122" t="s">
        <v>136</v>
      </c>
      <c r="L45" s="147" t="s">
        <v>136</v>
      </c>
      <c r="M45" s="148" t="s">
        <v>136</v>
      </c>
      <c r="N45" s="159" t="s">
        <v>136</v>
      </c>
      <c r="O45" s="148" t="s">
        <v>136</v>
      </c>
      <c r="P45" s="172" t="s">
        <v>136</v>
      </c>
      <c r="Q45" s="203" t="s">
        <v>136</v>
      </c>
      <c r="R45" s="293" t="s">
        <v>136</v>
      </c>
      <c r="S45" s="112"/>
      <c r="T45" s="112" t="e">
        <f t="shared" si="4"/>
        <v>#VALUE!</v>
      </c>
      <c r="U45" s="112" t="b">
        <f t="shared" si="5"/>
        <v>1</v>
      </c>
      <c r="V45" s="112" t="e">
        <f t="shared" si="6"/>
        <v>#VALUE!</v>
      </c>
      <c r="W45" s="112" t="b">
        <f t="shared" si="7"/>
        <v>1</v>
      </c>
      <c r="X45" s="112"/>
      <c r="Y45" s="112"/>
    </row>
    <row r="46" spans="1:25" s="115" customFormat="1" ht="12">
      <c r="A46" s="112"/>
      <c r="B46" s="121"/>
      <c r="C46" s="252" t="s">
        <v>90</v>
      </c>
      <c r="D46" s="253"/>
      <c r="E46" s="147">
        <v>39.4</v>
      </c>
      <c r="F46" s="148">
        <v>240300</v>
      </c>
      <c r="G46" s="159">
        <v>4</v>
      </c>
      <c r="H46" s="148">
        <v>520609</v>
      </c>
      <c r="I46" s="166">
        <v>2.17</v>
      </c>
      <c r="J46" s="210">
        <v>326564</v>
      </c>
      <c r="K46" s="122">
        <v>59.42</v>
      </c>
      <c r="L46" s="147">
        <v>39.4</v>
      </c>
      <c r="M46" s="148">
        <v>240300</v>
      </c>
      <c r="N46" s="159">
        <v>4</v>
      </c>
      <c r="O46" s="148">
        <v>396272</v>
      </c>
      <c r="P46" s="172">
        <v>1.65</v>
      </c>
      <c r="Q46" s="203">
        <v>297090</v>
      </c>
      <c r="R46" s="293">
        <v>33.38</v>
      </c>
      <c r="S46" s="112"/>
      <c r="T46" s="112">
        <f t="shared" si="4"/>
        <v>59.42</v>
      </c>
      <c r="U46" s="112" t="b">
        <f t="shared" si="5"/>
        <v>0</v>
      </c>
      <c r="V46" s="112">
        <f t="shared" si="6"/>
        <v>33.38</v>
      </c>
      <c r="W46" s="112" t="b">
        <f t="shared" si="7"/>
        <v>0</v>
      </c>
      <c r="X46" s="112"/>
      <c r="Y46" s="112"/>
    </row>
    <row r="47" spans="1:25" s="115" customFormat="1" ht="12">
      <c r="A47" s="112"/>
      <c r="B47" s="121"/>
      <c r="C47" s="252" t="s">
        <v>91</v>
      </c>
      <c r="D47" s="253"/>
      <c r="E47" s="147">
        <v>40.3</v>
      </c>
      <c r="F47" s="148">
        <v>319060</v>
      </c>
      <c r="G47" s="159">
        <v>12</v>
      </c>
      <c r="H47" s="148">
        <v>619940</v>
      </c>
      <c r="I47" s="166">
        <v>1.94</v>
      </c>
      <c r="J47" s="210">
        <v>676532</v>
      </c>
      <c r="K47" s="122">
        <v>-8.37</v>
      </c>
      <c r="L47" s="147">
        <v>40.3</v>
      </c>
      <c r="M47" s="148">
        <v>319060</v>
      </c>
      <c r="N47" s="159">
        <v>12</v>
      </c>
      <c r="O47" s="148">
        <v>581265</v>
      </c>
      <c r="P47" s="172">
        <v>1.82</v>
      </c>
      <c r="Q47" s="203">
        <v>615153</v>
      </c>
      <c r="R47" s="293">
        <v>-5.51</v>
      </c>
      <c r="S47" s="112"/>
      <c r="T47" s="112">
        <f t="shared" si="4"/>
        <v>-8.37</v>
      </c>
      <c r="U47" s="112" t="b">
        <f t="shared" si="5"/>
        <v>0</v>
      </c>
      <c r="V47" s="112">
        <f t="shared" si="6"/>
        <v>-5.51</v>
      </c>
      <c r="W47" s="112" t="b">
        <f t="shared" si="7"/>
        <v>0</v>
      </c>
      <c r="X47" s="112"/>
      <c r="Y47" s="112"/>
    </row>
    <row r="48" spans="1:25" s="115" customFormat="1" ht="12.75" thickBot="1">
      <c r="A48" s="112"/>
      <c r="B48" s="121"/>
      <c r="C48" s="254" t="s">
        <v>92</v>
      </c>
      <c r="D48" s="255"/>
      <c r="E48" s="143">
        <v>41.7</v>
      </c>
      <c r="F48" s="144">
        <v>249815</v>
      </c>
      <c r="G48" s="157">
        <v>8</v>
      </c>
      <c r="H48" s="144">
        <v>605187</v>
      </c>
      <c r="I48" s="164">
        <v>2.42</v>
      </c>
      <c r="J48" s="208">
        <v>571172</v>
      </c>
      <c r="K48" s="119">
        <v>5.96</v>
      </c>
      <c r="L48" s="143">
        <v>41.7</v>
      </c>
      <c r="M48" s="144">
        <v>249815</v>
      </c>
      <c r="N48" s="157">
        <v>8</v>
      </c>
      <c r="O48" s="144">
        <v>592063</v>
      </c>
      <c r="P48" s="170">
        <v>2.37</v>
      </c>
      <c r="Q48" s="201">
        <v>540695</v>
      </c>
      <c r="R48" s="120">
        <v>9.5</v>
      </c>
      <c r="S48" s="112"/>
      <c r="T48" s="112">
        <f t="shared" si="4"/>
        <v>5.96</v>
      </c>
      <c r="U48" s="112" t="b">
        <f t="shared" si="5"/>
        <v>0</v>
      </c>
      <c r="V48" s="112">
        <f t="shared" si="6"/>
        <v>9.5</v>
      </c>
      <c r="W48" s="112" t="b">
        <f t="shared" si="7"/>
        <v>0</v>
      </c>
      <c r="X48" s="112"/>
      <c r="Y48" s="112"/>
    </row>
    <row r="49" spans="1:25" s="115" customFormat="1" ht="12">
      <c r="A49" s="112"/>
      <c r="B49" s="124"/>
      <c r="C49" s="125">
        <v>300</v>
      </c>
      <c r="D49" s="126" t="s">
        <v>93</v>
      </c>
      <c r="E49" s="149">
        <v>41.3</v>
      </c>
      <c r="F49" s="150">
        <v>321183</v>
      </c>
      <c r="G49" s="160">
        <v>32</v>
      </c>
      <c r="H49" s="150">
        <v>799494</v>
      </c>
      <c r="I49" s="167">
        <v>2.49</v>
      </c>
      <c r="J49" s="211">
        <v>832971</v>
      </c>
      <c r="K49" s="127">
        <v>-4.02</v>
      </c>
      <c r="L49" s="149">
        <v>41.3</v>
      </c>
      <c r="M49" s="150">
        <v>321183</v>
      </c>
      <c r="N49" s="160">
        <v>32</v>
      </c>
      <c r="O49" s="150">
        <v>736074</v>
      </c>
      <c r="P49" s="173">
        <v>2.29</v>
      </c>
      <c r="Q49" s="204">
        <v>766043</v>
      </c>
      <c r="R49" s="127">
        <v>-3.91</v>
      </c>
      <c r="S49" s="112"/>
      <c r="T49" s="112">
        <f t="shared" si="4"/>
        <v>-4.02</v>
      </c>
      <c r="U49" s="112" t="b">
        <f t="shared" si="5"/>
        <v>0</v>
      </c>
      <c r="V49" s="112">
        <f t="shared" si="6"/>
        <v>-3.91</v>
      </c>
      <c r="W49" s="112" t="b">
        <f t="shared" si="7"/>
        <v>0</v>
      </c>
      <c r="X49" s="112"/>
      <c r="Y49" s="112"/>
    </row>
    <row r="50" spans="1:25" s="115" customFormat="1" ht="12">
      <c r="A50" s="112"/>
      <c r="B50" s="121" t="s">
        <v>94</v>
      </c>
      <c r="C50" s="128" t="s">
        <v>95</v>
      </c>
      <c r="D50" s="129" t="s">
        <v>96</v>
      </c>
      <c r="E50" s="147">
        <v>38.9</v>
      </c>
      <c r="F50" s="148">
        <v>286679</v>
      </c>
      <c r="G50" s="159">
        <v>71</v>
      </c>
      <c r="H50" s="148">
        <v>719684</v>
      </c>
      <c r="I50" s="166">
        <v>2.51</v>
      </c>
      <c r="J50" s="210">
        <v>729692</v>
      </c>
      <c r="K50" s="122">
        <v>-1.37</v>
      </c>
      <c r="L50" s="147">
        <v>38.8</v>
      </c>
      <c r="M50" s="148">
        <v>287593</v>
      </c>
      <c r="N50" s="159">
        <v>70</v>
      </c>
      <c r="O50" s="148">
        <v>685905</v>
      </c>
      <c r="P50" s="172">
        <v>2.38</v>
      </c>
      <c r="Q50" s="203">
        <v>694963</v>
      </c>
      <c r="R50" s="122">
        <v>-1.3</v>
      </c>
      <c r="S50" s="112"/>
      <c r="T50" s="112">
        <f t="shared" si="4"/>
        <v>-1.37</v>
      </c>
      <c r="U50" s="112" t="b">
        <f t="shared" si="5"/>
        <v>0</v>
      </c>
      <c r="V50" s="112">
        <f t="shared" si="6"/>
        <v>-1.3</v>
      </c>
      <c r="W50" s="112" t="b">
        <f t="shared" si="7"/>
        <v>0</v>
      </c>
      <c r="X50" s="112"/>
      <c r="Y50" s="112"/>
    </row>
    <row r="51" spans="1:25" s="115" customFormat="1" ht="12">
      <c r="A51" s="112"/>
      <c r="B51" s="121"/>
      <c r="C51" s="128" t="s">
        <v>97</v>
      </c>
      <c r="D51" s="129" t="s">
        <v>98</v>
      </c>
      <c r="E51" s="147">
        <v>38.9</v>
      </c>
      <c r="F51" s="148">
        <v>271194</v>
      </c>
      <c r="G51" s="159">
        <v>45</v>
      </c>
      <c r="H51" s="148">
        <v>678645</v>
      </c>
      <c r="I51" s="166">
        <v>2.5</v>
      </c>
      <c r="J51" s="210">
        <v>666810</v>
      </c>
      <c r="K51" s="122">
        <v>1.77</v>
      </c>
      <c r="L51" s="147">
        <v>38.9</v>
      </c>
      <c r="M51" s="148">
        <v>271194</v>
      </c>
      <c r="N51" s="159">
        <v>45</v>
      </c>
      <c r="O51" s="148">
        <v>651703</v>
      </c>
      <c r="P51" s="172">
        <v>2.4</v>
      </c>
      <c r="Q51" s="203">
        <v>613158</v>
      </c>
      <c r="R51" s="122">
        <v>6.29</v>
      </c>
      <c r="S51" s="112"/>
      <c r="T51" s="112">
        <f t="shared" si="4"/>
        <v>1.77</v>
      </c>
      <c r="U51" s="112" t="b">
        <f t="shared" si="5"/>
        <v>0</v>
      </c>
      <c r="V51" s="112">
        <f t="shared" si="6"/>
        <v>6.29</v>
      </c>
      <c r="W51" s="112" t="b">
        <f t="shared" si="7"/>
        <v>0</v>
      </c>
      <c r="X51" s="112"/>
      <c r="Y51" s="112"/>
    </row>
    <row r="52" spans="1:25" s="115" customFormat="1" ht="12">
      <c r="A52" s="112"/>
      <c r="B52" s="121"/>
      <c r="C52" s="128" t="s">
        <v>99</v>
      </c>
      <c r="D52" s="129" t="s">
        <v>100</v>
      </c>
      <c r="E52" s="147">
        <v>37.1</v>
      </c>
      <c r="F52" s="148">
        <v>266048</v>
      </c>
      <c r="G52" s="159">
        <v>42</v>
      </c>
      <c r="H52" s="148">
        <v>699124</v>
      </c>
      <c r="I52" s="166">
        <v>2.63</v>
      </c>
      <c r="J52" s="210">
        <v>667605</v>
      </c>
      <c r="K52" s="122">
        <v>4.72</v>
      </c>
      <c r="L52" s="147">
        <v>37.1</v>
      </c>
      <c r="M52" s="148">
        <v>266048</v>
      </c>
      <c r="N52" s="159">
        <v>42</v>
      </c>
      <c r="O52" s="148">
        <v>650482</v>
      </c>
      <c r="P52" s="172">
        <v>2.44</v>
      </c>
      <c r="Q52" s="203">
        <v>611491</v>
      </c>
      <c r="R52" s="122">
        <v>6.38</v>
      </c>
      <c r="S52" s="112"/>
      <c r="T52" s="112">
        <f t="shared" si="4"/>
        <v>4.72</v>
      </c>
      <c r="U52" s="112" t="b">
        <f t="shared" si="5"/>
        <v>0</v>
      </c>
      <c r="V52" s="112">
        <f t="shared" si="6"/>
        <v>6.38</v>
      </c>
      <c r="W52" s="112" t="b">
        <f t="shared" si="7"/>
        <v>0</v>
      </c>
      <c r="X52" s="112"/>
      <c r="Y52" s="112"/>
    </row>
    <row r="53" spans="1:25" s="115" customFormat="1" ht="12">
      <c r="A53" s="112"/>
      <c r="B53" s="121" t="s">
        <v>101</v>
      </c>
      <c r="C53" s="130"/>
      <c r="D53" s="129" t="s">
        <v>102</v>
      </c>
      <c r="E53" s="147">
        <v>38.9</v>
      </c>
      <c r="F53" s="148">
        <v>284262</v>
      </c>
      <c r="G53" s="159">
        <v>190</v>
      </c>
      <c r="H53" s="148">
        <v>718861</v>
      </c>
      <c r="I53" s="166">
        <v>2.53</v>
      </c>
      <c r="J53" s="210">
        <v>715842</v>
      </c>
      <c r="K53" s="122">
        <v>0.42</v>
      </c>
      <c r="L53" s="147">
        <v>38.8</v>
      </c>
      <c r="M53" s="148">
        <v>284588</v>
      </c>
      <c r="N53" s="159">
        <v>189</v>
      </c>
      <c r="O53" s="148">
        <v>678384</v>
      </c>
      <c r="P53" s="172">
        <v>2.38</v>
      </c>
      <c r="Q53" s="203">
        <v>666653</v>
      </c>
      <c r="R53" s="122">
        <v>1.76</v>
      </c>
      <c r="S53" s="112"/>
      <c r="T53" s="112">
        <f t="shared" si="4"/>
        <v>0.42</v>
      </c>
      <c r="U53" s="112" t="b">
        <f t="shared" si="5"/>
        <v>0</v>
      </c>
      <c r="V53" s="112">
        <f t="shared" si="6"/>
        <v>1.76</v>
      </c>
      <c r="W53" s="112" t="b">
        <f t="shared" si="7"/>
        <v>0</v>
      </c>
      <c r="X53" s="112"/>
      <c r="Y53" s="112"/>
    </row>
    <row r="54" spans="1:25" s="115" customFormat="1" ht="12">
      <c r="A54" s="112"/>
      <c r="B54" s="121"/>
      <c r="C54" s="128">
        <v>299</v>
      </c>
      <c r="D54" s="129" t="s">
        <v>103</v>
      </c>
      <c r="E54" s="147">
        <v>39.8</v>
      </c>
      <c r="F54" s="148">
        <v>249487</v>
      </c>
      <c r="G54" s="159">
        <v>95</v>
      </c>
      <c r="H54" s="148">
        <v>565220</v>
      </c>
      <c r="I54" s="166">
        <v>2.27</v>
      </c>
      <c r="J54" s="210">
        <v>556003</v>
      </c>
      <c r="K54" s="122">
        <v>1.66</v>
      </c>
      <c r="L54" s="147">
        <v>39.8</v>
      </c>
      <c r="M54" s="148">
        <v>249487</v>
      </c>
      <c r="N54" s="159">
        <v>95</v>
      </c>
      <c r="O54" s="148">
        <v>491164</v>
      </c>
      <c r="P54" s="172">
        <v>1.97</v>
      </c>
      <c r="Q54" s="203">
        <v>491680</v>
      </c>
      <c r="R54" s="122">
        <v>-0.1</v>
      </c>
      <c r="S54" s="112"/>
      <c r="T54" s="112">
        <f t="shared" si="4"/>
        <v>1.66</v>
      </c>
      <c r="U54" s="112" t="b">
        <f t="shared" si="5"/>
        <v>0</v>
      </c>
      <c r="V54" s="112">
        <f t="shared" si="6"/>
        <v>-0.1</v>
      </c>
      <c r="W54" s="112" t="b">
        <f t="shared" si="7"/>
        <v>0</v>
      </c>
      <c r="X54" s="112"/>
      <c r="Y54" s="112"/>
    </row>
    <row r="55" spans="1:25" s="115" customFormat="1" ht="12">
      <c r="A55" s="112"/>
      <c r="B55" s="121"/>
      <c r="C55" s="128" t="s">
        <v>95</v>
      </c>
      <c r="D55" s="129" t="s">
        <v>104</v>
      </c>
      <c r="E55" s="147">
        <v>40.7</v>
      </c>
      <c r="F55" s="148">
        <v>259202</v>
      </c>
      <c r="G55" s="159">
        <v>58</v>
      </c>
      <c r="H55" s="148">
        <v>535498</v>
      </c>
      <c r="I55" s="166">
        <v>2.07</v>
      </c>
      <c r="J55" s="210">
        <v>521290</v>
      </c>
      <c r="K55" s="122">
        <v>2.73</v>
      </c>
      <c r="L55" s="147">
        <v>40.7</v>
      </c>
      <c r="M55" s="148">
        <v>259202</v>
      </c>
      <c r="N55" s="159">
        <v>58</v>
      </c>
      <c r="O55" s="148">
        <v>466761</v>
      </c>
      <c r="P55" s="172">
        <v>1.8</v>
      </c>
      <c r="Q55" s="203">
        <v>440996</v>
      </c>
      <c r="R55" s="122">
        <v>5.84</v>
      </c>
      <c r="S55" s="112"/>
      <c r="T55" s="112">
        <f t="shared" si="4"/>
        <v>2.73</v>
      </c>
      <c r="U55" s="112" t="b">
        <f t="shared" si="5"/>
        <v>0</v>
      </c>
      <c r="V55" s="112">
        <f t="shared" si="6"/>
        <v>5.84</v>
      </c>
      <c r="W55" s="112" t="b">
        <f t="shared" si="7"/>
        <v>0</v>
      </c>
      <c r="X55" s="112"/>
      <c r="Y55" s="112"/>
    </row>
    <row r="56" spans="1:25" s="115" customFormat="1" ht="12">
      <c r="A56" s="112"/>
      <c r="B56" s="121" t="s">
        <v>79</v>
      </c>
      <c r="C56" s="128" t="s">
        <v>97</v>
      </c>
      <c r="D56" s="129" t="s">
        <v>105</v>
      </c>
      <c r="E56" s="147">
        <v>46.9</v>
      </c>
      <c r="F56" s="148">
        <v>232423</v>
      </c>
      <c r="G56" s="159">
        <v>8</v>
      </c>
      <c r="H56" s="148">
        <v>456996</v>
      </c>
      <c r="I56" s="166">
        <v>1.97</v>
      </c>
      <c r="J56" s="210">
        <v>490645</v>
      </c>
      <c r="K56" s="122">
        <v>-6.86</v>
      </c>
      <c r="L56" s="147">
        <v>46.9</v>
      </c>
      <c r="M56" s="148">
        <v>232423</v>
      </c>
      <c r="N56" s="159">
        <v>8</v>
      </c>
      <c r="O56" s="148">
        <v>433742</v>
      </c>
      <c r="P56" s="172">
        <v>1.87</v>
      </c>
      <c r="Q56" s="203">
        <v>417966</v>
      </c>
      <c r="R56" s="122">
        <v>3.77</v>
      </c>
      <c r="S56" s="112"/>
      <c r="T56" s="112">
        <f t="shared" si="4"/>
        <v>-6.86</v>
      </c>
      <c r="U56" s="112" t="b">
        <f t="shared" si="5"/>
        <v>0</v>
      </c>
      <c r="V56" s="112">
        <f t="shared" si="6"/>
        <v>3.77</v>
      </c>
      <c r="W56" s="112" t="b">
        <f t="shared" si="7"/>
        <v>0</v>
      </c>
      <c r="X56" s="112"/>
      <c r="Y56" s="112"/>
    </row>
    <row r="57" spans="1:25" s="115" customFormat="1" ht="12">
      <c r="A57" s="112"/>
      <c r="B57" s="121"/>
      <c r="C57" s="128" t="s">
        <v>106</v>
      </c>
      <c r="D57" s="129" t="s">
        <v>102</v>
      </c>
      <c r="E57" s="147">
        <v>40.5</v>
      </c>
      <c r="F57" s="148">
        <v>252139</v>
      </c>
      <c r="G57" s="159">
        <v>161</v>
      </c>
      <c r="H57" s="148">
        <v>549135</v>
      </c>
      <c r="I57" s="166">
        <v>2.18</v>
      </c>
      <c r="J57" s="210">
        <v>540038</v>
      </c>
      <c r="K57" s="122">
        <v>1.68</v>
      </c>
      <c r="L57" s="147">
        <v>40.5</v>
      </c>
      <c r="M57" s="148">
        <v>252139</v>
      </c>
      <c r="N57" s="159">
        <v>161</v>
      </c>
      <c r="O57" s="148">
        <v>479520</v>
      </c>
      <c r="P57" s="172">
        <v>1.9</v>
      </c>
      <c r="Q57" s="203">
        <v>469636</v>
      </c>
      <c r="R57" s="122">
        <v>2.1</v>
      </c>
      <c r="S57" s="112"/>
      <c r="T57" s="112">
        <f t="shared" si="4"/>
        <v>1.68</v>
      </c>
      <c r="U57" s="112" t="b">
        <f t="shared" si="5"/>
        <v>0</v>
      </c>
      <c r="V57" s="112">
        <f t="shared" si="6"/>
        <v>2.1</v>
      </c>
      <c r="W57" s="112" t="b">
        <f t="shared" si="7"/>
        <v>0</v>
      </c>
      <c r="X57" s="112"/>
      <c r="Y57" s="112"/>
    </row>
    <row r="58" spans="1:25" s="115" customFormat="1" ht="12.75" thickBot="1">
      <c r="A58" s="112"/>
      <c r="B58" s="131"/>
      <c r="C58" s="256" t="s">
        <v>107</v>
      </c>
      <c r="D58" s="240"/>
      <c r="E58" s="151">
        <v>37.9</v>
      </c>
      <c r="F58" s="152">
        <v>266115</v>
      </c>
      <c r="G58" s="161">
        <v>10</v>
      </c>
      <c r="H58" s="152">
        <v>628010</v>
      </c>
      <c r="I58" s="168">
        <v>2.36</v>
      </c>
      <c r="J58" s="212">
        <v>563410</v>
      </c>
      <c r="K58" s="132">
        <v>11.47</v>
      </c>
      <c r="L58" s="151">
        <v>37.9</v>
      </c>
      <c r="M58" s="152">
        <v>266115</v>
      </c>
      <c r="N58" s="161">
        <v>10</v>
      </c>
      <c r="O58" s="152">
        <v>569902</v>
      </c>
      <c r="P58" s="174">
        <v>2.14</v>
      </c>
      <c r="Q58" s="205">
        <v>488690</v>
      </c>
      <c r="R58" s="132">
        <v>16.62</v>
      </c>
      <c r="S58" s="112"/>
      <c r="T58" s="112">
        <f t="shared" si="4"/>
        <v>11.47</v>
      </c>
      <c r="U58" s="112" t="b">
        <f t="shared" si="5"/>
        <v>0</v>
      </c>
      <c r="V58" s="112">
        <f t="shared" si="6"/>
        <v>16.62</v>
      </c>
      <c r="W58" s="112" t="b">
        <f t="shared" si="7"/>
        <v>0</v>
      </c>
      <c r="X58" s="112"/>
      <c r="Y58" s="112"/>
    </row>
    <row r="59" spans="1:25" s="115" customFormat="1" ht="12" customHeight="1">
      <c r="A59" s="112"/>
      <c r="B59" s="243" t="s">
        <v>118</v>
      </c>
      <c r="C59" s="246" t="s">
        <v>108</v>
      </c>
      <c r="D59" s="247"/>
      <c r="E59" s="149">
        <v>39.2</v>
      </c>
      <c r="F59" s="150">
        <v>280814</v>
      </c>
      <c r="G59" s="160">
        <v>188</v>
      </c>
      <c r="H59" s="150">
        <v>680234</v>
      </c>
      <c r="I59" s="167">
        <v>2.42</v>
      </c>
      <c r="J59" s="211">
        <v>682325</v>
      </c>
      <c r="K59" s="127">
        <v>-0.31</v>
      </c>
      <c r="L59" s="149">
        <v>39.2</v>
      </c>
      <c r="M59" s="150">
        <v>280814</v>
      </c>
      <c r="N59" s="160">
        <v>188</v>
      </c>
      <c r="O59" s="150">
        <v>642113</v>
      </c>
      <c r="P59" s="173">
        <v>2.29</v>
      </c>
      <c r="Q59" s="204">
        <v>643000</v>
      </c>
      <c r="R59" s="127">
        <v>-0.14</v>
      </c>
      <c r="S59" s="112"/>
      <c r="T59" s="112">
        <f t="shared" si="4"/>
        <v>-0.31</v>
      </c>
      <c r="U59" s="112" t="b">
        <f t="shared" si="5"/>
        <v>0</v>
      </c>
      <c r="V59" s="112">
        <f t="shared" si="6"/>
        <v>-0.14</v>
      </c>
      <c r="W59" s="112" t="b">
        <f t="shared" si="7"/>
        <v>0</v>
      </c>
      <c r="X59" s="112"/>
      <c r="Y59" s="112"/>
    </row>
    <row r="60" spans="1:25" s="115" customFormat="1" ht="12">
      <c r="A60" s="112"/>
      <c r="B60" s="244"/>
      <c r="C60" s="248" t="s">
        <v>109</v>
      </c>
      <c r="D60" s="249"/>
      <c r="E60" s="147">
        <v>37.7</v>
      </c>
      <c r="F60" s="148">
        <v>264224</v>
      </c>
      <c r="G60" s="159">
        <v>9</v>
      </c>
      <c r="H60" s="148">
        <v>635740</v>
      </c>
      <c r="I60" s="166">
        <v>2.41</v>
      </c>
      <c r="J60" s="210">
        <v>640468</v>
      </c>
      <c r="K60" s="122">
        <v>-0.74</v>
      </c>
      <c r="L60" s="147">
        <v>37.7</v>
      </c>
      <c r="M60" s="148">
        <v>264224</v>
      </c>
      <c r="N60" s="159">
        <v>9</v>
      </c>
      <c r="O60" s="148">
        <v>610701</v>
      </c>
      <c r="P60" s="172">
        <v>2.31</v>
      </c>
      <c r="Q60" s="203">
        <v>629414</v>
      </c>
      <c r="R60" s="122">
        <v>-2.97</v>
      </c>
      <c r="S60" s="112"/>
      <c r="T60" s="112">
        <f t="shared" si="4"/>
        <v>-0.74</v>
      </c>
      <c r="U60" s="112" t="b">
        <f t="shared" si="5"/>
        <v>0</v>
      </c>
      <c r="V60" s="112">
        <f t="shared" si="6"/>
        <v>-2.97</v>
      </c>
      <c r="W60" s="112" t="b">
        <f t="shared" si="7"/>
        <v>0</v>
      </c>
      <c r="X60" s="112"/>
      <c r="Y60" s="112"/>
    </row>
    <row r="61" spans="1:25" s="115" customFormat="1" ht="12">
      <c r="A61" s="112"/>
      <c r="B61" s="244"/>
      <c r="C61" s="248" t="s">
        <v>110</v>
      </c>
      <c r="D61" s="249"/>
      <c r="E61" s="145">
        <v>40.2</v>
      </c>
      <c r="F61" s="146">
        <v>256672</v>
      </c>
      <c r="G61" s="158">
        <v>164</v>
      </c>
      <c r="H61" s="146">
        <v>595541</v>
      </c>
      <c r="I61" s="165">
        <v>2.32</v>
      </c>
      <c r="J61" s="209">
        <v>589154</v>
      </c>
      <c r="K61" s="122">
        <v>1.08</v>
      </c>
      <c r="L61" s="145">
        <v>40.1</v>
      </c>
      <c r="M61" s="146">
        <v>256880</v>
      </c>
      <c r="N61" s="158">
        <v>163</v>
      </c>
      <c r="O61" s="146">
        <v>520876</v>
      </c>
      <c r="P61" s="171">
        <v>2.03</v>
      </c>
      <c r="Q61" s="202">
        <v>507715</v>
      </c>
      <c r="R61" s="122">
        <v>2.59</v>
      </c>
      <c r="S61" s="112"/>
      <c r="T61" s="112">
        <f t="shared" si="4"/>
        <v>1.08</v>
      </c>
      <c r="U61" s="112" t="b">
        <f t="shared" si="5"/>
        <v>0</v>
      </c>
      <c r="V61" s="112">
        <f t="shared" si="6"/>
        <v>2.59</v>
      </c>
      <c r="W61" s="112" t="b">
        <f t="shared" si="7"/>
        <v>0</v>
      </c>
      <c r="X61" s="112"/>
      <c r="Y61" s="112"/>
    </row>
    <row r="62" spans="1:25" s="115" customFormat="1" ht="12.75" thickBot="1">
      <c r="A62" s="112"/>
      <c r="B62" s="245"/>
      <c r="C62" s="250" t="s">
        <v>111</v>
      </c>
      <c r="D62" s="251"/>
      <c r="E62" s="151" t="s">
        <v>136</v>
      </c>
      <c r="F62" s="152" t="s">
        <v>136</v>
      </c>
      <c r="G62" s="161" t="s">
        <v>136</v>
      </c>
      <c r="H62" s="152" t="s">
        <v>136</v>
      </c>
      <c r="I62" s="168" t="s">
        <v>136</v>
      </c>
      <c r="J62" s="212">
        <v>613343</v>
      </c>
      <c r="K62" s="132" t="s">
        <v>136</v>
      </c>
      <c r="L62" s="151" t="s">
        <v>136</v>
      </c>
      <c r="M62" s="152" t="s">
        <v>136</v>
      </c>
      <c r="N62" s="161" t="s">
        <v>136</v>
      </c>
      <c r="O62" s="152" t="s">
        <v>136</v>
      </c>
      <c r="P62" s="174" t="s">
        <v>136</v>
      </c>
      <c r="Q62" s="205">
        <v>613343</v>
      </c>
      <c r="R62" s="132" t="s">
        <v>136</v>
      </c>
      <c r="S62" s="112"/>
      <c r="T62" s="112" t="e">
        <f t="shared" si="4"/>
        <v>#VALUE!</v>
      </c>
      <c r="U62" s="112" t="b">
        <f t="shared" si="5"/>
        <v>1</v>
      </c>
      <c r="V62" s="112" t="e">
        <f t="shared" si="6"/>
        <v>#VALUE!</v>
      </c>
      <c r="W62" s="112" t="b">
        <f t="shared" si="7"/>
        <v>1</v>
      </c>
      <c r="X62" s="112"/>
      <c r="Y62" s="112"/>
    </row>
    <row r="63" spans="1:25" s="115" customFormat="1" ht="12">
      <c r="A63" s="112"/>
      <c r="B63" s="124" t="s">
        <v>112</v>
      </c>
      <c r="C63" s="246" t="s">
        <v>113</v>
      </c>
      <c r="D63" s="247"/>
      <c r="E63" s="149">
        <v>40.2</v>
      </c>
      <c r="F63" s="150">
        <v>271971</v>
      </c>
      <c r="G63" s="160">
        <v>91</v>
      </c>
      <c r="H63" s="150">
        <v>640008</v>
      </c>
      <c r="I63" s="167">
        <v>2.35</v>
      </c>
      <c r="J63" s="211">
        <v>641918</v>
      </c>
      <c r="K63" s="127">
        <v>-0.3</v>
      </c>
      <c r="L63" s="149">
        <v>40.2</v>
      </c>
      <c r="M63" s="150">
        <v>272519</v>
      </c>
      <c r="N63" s="160">
        <v>90</v>
      </c>
      <c r="O63" s="150">
        <v>587617</v>
      </c>
      <c r="P63" s="173">
        <v>2.16</v>
      </c>
      <c r="Q63" s="204">
        <v>570369</v>
      </c>
      <c r="R63" s="127">
        <v>3.02</v>
      </c>
      <c r="S63" s="112"/>
      <c r="T63" s="112">
        <f t="shared" si="4"/>
        <v>-0.3</v>
      </c>
      <c r="U63" s="112" t="b">
        <f t="shared" si="5"/>
        <v>0</v>
      </c>
      <c r="V63" s="112">
        <f t="shared" si="6"/>
        <v>3.02</v>
      </c>
      <c r="W63" s="112" t="b">
        <f t="shared" si="7"/>
        <v>0</v>
      </c>
      <c r="X63" s="112"/>
      <c r="Y63" s="112"/>
    </row>
    <row r="64" spans="1:25" s="115" customFormat="1" ht="12">
      <c r="A64" s="112"/>
      <c r="B64" s="121" t="s">
        <v>114</v>
      </c>
      <c r="C64" s="248" t="s">
        <v>115</v>
      </c>
      <c r="D64" s="249"/>
      <c r="E64" s="147">
        <v>39.5</v>
      </c>
      <c r="F64" s="148">
        <v>273111</v>
      </c>
      <c r="G64" s="159">
        <v>122</v>
      </c>
      <c r="H64" s="148">
        <v>644992</v>
      </c>
      <c r="I64" s="166">
        <v>2.36</v>
      </c>
      <c r="J64" s="210">
        <v>630083</v>
      </c>
      <c r="K64" s="122">
        <v>2.37</v>
      </c>
      <c r="L64" s="147">
        <v>39.5</v>
      </c>
      <c r="M64" s="148">
        <v>273111</v>
      </c>
      <c r="N64" s="159">
        <v>122</v>
      </c>
      <c r="O64" s="148">
        <v>592007</v>
      </c>
      <c r="P64" s="172">
        <v>2.17</v>
      </c>
      <c r="Q64" s="203">
        <v>577607</v>
      </c>
      <c r="R64" s="122">
        <v>2.49</v>
      </c>
      <c r="S64" s="112"/>
      <c r="T64" s="112">
        <f t="shared" si="4"/>
        <v>2.37</v>
      </c>
      <c r="U64" s="112" t="b">
        <f t="shared" si="5"/>
        <v>0</v>
      </c>
      <c r="V64" s="112">
        <f t="shared" si="6"/>
        <v>2.49</v>
      </c>
      <c r="W64" s="112" t="b">
        <f t="shared" si="7"/>
        <v>0</v>
      </c>
      <c r="X64" s="112"/>
      <c r="Y64" s="112"/>
    </row>
    <row r="65" spans="1:25" s="115" customFormat="1" ht="12.75" thickBot="1">
      <c r="A65" s="112"/>
      <c r="B65" s="131" t="s">
        <v>79</v>
      </c>
      <c r="C65" s="250" t="s">
        <v>116</v>
      </c>
      <c r="D65" s="251"/>
      <c r="E65" s="151">
        <v>39.3</v>
      </c>
      <c r="F65" s="152">
        <v>264841</v>
      </c>
      <c r="G65" s="161">
        <v>148</v>
      </c>
      <c r="H65" s="152">
        <v>637464</v>
      </c>
      <c r="I65" s="168">
        <v>2.41</v>
      </c>
      <c r="J65" s="212">
        <v>638817</v>
      </c>
      <c r="K65" s="132">
        <v>-0.21</v>
      </c>
      <c r="L65" s="151">
        <v>39.3</v>
      </c>
      <c r="M65" s="152">
        <v>264841</v>
      </c>
      <c r="N65" s="161">
        <v>148</v>
      </c>
      <c r="O65" s="152">
        <v>581121</v>
      </c>
      <c r="P65" s="174">
        <v>2.19</v>
      </c>
      <c r="Q65" s="205">
        <v>583838</v>
      </c>
      <c r="R65" s="132">
        <v>-0.47</v>
      </c>
      <c r="S65" s="112"/>
      <c r="T65" s="112">
        <f t="shared" si="4"/>
        <v>-0.21</v>
      </c>
      <c r="U65" s="112" t="b">
        <f t="shared" si="5"/>
        <v>0</v>
      </c>
      <c r="V65" s="112">
        <f t="shared" si="6"/>
        <v>-0.47</v>
      </c>
      <c r="W65" s="112" t="b">
        <f t="shared" si="7"/>
        <v>0</v>
      </c>
      <c r="X65" s="112"/>
      <c r="Y65" s="112"/>
    </row>
    <row r="66" spans="1:25" s="115" customFormat="1" ht="12.75" thickBot="1">
      <c r="A66" s="112"/>
      <c r="B66" s="133" t="s">
        <v>117</v>
      </c>
      <c r="C66" s="134"/>
      <c r="D66" s="134"/>
      <c r="E66" s="153">
        <v>39.6</v>
      </c>
      <c r="F66" s="154">
        <v>269433</v>
      </c>
      <c r="G66" s="162">
        <v>361</v>
      </c>
      <c r="H66" s="154">
        <v>640649</v>
      </c>
      <c r="I66" s="155">
        <v>2.38</v>
      </c>
      <c r="J66" s="213">
        <v>636810</v>
      </c>
      <c r="K66" s="78">
        <v>0.6</v>
      </c>
      <c r="L66" s="153">
        <v>39.6</v>
      </c>
      <c r="M66" s="154">
        <v>269563</v>
      </c>
      <c r="N66" s="162">
        <v>360</v>
      </c>
      <c r="O66" s="154">
        <v>586434</v>
      </c>
      <c r="P66" s="175">
        <v>2.18</v>
      </c>
      <c r="Q66" s="206">
        <v>578229</v>
      </c>
      <c r="R66" s="78">
        <v>1.42</v>
      </c>
      <c r="S66" s="112"/>
      <c r="T66" s="112">
        <f t="shared" si="4"/>
        <v>0.6</v>
      </c>
      <c r="U66" s="112" t="b">
        <f t="shared" si="5"/>
        <v>0</v>
      </c>
      <c r="V66" s="112">
        <f t="shared" si="6"/>
        <v>1.42</v>
      </c>
      <c r="W66" s="112" t="b">
        <f t="shared" si="7"/>
        <v>0</v>
      </c>
      <c r="X66" s="112"/>
      <c r="Y66" s="112"/>
    </row>
    <row r="67" spans="1:18" ht="12">
      <c r="A67" s="10"/>
      <c r="B67" s="10"/>
      <c r="C67" s="10"/>
      <c r="D67" s="135"/>
      <c r="E67" s="10"/>
      <c r="F67" s="10"/>
      <c r="G67" s="10"/>
      <c r="H67" s="10"/>
      <c r="I67" s="10"/>
      <c r="J67" s="10"/>
      <c r="K67" s="87"/>
      <c r="L67" s="10"/>
      <c r="M67" s="10"/>
      <c r="N67" s="10"/>
      <c r="O67" s="87"/>
      <c r="P67" s="294"/>
      <c r="Q67" s="295"/>
      <c r="R67" s="10"/>
    </row>
    <row r="68" spans="1:18" ht="12">
      <c r="A68" s="10"/>
      <c r="B68" s="10"/>
      <c r="C68" s="10"/>
      <c r="D68" s="135"/>
      <c r="E68" s="10"/>
      <c r="F68" s="10"/>
      <c r="G68" s="10"/>
      <c r="H68" s="10"/>
      <c r="I68" s="10"/>
      <c r="J68" s="10"/>
      <c r="K68" s="87"/>
      <c r="L68" s="10"/>
      <c r="M68" s="10"/>
      <c r="N68" s="10"/>
      <c r="O68" s="87"/>
      <c r="P68" s="296"/>
      <c r="Q68" s="10"/>
      <c r="R68" s="10"/>
    </row>
    <row r="69" spans="1:18" ht="12">
      <c r="A69" s="10"/>
      <c r="B69" s="10"/>
      <c r="C69" s="10"/>
      <c r="D69" s="135"/>
      <c r="E69" s="10"/>
      <c r="F69" s="10"/>
      <c r="G69" s="10"/>
      <c r="H69" s="10"/>
      <c r="I69" s="10"/>
      <c r="J69" s="10"/>
      <c r="K69" s="87"/>
      <c r="L69" s="10"/>
      <c r="M69" s="10"/>
      <c r="N69" s="10"/>
      <c r="O69" s="87"/>
      <c r="P69" s="10"/>
      <c r="Q69" s="10"/>
      <c r="R69" s="10"/>
    </row>
    <row r="70" spans="1:4" ht="12">
      <c r="A70" s="85"/>
      <c r="B70" s="85"/>
      <c r="C70" s="85"/>
      <c r="D70" s="136"/>
    </row>
    <row r="71" spans="1:4" ht="12">
      <c r="A71" s="85"/>
      <c r="B71" s="85"/>
      <c r="C71" s="85"/>
      <c r="D71" s="136"/>
    </row>
    <row r="72" spans="1:4" ht="12">
      <c r="A72" s="85"/>
      <c r="B72" s="85"/>
      <c r="C72" s="85"/>
      <c r="D72" s="136"/>
    </row>
    <row r="73" spans="1:4" ht="12">
      <c r="A73" s="85"/>
      <c r="B73" s="85"/>
      <c r="C73" s="85"/>
      <c r="D73" s="136"/>
    </row>
    <row r="74" spans="1:4" ht="12">
      <c r="A74" s="85"/>
      <c r="B74" s="85"/>
      <c r="C74" s="85"/>
      <c r="D74" s="136"/>
    </row>
    <row r="75" spans="1:4" ht="12">
      <c r="A75" s="85"/>
      <c r="B75" s="85"/>
      <c r="C75" s="85"/>
      <c r="D75" s="136"/>
    </row>
  </sheetData>
  <sheetProtection/>
  <mergeCells count="29">
    <mergeCell ref="C65:D65"/>
    <mergeCell ref="B59:B62"/>
    <mergeCell ref="C62:D62"/>
    <mergeCell ref="C63:D63"/>
    <mergeCell ref="C64:D64"/>
    <mergeCell ref="C59:D59"/>
    <mergeCell ref="C60:D60"/>
    <mergeCell ref="C61:D61"/>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8:D58"/>
    <mergeCell ref="C44:D44"/>
    <mergeCell ref="C45:D45"/>
    <mergeCell ref="C43:D43"/>
    <mergeCell ref="C46:D46"/>
    <mergeCell ref="C47:D47"/>
    <mergeCell ref="C48:D48"/>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zoomScale="90" zoomScaleNormal="90" workbookViewId="0" topLeftCell="A7">
      <selection activeCell="A15" sqref="A15:O17"/>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133</v>
      </c>
      <c r="B1" s="10"/>
      <c r="C1" s="10"/>
      <c r="D1" s="10"/>
      <c r="E1" s="10"/>
      <c r="F1" s="10"/>
      <c r="G1" s="10"/>
      <c r="H1" s="10"/>
      <c r="I1" s="10"/>
      <c r="J1" s="11"/>
      <c r="K1" s="12"/>
      <c r="L1" s="12"/>
      <c r="M1" s="12"/>
      <c r="N1" s="12"/>
      <c r="O1" s="13" t="s">
        <v>141</v>
      </c>
    </row>
    <row r="2" spans="1:15" ht="14.25" thickBot="1">
      <c r="A2" s="276" t="s">
        <v>1</v>
      </c>
      <c r="B2" s="279" t="s">
        <v>2</v>
      </c>
      <c r="C2" s="280"/>
      <c r="D2" s="280"/>
      <c r="E2" s="280"/>
      <c r="F2" s="280"/>
      <c r="G2" s="281"/>
      <c r="H2" s="282"/>
      <c r="I2" s="280" t="s">
        <v>0</v>
      </c>
      <c r="J2" s="280"/>
      <c r="K2" s="280"/>
      <c r="L2" s="280"/>
      <c r="M2" s="280"/>
      <c r="N2" s="281"/>
      <c r="O2" s="282"/>
    </row>
    <row r="3" spans="1:15" ht="13.5">
      <c r="A3" s="277"/>
      <c r="B3" s="2"/>
      <c r="C3" s="3"/>
      <c r="D3" s="3"/>
      <c r="E3" s="3"/>
      <c r="F3" s="3"/>
      <c r="G3" s="283" t="s">
        <v>4</v>
      </c>
      <c r="H3" s="284"/>
      <c r="I3" s="3"/>
      <c r="J3" s="3"/>
      <c r="K3" s="3"/>
      <c r="L3" s="3"/>
      <c r="M3" s="3"/>
      <c r="N3" s="285" t="s">
        <v>4</v>
      </c>
      <c r="O3" s="286"/>
    </row>
    <row r="4" spans="1:15" ht="52.5" customHeight="1" thickBot="1">
      <c r="A4" s="278"/>
      <c r="B4" s="297" t="s">
        <v>9</v>
      </c>
      <c r="C4" s="5" t="s">
        <v>5</v>
      </c>
      <c r="D4" s="5" t="s">
        <v>3</v>
      </c>
      <c r="E4" s="5" t="s">
        <v>6</v>
      </c>
      <c r="F4" s="39" t="s">
        <v>142</v>
      </c>
      <c r="G4" s="6" t="s">
        <v>7</v>
      </c>
      <c r="H4" s="7" t="s">
        <v>47</v>
      </c>
      <c r="I4" s="5" t="s">
        <v>9</v>
      </c>
      <c r="J4" s="5" t="s">
        <v>5</v>
      </c>
      <c r="K4" s="5" t="s">
        <v>3</v>
      </c>
      <c r="L4" s="5" t="s">
        <v>8</v>
      </c>
      <c r="M4" s="39" t="s">
        <v>142</v>
      </c>
      <c r="N4" s="6" t="s">
        <v>48</v>
      </c>
      <c r="O4" s="8" t="s">
        <v>47</v>
      </c>
    </row>
    <row r="5" spans="1:15" ht="13.5">
      <c r="A5" s="51" t="s">
        <v>15</v>
      </c>
      <c r="B5" s="184">
        <v>38.6</v>
      </c>
      <c r="C5" s="188">
        <v>269816</v>
      </c>
      <c r="D5" s="188">
        <v>431</v>
      </c>
      <c r="E5" s="188">
        <v>661377</v>
      </c>
      <c r="F5" s="52">
        <v>2.45</v>
      </c>
      <c r="G5" s="195">
        <v>656520</v>
      </c>
      <c r="H5" s="298">
        <v>0.74</v>
      </c>
      <c r="I5" s="218">
        <v>38.5</v>
      </c>
      <c r="J5" s="191">
        <v>270142</v>
      </c>
      <c r="K5" s="192">
        <v>426</v>
      </c>
      <c r="L5" s="188">
        <v>595182</v>
      </c>
      <c r="M5" s="53">
        <v>2.2</v>
      </c>
      <c r="N5" s="299">
        <v>583812</v>
      </c>
      <c r="O5" s="300">
        <v>1.95</v>
      </c>
    </row>
    <row r="6" spans="1:15" ht="13.5">
      <c r="A6" s="51" t="s">
        <v>12</v>
      </c>
      <c r="B6" s="185">
        <v>38.3</v>
      </c>
      <c r="C6" s="189">
        <v>267965</v>
      </c>
      <c r="D6" s="189">
        <v>438</v>
      </c>
      <c r="E6" s="189">
        <v>655147</v>
      </c>
      <c r="F6" s="72">
        <v>2.44</v>
      </c>
      <c r="G6" s="196">
        <v>661377</v>
      </c>
      <c r="H6" s="298">
        <v>-0.94</v>
      </c>
      <c r="I6" s="219">
        <v>38.3</v>
      </c>
      <c r="J6" s="193">
        <v>267757</v>
      </c>
      <c r="K6" s="194">
        <v>435</v>
      </c>
      <c r="L6" s="189">
        <v>585325</v>
      </c>
      <c r="M6" s="77">
        <v>2.19</v>
      </c>
      <c r="N6" s="196">
        <v>595182</v>
      </c>
      <c r="O6" s="300">
        <v>-1.66</v>
      </c>
    </row>
    <row r="7" spans="1:15" ht="13.5">
      <c r="A7" s="51" t="s">
        <v>16</v>
      </c>
      <c r="B7" s="184">
        <v>38.1</v>
      </c>
      <c r="C7" s="188">
        <v>266953</v>
      </c>
      <c r="D7" s="188">
        <v>414</v>
      </c>
      <c r="E7" s="188">
        <v>599963</v>
      </c>
      <c r="F7" s="52">
        <v>2.25</v>
      </c>
      <c r="G7" s="195">
        <v>655147</v>
      </c>
      <c r="H7" s="301">
        <v>-8.42</v>
      </c>
      <c r="I7" s="218">
        <v>38.1</v>
      </c>
      <c r="J7" s="191">
        <v>266874</v>
      </c>
      <c r="K7" s="192">
        <v>412</v>
      </c>
      <c r="L7" s="188">
        <v>496045</v>
      </c>
      <c r="M7" s="53">
        <v>1.86</v>
      </c>
      <c r="N7" s="195">
        <v>585325</v>
      </c>
      <c r="O7" s="302">
        <v>-15.25</v>
      </c>
    </row>
    <row r="8" spans="1:15" ht="13.5">
      <c r="A8" s="51" t="s">
        <v>126</v>
      </c>
      <c r="B8" s="186">
        <v>38.2</v>
      </c>
      <c r="C8" s="54">
        <v>266549</v>
      </c>
      <c r="D8" s="54">
        <v>411</v>
      </c>
      <c r="E8" s="54">
        <v>603295</v>
      </c>
      <c r="F8" s="55">
        <v>2.26</v>
      </c>
      <c r="G8" s="79">
        <v>599963</v>
      </c>
      <c r="H8" s="298">
        <v>0.56</v>
      </c>
      <c r="I8" s="186">
        <v>38.2</v>
      </c>
      <c r="J8" s="54">
        <v>266617</v>
      </c>
      <c r="K8" s="54">
        <v>406</v>
      </c>
      <c r="L8" s="54">
        <v>523926</v>
      </c>
      <c r="M8" s="55">
        <v>1.97</v>
      </c>
      <c r="N8" s="303">
        <v>496045</v>
      </c>
      <c r="O8" s="300">
        <v>5.62</v>
      </c>
    </row>
    <row r="9" spans="1:15" ht="13.5">
      <c r="A9" s="304" t="s">
        <v>127</v>
      </c>
      <c r="B9" s="186">
        <v>38.4</v>
      </c>
      <c r="C9" s="54">
        <v>266707</v>
      </c>
      <c r="D9" s="54">
        <v>437</v>
      </c>
      <c r="E9" s="54">
        <v>604941</v>
      </c>
      <c r="F9" s="73">
        <v>2.27</v>
      </c>
      <c r="G9" s="75">
        <v>603295</v>
      </c>
      <c r="H9" s="298">
        <v>0.27</v>
      </c>
      <c r="I9" s="186">
        <v>38.4</v>
      </c>
      <c r="J9" s="54">
        <v>266545</v>
      </c>
      <c r="K9" s="54">
        <v>431</v>
      </c>
      <c r="L9" s="54">
        <v>532208</v>
      </c>
      <c r="M9" s="55">
        <v>2</v>
      </c>
      <c r="N9" s="305">
        <v>523926</v>
      </c>
      <c r="O9" s="300">
        <v>1.58</v>
      </c>
    </row>
    <row r="10" spans="1:16" ht="13.5">
      <c r="A10" s="304" t="s">
        <v>128</v>
      </c>
      <c r="B10" s="56">
        <v>38.4</v>
      </c>
      <c r="C10" s="57">
        <v>265569</v>
      </c>
      <c r="D10" s="57">
        <v>384</v>
      </c>
      <c r="E10" s="57">
        <v>608420</v>
      </c>
      <c r="F10" s="306">
        <v>2.29</v>
      </c>
      <c r="G10" s="76">
        <v>604941</v>
      </c>
      <c r="H10" s="67">
        <v>0.58</v>
      </c>
      <c r="I10" s="56">
        <v>38.4</v>
      </c>
      <c r="J10" s="57">
        <v>265658</v>
      </c>
      <c r="K10" s="57">
        <v>380</v>
      </c>
      <c r="L10" s="57">
        <v>531853</v>
      </c>
      <c r="M10" s="58">
        <v>2</v>
      </c>
      <c r="N10" s="226">
        <v>532208</v>
      </c>
      <c r="O10" s="67">
        <v>-0.07</v>
      </c>
      <c r="P10" s="40"/>
    </row>
    <row r="11" spans="1:16" ht="13.5">
      <c r="A11" s="304" t="s">
        <v>129</v>
      </c>
      <c r="B11" s="56">
        <v>38.5</v>
      </c>
      <c r="C11" s="57">
        <v>264757</v>
      </c>
      <c r="D11" s="57">
        <v>324</v>
      </c>
      <c r="E11" s="57">
        <v>605438</v>
      </c>
      <c r="F11" s="58">
        <v>2.29</v>
      </c>
      <c r="G11" s="59">
        <v>608420</v>
      </c>
      <c r="H11" s="67">
        <v>-0.49</v>
      </c>
      <c r="I11" s="56">
        <v>38.5</v>
      </c>
      <c r="J11" s="57">
        <v>265170</v>
      </c>
      <c r="K11" s="57">
        <v>317</v>
      </c>
      <c r="L11" s="57">
        <v>536773</v>
      </c>
      <c r="M11" s="58">
        <v>2.02</v>
      </c>
      <c r="N11" s="226">
        <v>531853</v>
      </c>
      <c r="O11" s="67">
        <v>0.93</v>
      </c>
      <c r="P11" s="40"/>
    </row>
    <row r="12" spans="1:16" ht="13.5">
      <c r="A12" s="304" t="s">
        <v>130</v>
      </c>
      <c r="B12" s="56">
        <v>38.9</v>
      </c>
      <c r="C12" s="57">
        <v>264356</v>
      </c>
      <c r="D12" s="57">
        <v>364</v>
      </c>
      <c r="E12" s="57">
        <v>620913</v>
      </c>
      <c r="F12" s="58">
        <v>2.35</v>
      </c>
      <c r="G12" s="226">
        <v>605438</v>
      </c>
      <c r="H12" s="67">
        <v>2.56</v>
      </c>
      <c r="I12" s="56">
        <v>38.8</v>
      </c>
      <c r="J12" s="57">
        <v>264564</v>
      </c>
      <c r="K12" s="57">
        <v>360</v>
      </c>
      <c r="L12" s="57">
        <v>556089</v>
      </c>
      <c r="M12" s="58">
        <v>2.1</v>
      </c>
      <c r="N12" s="226">
        <v>536773</v>
      </c>
      <c r="O12" s="67">
        <v>3.6</v>
      </c>
      <c r="P12" s="40"/>
    </row>
    <row r="13" spans="1:16" ht="13.5">
      <c r="A13" s="304" t="s">
        <v>131</v>
      </c>
      <c r="B13" s="56">
        <v>39</v>
      </c>
      <c r="C13" s="57">
        <v>267074</v>
      </c>
      <c r="D13" s="57">
        <v>365</v>
      </c>
      <c r="E13" s="57">
        <v>629730</v>
      </c>
      <c r="F13" s="58">
        <v>2.36</v>
      </c>
      <c r="G13" s="226">
        <v>620913</v>
      </c>
      <c r="H13" s="67">
        <v>1.42</v>
      </c>
      <c r="I13" s="56">
        <v>38.9</v>
      </c>
      <c r="J13" s="57">
        <v>266754</v>
      </c>
      <c r="K13" s="57">
        <v>362</v>
      </c>
      <c r="L13" s="57">
        <v>570535</v>
      </c>
      <c r="M13" s="58">
        <v>2.14</v>
      </c>
      <c r="N13" s="226">
        <v>556089</v>
      </c>
      <c r="O13" s="67">
        <v>2.6</v>
      </c>
      <c r="P13" s="40"/>
    </row>
    <row r="14" spans="1:16" ht="14.25" thickBot="1">
      <c r="A14" s="307" t="s">
        <v>132</v>
      </c>
      <c r="B14" s="176">
        <v>39.2</v>
      </c>
      <c r="C14" s="177">
        <v>269216</v>
      </c>
      <c r="D14" s="177">
        <v>358</v>
      </c>
      <c r="E14" s="177">
        <v>636810</v>
      </c>
      <c r="F14" s="178">
        <v>2.37</v>
      </c>
      <c r="G14" s="227">
        <v>629730</v>
      </c>
      <c r="H14" s="308">
        <v>1.12</v>
      </c>
      <c r="I14" s="176">
        <v>39.2</v>
      </c>
      <c r="J14" s="177">
        <v>269080</v>
      </c>
      <c r="K14" s="177">
        <v>357</v>
      </c>
      <c r="L14" s="177">
        <v>578229</v>
      </c>
      <c r="M14" s="178">
        <v>2.15</v>
      </c>
      <c r="N14" s="227">
        <v>570535</v>
      </c>
      <c r="O14" s="308">
        <v>1.35</v>
      </c>
      <c r="P14" s="40"/>
    </row>
    <row r="15" spans="1:15" ht="13.5">
      <c r="A15" s="230" t="s">
        <v>144</v>
      </c>
      <c r="B15" s="187">
        <v>39.6</v>
      </c>
      <c r="C15" s="190">
        <v>269433</v>
      </c>
      <c r="D15" s="190">
        <v>361</v>
      </c>
      <c r="E15" s="190">
        <v>640649</v>
      </c>
      <c r="F15" s="183">
        <v>2.38</v>
      </c>
      <c r="G15" s="197">
        <v>636810</v>
      </c>
      <c r="H15" s="309">
        <v>0.6</v>
      </c>
      <c r="I15" s="187">
        <v>39.6</v>
      </c>
      <c r="J15" s="190">
        <v>269563</v>
      </c>
      <c r="K15" s="190">
        <v>360</v>
      </c>
      <c r="L15" s="190">
        <v>586434</v>
      </c>
      <c r="M15" s="182">
        <v>2.18</v>
      </c>
      <c r="N15" s="310">
        <v>578229</v>
      </c>
      <c r="O15" s="309">
        <v>1.42</v>
      </c>
    </row>
    <row r="16" spans="1:15" ht="14.25" thickBot="1">
      <c r="A16" s="231" t="s">
        <v>145</v>
      </c>
      <c r="B16" s="215">
        <v>39.2</v>
      </c>
      <c r="C16" s="216">
        <v>269216</v>
      </c>
      <c r="D16" s="216">
        <v>358</v>
      </c>
      <c r="E16" s="216">
        <v>636810</v>
      </c>
      <c r="F16" s="214">
        <v>2.37</v>
      </c>
      <c r="G16" s="217">
        <v>629730</v>
      </c>
      <c r="H16" s="311">
        <v>1.12</v>
      </c>
      <c r="I16" s="215">
        <v>39.2</v>
      </c>
      <c r="J16" s="216">
        <v>269080</v>
      </c>
      <c r="K16" s="216">
        <v>357</v>
      </c>
      <c r="L16" s="216">
        <v>578229</v>
      </c>
      <c r="M16" s="214">
        <v>2.15</v>
      </c>
      <c r="N16" s="217">
        <v>570535</v>
      </c>
      <c r="O16" s="311">
        <v>1.35</v>
      </c>
    </row>
    <row r="17" spans="1:15" ht="14.25" thickBot="1">
      <c r="A17" s="9" t="s">
        <v>139</v>
      </c>
      <c r="B17" s="312">
        <v>0.3999999999999986</v>
      </c>
      <c r="C17" s="313">
        <v>217</v>
      </c>
      <c r="D17" s="314">
        <v>3</v>
      </c>
      <c r="E17" s="314">
        <v>3839</v>
      </c>
      <c r="F17" s="315">
        <v>0.009999999999999787</v>
      </c>
      <c r="G17" s="316">
        <v>7080</v>
      </c>
      <c r="H17" s="317">
        <v>-0.52</v>
      </c>
      <c r="I17" s="318">
        <v>0.3999999999999986</v>
      </c>
      <c r="J17" s="313">
        <v>483</v>
      </c>
      <c r="K17" s="314">
        <v>3</v>
      </c>
      <c r="L17" s="314">
        <v>8205</v>
      </c>
      <c r="M17" s="315">
        <v>0.03000000000000025</v>
      </c>
      <c r="N17" s="319">
        <v>7694</v>
      </c>
      <c r="O17" s="317">
        <v>0.06999999999999984</v>
      </c>
    </row>
    <row r="18" spans="1:16" ht="13.5">
      <c r="A18" s="12"/>
      <c r="B18" s="12"/>
      <c r="C18" s="12"/>
      <c r="D18" s="12"/>
      <c r="E18" s="12"/>
      <c r="F18" s="12"/>
      <c r="G18" s="12"/>
      <c r="H18" s="12"/>
      <c r="I18" s="12"/>
      <c r="J18" s="12"/>
      <c r="K18" s="12"/>
      <c r="L18" s="12"/>
      <c r="M18" s="12"/>
      <c r="N18" s="12"/>
      <c r="O18" s="12"/>
      <c r="P18" s="40"/>
    </row>
    <row r="19" spans="1:16" ht="13.5">
      <c r="A19" s="12"/>
      <c r="B19" s="12"/>
      <c r="C19" s="12"/>
      <c r="D19" s="12"/>
      <c r="E19" s="12"/>
      <c r="F19" s="12"/>
      <c r="G19" s="12"/>
      <c r="H19" s="12"/>
      <c r="I19" s="12"/>
      <c r="J19" s="12"/>
      <c r="K19" s="12"/>
      <c r="L19" s="12"/>
      <c r="M19" s="12"/>
      <c r="N19" s="12"/>
      <c r="O19" s="12"/>
      <c r="P19" s="40"/>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2"/>
      <c r="B25" s="12"/>
      <c r="C25" s="12"/>
      <c r="D25" s="12"/>
      <c r="E25" s="12"/>
      <c r="F25" s="12"/>
      <c r="G25" s="12"/>
      <c r="H25" s="12"/>
      <c r="I25" s="12"/>
      <c r="J25" s="12"/>
      <c r="K25" s="12"/>
      <c r="L25" s="12"/>
      <c r="M25" s="12"/>
      <c r="N25" s="12"/>
      <c r="O25" s="12"/>
    </row>
    <row r="26" spans="1:15" ht="13.5">
      <c r="A26" s="12"/>
      <c r="B26" s="12"/>
      <c r="C26" s="12"/>
      <c r="D26" s="12"/>
      <c r="E26" s="12"/>
      <c r="F26" s="12"/>
      <c r="G26" s="12"/>
      <c r="H26" s="12"/>
      <c r="I26" s="12"/>
      <c r="J26" s="12"/>
      <c r="K26" s="12"/>
      <c r="L26" s="12"/>
      <c r="M26" s="12"/>
      <c r="N26" s="12"/>
      <c r="O26" s="12"/>
    </row>
    <row r="27" spans="1:15" ht="13.5" customHeight="1" thickBot="1">
      <c r="A27" s="14"/>
      <c r="B27" s="14"/>
      <c r="C27" s="14"/>
      <c r="D27" s="14"/>
      <c r="E27" s="14"/>
      <c r="F27" s="14"/>
      <c r="G27" s="14"/>
      <c r="H27" s="14"/>
      <c r="I27" s="14"/>
      <c r="J27" s="12"/>
      <c r="K27" s="12"/>
      <c r="L27" s="12"/>
      <c r="M27" s="12"/>
      <c r="N27" s="12"/>
      <c r="O27" s="12"/>
    </row>
    <row r="28" spans="1:15" ht="13.5">
      <c r="A28" s="15"/>
      <c r="B28" s="16"/>
      <c r="C28" s="16"/>
      <c r="D28" s="16"/>
      <c r="E28" s="16"/>
      <c r="F28" s="16"/>
      <c r="G28" s="16"/>
      <c r="H28" s="16"/>
      <c r="I28" s="16"/>
      <c r="J28" s="17"/>
      <c r="K28" s="18"/>
      <c r="L28" s="18"/>
      <c r="M28" s="18"/>
      <c r="N28" s="18"/>
      <c r="O28" s="19"/>
    </row>
    <row r="29" spans="1:15" ht="13.5" customHeight="1">
      <c r="A29" s="287" t="s">
        <v>13</v>
      </c>
      <c r="B29" s="288"/>
      <c r="C29" s="288"/>
      <c r="D29" s="288"/>
      <c r="E29" s="288"/>
      <c r="F29" s="288"/>
      <c r="G29" s="288"/>
      <c r="H29" s="288"/>
      <c r="I29" s="288"/>
      <c r="J29" s="288"/>
      <c r="K29" s="288"/>
      <c r="L29" s="288"/>
      <c r="M29" s="289"/>
      <c r="N29" s="289"/>
      <c r="O29" s="290"/>
    </row>
    <row r="30" spans="1:15" ht="13.5">
      <c r="A30" s="291"/>
      <c r="B30" s="289"/>
      <c r="C30" s="289"/>
      <c r="D30" s="289"/>
      <c r="E30" s="289"/>
      <c r="F30" s="289"/>
      <c r="G30" s="289"/>
      <c r="H30" s="289"/>
      <c r="I30" s="289"/>
      <c r="J30" s="289"/>
      <c r="K30" s="289"/>
      <c r="L30" s="289"/>
      <c r="M30" s="289"/>
      <c r="N30" s="289"/>
      <c r="O30" s="290"/>
    </row>
    <row r="31" spans="1:15" ht="29.25" customHeight="1">
      <c r="A31" s="265" t="s">
        <v>22</v>
      </c>
      <c r="B31" s="266"/>
      <c r="C31" s="266"/>
      <c r="D31" s="266"/>
      <c r="E31" s="266"/>
      <c r="F31" s="266"/>
      <c r="G31" s="266"/>
      <c r="H31" s="266"/>
      <c r="I31" s="266"/>
      <c r="J31" s="266"/>
      <c r="K31" s="266"/>
      <c r="L31" s="266"/>
      <c r="M31" s="267"/>
      <c r="N31" s="267"/>
      <c r="O31" s="268"/>
    </row>
    <row r="32" spans="1:15" ht="19.5" customHeight="1">
      <c r="A32" s="265" t="s">
        <v>10</v>
      </c>
      <c r="B32" s="266"/>
      <c r="C32" s="266"/>
      <c r="D32" s="266"/>
      <c r="E32" s="266"/>
      <c r="F32" s="266"/>
      <c r="G32" s="266"/>
      <c r="H32" s="266"/>
      <c r="I32" s="266"/>
      <c r="J32" s="266"/>
      <c r="K32" s="266"/>
      <c r="L32" s="266"/>
      <c r="M32" s="267"/>
      <c r="N32" s="267"/>
      <c r="O32" s="268"/>
    </row>
    <row r="33" spans="1:15" ht="25.5" customHeight="1">
      <c r="A33" s="269" t="s">
        <v>31</v>
      </c>
      <c r="B33" s="270"/>
      <c r="C33" s="270"/>
      <c r="D33" s="270"/>
      <c r="E33" s="270"/>
      <c r="F33" s="270"/>
      <c r="G33" s="270"/>
      <c r="H33" s="270"/>
      <c r="I33" s="270"/>
      <c r="J33" s="270"/>
      <c r="K33" s="270"/>
      <c r="L33" s="270"/>
      <c r="M33" s="270"/>
      <c r="N33" s="270"/>
      <c r="O33" s="271"/>
    </row>
    <row r="34" spans="1:15" ht="25.5" customHeight="1">
      <c r="A34" s="41"/>
      <c r="B34" s="48"/>
      <c r="C34" s="50" t="s">
        <v>39</v>
      </c>
      <c r="D34" s="48"/>
      <c r="E34" s="48"/>
      <c r="F34" s="48"/>
      <c r="G34" s="48"/>
      <c r="H34" s="48"/>
      <c r="I34" s="48"/>
      <c r="J34" s="48"/>
      <c r="K34" s="48"/>
      <c r="L34" s="48"/>
      <c r="M34" s="48"/>
      <c r="N34" s="48"/>
      <c r="O34" s="49"/>
    </row>
    <row r="35" spans="1:15" ht="39" customHeight="1">
      <c r="A35" s="20"/>
      <c r="B35" s="272" t="s">
        <v>11</v>
      </c>
      <c r="C35" s="272"/>
      <c r="D35" s="272"/>
      <c r="E35" s="272"/>
      <c r="F35" s="272"/>
      <c r="G35" s="272"/>
      <c r="H35" s="272"/>
      <c r="I35" s="272"/>
      <c r="J35" s="272"/>
      <c r="K35" s="272"/>
      <c r="L35" s="272"/>
      <c r="M35" s="272"/>
      <c r="N35" s="22"/>
      <c r="O35" s="23"/>
    </row>
    <row r="36" spans="1:15" ht="24.75" customHeight="1">
      <c r="A36" s="20"/>
      <c r="D36" s="228" t="s">
        <v>122</v>
      </c>
      <c r="E36" s="21"/>
      <c r="F36" s="21"/>
      <c r="G36" s="21"/>
      <c r="H36" s="21"/>
      <c r="I36" s="21"/>
      <c r="J36" s="21"/>
      <c r="K36" s="21"/>
      <c r="L36" s="21"/>
      <c r="M36" s="22"/>
      <c r="N36" s="22"/>
      <c r="O36" s="23"/>
    </row>
    <row r="37" spans="1:15" ht="24" customHeight="1">
      <c r="A37" s="20"/>
      <c r="D37" s="228" t="s">
        <v>123</v>
      </c>
      <c r="E37" s="21"/>
      <c r="F37" s="21"/>
      <c r="G37" s="21"/>
      <c r="H37" s="21"/>
      <c r="I37" s="21"/>
      <c r="J37" s="21"/>
      <c r="K37" s="21"/>
      <c r="L37" s="21"/>
      <c r="M37" s="22"/>
      <c r="N37" s="22"/>
      <c r="O37" s="23"/>
    </row>
    <row r="38" spans="1:15" ht="24" customHeight="1">
      <c r="A38" s="20"/>
      <c r="D38" s="228" t="s">
        <v>124</v>
      </c>
      <c r="E38" s="21"/>
      <c r="F38" s="21"/>
      <c r="G38" s="21"/>
      <c r="H38" s="21"/>
      <c r="I38" s="21"/>
      <c r="J38" s="21"/>
      <c r="K38" s="21"/>
      <c r="L38" s="21"/>
      <c r="M38" s="22"/>
      <c r="N38" s="22"/>
      <c r="O38" s="23"/>
    </row>
    <row r="39" spans="1:15" ht="19.5" customHeight="1">
      <c r="A39" s="24"/>
      <c r="D39" s="229" t="s">
        <v>143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69" t="s">
        <v>23</v>
      </c>
      <c r="B41" s="266"/>
      <c r="C41" s="266"/>
      <c r="D41" s="266"/>
      <c r="E41" s="266"/>
      <c r="F41" s="266"/>
      <c r="G41" s="266"/>
      <c r="H41" s="266"/>
      <c r="I41" s="266"/>
      <c r="J41" s="266"/>
      <c r="K41" s="266"/>
      <c r="L41" s="266"/>
      <c r="M41" s="267"/>
      <c r="N41" s="267"/>
      <c r="O41" s="268"/>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73" t="s">
        <v>37</v>
      </c>
      <c r="B50" s="274"/>
      <c r="C50" s="274"/>
      <c r="D50" s="274"/>
      <c r="E50" s="274"/>
      <c r="F50" s="274"/>
      <c r="G50" s="274"/>
      <c r="H50" s="274"/>
      <c r="I50" s="274"/>
      <c r="J50" s="274"/>
      <c r="K50" s="274"/>
      <c r="L50" s="274"/>
      <c r="M50" s="274"/>
      <c r="N50" s="274"/>
      <c r="O50" s="275"/>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29:O30"/>
    <mergeCell ref="A31:O31"/>
    <mergeCell ref="A32:O32"/>
    <mergeCell ref="A33:O33"/>
    <mergeCell ref="B35:M35"/>
    <mergeCell ref="A41:O4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76"/>
  <sheetViews>
    <sheetView zoomScale="95" zoomScaleNormal="95" workbookViewId="0" topLeftCell="A1">
      <selection activeCell="J16" sqref="J16"/>
    </sheetView>
  </sheetViews>
  <sheetFormatPr defaultColWidth="9.00390625" defaultRowHeight="13.5"/>
  <cols>
    <col min="1" max="1" width="1.4921875" style="86" customWidth="1"/>
    <col min="2" max="3" width="3.25390625" style="86" bestFit="1" customWidth="1"/>
    <col min="4" max="4" width="19.75390625" style="138" bestFit="1" customWidth="1"/>
    <col min="5" max="5" width="5.625" style="85" customWidth="1"/>
    <col min="6" max="6" width="7.625" style="85" customWidth="1"/>
    <col min="7" max="7" width="4.625" style="85" customWidth="1"/>
    <col min="8" max="8" width="8.125" style="85" customWidth="1"/>
    <col min="9" max="9" width="7.625" style="85" customWidth="1"/>
    <col min="10" max="10" width="8.125" style="85" customWidth="1"/>
    <col min="11" max="11" width="7.625" style="137" customWidth="1"/>
    <col min="12" max="12" width="5.625" style="85" customWidth="1"/>
    <col min="13" max="13" width="7.625" style="85" customWidth="1"/>
    <col min="14" max="14" width="4.625" style="85" customWidth="1"/>
    <col min="15" max="15" width="8.125" style="137" customWidth="1"/>
    <col min="16" max="16" width="7.75390625" style="85" customWidth="1"/>
    <col min="17" max="17" width="8.125" style="85" customWidth="1"/>
    <col min="18" max="18" width="7.625" style="85" customWidth="1"/>
    <col min="19" max="19" width="9.00390625" style="85" customWidth="1"/>
    <col min="20" max="23" width="0" style="85" hidden="1" customWidth="1"/>
    <col min="24" max="25" width="9.00390625" style="85" customWidth="1"/>
    <col min="26" max="16384" width="9.00390625" style="86" customWidth="1"/>
  </cols>
  <sheetData>
    <row r="1" spans="1:25" s="84" customFormat="1" ht="13.5">
      <c r="A1" s="81"/>
      <c r="B1" s="81"/>
      <c r="C1" s="81"/>
      <c r="D1" s="81"/>
      <c r="E1" s="82"/>
      <c r="F1" s="82"/>
      <c r="G1" s="82"/>
      <c r="H1" s="82"/>
      <c r="I1" s="82"/>
      <c r="J1" s="82"/>
      <c r="K1" s="82"/>
      <c r="L1" s="82"/>
      <c r="M1" s="82"/>
      <c r="N1" s="82"/>
      <c r="O1" s="82"/>
      <c r="P1" s="82"/>
      <c r="Q1" s="82"/>
      <c r="R1" s="82"/>
      <c r="S1" s="83"/>
      <c r="T1" s="83"/>
      <c r="U1" s="83"/>
      <c r="V1" s="83"/>
      <c r="W1" s="83"/>
      <c r="X1" s="83"/>
      <c r="Y1" s="83"/>
    </row>
    <row r="2" spans="1:18" ht="18.75">
      <c r="A2" s="85"/>
      <c r="B2" s="262" t="s">
        <v>134</v>
      </c>
      <c r="C2" s="262"/>
      <c r="D2" s="262"/>
      <c r="E2" s="262"/>
      <c r="F2" s="262"/>
      <c r="G2" s="262"/>
      <c r="H2" s="262"/>
      <c r="I2" s="262"/>
      <c r="J2" s="262"/>
      <c r="K2" s="262"/>
      <c r="L2" s="262"/>
      <c r="M2" s="262"/>
      <c r="N2" s="262"/>
      <c r="O2" s="262"/>
      <c r="P2" s="262"/>
      <c r="Q2" s="262"/>
      <c r="R2" s="262"/>
    </row>
    <row r="3" spans="1:18" ht="18.75">
      <c r="A3" s="85"/>
      <c r="B3" s="262" t="s">
        <v>119</v>
      </c>
      <c r="C3" s="262"/>
      <c r="D3" s="262"/>
      <c r="E3" s="262"/>
      <c r="F3" s="262"/>
      <c r="G3" s="262"/>
      <c r="H3" s="262"/>
      <c r="I3" s="262"/>
      <c r="J3" s="262"/>
      <c r="K3" s="262"/>
      <c r="L3" s="262"/>
      <c r="M3" s="262"/>
      <c r="N3" s="262"/>
      <c r="O3" s="262"/>
      <c r="P3" s="262"/>
      <c r="Q3" s="262"/>
      <c r="R3" s="262"/>
    </row>
    <row r="4" spans="1:18" ht="12.75" thickBot="1">
      <c r="A4" s="85"/>
      <c r="B4" s="263" t="s">
        <v>120</v>
      </c>
      <c r="C4" s="263"/>
      <c r="D4" s="263"/>
      <c r="E4" s="10"/>
      <c r="F4" s="10"/>
      <c r="G4" s="10"/>
      <c r="H4" s="10"/>
      <c r="I4" s="10"/>
      <c r="J4" s="10"/>
      <c r="K4" s="87"/>
      <c r="L4" s="10"/>
      <c r="M4" s="10"/>
      <c r="N4" s="10"/>
      <c r="O4" s="264" t="s">
        <v>43</v>
      </c>
      <c r="P4" s="264"/>
      <c r="Q4" s="264"/>
      <c r="R4" s="264"/>
    </row>
    <row r="5" spans="1:25" s="98" customFormat="1" ht="12.75" thickBot="1">
      <c r="A5" s="88"/>
      <c r="B5" s="89"/>
      <c r="C5" s="90"/>
      <c r="D5" s="91"/>
      <c r="E5" s="92" t="s">
        <v>44</v>
      </c>
      <c r="F5" s="93"/>
      <c r="G5" s="92"/>
      <c r="H5" s="94"/>
      <c r="I5" s="95"/>
      <c r="J5" s="95"/>
      <c r="K5" s="96"/>
      <c r="L5" s="94" t="s">
        <v>0</v>
      </c>
      <c r="M5" s="95"/>
      <c r="N5" s="95"/>
      <c r="O5" s="95"/>
      <c r="P5" s="95"/>
      <c r="Q5" s="95"/>
      <c r="R5" s="97"/>
      <c r="S5" s="88"/>
      <c r="T5" s="88"/>
      <c r="U5" s="88"/>
      <c r="V5" s="88"/>
      <c r="W5" s="88"/>
      <c r="X5" s="88"/>
      <c r="Y5" s="88"/>
    </row>
    <row r="6" spans="1:25" s="98" customFormat="1" ht="12">
      <c r="A6" s="88"/>
      <c r="B6" s="99"/>
      <c r="C6" s="100"/>
      <c r="D6" s="101"/>
      <c r="E6" s="102"/>
      <c r="F6" s="103"/>
      <c r="G6" s="103"/>
      <c r="H6" s="103"/>
      <c r="I6" s="139"/>
      <c r="J6" s="260" t="s">
        <v>4</v>
      </c>
      <c r="K6" s="261"/>
      <c r="L6" s="103"/>
      <c r="M6" s="103"/>
      <c r="N6" s="103"/>
      <c r="O6" s="103"/>
      <c r="P6" s="139"/>
      <c r="Q6" s="260" t="s">
        <v>4</v>
      </c>
      <c r="R6" s="261"/>
      <c r="S6" s="88"/>
      <c r="T6" s="88"/>
      <c r="U6" s="88"/>
      <c r="V6" s="88"/>
      <c r="W6" s="88"/>
      <c r="X6" s="88"/>
      <c r="Y6" s="88"/>
    </row>
    <row r="7" spans="1:25" s="98" customFormat="1" ht="42" customHeight="1" thickBot="1">
      <c r="A7" s="88"/>
      <c r="B7" s="104"/>
      <c r="C7" s="105"/>
      <c r="D7" s="106"/>
      <c r="E7" s="107" t="s">
        <v>9</v>
      </c>
      <c r="F7" s="108" t="s">
        <v>5</v>
      </c>
      <c r="G7" s="108" t="s">
        <v>3</v>
      </c>
      <c r="H7" s="108" t="s">
        <v>6</v>
      </c>
      <c r="I7" s="109" t="s">
        <v>45</v>
      </c>
      <c r="J7" s="110" t="s">
        <v>46</v>
      </c>
      <c r="K7" s="140" t="s">
        <v>47</v>
      </c>
      <c r="L7" s="108" t="s">
        <v>9</v>
      </c>
      <c r="M7" s="108" t="s">
        <v>5</v>
      </c>
      <c r="N7" s="108" t="s">
        <v>3</v>
      </c>
      <c r="O7" s="108" t="s">
        <v>8</v>
      </c>
      <c r="P7" s="109" t="s">
        <v>45</v>
      </c>
      <c r="Q7" s="110" t="s">
        <v>48</v>
      </c>
      <c r="R7" s="111" t="s">
        <v>47</v>
      </c>
      <c r="S7" s="88"/>
      <c r="T7" s="88"/>
      <c r="U7" s="88"/>
      <c r="V7" s="88"/>
      <c r="W7" s="88"/>
      <c r="X7" s="88"/>
      <c r="Y7" s="88"/>
    </row>
    <row r="8" spans="1:25" s="115" customFormat="1" ht="12">
      <c r="A8" s="112"/>
      <c r="B8" s="113"/>
      <c r="C8" s="258" t="s">
        <v>49</v>
      </c>
      <c r="D8" s="259"/>
      <c r="E8" s="141">
        <v>39.8</v>
      </c>
      <c r="F8" s="142">
        <v>272679</v>
      </c>
      <c r="G8" s="156">
        <v>69</v>
      </c>
      <c r="H8" s="142">
        <v>654229</v>
      </c>
      <c r="I8" s="163">
        <v>2.4</v>
      </c>
      <c r="J8" s="207">
        <v>635052</v>
      </c>
      <c r="K8" s="114">
        <v>3.02</v>
      </c>
      <c r="L8" s="141">
        <v>39.8</v>
      </c>
      <c r="M8" s="142">
        <v>272679</v>
      </c>
      <c r="N8" s="156">
        <v>69</v>
      </c>
      <c r="O8" s="142">
        <v>609766</v>
      </c>
      <c r="P8" s="169">
        <v>2.24</v>
      </c>
      <c r="Q8" s="200">
        <v>586016</v>
      </c>
      <c r="R8" s="114">
        <v>4.05</v>
      </c>
      <c r="S8" s="112"/>
      <c r="T8" s="112">
        <f aca="true" t="shared" si="0" ref="T8:T39">ROUND((H8-J8)/J8*100,2)</f>
        <v>3.02</v>
      </c>
      <c r="U8" s="112" t="b">
        <f aca="true" t="shared" si="1" ref="U8:U39">ISERROR(T8)</f>
        <v>0</v>
      </c>
      <c r="V8" s="112">
        <f aca="true" t="shared" si="2" ref="V8:V39">ROUND((O8-Q8)/Q8*100,2)</f>
        <v>4.05</v>
      </c>
      <c r="W8" s="112" t="b">
        <f aca="true" t="shared" si="3" ref="W8:W39">ISERROR(V8)</f>
        <v>0</v>
      </c>
      <c r="X8" s="112"/>
      <c r="Y8" s="112"/>
    </row>
    <row r="9" spans="1:25" s="115" customFormat="1" ht="12">
      <c r="A9" s="112"/>
      <c r="B9" s="116"/>
      <c r="C9" s="117"/>
      <c r="D9" s="118" t="s">
        <v>50</v>
      </c>
      <c r="E9" s="143">
        <v>37</v>
      </c>
      <c r="F9" s="144">
        <v>241374</v>
      </c>
      <c r="G9" s="157" t="s">
        <v>135</v>
      </c>
      <c r="H9" s="144">
        <v>384316</v>
      </c>
      <c r="I9" s="164">
        <v>1.59</v>
      </c>
      <c r="J9" s="208">
        <v>400719</v>
      </c>
      <c r="K9" s="119">
        <v>-4.09</v>
      </c>
      <c r="L9" s="143">
        <v>37</v>
      </c>
      <c r="M9" s="144">
        <v>241374</v>
      </c>
      <c r="N9" s="157" t="s">
        <v>135</v>
      </c>
      <c r="O9" s="144">
        <v>366498</v>
      </c>
      <c r="P9" s="170">
        <v>1.52</v>
      </c>
      <c r="Q9" s="201">
        <v>386351</v>
      </c>
      <c r="R9" s="120">
        <v>-5.14</v>
      </c>
      <c r="S9" s="112"/>
      <c r="T9" s="112">
        <f t="shared" si="0"/>
        <v>-4.09</v>
      </c>
      <c r="U9" s="112" t="b">
        <f t="shared" si="1"/>
        <v>0</v>
      </c>
      <c r="V9" s="112">
        <f t="shared" si="2"/>
        <v>-5.14</v>
      </c>
      <c r="W9" s="112" t="b">
        <f t="shared" si="3"/>
        <v>0</v>
      </c>
      <c r="X9" s="112"/>
      <c r="Y9" s="112"/>
    </row>
    <row r="10" spans="1:25" s="115" customFormat="1" ht="12">
      <c r="A10" s="112"/>
      <c r="B10" s="116"/>
      <c r="C10" s="117"/>
      <c r="D10" s="118" t="s">
        <v>51</v>
      </c>
      <c r="E10" s="143">
        <v>38.1</v>
      </c>
      <c r="F10" s="144">
        <v>277772</v>
      </c>
      <c r="G10" s="157" t="s">
        <v>135</v>
      </c>
      <c r="H10" s="144">
        <v>705229</v>
      </c>
      <c r="I10" s="164">
        <v>2.54</v>
      </c>
      <c r="J10" s="208">
        <v>762637</v>
      </c>
      <c r="K10" s="119">
        <v>-7.53</v>
      </c>
      <c r="L10" s="143">
        <v>38.1</v>
      </c>
      <c r="M10" s="144">
        <v>277772</v>
      </c>
      <c r="N10" s="157" t="s">
        <v>135</v>
      </c>
      <c r="O10" s="144">
        <v>705229</v>
      </c>
      <c r="P10" s="170">
        <v>2.54</v>
      </c>
      <c r="Q10" s="201">
        <v>762637</v>
      </c>
      <c r="R10" s="120">
        <v>-7.53</v>
      </c>
      <c r="S10" s="112"/>
      <c r="T10" s="112">
        <f t="shared" si="0"/>
        <v>-7.53</v>
      </c>
      <c r="U10" s="112" t="b">
        <f t="shared" si="1"/>
        <v>0</v>
      </c>
      <c r="V10" s="112">
        <f t="shared" si="2"/>
        <v>-7.53</v>
      </c>
      <c r="W10" s="112" t="b">
        <f t="shared" si="3"/>
        <v>0</v>
      </c>
      <c r="X10" s="112"/>
      <c r="Y10" s="112"/>
    </row>
    <row r="11" spans="1:25" s="115" customFormat="1" ht="12">
      <c r="A11" s="112"/>
      <c r="B11" s="116"/>
      <c r="C11" s="117"/>
      <c r="D11" s="118" t="s">
        <v>52</v>
      </c>
      <c r="E11" s="143" t="s">
        <v>136</v>
      </c>
      <c r="F11" s="144" t="s">
        <v>136</v>
      </c>
      <c r="G11" s="157" t="s">
        <v>136</v>
      </c>
      <c r="H11" s="144" t="s">
        <v>136</v>
      </c>
      <c r="I11" s="164" t="s">
        <v>136</v>
      </c>
      <c r="J11" s="208" t="s">
        <v>136</v>
      </c>
      <c r="K11" s="119" t="s">
        <v>136</v>
      </c>
      <c r="L11" s="143" t="s">
        <v>136</v>
      </c>
      <c r="M11" s="144" t="s">
        <v>136</v>
      </c>
      <c r="N11" s="157" t="s">
        <v>136</v>
      </c>
      <c r="O11" s="144" t="s">
        <v>136</v>
      </c>
      <c r="P11" s="170" t="s">
        <v>136</v>
      </c>
      <c r="Q11" s="201" t="s">
        <v>136</v>
      </c>
      <c r="R11" s="120" t="s">
        <v>136</v>
      </c>
      <c r="S11" s="112"/>
      <c r="T11" s="112" t="e">
        <f t="shared" si="0"/>
        <v>#VALUE!</v>
      </c>
      <c r="U11" s="112" t="b">
        <f t="shared" si="1"/>
        <v>1</v>
      </c>
      <c r="V11" s="112" t="e">
        <f t="shared" si="2"/>
        <v>#VALUE!</v>
      </c>
      <c r="W11" s="112" t="b">
        <f t="shared" si="3"/>
        <v>1</v>
      </c>
      <c r="X11" s="112"/>
      <c r="Y11" s="112"/>
    </row>
    <row r="12" spans="1:25" s="115" customFormat="1" ht="12">
      <c r="A12" s="112"/>
      <c r="B12" s="116"/>
      <c r="C12" s="117"/>
      <c r="D12" s="118" t="s">
        <v>53</v>
      </c>
      <c r="E12" s="143">
        <v>40.5</v>
      </c>
      <c r="F12" s="144">
        <v>271663</v>
      </c>
      <c r="G12" s="157">
        <v>16</v>
      </c>
      <c r="H12" s="144">
        <v>662795</v>
      </c>
      <c r="I12" s="164">
        <v>2.44</v>
      </c>
      <c r="J12" s="208">
        <v>643781</v>
      </c>
      <c r="K12" s="119">
        <v>2.95</v>
      </c>
      <c r="L12" s="143">
        <v>40.5</v>
      </c>
      <c r="M12" s="144">
        <v>271663</v>
      </c>
      <c r="N12" s="157">
        <v>16</v>
      </c>
      <c r="O12" s="144">
        <v>586320</v>
      </c>
      <c r="P12" s="170">
        <v>2.16</v>
      </c>
      <c r="Q12" s="201">
        <v>577526</v>
      </c>
      <c r="R12" s="120">
        <v>1.52</v>
      </c>
      <c r="S12" s="112"/>
      <c r="T12" s="112">
        <f t="shared" si="0"/>
        <v>2.95</v>
      </c>
      <c r="U12" s="112" t="b">
        <f t="shared" si="1"/>
        <v>0</v>
      </c>
      <c r="V12" s="112">
        <f t="shared" si="2"/>
        <v>1.52</v>
      </c>
      <c r="W12" s="112" t="b">
        <f t="shared" si="3"/>
        <v>0</v>
      </c>
      <c r="X12" s="112"/>
      <c r="Y12" s="112"/>
    </row>
    <row r="13" spans="1:25" s="115" customFormat="1" ht="12">
      <c r="A13" s="112"/>
      <c r="B13" s="116"/>
      <c r="C13" s="117"/>
      <c r="D13" s="118" t="s">
        <v>54</v>
      </c>
      <c r="E13" s="143">
        <v>39.4</v>
      </c>
      <c r="F13" s="144">
        <v>250177</v>
      </c>
      <c r="G13" s="157" t="s">
        <v>135</v>
      </c>
      <c r="H13" s="144">
        <v>350548</v>
      </c>
      <c r="I13" s="164">
        <v>1.4</v>
      </c>
      <c r="J13" s="208">
        <v>436689</v>
      </c>
      <c r="K13" s="119">
        <v>-19.73</v>
      </c>
      <c r="L13" s="143">
        <v>39.4</v>
      </c>
      <c r="M13" s="144">
        <v>250177</v>
      </c>
      <c r="N13" s="157" t="s">
        <v>135</v>
      </c>
      <c r="O13" s="144">
        <v>302024</v>
      </c>
      <c r="P13" s="170">
        <v>1.21</v>
      </c>
      <c r="Q13" s="201">
        <v>391276</v>
      </c>
      <c r="R13" s="120">
        <v>-22.81</v>
      </c>
      <c r="S13" s="112"/>
      <c r="T13" s="112">
        <f t="shared" si="0"/>
        <v>-19.73</v>
      </c>
      <c r="U13" s="112" t="b">
        <f t="shared" si="1"/>
        <v>0</v>
      </c>
      <c r="V13" s="112">
        <f t="shared" si="2"/>
        <v>-22.81</v>
      </c>
      <c r="W13" s="112" t="b">
        <f t="shared" si="3"/>
        <v>0</v>
      </c>
      <c r="X13" s="112"/>
      <c r="Y13" s="112"/>
    </row>
    <row r="14" spans="1:25" s="115" customFormat="1" ht="12">
      <c r="A14" s="112"/>
      <c r="B14" s="116"/>
      <c r="C14" s="117"/>
      <c r="D14" s="118" t="s">
        <v>55</v>
      </c>
      <c r="E14" s="143">
        <v>37.1</v>
      </c>
      <c r="F14" s="144">
        <v>278402</v>
      </c>
      <c r="G14" s="157">
        <v>5</v>
      </c>
      <c r="H14" s="144">
        <v>647306</v>
      </c>
      <c r="I14" s="164">
        <v>2.33</v>
      </c>
      <c r="J14" s="208">
        <v>739674</v>
      </c>
      <c r="K14" s="119">
        <v>-12.49</v>
      </c>
      <c r="L14" s="143">
        <v>37.1</v>
      </c>
      <c r="M14" s="144">
        <v>278402</v>
      </c>
      <c r="N14" s="157">
        <v>5</v>
      </c>
      <c r="O14" s="144">
        <v>633419</v>
      </c>
      <c r="P14" s="170">
        <v>2.28</v>
      </c>
      <c r="Q14" s="201">
        <v>692532</v>
      </c>
      <c r="R14" s="120">
        <v>-8.54</v>
      </c>
      <c r="S14" s="112"/>
      <c r="T14" s="112">
        <f t="shared" si="0"/>
        <v>-12.49</v>
      </c>
      <c r="U14" s="112" t="b">
        <f t="shared" si="1"/>
        <v>0</v>
      </c>
      <c r="V14" s="112">
        <f t="shared" si="2"/>
        <v>-8.54</v>
      </c>
      <c r="W14" s="112" t="b">
        <f t="shared" si="3"/>
        <v>0</v>
      </c>
      <c r="X14" s="112"/>
      <c r="Y14" s="112"/>
    </row>
    <row r="15" spans="1:25" s="115" customFormat="1" ht="12">
      <c r="A15" s="112"/>
      <c r="B15" s="121"/>
      <c r="C15" s="117"/>
      <c r="D15" s="118" t="s">
        <v>56</v>
      </c>
      <c r="E15" s="143" t="s">
        <v>136</v>
      </c>
      <c r="F15" s="144" t="s">
        <v>136</v>
      </c>
      <c r="G15" s="157" t="s">
        <v>136</v>
      </c>
      <c r="H15" s="144" t="s">
        <v>136</v>
      </c>
      <c r="I15" s="164" t="s">
        <v>136</v>
      </c>
      <c r="J15" s="208" t="s">
        <v>136</v>
      </c>
      <c r="K15" s="119" t="s">
        <v>136</v>
      </c>
      <c r="L15" s="143" t="s">
        <v>136</v>
      </c>
      <c r="M15" s="144" t="s">
        <v>136</v>
      </c>
      <c r="N15" s="157" t="s">
        <v>136</v>
      </c>
      <c r="O15" s="144" t="s">
        <v>136</v>
      </c>
      <c r="P15" s="170" t="s">
        <v>136</v>
      </c>
      <c r="Q15" s="201" t="s">
        <v>136</v>
      </c>
      <c r="R15" s="120" t="s">
        <v>136</v>
      </c>
      <c r="S15" s="112"/>
      <c r="T15" s="112" t="e">
        <f t="shared" si="0"/>
        <v>#VALUE!</v>
      </c>
      <c r="U15" s="112" t="b">
        <f t="shared" si="1"/>
        <v>1</v>
      </c>
      <c r="V15" s="112" t="e">
        <f t="shared" si="2"/>
        <v>#VALUE!</v>
      </c>
      <c r="W15" s="112" t="b">
        <f t="shared" si="3"/>
        <v>1</v>
      </c>
      <c r="X15" s="112"/>
      <c r="Y15" s="112"/>
    </row>
    <row r="16" spans="1:25" s="115" customFormat="1" ht="12">
      <c r="A16" s="112"/>
      <c r="B16" s="121"/>
      <c r="C16" s="117"/>
      <c r="D16" s="118" t="s">
        <v>57</v>
      </c>
      <c r="E16" s="143">
        <v>39.2</v>
      </c>
      <c r="F16" s="144">
        <v>298647</v>
      </c>
      <c r="G16" s="157">
        <v>5</v>
      </c>
      <c r="H16" s="144">
        <v>777842</v>
      </c>
      <c r="I16" s="164">
        <v>2.6</v>
      </c>
      <c r="J16" s="208">
        <v>802738</v>
      </c>
      <c r="K16" s="119">
        <v>-3.1</v>
      </c>
      <c r="L16" s="143">
        <v>39.2</v>
      </c>
      <c r="M16" s="144">
        <v>298647</v>
      </c>
      <c r="N16" s="157">
        <v>5</v>
      </c>
      <c r="O16" s="144">
        <v>739678</v>
      </c>
      <c r="P16" s="170">
        <v>2.48</v>
      </c>
      <c r="Q16" s="201">
        <v>772690</v>
      </c>
      <c r="R16" s="120">
        <v>-4.27</v>
      </c>
      <c r="S16" s="112"/>
      <c r="T16" s="112">
        <f t="shared" si="0"/>
        <v>-3.1</v>
      </c>
      <c r="U16" s="112" t="b">
        <f t="shared" si="1"/>
        <v>0</v>
      </c>
      <c r="V16" s="112">
        <f t="shared" si="2"/>
        <v>-4.27</v>
      </c>
      <c r="W16" s="112" t="b">
        <f t="shared" si="3"/>
        <v>0</v>
      </c>
      <c r="X16" s="112"/>
      <c r="Y16" s="112"/>
    </row>
    <row r="17" spans="1:25" s="115" customFormat="1" ht="12">
      <c r="A17" s="112"/>
      <c r="B17" s="121"/>
      <c r="C17" s="117"/>
      <c r="D17" s="118" t="s">
        <v>58</v>
      </c>
      <c r="E17" s="143">
        <v>38.1</v>
      </c>
      <c r="F17" s="144">
        <v>289540</v>
      </c>
      <c r="G17" s="157" t="s">
        <v>135</v>
      </c>
      <c r="H17" s="144">
        <v>709559</v>
      </c>
      <c r="I17" s="164">
        <v>2.45</v>
      </c>
      <c r="J17" s="208">
        <v>725357</v>
      </c>
      <c r="K17" s="119">
        <v>-2.18</v>
      </c>
      <c r="L17" s="143">
        <v>38.1</v>
      </c>
      <c r="M17" s="144">
        <v>289540</v>
      </c>
      <c r="N17" s="157" t="s">
        <v>135</v>
      </c>
      <c r="O17" s="144">
        <v>709559</v>
      </c>
      <c r="P17" s="170">
        <v>2.45</v>
      </c>
      <c r="Q17" s="201">
        <v>725357</v>
      </c>
      <c r="R17" s="120">
        <v>-2.18</v>
      </c>
      <c r="S17" s="112"/>
      <c r="T17" s="112">
        <f t="shared" si="0"/>
        <v>-2.18</v>
      </c>
      <c r="U17" s="112" t="b">
        <f t="shared" si="1"/>
        <v>0</v>
      </c>
      <c r="V17" s="112">
        <f t="shared" si="2"/>
        <v>-2.18</v>
      </c>
      <c r="W17" s="112" t="b">
        <f t="shared" si="3"/>
        <v>0</v>
      </c>
      <c r="X17" s="112"/>
      <c r="Y17" s="112"/>
    </row>
    <row r="18" spans="1:25" s="115" customFormat="1" ht="12">
      <c r="A18" s="112"/>
      <c r="B18" s="121"/>
      <c r="C18" s="117"/>
      <c r="D18" s="118" t="s">
        <v>59</v>
      </c>
      <c r="E18" s="143">
        <v>44</v>
      </c>
      <c r="F18" s="144">
        <v>265324</v>
      </c>
      <c r="G18" s="157" t="s">
        <v>135</v>
      </c>
      <c r="H18" s="144">
        <v>566473</v>
      </c>
      <c r="I18" s="164">
        <v>2.14</v>
      </c>
      <c r="J18" s="208">
        <v>570015</v>
      </c>
      <c r="K18" s="119">
        <v>-0.62</v>
      </c>
      <c r="L18" s="143">
        <v>44</v>
      </c>
      <c r="M18" s="144">
        <v>265324</v>
      </c>
      <c r="N18" s="157" t="s">
        <v>135</v>
      </c>
      <c r="O18" s="144">
        <v>566473</v>
      </c>
      <c r="P18" s="170">
        <v>2.14</v>
      </c>
      <c r="Q18" s="201">
        <v>563348</v>
      </c>
      <c r="R18" s="120">
        <v>0.55</v>
      </c>
      <c r="S18" s="112"/>
      <c r="T18" s="112">
        <f t="shared" si="0"/>
        <v>-0.62</v>
      </c>
      <c r="U18" s="112" t="b">
        <f t="shared" si="1"/>
        <v>0</v>
      </c>
      <c r="V18" s="112">
        <f t="shared" si="2"/>
        <v>0.55</v>
      </c>
      <c r="W18" s="112" t="b">
        <f t="shared" si="3"/>
        <v>0</v>
      </c>
      <c r="X18" s="112"/>
      <c r="Y18" s="112"/>
    </row>
    <row r="19" spans="1:25" s="115" customFormat="1" ht="12">
      <c r="A19" s="112"/>
      <c r="B19" s="121"/>
      <c r="C19" s="117"/>
      <c r="D19" s="118" t="s">
        <v>60</v>
      </c>
      <c r="E19" s="143" t="s">
        <v>136</v>
      </c>
      <c r="F19" s="144" t="s">
        <v>136</v>
      </c>
      <c r="G19" s="157" t="s">
        <v>136</v>
      </c>
      <c r="H19" s="144" t="s">
        <v>136</v>
      </c>
      <c r="I19" s="164" t="s">
        <v>136</v>
      </c>
      <c r="J19" s="208" t="s">
        <v>136</v>
      </c>
      <c r="K19" s="119" t="s">
        <v>136</v>
      </c>
      <c r="L19" s="143" t="s">
        <v>136</v>
      </c>
      <c r="M19" s="144" t="s">
        <v>136</v>
      </c>
      <c r="N19" s="157" t="s">
        <v>136</v>
      </c>
      <c r="O19" s="144" t="s">
        <v>136</v>
      </c>
      <c r="P19" s="170" t="s">
        <v>136</v>
      </c>
      <c r="Q19" s="201" t="s">
        <v>136</v>
      </c>
      <c r="R19" s="120" t="s">
        <v>136</v>
      </c>
      <c r="S19" s="112"/>
      <c r="T19" s="112" t="e">
        <f t="shared" si="0"/>
        <v>#VALUE!</v>
      </c>
      <c r="U19" s="112" t="b">
        <f t="shared" si="1"/>
        <v>1</v>
      </c>
      <c r="V19" s="112" t="e">
        <f t="shared" si="2"/>
        <v>#VALUE!</v>
      </c>
      <c r="W19" s="112" t="b">
        <f t="shared" si="3"/>
        <v>1</v>
      </c>
      <c r="X19" s="112"/>
      <c r="Y19" s="112"/>
    </row>
    <row r="20" spans="1:25" s="115" customFormat="1" ht="12">
      <c r="A20" s="112"/>
      <c r="B20" s="121" t="s">
        <v>61</v>
      </c>
      <c r="C20" s="117"/>
      <c r="D20" s="118" t="s">
        <v>62</v>
      </c>
      <c r="E20" s="143">
        <v>40.9</v>
      </c>
      <c r="F20" s="144">
        <v>283407</v>
      </c>
      <c r="G20" s="157">
        <v>4</v>
      </c>
      <c r="H20" s="144">
        <v>725000</v>
      </c>
      <c r="I20" s="164">
        <v>2.56</v>
      </c>
      <c r="J20" s="208">
        <v>673750</v>
      </c>
      <c r="K20" s="119">
        <v>7.61</v>
      </c>
      <c r="L20" s="143">
        <v>40.9</v>
      </c>
      <c r="M20" s="144">
        <v>283407</v>
      </c>
      <c r="N20" s="157">
        <v>4</v>
      </c>
      <c r="O20" s="144">
        <v>663750</v>
      </c>
      <c r="P20" s="170">
        <v>2.34</v>
      </c>
      <c r="Q20" s="201">
        <v>635000</v>
      </c>
      <c r="R20" s="120">
        <v>4.53</v>
      </c>
      <c r="S20" s="112"/>
      <c r="T20" s="112">
        <f t="shared" si="0"/>
        <v>7.61</v>
      </c>
      <c r="U20" s="112" t="b">
        <f t="shared" si="1"/>
        <v>0</v>
      </c>
      <c r="V20" s="112">
        <f t="shared" si="2"/>
        <v>4.53</v>
      </c>
      <c r="W20" s="112" t="b">
        <f t="shared" si="3"/>
        <v>0</v>
      </c>
      <c r="X20" s="112"/>
      <c r="Y20" s="112"/>
    </row>
    <row r="21" spans="1:25" s="115" customFormat="1" ht="12">
      <c r="A21" s="112"/>
      <c r="B21" s="121"/>
      <c r="C21" s="117"/>
      <c r="D21" s="118" t="s">
        <v>63</v>
      </c>
      <c r="E21" s="143">
        <v>38</v>
      </c>
      <c r="F21" s="144">
        <v>242364</v>
      </c>
      <c r="G21" s="157" t="s">
        <v>135</v>
      </c>
      <c r="H21" s="144">
        <v>613984</v>
      </c>
      <c r="I21" s="164">
        <v>2.53</v>
      </c>
      <c r="J21" s="208">
        <v>564109</v>
      </c>
      <c r="K21" s="119">
        <v>8.84</v>
      </c>
      <c r="L21" s="143">
        <v>38</v>
      </c>
      <c r="M21" s="144">
        <v>242364</v>
      </c>
      <c r="N21" s="157" t="s">
        <v>135</v>
      </c>
      <c r="O21" s="144">
        <v>563984</v>
      </c>
      <c r="P21" s="170">
        <v>2.33</v>
      </c>
      <c r="Q21" s="201">
        <v>555775</v>
      </c>
      <c r="R21" s="120">
        <v>1.48</v>
      </c>
      <c r="S21" s="112"/>
      <c r="T21" s="112">
        <f t="shared" si="0"/>
        <v>8.84</v>
      </c>
      <c r="U21" s="112" t="b">
        <f t="shared" si="1"/>
        <v>0</v>
      </c>
      <c r="V21" s="112">
        <f t="shared" si="2"/>
        <v>1.48</v>
      </c>
      <c r="W21" s="112" t="b">
        <f t="shared" si="3"/>
        <v>0</v>
      </c>
      <c r="X21" s="112"/>
      <c r="Y21" s="112"/>
    </row>
    <row r="22" spans="1:25" s="115" customFormat="1" ht="12">
      <c r="A22" s="112"/>
      <c r="B22" s="121"/>
      <c r="C22" s="117"/>
      <c r="D22" s="118" t="s">
        <v>64</v>
      </c>
      <c r="E22" s="143">
        <v>41.2</v>
      </c>
      <c r="F22" s="144">
        <v>266844</v>
      </c>
      <c r="G22" s="157">
        <v>7</v>
      </c>
      <c r="H22" s="144">
        <v>633536</v>
      </c>
      <c r="I22" s="164">
        <v>2.37</v>
      </c>
      <c r="J22" s="208">
        <v>574401</v>
      </c>
      <c r="K22" s="119">
        <v>10.3</v>
      </c>
      <c r="L22" s="143">
        <v>41.2</v>
      </c>
      <c r="M22" s="144">
        <v>266844</v>
      </c>
      <c r="N22" s="157">
        <v>7</v>
      </c>
      <c r="O22" s="144">
        <v>588784</v>
      </c>
      <c r="P22" s="170">
        <v>2.21</v>
      </c>
      <c r="Q22" s="201">
        <v>509225</v>
      </c>
      <c r="R22" s="120">
        <v>15.62</v>
      </c>
      <c r="S22" s="112"/>
      <c r="T22" s="112">
        <f t="shared" si="0"/>
        <v>10.3</v>
      </c>
      <c r="U22" s="112" t="b">
        <f t="shared" si="1"/>
        <v>0</v>
      </c>
      <c r="V22" s="112">
        <f t="shared" si="2"/>
        <v>15.62</v>
      </c>
      <c r="W22" s="112" t="b">
        <f t="shared" si="3"/>
        <v>0</v>
      </c>
      <c r="X22" s="112"/>
      <c r="Y22" s="112"/>
    </row>
    <row r="23" spans="1:25" s="115" customFormat="1" ht="12">
      <c r="A23" s="112"/>
      <c r="B23" s="121"/>
      <c r="C23" s="117"/>
      <c r="D23" s="118" t="s">
        <v>65</v>
      </c>
      <c r="E23" s="143">
        <v>40.3</v>
      </c>
      <c r="F23" s="144">
        <v>294295</v>
      </c>
      <c r="G23" s="157" t="s">
        <v>135</v>
      </c>
      <c r="H23" s="144">
        <v>765339</v>
      </c>
      <c r="I23" s="164">
        <v>2.6</v>
      </c>
      <c r="J23" s="208">
        <v>781644</v>
      </c>
      <c r="K23" s="119">
        <v>-2.09</v>
      </c>
      <c r="L23" s="143">
        <v>40.3</v>
      </c>
      <c r="M23" s="144">
        <v>294295</v>
      </c>
      <c r="N23" s="157" t="s">
        <v>135</v>
      </c>
      <c r="O23" s="144">
        <v>685007</v>
      </c>
      <c r="P23" s="170">
        <v>2.33</v>
      </c>
      <c r="Q23" s="201">
        <v>736854</v>
      </c>
      <c r="R23" s="120">
        <v>-7.04</v>
      </c>
      <c r="S23" s="112"/>
      <c r="T23" s="112">
        <f t="shared" si="0"/>
        <v>-2.09</v>
      </c>
      <c r="U23" s="112" t="b">
        <f t="shared" si="1"/>
        <v>0</v>
      </c>
      <c r="V23" s="112">
        <f t="shared" si="2"/>
        <v>-7.04</v>
      </c>
      <c r="W23" s="112" t="b">
        <f t="shared" si="3"/>
        <v>0</v>
      </c>
      <c r="X23" s="112"/>
      <c r="Y23" s="112"/>
    </row>
    <row r="24" spans="1:25" s="115" customFormat="1" ht="12">
      <c r="A24" s="112"/>
      <c r="B24" s="121"/>
      <c r="C24" s="117"/>
      <c r="D24" s="118" t="s">
        <v>66</v>
      </c>
      <c r="E24" s="143">
        <v>38.9</v>
      </c>
      <c r="F24" s="144">
        <v>261760</v>
      </c>
      <c r="G24" s="157">
        <v>8</v>
      </c>
      <c r="H24" s="144">
        <v>622773</v>
      </c>
      <c r="I24" s="164">
        <v>2.38</v>
      </c>
      <c r="J24" s="208">
        <v>581481</v>
      </c>
      <c r="K24" s="119">
        <v>7.1</v>
      </c>
      <c r="L24" s="143">
        <v>38.9</v>
      </c>
      <c r="M24" s="144">
        <v>261760</v>
      </c>
      <c r="N24" s="157">
        <v>8</v>
      </c>
      <c r="O24" s="144">
        <v>580278</v>
      </c>
      <c r="P24" s="170">
        <v>2.22</v>
      </c>
      <c r="Q24" s="201">
        <v>490133</v>
      </c>
      <c r="R24" s="120">
        <v>18.39</v>
      </c>
      <c r="S24" s="112"/>
      <c r="T24" s="112">
        <f t="shared" si="0"/>
        <v>7.1</v>
      </c>
      <c r="U24" s="112" t="b">
        <f t="shared" si="1"/>
        <v>0</v>
      </c>
      <c r="V24" s="112">
        <f t="shared" si="2"/>
        <v>18.39</v>
      </c>
      <c r="W24" s="112" t="b">
        <f t="shared" si="3"/>
        <v>0</v>
      </c>
      <c r="X24" s="112"/>
      <c r="Y24" s="112"/>
    </row>
    <row r="25" spans="1:25" s="115" customFormat="1" ht="12">
      <c r="A25" s="112"/>
      <c r="B25" s="121"/>
      <c r="C25" s="117"/>
      <c r="D25" s="118" t="s">
        <v>67</v>
      </c>
      <c r="E25" s="143" t="s">
        <v>136</v>
      </c>
      <c r="F25" s="144" t="s">
        <v>136</v>
      </c>
      <c r="G25" s="157" t="s">
        <v>136</v>
      </c>
      <c r="H25" s="144" t="s">
        <v>136</v>
      </c>
      <c r="I25" s="164" t="s">
        <v>136</v>
      </c>
      <c r="J25" s="208" t="s">
        <v>136</v>
      </c>
      <c r="K25" s="119" t="s">
        <v>136</v>
      </c>
      <c r="L25" s="143" t="s">
        <v>136</v>
      </c>
      <c r="M25" s="144" t="s">
        <v>136</v>
      </c>
      <c r="N25" s="157" t="s">
        <v>136</v>
      </c>
      <c r="O25" s="144" t="s">
        <v>136</v>
      </c>
      <c r="P25" s="170" t="s">
        <v>136</v>
      </c>
      <c r="Q25" s="201" t="s">
        <v>136</v>
      </c>
      <c r="R25" s="120" t="s">
        <v>136</v>
      </c>
      <c r="S25" s="112"/>
      <c r="T25" s="112" t="e">
        <f t="shared" si="0"/>
        <v>#VALUE!</v>
      </c>
      <c r="U25" s="112" t="b">
        <f t="shared" si="1"/>
        <v>1</v>
      </c>
      <c r="V25" s="112" t="e">
        <f t="shared" si="2"/>
        <v>#VALUE!</v>
      </c>
      <c r="W25" s="112" t="b">
        <f t="shared" si="3"/>
        <v>1</v>
      </c>
      <c r="X25" s="112"/>
      <c r="Y25" s="112"/>
    </row>
    <row r="26" spans="1:25" s="115" customFormat="1" ht="12">
      <c r="A26" s="112"/>
      <c r="B26" s="121"/>
      <c r="C26" s="117"/>
      <c r="D26" s="118" t="s">
        <v>68</v>
      </c>
      <c r="E26" s="143">
        <v>40.3</v>
      </c>
      <c r="F26" s="144">
        <v>282733</v>
      </c>
      <c r="G26" s="157">
        <v>9</v>
      </c>
      <c r="H26" s="144">
        <v>710500</v>
      </c>
      <c r="I26" s="164">
        <v>2.51</v>
      </c>
      <c r="J26" s="208">
        <v>695794</v>
      </c>
      <c r="K26" s="119">
        <v>2.11</v>
      </c>
      <c r="L26" s="143">
        <v>40.3</v>
      </c>
      <c r="M26" s="144">
        <v>282733</v>
      </c>
      <c r="N26" s="157">
        <v>9</v>
      </c>
      <c r="O26" s="144">
        <v>680145</v>
      </c>
      <c r="P26" s="170">
        <v>2.41</v>
      </c>
      <c r="Q26" s="201">
        <v>663859</v>
      </c>
      <c r="R26" s="120">
        <v>2.45</v>
      </c>
      <c r="S26" s="112"/>
      <c r="T26" s="112">
        <f t="shared" si="0"/>
        <v>2.11</v>
      </c>
      <c r="U26" s="112" t="b">
        <f t="shared" si="1"/>
        <v>0</v>
      </c>
      <c r="V26" s="112">
        <f t="shared" si="2"/>
        <v>2.45</v>
      </c>
      <c r="W26" s="112" t="b">
        <f t="shared" si="3"/>
        <v>0</v>
      </c>
      <c r="X26" s="112"/>
      <c r="Y26" s="112"/>
    </row>
    <row r="27" spans="1:25" s="115" customFormat="1" ht="12">
      <c r="A27" s="112"/>
      <c r="B27" s="121"/>
      <c r="C27" s="117"/>
      <c r="D27" s="118" t="s">
        <v>69</v>
      </c>
      <c r="E27" s="143" t="s">
        <v>136</v>
      </c>
      <c r="F27" s="144" t="s">
        <v>136</v>
      </c>
      <c r="G27" s="157" t="s">
        <v>136</v>
      </c>
      <c r="H27" s="144" t="s">
        <v>136</v>
      </c>
      <c r="I27" s="164" t="s">
        <v>136</v>
      </c>
      <c r="J27" s="208" t="s">
        <v>136</v>
      </c>
      <c r="K27" s="119" t="s">
        <v>136</v>
      </c>
      <c r="L27" s="143" t="s">
        <v>136</v>
      </c>
      <c r="M27" s="144" t="s">
        <v>136</v>
      </c>
      <c r="N27" s="157" t="s">
        <v>136</v>
      </c>
      <c r="O27" s="144" t="s">
        <v>136</v>
      </c>
      <c r="P27" s="170" t="s">
        <v>136</v>
      </c>
      <c r="Q27" s="201" t="s">
        <v>136</v>
      </c>
      <c r="R27" s="120" t="s">
        <v>136</v>
      </c>
      <c r="S27" s="112"/>
      <c r="T27" s="112" t="e">
        <f t="shared" si="0"/>
        <v>#VALUE!</v>
      </c>
      <c r="U27" s="112" t="b">
        <f t="shared" si="1"/>
        <v>1</v>
      </c>
      <c r="V27" s="112" t="e">
        <f t="shared" si="2"/>
        <v>#VALUE!</v>
      </c>
      <c r="W27" s="112" t="b">
        <f t="shared" si="3"/>
        <v>1</v>
      </c>
      <c r="X27" s="112"/>
      <c r="Y27" s="112"/>
    </row>
    <row r="28" spans="1:25" s="115" customFormat="1" ht="12">
      <c r="A28" s="112"/>
      <c r="B28" s="121" t="s">
        <v>70</v>
      </c>
      <c r="C28" s="252" t="s">
        <v>71</v>
      </c>
      <c r="D28" s="241"/>
      <c r="E28" s="145" t="s">
        <v>136</v>
      </c>
      <c r="F28" s="146" t="s">
        <v>136</v>
      </c>
      <c r="G28" s="158" t="s">
        <v>136</v>
      </c>
      <c r="H28" s="146" t="s">
        <v>136</v>
      </c>
      <c r="I28" s="165" t="s">
        <v>136</v>
      </c>
      <c r="J28" s="209" t="s">
        <v>136</v>
      </c>
      <c r="K28" s="122" t="s">
        <v>136</v>
      </c>
      <c r="L28" s="145" t="s">
        <v>136</v>
      </c>
      <c r="M28" s="146" t="s">
        <v>136</v>
      </c>
      <c r="N28" s="158" t="s">
        <v>136</v>
      </c>
      <c r="O28" s="146" t="s">
        <v>136</v>
      </c>
      <c r="P28" s="171" t="s">
        <v>136</v>
      </c>
      <c r="Q28" s="202" t="s">
        <v>136</v>
      </c>
      <c r="R28" s="122" t="s">
        <v>136</v>
      </c>
      <c r="S28" s="112"/>
      <c r="T28" s="112" t="e">
        <f t="shared" si="0"/>
        <v>#VALUE!</v>
      </c>
      <c r="U28" s="112" t="b">
        <f t="shared" si="1"/>
        <v>1</v>
      </c>
      <c r="V28" s="112" t="e">
        <f t="shared" si="2"/>
        <v>#VALUE!</v>
      </c>
      <c r="W28" s="112" t="b">
        <f t="shared" si="3"/>
        <v>1</v>
      </c>
      <c r="X28" s="112"/>
      <c r="Y28" s="112"/>
    </row>
    <row r="29" spans="1:25" s="115" customFormat="1" ht="12">
      <c r="A29" s="112"/>
      <c r="B29" s="121"/>
      <c r="C29" s="252" t="s">
        <v>72</v>
      </c>
      <c r="D29" s="241"/>
      <c r="E29" s="147" t="s">
        <v>136</v>
      </c>
      <c r="F29" s="148" t="s">
        <v>136</v>
      </c>
      <c r="G29" s="159" t="s">
        <v>136</v>
      </c>
      <c r="H29" s="148" t="s">
        <v>136</v>
      </c>
      <c r="I29" s="166" t="s">
        <v>136</v>
      </c>
      <c r="J29" s="210" t="s">
        <v>136</v>
      </c>
      <c r="K29" s="122" t="s">
        <v>136</v>
      </c>
      <c r="L29" s="147" t="s">
        <v>136</v>
      </c>
      <c r="M29" s="148" t="s">
        <v>136</v>
      </c>
      <c r="N29" s="159" t="s">
        <v>136</v>
      </c>
      <c r="O29" s="148" t="s">
        <v>136</v>
      </c>
      <c r="P29" s="172" t="s">
        <v>136</v>
      </c>
      <c r="Q29" s="203" t="s">
        <v>136</v>
      </c>
      <c r="R29" s="122" t="s">
        <v>136</v>
      </c>
      <c r="S29" s="112"/>
      <c r="T29" s="112" t="e">
        <f t="shared" si="0"/>
        <v>#VALUE!</v>
      </c>
      <c r="U29" s="112" t="b">
        <f t="shared" si="1"/>
        <v>1</v>
      </c>
      <c r="V29" s="112" t="e">
        <f t="shared" si="2"/>
        <v>#VALUE!</v>
      </c>
      <c r="W29" s="112" t="b">
        <f t="shared" si="3"/>
        <v>1</v>
      </c>
      <c r="X29" s="112"/>
      <c r="Y29" s="112"/>
    </row>
    <row r="30" spans="1:25" s="115" customFormat="1" ht="12">
      <c r="A30" s="112"/>
      <c r="B30" s="121"/>
      <c r="C30" s="252" t="s">
        <v>73</v>
      </c>
      <c r="D30" s="241"/>
      <c r="E30" s="147">
        <v>39.7</v>
      </c>
      <c r="F30" s="148">
        <v>269811</v>
      </c>
      <c r="G30" s="159" t="s">
        <v>135</v>
      </c>
      <c r="H30" s="148">
        <v>642100</v>
      </c>
      <c r="I30" s="166">
        <v>2.38</v>
      </c>
      <c r="J30" s="210">
        <v>610000</v>
      </c>
      <c r="K30" s="122">
        <v>5.26</v>
      </c>
      <c r="L30" s="147">
        <v>39.7</v>
      </c>
      <c r="M30" s="148">
        <v>269811</v>
      </c>
      <c r="N30" s="159" t="s">
        <v>135</v>
      </c>
      <c r="O30" s="148">
        <v>489800</v>
      </c>
      <c r="P30" s="172">
        <v>1.82</v>
      </c>
      <c r="Q30" s="203">
        <v>425000</v>
      </c>
      <c r="R30" s="122">
        <v>15.25</v>
      </c>
      <c r="S30" s="112"/>
      <c r="T30" s="112">
        <f t="shared" si="0"/>
        <v>5.26</v>
      </c>
      <c r="U30" s="112" t="b">
        <f t="shared" si="1"/>
        <v>0</v>
      </c>
      <c r="V30" s="112">
        <f t="shared" si="2"/>
        <v>15.25</v>
      </c>
      <c r="W30" s="112" t="b">
        <f t="shared" si="3"/>
        <v>0</v>
      </c>
      <c r="X30" s="112"/>
      <c r="Y30" s="112"/>
    </row>
    <row r="31" spans="1:25" s="115" customFormat="1" ht="12">
      <c r="A31" s="112"/>
      <c r="B31" s="121"/>
      <c r="C31" s="252" t="s">
        <v>74</v>
      </c>
      <c r="D31" s="241"/>
      <c r="E31" s="147">
        <v>39.8</v>
      </c>
      <c r="F31" s="148">
        <v>280268</v>
      </c>
      <c r="G31" s="159" t="s">
        <v>135</v>
      </c>
      <c r="H31" s="148">
        <v>622852</v>
      </c>
      <c r="I31" s="166">
        <v>2.22</v>
      </c>
      <c r="J31" s="210">
        <v>659534</v>
      </c>
      <c r="K31" s="122">
        <v>-5.56</v>
      </c>
      <c r="L31" s="147">
        <v>39.8</v>
      </c>
      <c r="M31" s="148">
        <v>280268</v>
      </c>
      <c r="N31" s="159" t="s">
        <v>135</v>
      </c>
      <c r="O31" s="148">
        <v>549706</v>
      </c>
      <c r="P31" s="172">
        <v>1.96</v>
      </c>
      <c r="Q31" s="203">
        <v>621499</v>
      </c>
      <c r="R31" s="122">
        <v>-11.55</v>
      </c>
      <c r="S31" s="112"/>
      <c r="T31" s="112">
        <f t="shared" si="0"/>
        <v>-5.56</v>
      </c>
      <c r="U31" s="112" t="b">
        <f t="shared" si="1"/>
        <v>0</v>
      </c>
      <c r="V31" s="112">
        <f t="shared" si="2"/>
        <v>-11.55</v>
      </c>
      <c r="W31" s="112" t="b">
        <f t="shared" si="3"/>
        <v>0</v>
      </c>
      <c r="X31" s="112"/>
      <c r="Y31" s="112"/>
    </row>
    <row r="32" spans="1:25" s="115" customFormat="1" ht="12">
      <c r="A32" s="112"/>
      <c r="B32" s="121"/>
      <c r="C32" s="252" t="s">
        <v>75</v>
      </c>
      <c r="D32" s="241"/>
      <c r="E32" s="147">
        <v>42</v>
      </c>
      <c r="F32" s="148">
        <v>309505</v>
      </c>
      <c r="G32" s="159" t="s">
        <v>135</v>
      </c>
      <c r="H32" s="148">
        <v>865337</v>
      </c>
      <c r="I32" s="166">
        <v>2.8</v>
      </c>
      <c r="J32" s="210">
        <v>825591</v>
      </c>
      <c r="K32" s="122">
        <v>4.81</v>
      </c>
      <c r="L32" s="147">
        <v>42</v>
      </c>
      <c r="M32" s="148">
        <v>309505</v>
      </c>
      <c r="N32" s="159" t="s">
        <v>135</v>
      </c>
      <c r="O32" s="148">
        <v>781634</v>
      </c>
      <c r="P32" s="172">
        <v>2.53</v>
      </c>
      <c r="Q32" s="203">
        <v>649653</v>
      </c>
      <c r="R32" s="122">
        <v>20.32</v>
      </c>
      <c r="S32" s="112"/>
      <c r="T32" s="112">
        <f t="shared" si="0"/>
        <v>4.81</v>
      </c>
      <c r="U32" s="112" t="b">
        <f t="shared" si="1"/>
        <v>0</v>
      </c>
      <c r="V32" s="112">
        <f t="shared" si="2"/>
        <v>20.32</v>
      </c>
      <c r="W32" s="112" t="b">
        <f t="shared" si="3"/>
        <v>0</v>
      </c>
      <c r="X32" s="112"/>
      <c r="Y32" s="112"/>
    </row>
    <row r="33" spans="1:25" s="115" customFormat="1" ht="12">
      <c r="A33" s="112"/>
      <c r="B33" s="121"/>
      <c r="C33" s="242" t="s">
        <v>76</v>
      </c>
      <c r="D33" s="257"/>
      <c r="E33" s="145">
        <v>44.1</v>
      </c>
      <c r="F33" s="146">
        <v>253144</v>
      </c>
      <c r="G33" s="158">
        <v>8</v>
      </c>
      <c r="H33" s="146">
        <v>458796</v>
      </c>
      <c r="I33" s="165">
        <v>1.81</v>
      </c>
      <c r="J33" s="209">
        <v>611105</v>
      </c>
      <c r="K33" s="119">
        <v>-24.92</v>
      </c>
      <c r="L33" s="145">
        <v>43.9</v>
      </c>
      <c r="M33" s="146">
        <v>257493</v>
      </c>
      <c r="N33" s="158">
        <v>7</v>
      </c>
      <c r="O33" s="146">
        <v>327175</v>
      </c>
      <c r="P33" s="171">
        <v>1.27</v>
      </c>
      <c r="Q33" s="202">
        <v>308651</v>
      </c>
      <c r="R33" s="120">
        <v>6</v>
      </c>
      <c r="S33" s="112"/>
      <c r="T33" s="112">
        <f t="shared" si="0"/>
        <v>-24.92</v>
      </c>
      <c r="U33" s="112" t="b">
        <f t="shared" si="1"/>
        <v>0</v>
      </c>
      <c r="V33" s="112">
        <f t="shared" si="2"/>
        <v>6</v>
      </c>
      <c r="W33" s="112" t="b">
        <f t="shared" si="3"/>
        <v>0</v>
      </c>
      <c r="X33" s="112"/>
      <c r="Y33" s="112"/>
    </row>
    <row r="34" spans="1:25" s="115" customFormat="1" ht="12">
      <c r="A34" s="112"/>
      <c r="B34" s="121"/>
      <c r="C34" s="117"/>
      <c r="D34" s="123" t="s">
        <v>77</v>
      </c>
      <c r="E34" s="143">
        <v>40.6</v>
      </c>
      <c r="F34" s="144">
        <v>254523</v>
      </c>
      <c r="G34" s="157" t="s">
        <v>135</v>
      </c>
      <c r="H34" s="144">
        <v>317880</v>
      </c>
      <c r="I34" s="164">
        <v>1.25</v>
      </c>
      <c r="J34" s="208">
        <v>560750</v>
      </c>
      <c r="K34" s="119">
        <v>-43.31</v>
      </c>
      <c r="L34" s="143">
        <v>40.6</v>
      </c>
      <c r="M34" s="144">
        <v>254523</v>
      </c>
      <c r="N34" s="157" t="s">
        <v>135</v>
      </c>
      <c r="O34" s="144">
        <v>305208</v>
      </c>
      <c r="P34" s="170">
        <v>1.2</v>
      </c>
      <c r="Q34" s="201">
        <v>291918</v>
      </c>
      <c r="R34" s="120">
        <v>4.55</v>
      </c>
      <c r="S34" s="112"/>
      <c r="T34" s="112">
        <f t="shared" si="0"/>
        <v>-43.31</v>
      </c>
      <c r="U34" s="112" t="b">
        <f t="shared" si="1"/>
        <v>0</v>
      </c>
      <c r="V34" s="112">
        <f t="shared" si="2"/>
        <v>4.55</v>
      </c>
      <c r="W34" s="112" t="b">
        <f t="shared" si="3"/>
        <v>0</v>
      </c>
      <c r="X34" s="112"/>
      <c r="Y34" s="112"/>
    </row>
    <row r="35" spans="1:25" s="115" customFormat="1" ht="12">
      <c r="A35" s="112"/>
      <c r="B35" s="121"/>
      <c r="C35" s="117"/>
      <c r="D35" s="123" t="s">
        <v>78</v>
      </c>
      <c r="E35" s="143">
        <v>46.4</v>
      </c>
      <c r="F35" s="144">
        <v>184606</v>
      </c>
      <c r="G35" s="157" t="s">
        <v>135</v>
      </c>
      <c r="H35" s="144">
        <v>184606</v>
      </c>
      <c r="I35" s="164">
        <v>1</v>
      </c>
      <c r="J35" s="208">
        <v>484380</v>
      </c>
      <c r="K35" s="119">
        <v>-61.89</v>
      </c>
      <c r="L35" s="143">
        <v>46.4</v>
      </c>
      <c r="M35" s="144">
        <v>184606</v>
      </c>
      <c r="N35" s="157" t="s">
        <v>135</v>
      </c>
      <c r="O35" s="144">
        <v>184606</v>
      </c>
      <c r="P35" s="170">
        <v>1</v>
      </c>
      <c r="Q35" s="201">
        <v>93150</v>
      </c>
      <c r="R35" s="120">
        <v>98.18</v>
      </c>
      <c r="S35" s="112"/>
      <c r="T35" s="112">
        <f t="shared" si="0"/>
        <v>-61.89</v>
      </c>
      <c r="U35" s="112" t="b">
        <f t="shared" si="1"/>
        <v>0</v>
      </c>
      <c r="V35" s="112">
        <f t="shared" si="2"/>
        <v>98.18</v>
      </c>
      <c r="W35" s="112" t="b">
        <f t="shared" si="3"/>
        <v>0</v>
      </c>
      <c r="X35" s="112"/>
      <c r="Y35" s="112"/>
    </row>
    <row r="36" spans="1:25" s="115" customFormat="1" ht="12">
      <c r="A36" s="112"/>
      <c r="B36" s="121" t="s">
        <v>79</v>
      </c>
      <c r="C36" s="117"/>
      <c r="D36" s="123" t="s">
        <v>80</v>
      </c>
      <c r="E36" s="143">
        <v>45.1</v>
      </c>
      <c r="F36" s="144">
        <v>266300</v>
      </c>
      <c r="G36" s="157">
        <v>5</v>
      </c>
      <c r="H36" s="144">
        <v>570000</v>
      </c>
      <c r="I36" s="164">
        <v>2.14</v>
      </c>
      <c r="J36" s="208">
        <v>750000</v>
      </c>
      <c r="K36" s="119">
        <v>-24</v>
      </c>
      <c r="L36" s="143">
        <v>45</v>
      </c>
      <c r="M36" s="144">
        <v>277200</v>
      </c>
      <c r="N36" s="157">
        <v>4</v>
      </c>
      <c r="O36" s="144">
        <v>373800</v>
      </c>
      <c r="P36" s="170">
        <v>1.35</v>
      </c>
      <c r="Q36" s="201">
        <v>441500</v>
      </c>
      <c r="R36" s="120">
        <v>-15.33</v>
      </c>
      <c r="S36" s="112"/>
      <c r="T36" s="112">
        <f t="shared" si="0"/>
        <v>-24</v>
      </c>
      <c r="U36" s="112" t="b">
        <f t="shared" si="1"/>
        <v>0</v>
      </c>
      <c r="V36" s="112">
        <f t="shared" si="2"/>
        <v>-15.33</v>
      </c>
      <c r="W36" s="112" t="b">
        <f t="shared" si="3"/>
        <v>0</v>
      </c>
      <c r="X36" s="112"/>
      <c r="Y36" s="112"/>
    </row>
    <row r="37" spans="1:25" s="115" customFormat="1" ht="12">
      <c r="A37" s="112"/>
      <c r="B37" s="121"/>
      <c r="C37" s="117"/>
      <c r="D37" s="123" t="s">
        <v>81</v>
      </c>
      <c r="E37" s="143" t="s">
        <v>136</v>
      </c>
      <c r="F37" s="144" t="s">
        <v>136</v>
      </c>
      <c r="G37" s="157" t="s">
        <v>136</v>
      </c>
      <c r="H37" s="144" t="s">
        <v>136</v>
      </c>
      <c r="I37" s="164" t="s">
        <v>136</v>
      </c>
      <c r="J37" s="208" t="s">
        <v>136</v>
      </c>
      <c r="K37" s="119" t="s">
        <v>136</v>
      </c>
      <c r="L37" s="143" t="s">
        <v>136</v>
      </c>
      <c r="M37" s="144" t="s">
        <v>136</v>
      </c>
      <c r="N37" s="157" t="s">
        <v>136</v>
      </c>
      <c r="O37" s="144" t="s">
        <v>136</v>
      </c>
      <c r="P37" s="170" t="s">
        <v>136</v>
      </c>
      <c r="Q37" s="201" t="s">
        <v>136</v>
      </c>
      <c r="R37" s="120" t="s">
        <v>136</v>
      </c>
      <c r="S37" s="112"/>
      <c r="T37" s="112" t="e">
        <f t="shared" si="0"/>
        <v>#VALUE!</v>
      </c>
      <c r="U37" s="112" t="b">
        <f t="shared" si="1"/>
        <v>1</v>
      </c>
      <c r="V37" s="112" t="e">
        <f t="shared" si="2"/>
        <v>#VALUE!</v>
      </c>
      <c r="W37" s="112" t="b">
        <f t="shared" si="3"/>
        <v>1</v>
      </c>
      <c r="X37" s="112"/>
      <c r="Y37" s="112"/>
    </row>
    <row r="38" spans="1:25" s="115" customFormat="1" ht="12">
      <c r="A38" s="112"/>
      <c r="B38" s="121"/>
      <c r="C38" s="117"/>
      <c r="D38" s="123" t="s">
        <v>82</v>
      </c>
      <c r="E38" s="143" t="s">
        <v>136</v>
      </c>
      <c r="F38" s="144" t="s">
        <v>136</v>
      </c>
      <c r="G38" s="157" t="s">
        <v>136</v>
      </c>
      <c r="H38" s="144" t="s">
        <v>136</v>
      </c>
      <c r="I38" s="164" t="s">
        <v>136</v>
      </c>
      <c r="J38" s="208" t="s">
        <v>136</v>
      </c>
      <c r="K38" s="119" t="s">
        <v>136</v>
      </c>
      <c r="L38" s="143" t="s">
        <v>136</v>
      </c>
      <c r="M38" s="144" t="s">
        <v>136</v>
      </c>
      <c r="N38" s="157" t="s">
        <v>136</v>
      </c>
      <c r="O38" s="144" t="s">
        <v>136</v>
      </c>
      <c r="P38" s="170" t="s">
        <v>136</v>
      </c>
      <c r="Q38" s="201" t="s">
        <v>136</v>
      </c>
      <c r="R38" s="120" t="s">
        <v>136</v>
      </c>
      <c r="S38" s="112"/>
      <c r="T38" s="112" t="e">
        <f t="shared" si="0"/>
        <v>#VALUE!</v>
      </c>
      <c r="U38" s="112" t="b">
        <f t="shared" si="1"/>
        <v>1</v>
      </c>
      <c r="V38" s="112" t="e">
        <f t="shared" si="2"/>
        <v>#VALUE!</v>
      </c>
      <c r="W38" s="112" t="b">
        <f t="shared" si="3"/>
        <v>1</v>
      </c>
      <c r="X38" s="112"/>
      <c r="Y38" s="112"/>
    </row>
    <row r="39" spans="1:25" s="115" customFormat="1" ht="12">
      <c r="A39" s="112"/>
      <c r="B39" s="121"/>
      <c r="C39" s="117"/>
      <c r="D39" s="123" t="s">
        <v>83</v>
      </c>
      <c r="E39" s="143" t="s">
        <v>136</v>
      </c>
      <c r="F39" s="144" t="s">
        <v>136</v>
      </c>
      <c r="G39" s="157" t="s">
        <v>136</v>
      </c>
      <c r="H39" s="144" t="s">
        <v>136</v>
      </c>
      <c r="I39" s="164" t="s">
        <v>136</v>
      </c>
      <c r="J39" s="208" t="s">
        <v>136</v>
      </c>
      <c r="K39" s="119" t="s">
        <v>136</v>
      </c>
      <c r="L39" s="143" t="s">
        <v>136</v>
      </c>
      <c r="M39" s="144" t="s">
        <v>136</v>
      </c>
      <c r="N39" s="157" t="s">
        <v>136</v>
      </c>
      <c r="O39" s="144" t="s">
        <v>136</v>
      </c>
      <c r="P39" s="170" t="s">
        <v>136</v>
      </c>
      <c r="Q39" s="201" t="s">
        <v>136</v>
      </c>
      <c r="R39" s="120" t="s">
        <v>136</v>
      </c>
      <c r="S39" s="112"/>
      <c r="T39" s="112" t="e">
        <f t="shared" si="0"/>
        <v>#VALUE!</v>
      </c>
      <c r="U39" s="112" t="b">
        <f t="shared" si="1"/>
        <v>1</v>
      </c>
      <c r="V39" s="112" t="e">
        <f t="shared" si="2"/>
        <v>#VALUE!</v>
      </c>
      <c r="W39" s="112" t="b">
        <f t="shared" si="3"/>
        <v>1</v>
      </c>
      <c r="X39" s="112"/>
      <c r="Y39" s="112"/>
    </row>
    <row r="40" spans="1:25" s="115" customFormat="1" ht="12">
      <c r="A40" s="112"/>
      <c r="B40" s="121"/>
      <c r="C40" s="117"/>
      <c r="D40" s="118" t="s">
        <v>84</v>
      </c>
      <c r="E40" s="143" t="s">
        <v>136</v>
      </c>
      <c r="F40" s="144" t="s">
        <v>136</v>
      </c>
      <c r="G40" s="157" t="s">
        <v>136</v>
      </c>
      <c r="H40" s="144" t="s">
        <v>136</v>
      </c>
      <c r="I40" s="164" t="s">
        <v>136</v>
      </c>
      <c r="J40" s="208" t="s">
        <v>136</v>
      </c>
      <c r="K40" s="119" t="s">
        <v>136</v>
      </c>
      <c r="L40" s="143" t="s">
        <v>136</v>
      </c>
      <c r="M40" s="144" t="s">
        <v>136</v>
      </c>
      <c r="N40" s="157" t="s">
        <v>136</v>
      </c>
      <c r="O40" s="144" t="s">
        <v>136</v>
      </c>
      <c r="P40" s="170" t="s">
        <v>136</v>
      </c>
      <c r="Q40" s="201" t="s">
        <v>136</v>
      </c>
      <c r="R40" s="120" t="s">
        <v>136</v>
      </c>
      <c r="S40" s="112"/>
      <c r="T40" s="112" t="e">
        <f aca="true" t="shared" si="4" ref="T40:T66">ROUND((H40-J40)/J40*100,2)</f>
        <v>#VALUE!</v>
      </c>
      <c r="U40" s="112" t="b">
        <f aca="true" t="shared" si="5" ref="U40:U66">ISERROR(T40)</f>
        <v>1</v>
      </c>
      <c r="V40" s="112" t="e">
        <f aca="true" t="shared" si="6" ref="V40:V66">ROUND((O40-Q40)/Q40*100,2)</f>
        <v>#VALUE!</v>
      </c>
      <c r="W40" s="112" t="b">
        <f aca="true" t="shared" si="7" ref="W40:W66">ISERROR(V40)</f>
        <v>1</v>
      </c>
      <c r="X40" s="112"/>
      <c r="Y40" s="112"/>
    </row>
    <row r="41" spans="1:25" s="115" customFormat="1" ht="12">
      <c r="A41" s="112"/>
      <c r="B41" s="121"/>
      <c r="C41" s="117"/>
      <c r="D41" s="118" t="s">
        <v>85</v>
      </c>
      <c r="E41" s="143" t="s">
        <v>136</v>
      </c>
      <c r="F41" s="144" t="s">
        <v>136</v>
      </c>
      <c r="G41" s="157" t="s">
        <v>136</v>
      </c>
      <c r="H41" s="144" t="s">
        <v>136</v>
      </c>
      <c r="I41" s="164" t="s">
        <v>136</v>
      </c>
      <c r="J41" s="208" t="s">
        <v>136</v>
      </c>
      <c r="K41" s="119" t="s">
        <v>136</v>
      </c>
      <c r="L41" s="143" t="s">
        <v>136</v>
      </c>
      <c r="M41" s="144" t="s">
        <v>136</v>
      </c>
      <c r="N41" s="157" t="s">
        <v>136</v>
      </c>
      <c r="O41" s="144" t="s">
        <v>136</v>
      </c>
      <c r="P41" s="170" t="s">
        <v>136</v>
      </c>
      <c r="Q41" s="201" t="s">
        <v>136</v>
      </c>
      <c r="R41" s="120" t="s">
        <v>136</v>
      </c>
      <c r="S41" s="112"/>
      <c r="T41" s="112" t="e">
        <f t="shared" si="4"/>
        <v>#VALUE!</v>
      </c>
      <c r="U41" s="112" t="b">
        <f t="shared" si="5"/>
        <v>1</v>
      </c>
      <c r="V41" s="112" t="e">
        <f t="shared" si="6"/>
        <v>#VALUE!</v>
      </c>
      <c r="W41" s="112" t="b">
        <f t="shared" si="7"/>
        <v>1</v>
      </c>
      <c r="X41" s="112"/>
      <c r="Y41" s="112"/>
    </row>
    <row r="42" spans="1:25" s="115" customFormat="1" ht="12">
      <c r="A42" s="112"/>
      <c r="B42" s="121"/>
      <c r="C42" s="252" t="s">
        <v>86</v>
      </c>
      <c r="D42" s="253"/>
      <c r="E42" s="147">
        <v>37.1</v>
      </c>
      <c r="F42" s="148">
        <v>280029</v>
      </c>
      <c r="G42" s="159" t="s">
        <v>135</v>
      </c>
      <c r="H42" s="148">
        <v>610070</v>
      </c>
      <c r="I42" s="166">
        <v>2.18</v>
      </c>
      <c r="J42" s="210">
        <v>658456</v>
      </c>
      <c r="K42" s="122">
        <v>-7.35</v>
      </c>
      <c r="L42" s="147">
        <v>37.1</v>
      </c>
      <c r="M42" s="148">
        <v>280029</v>
      </c>
      <c r="N42" s="159" t="s">
        <v>135</v>
      </c>
      <c r="O42" s="148">
        <v>578319</v>
      </c>
      <c r="P42" s="172">
        <v>2.07</v>
      </c>
      <c r="Q42" s="203">
        <v>552031</v>
      </c>
      <c r="R42" s="122">
        <v>4.76</v>
      </c>
      <c r="S42" s="112"/>
      <c r="T42" s="112">
        <f t="shared" si="4"/>
        <v>-7.35</v>
      </c>
      <c r="U42" s="112" t="b">
        <f t="shared" si="5"/>
        <v>0</v>
      </c>
      <c r="V42" s="112">
        <f t="shared" si="6"/>
        <v>4.76</v>
      </c>
      <c r="W42" s="112" t="b">
        <f t="shared" si="7"/>
        <v>0</v>
      </c>
      <c r="X42" s="112"/>
      <c r="Y42" s="112"/>
    </row>
    <row r="43" spans="1:25" s="115" customFormat="1" ht="12">
      <c r="A43" s="112"/>
      <c r="B43" s="121"/>
      <c r="C43" s="252" t="s">
        <v>87</v>
      </c>
      <c r="D43" s="253"/>
      <c r="E43" s="147">
        <v>43.9</v>
      </c>
      <c r="F43" s="148">
        <v>269455</v>
      </c>
      <c r="G43" s="159" t="s">
        <v>135</v>
      </c>
      <c r="H43" s="148">
        <v>704514</v>
      </c>
      <c r="I43" s="166">
        <v>2.61</v>
      </c>
      <c r="J43" s="210">
        <v>839369</v>
      </c>
      <c r="K43" s="122">
        <v>-16.07</v>
      </c>
      <c r="L43" s="147">
        <v>43.9</v>
      </c>
      <c r="M43" s="148">
        <v>269455</v>
      </c>
      <c r="N43" s="159" t="s">
        <v>135</v>
      </c>
      <c r="O43" s="148">
        <v>664369</v>
      </c>
      <c r="P43" s="172">
        <v>2.47</v>
      </c>
      <c r="Q43" s="203">
        <v>809845</v>
      </c>
      <c r="R43" s="122">
        <v>-17.96</v>
      </c>
      <c r="S43" s="112"/>
      <c r="T43" s="112">
        <f t="shared" si="4"/>
        <v>-16.07</v>
      </c>
      <c r="U43" s="112" t="b">
        <f t="shared" si="5"/>
        <v>0</v>
      </c>
      <c r="V43" s="112">
        <f t="shared" si="6"/>
        <v>-17.96</v>
      </c>
      <c r="W43" s="112" t="b">
        <f t="shared" si="7"/>
        <v>0</v>
      </c>
      <c r="X43" s="112"/>
      <c r="Y43" s="112"/>
    </row>
    <row r="44" spans="1:25" s="115" customFormat="1" ht="12">
      <c r="A44" s="112"/>
      <c r="B44" s="121"/>
      <c r="C44" s="252" t="s">
        <v>88</v>
      </c>
      <c r="D44" s="253"/>
      <c r="E44" s="147" t="s">
        <v>136</v>
      </c>
      <c r="F44" s="148" t="s">
        <v>136</v>
      </c>
      <c r="G44" s="159" t="s">
        <v>136</v>
      </c>
      <c r="H44" s="148" t="s">
        <v>136</v>
      </c>
      <c r="I44" s="166" t="s">
        <v>136</v>
      </c>
      <c r="J44" s="210" t="s">
        <v>136</v>
      </c>
      <c r="K44" s="122" t="s">
        <v>136</v>
      </c>
      <c r="L44" s="147" t="s">
        <v>136</v>
      </c>
      <c r="M44" s="148" t="s">
        <v>136</v>
      </c>
      <c r="N44" s="159" t="s">
        <v>136</v>
      </c>
      <c r="O44" s="148" t="s">
        <v>136</v>
      </c>
      <c r="P44" s="172" t="s">
        <v>136</v>
      </c>
      <c r="Q44" s="203" t="s">
        <v>136</v>
      </c>
      <c r="R44" s="122" t="s">
        <v>136</v>
      </c>
      <c r="S44" s="112"/>
      <c r="T44" s="112" t="e">
        <f t="shared" si="4"/>
        <v>#VALUE!</v>
      </c>
      <c r="U44" s="112" t="b">
        <f t="shared" si="5"/>
        <v>1</v>
      </c>
      <c r="V44" s="112" t="e">
        <f t="shared" si="6"/>
        <v>#VALUE!</v>
      </c>
      <c r="W44" s="112" t="b">
        <f t="shared" si="7"/>
        <v>1</v>
      </c>
      <c r="X44" s="112"/>
      <c r="Y44" s="112"/>
    </row>
    <row r="45" spans="1:25" s="115" customFormat="1" ht="12">
      <c r="A45" s="112"/>
      <c r="B45" s="121"/>
      <c r="C45" s="252" t="s">
        <v>89</v>
      </c>
      <c r="D45" s="253"/>
      <c r="E45" s="147" t="s">
        <v>136</v>
      </c>
      <c r="F45" s="148" t="s">
        <v>136</v>
      </c>
      <c r="G45" s="159" t="s">
        <v>136</v>
      </c>
      <c r="H45" s="148" t="s">
        <v>136</v>
      </c>
      <c r="I45" s="166" t="s">
        <v>136</v>
      </c>
      <c r="J45" s="210" t="s">
        <v>136</v>
      </c>
      <c r="K45" s="122" t="s">
        <v>136</v>
      </c>
      <c r="L45" s="147" t="s">
        <v>136</v>
      </c>
      <c r="M45" s="148" t="s">
        <v>136</v>
      </c>
      <c r="N45" s="159" t="s">
        <v>136</v>
      </c>
      <c r="O45" s="148" t="s">
        <v>136</v>
      </c>
      <c r="P45" s="172" t="s">
        <v>136</v>
      </c>
      <c r="Q45" s="203" t="s">
        <v>136</v>
      </c>
      <c r="R45" s="122" t="s">
        <v>136</v>
      </c>
      <c r="S45" s="112"/>
      <c r="T45" s="112" t="e">
        <f t="shared" si="4"/>
        <v>#VALUE!</v>
      </c>
      <c r="U45" s="112" t="b">
        <f t="shared" si="5"/>
        <v>1</v>
      </c>
      <c r="V45" s="112" t="e">
        <f t="shared" si="6"/>
        <v>#VALUE!</v>
      </c>
      <c r="W45" s="112" t="b">
        <f t="shared" si="7"/>
        <v>1</v>
      </c>
      <c r="X45" s="112"/>
      <c r="Y45" s="112"/>
    </row>
    <row r="46" spans="1:25" s="115" customFormat="1" ht="12">
      <c r="A46" s="112"/>
      <c r="B46" s="121"/>
      <c r="C46" s="252" t="s">
        <v>90</v>
      </c>
      <c r="D46" s="253"/>
      <c r="E46" s="147" t="s">
        <v>136</v>
      </c>
      <c r="F46" s="148" t="s">
        <v>136</v>
      </c>
      <c r="G46" s="159" t="s">
        <v>136</v>
      </c>
      <c r="H46" s="148" t="s">
        <v>136</v>
      </c>
      <c r="I46" s="166" t="s">
        <v>136</v>
      </c>
      <c r="J46" s="210">
        <v>399000</v>
      </c>
      <c r="K46" s="122" t="s">
        <v>136</v>
      </c>
      <c r="L46" s="147" t="s">
        <v>136</v>
      </c>
      <c r="M46" s="148" t="s">
        <v>136</v>
      </c>
      <c r="N46" s="159" t="s">
        <v>136</v>
      </c>
      <c r="O46" s="148" t="s">
        <v>136</v>
      </c>
      <c r="P46" s="172" t="s">
        <v>136</v>
      </c>
      <c r="Q46" s="203">
        <v>296400</v>
      </c>
      <c r="R46" s="122" t="s">
        <v>136</v>
      </c>
      <c r="S46" s="112"/>
      <c r="T46" s="112" t="e">
        <f t="shared" si="4"/>
        <v>#VALUE!</v>
      </c>
      <c r="U46" s="112" t="b">
        <f t="shared" si="5"/>
        <v>1</v>
      </c>
      <c r="V46" s="112" t="e">
        <f t="shared" si="6"/>
        <v>#VALUE!</v>
      </c>
      <c r="W46" s="112" t="b">
        <f t="shared" si="7"/>
        <v>1</v>
      </c>
      <c r="X46" s="112"/>
      <c r="Y46" s="112"/>
    </row>
    <row r="47" spans="1:25" s="115" customFormat="1" ht="12">
      <c r="A47" s="112"/>
      <c r="B47" s="121"/>
      <c r="C47" s="252" t="s">
        <v>91</v>
      </c>
      <c r="D47" s="253"/>
      <c r="E47" s="147" t="s">
        <v>136</v>
      </c>
      <c r="F47" s="148" t="s">
        <v>136</v>
      </c>
      <c r="G47" s="159" t="s">
        <v>136</v>
      </c>
      <c r="H47" s="148" t="s">
        <v>136</v>
      </c>
      <c r="I47" s="166" t="s">
        <v>136</v>
      </c>
      <c r="J47" s="210">
        <v>473536</v>
      </c>
      <c r="K47" s="122" t="s">
        <v>136</v>
      </c>
      <c r="L47" s="147" t="s">
        <v>136</v>
      </c>
      <c r="M47" s="148" t="s">
        <v>136</v>
      </c>
      <c r="N47" s="159" t="s">
        <v>136</v>
      </c>
      <c r="O47" s="148" t="s">
        <v>136</v>
      </c>
      <c r="P47" s="172" t="s">
        <v>136</v>
      </c>
      <c r="Q47" s="203">
        <v>426183</v>
      </c>
      <c r="R47" s="122" t="s">
        <v>136</v>
      </c>
      <c r="S47" s="112"/>
      <c r="T47" s="112" t="e">
        <f t="shared" si="4"/>
        <v>#VALUE!</v>
      </c>
      <c r="U47" s="112" t="b">
        <f t="shared" si="5"/>
        <v>1</v>
      </c>
      <c r="V47" s="112" t="e">
        <f t="shared" si="6"/>
        <v>#VALUE!</v>
      </c>
      <c r="W47" s="112" t="b">
        <f t="shared" si="7"/>
        <v>1</v>
      </c>
      <c r="X47" s="112"/>
      <c r="Y47" s="112"/>
    </row>
    <row r="48" spans="1:25" s="115" customFormat="1" ht="12.75" thickBot="1">
      <c r="A48" s="112"/>
      <c r="B48" s="121"/>
      <c r="C48" s="254" t="s">
        <v>92</v>
      </c>
      <c r="D48" s="255"/>
      <c r="E48" s="143">
        <v>36.8</v>
      </c>
      <c r="F48" s="144">
        <v>261474</v>
      </c>
      <c r="G48" s="157" t="s">
        <v>135</v>
      </c>
      <c r="H48" s="144">
        <v>601391</v>
      </c>
      <c r="I48" s="164">
        <v>2.3</v>
      </c>
      <c r="J48" s="208">
        <v>495953</v>
      </c>
      <c r="K48" s="119">
        <v>21.26</v>
      </c>
      <c r="L48" s="143">
        <v>36.8</v>
      </c>
      <c r="M48" s="144">
        <v>261474</v>
      </c>
      <c r="N48" s="157" t="s">
        <v>135</v>
      </c>
      <c r="O48" s="144">
        <v>601391</v>
      </c>
      <c r="P48" s="170">
        <v>2.3</v>
      </c>
      <c r="Q48" s="201">
        <v>452911</v>
      </c>
      <c r="R48" s="120">
        <v>32.78</v>
      </c>
      <c r="S48" s="112"/>
      <c r="T48" s="112">
        <f t="shared" si="4"/>
        <v>21.26</v>
      </c>
      <c r="U48" s="112" t="b">
        <f t="shared" si="5"/>
        <v>0</v>
      </c>
      <c r="V48" s="112">
        <f t="shared" si="6"/>
        <v>32.78</v>
      </c>
      <c r="W48" s="112" t="b">
        <f t="shared" si="7"/>
        <v>0</v>
      </c>
      <c r="X48" s="112"/>
      <c r="Y48" s="112"/>
    </row>
    <row r="49" spans="1:25" s="115" customFormat="1" ht="12">
      <c r="A49" s="112"/>
      <c r="B49" s="124"/>
      <c r="C49" s="125">
        <v>300</v>
      </c>
      <c r="D49" s="126" t="s">
        <v>93</v>
      </c>
      <c r="E49" s="149">
        <v>41.6</v>
      </c>
      <c r="F49" s="150">
        <v>330547</v>
      </c>
      <c r="G49" s="160">
        <v>8</v>
      </c>
      <c r="H49" s="150">
        <v>830150</v>
      </c>
      <c r="I49" s="167">
        <v>2.51</v>
      </c>
      <c r="J49" s="211">
        <v>817465</v>
      </c>
      <c r="K49" s="127">
        <v>1.55</v>
      </c>
      <c r="L49" s="149">
        <v>41.6</v>
      </c>
      <c r="M49" s="150">
        <v>330547</v>
      </c>
      <c r="N49" s="160">
        <v>8</v>
      </c>
      <c r="O49" s="150">
        <v>767507</v>
      </c>
      <c r="P49" s="173">
        <v>2.32</v>
      </c>
      <c r="Q49" s="204">
        <v>729943</v>
      </c>
      <c r="R49" s="127">
        <v>5.15</v>
      </c>
      <c r="S49" s="112"/>
      <c r="T49" s="112">
        <f t="shared" si="4"/>
        <v>1.55</v>
      </c>
      <c r="U49" s="112" t="b">
        <f t="shared" si="5"/>
        <v>0</v>
      </c>
      <c r="V49" s="112">
        <f t="shared" si="6"/>
        <v>5.15</v>
      </c>
      <c r="W49" s="112" t="b">
        <f t="shared" si="7"/>
        <v>0</v>
      </c>
      <c r="X49" s="112"/>
      <c r="Y49" s="112"/>
    </row>
    <row r="50" spans="1:25" s="115" customFormat="1" ht="12">
      <c r="A50" s="112"/>
      <c r="B50" s="121" t="s">
        <v>94</v>
      </c>
      <c r="C50" s="128" t="s">
        <v>95</v>
      </c>
      <c r="D50" s="129" t="s">
        <v>96</v>
      </c>
      <c r="E50" s="147">
        <v>40.9</v>
      </c>
      <c r="F50" s="148">
        <v>279412</v>
      </c>
      <c r="G50" s="159">
        <v>19</v>
      </c>
      <c r="H50" s="148">
        <v>631363</v>
      </c>
      <c r="I50" s="166">
        <v>2.26</v>
      </c>
      <c r="J50" s="210">
        <v>682309</v>
      </c>
      <c r="K50" s="122">
        <v>-7.47</v>
      </c>
      <c r="L50" s="147">
        <v>40.7</v>
      </c>
      <c r="M50" s="148">
        <v>282563</v>
      </c>
      <c r="N50" s="159">
        <v>18</v>
      </c>
      <c r="O50" s="148">
        <v>595101</v>
      </c>
      <c r="P50" s="172">
        <v>2.11</v>
      </c>
      <c r="Q50" s="203">
        <v>624890</v>
      </c>
      <c r="R50" s="122">
        <v>-4.77</v>
      </c>
      <c r="S50" s="112"/>
      <c r="T50" s="112">
        <f t="shared" si="4"/>
        <v>-7.47</v>
      </c>
      <c r="U50" s="112" t="b">
        <f t="shared" si="5"/>
        <v>0</v>
      </c>
      <c r="V50" s="112">
        <f t="shared" si="6"/>
        <v>-4.77</v>
      </c>
      <c r="W50" s="112" t="b">
        <f t="shared" si="7"/>
        <v>0</v>
      </c>
      <c r="X50" s="112"/>
      <c r="Y50" s="112"/>
    </row>
    <row r="51" spans="1:25" s="115" customFormat="1" ht="12">
      <c r="A51" s="112"/>
      <c r="B51" s="121"/>
      <c r="C51" s="128" t="s">
        <v>97</v>
      </c>
      <c r="D51" s="129" t="s">
        <v>98</v>
      </c>
      <c r="E51" s="147">
        <v>39.2</v>
      </c>
      <c r="F51" s="148">
        <v>269876</v>
      </c>
      <c r="G51" s="159">
        <v>12</v>
      </c>
      <c r="H51" s="148">
        <v>654032</v>
      </c>
      <c r="I51" s="166">
        <v>2.42</v>
      </c>
      <c r="J51" s="210">
        <v>690489</v>
      </c>
      <c r="K51" s="122">
        <v>-5.28</v>
      </c>
      <c r="L51" s="147">
        <v>39.2</v>
      </c>
      <c r="M51" s="148">
        <v>269876</v>
      </c>
      <c r="N51" s="159">
        <v>12</v>
      </c>
      <c r="O51" s="148">
        <v>630833</v>
      </c>
      <c r="P51" s="172">
        <v>2.34</v>
      </c>
      <c r="Q51" s="203">
        <v>601673</v>
      </c>
      <c r="R51" s="122">
        <v>4.85</v>
      </c>
      <c r="S51" s="112"/>
      <c r="T51" s="112">
        <f t="shared" si="4"/>
        <v>-5.28</v>
      </c>
      <c r="U51" s="112" t="b">
        <f t="shared" si="5"/>
        <v>0</v>
      </c>
      <c r="V51" s="112">
        <f t="shared" si="6"/>
        <v>4.85</v>
      </c>
      <c r="W51" s="112" t="b">
        <f t="shared" si="7"/>
        <v>0</v>
      </c>
      <c r="X51" s="112"/>
      <c r="Y51" s="112"/>
    </row>
    <row r="52" spans="1:25" s="115" customFormat="1" ht="12">
      <c r="A52" s="112"/>
      <c r="B52" s="121"/>
      <c r="C52" s="128" t="s">
        <v>99</v>
      </c>
      <c r="D52" s="129" t="s">
        <v>100</v>
      </c>
      <c r="E52" s="147">
        <v>37.2</v>
      </c>
      <c r="F52" s="148">
        <v>263471</v>
      </c>
      <c r="G52" s="159">
        <v>10</v>
      </c>
      <c r="H52" s="148">
        <v>687557</v>
      </c>
      <c r="I52" s="166">
        <v>2.61</v>
      </c>
      <c r="J52" s="210">
        <v>704272</v>
      </c>
      <c r="K52" s="122">
        <v>-2.37</v>
      </c>
      <c r="L52" s="147">
        <v>37.2</v>
      </c>
      <c r="M52" s="148">
        <v>263471</v>
      </c>
      <c r="N52" s="159">
        <v>10</v>
      </c>
      <c r="O52" s="148">
        <v>653091</v>
      </c>
      <c r="P52" s="172">
        <v>2.48</v>
      </c>
      <c r="Q52" s="203">
        <v>658718</v>
      </c>
      <c r="R52" s="122">
        <v>-0.85</v>
      </c>
      <c r="S52" s="112"/>
      <c r="T52" s="112">
        <f t="shared" si="4"/>
        <v>-2.37</v>
      </c>
      <c r="U52" s="112" t="b">
        <f t="shared" si="5"/>
        <v>0</v>
      </c>
      <c r="V52" s="112">
        <f t="shared" si="6"/>
        <v>-0.85</v>
      </c>
      <c r="W52" s="112" t="b">
        <f t="shared" si="7"/>
        <v>0</v>
      </c>
      <c r="X52" s="112"/>
      <c r="Y52" s="112"/>
    </row>
    <row r="53" spans="1:25" s="115" customFormat="1" ht="12">
      <c r="A53" s="112"/>
      <c r="B53" s="121" t="s">
        <v>101</v>
      </c>
      <c r="C53" s="130"/>
      <c r="D53" s="129" t="s">
        <v>102</v>
      </c>
      <c r="E53" s="147">
        <v>39.9</v>
      </c>
      <c r="F53" s="148">
        <v>282172</v>
      </c>
      <c r="G53" s="159">
        <v>49</v>
      </c>
      <c r="H53" s="148">
        <v>680838</v>
      </c>
      <c r="I53" s="166">
        <v>2.41</v>
      </c>
      <c r="J53" s="210">
        <v>712993</v>
      </c>
      <c r="K53" s="122">
        <v>-4.51</v>
      </c>
      <c r="L53" s="147">
        <v>39.7</v>
      </c>
      <c r="M53" s="148">
        <v>283411</v>
      </c>
      <c r="N53" s="159">
        <v>48</v>
      </c>
      <c r="O53" s="148">
        <v>644850</v>
      </c>
      <c r="P53" s="172">
        <v>2.28</v>
      </c>
      <c r="Q53" s="203">
        <v>644993</v>
      </c>
      <c r="R53" s="122">
        <v>-0.02</v>
      </c>
      <c r="S53" s="112"/>
      <c r="T53" s="112">
        <f t="shared" si="4"/>
        <v>-4.51</v>
      </c>
      <c r="U53" s="112" t="b">
        <f t="shared" si="5"/>
        <v>0</v>
      </c>
      <c r="V53" s="112">
        <f t="shared" si="6"/>
        <v>-0.02</v>
      </c>
      <c r="W53" s="112" t="b">
        <f t="shared" si="7"/>
        <v>0</v>
      </c>
      <c r="X53" s="112"/>
      <c r="Y53" s="112"/>
    </row>
    <row r="54" spans="1:25" s="115" customFormat="1" ht="12">
      <c r="A54" s="112"/>
      <c r="B54" s="121"/>
      <c r="C54" s="128">
        <v>299</v>
      </c>
      <c r="D54" s="129" t="s">
        <v>103</v>
      </c>
      <c r="E54" s="147">
        <v>40.2</v>
      </c>
      <c r="F54" s="148">
        <v>257054</v>
      </c>
      <c r="G54" s="159">
        <v>26</v>
      </c>
      <c r="H54" s="148">
        <v>596887</v>
      </c>
      <c r="I54" s="166">
        <v>2.32</v>
      </c>
      <c r="J54" s="210">
        <v>576847</v>
      </c>
      <c r="K54" s="122">
        <v>3.47</v>
      </c>
      <c r="L54" s="147">
        <v>40.2</v>
      </c>
      <c r="M54" s="148">
        <v>257054</v>
      </c>
      <c r="N54" s="159">
        <v>26</v>
      </c>
      <c r="O54" s="148">
        <v>523659</v>
      </c>
      <c r="P54" s="172">
        <v>2.04</v>
      </c>
      <c r="Q54" s="203">
        <v>508498</v>
      </c>
      <c r="R54" s="122">
        <v>2.98</v>
      </c>
      <c r="S54" s="112"/>
      <c r="T54" s="112">
        <f t="shared" si="4"/>
        <v>3.47</v>
      </c>
      <c r="U54" s="112" t="b">
        <f t="shared" si="5"/>
        <v>0</v>
      </c>
      <c r="V54" s="112">
        <f t="shared" si="6"/>
        <v>2.98</v>
      </c>
      <c r="W54" s="112" t="b">
        <f t="shared" si="7"/>
        <v>0</v>
      </c>
      <c r="X54" s="112"/>
      <c r="Y54" s="112"/>
    </row>
    <row r="55" spans="1:25" s="115" customFormat="1" ht="12">
      <c r="A55" s="112"/>
      <c r="B55" s="121"/>
      <c r="C55" s="128" t="s">
        <v>95</v>
      </c>
      <c r="D55" s="129" t="s">
        <v>104</v>
      </c>
      <c r="E55" s="147">
        <v>40.8</v>
      </c>
      <c r="F55" s="148">
        <v>265182</v>
      </c>
      <c r="G55" s="159">
        <v>10</v>
      </c>
      <c r="H55" s="148">
        <v>596661</v>
      </c>
      <c r="I55" s="166">
        <v>2.25</v>
      </c>
      <c r="J55" s="210">
        <v>518052</v>
      </c>
      <c r="K55" s="122">
        <v>15.17</v>
      </c>
      <c r="L55" s="147">
        <v>40.8</v>
      </c>
      <c r="M55" s="148">
        <v>265182</v>
      </c>
      <c r="N55" s="159">
        <v>10</v>
      </c>
      <c r="O55" s="148">
        <v>504894</v>
      </c>
      <c r="P55" s="172">
        <v>1.9</v>
      </c>
      <c r="Q55" s="203">
        <v>425553</v>
      </c>
      <c r="R55" s="122">
        <v>18.64</v>
      </c>
      <c r="S55" s="112"/>
      <c r="T55" s="112">
        <f t="shared" si="4"/>
        <v>15.17</v>
      </c>
      <c r="U55" s="112" t="b">
        <f t="shared" si="5"/>
        <v>0</v>
      </c>
      <c r="V55" s="112">
        <f t="shared" si="6"/>
        <v>18.64</v>
      </c>
      <c r="W55" s="112" t="b">
        <f t="shared" si="7"/>
        <v>0</v>
      </c>
      <c r="X55" s="112"/>
      <c r="Y55" s="112"/>
    </row>
    <row r="56" spans="1:25" s="115" customFormat="1" ht="12">
      <c r="A56" s="112"/>
      <c r="B56" s="121" t="s">
        <v>79</v>
      </c>
      <c r="C56" s="128" t="s">
        <v>97</v>
      </c>
      <c r="D56" s="129" t="s">
        <v>105</v>
      </c>
      <c r="E56" s="147">
        <v>43.4</v>
      </c>
      <c r="F56" s="148">
        <v>252131</v>
      </c>
      <c r="G56" s="159">
        <v>4</v>
      </c>
      <c r="H56" s="148">
        <v>560966</v>
      </c>
      <c r="I56" s="166">
        <v>2.22</v>
      </c>
      <c r="J56" s="210">
        <v>585486</v>
      </c>
      <c r="K56" s="122">
        <v>-4.19</v>
      </c>
      <c r="L56" s="147">
        <v>43.4</v>
      </c>
      <c r="M56" s="148">
        <v>252131</v>
      </c>
      <c r="N56" s="159">
        <v>4</v>
      </c>
      <c r="O56" s="148">
        <v>535966</v>
      </c>
      <c r="P56" s="172">
        <v>2.13</v>
      </c>
      <c r="Q56" s="203">
        <v>482843</v>
      </c>
      <c r="R56" s="122">
        <v>11</v>
      </c>
      <c r="S56" s="112"/>
      <c r="T56" s="112">
        <f t="shared" si="4"/>
        <v>-4.19</v>
      </c>
      <c r="U56" s="112" t="b">
        <f t="shared" si="5"/>
        <v>0</v>
      </c>
      <c r="V56" s="112">
        <f t="shared" si="6"/>
        <v>11</v>
      </c>
      <c r="W56" s="112" t="b">
        <f t="shared" si="7"/>
        <v>0</v>
      </c>
      <c r="X56" s="112"/>
      <c r="Y56" s="112"/>
    </row>
    <row r="57" spans="1:25" s="115" customFormat="1" ht="12">
      <c r="A57" s="112"/>
      <c r="B57" s="121"/>
      <c r="C57" s="128" t="s">
        <v>106</v>
      </c>
      <c r="D57" s="129" t="s">
        <v>102</v>
      </c>
      <c r="E57" s="147">
        <v>40.7</v>
      </c>
      <c r="F57" s="148">
        <v>258594</v>
      </c>
      <c r="G57" s="159">
        <v>40</v>
      </c>
      <c r="H57" s="148">
        <v>593239</v>
      </c>
      <c r="I57" s="166">
        <v>2.29</v>
      </c>
      <c r="J57" s="210">
        <v>562610</v>
      </c>
      <c r="K57" s="122">
        <v>5.44</v>
      </c>
      <c r="L57" s="147">
        <v>40.7</v>
      </c>
      <c r="M57" s="148">
        <v>258594</v>
      </c>
      <c r="N57" s="159">
        <v>40</v>
      </c>
      <c r="O57" s="148">
        <v>520199</v>
      </c>
      <c r="P57" s="172">
        <v>2.01</v>
      </c>
      <c r="Q57" s="203">
        <v>484893</v>
      </c>
      <c r="R57" s="122">
        <v>7.28</v>
      </c>
      <c r="S57" s="112"/>
      <c r="T57" s="112">
        <f t="shared" si="4"/>
        <v>5.44</v>
      </c>
      <c r="U57" s="112" t="b">
        <f t="shared" si="5"/>
        <v>0</v>
      </c>
      <c r="V57" s="112">
        <f t="shared" si="6"/>
        <v>7.28</v>
      </c>
      <c r="W57" s="112" t="b">
        <f t="shared" si="7"/>
        <v>0</v>
      </c>
      <c r="X57" s="112"/>
      <c r="Y57" s="112"/>
    </row>
    <row r="58" spans="1:25" s="115" customFormat="1" ht="12.75" thickBot="1">
      <c r="A58" s="112"/>
      <c r="B58" s="131"/>
      <c r="C58" s="256" t="s">
        <v>107</v>
      </c>
      <c r="D58" s="240"/>
      <c r="E58" s="151">
        <v>40.8</v>
      </c>
      <c r="F58" s="152">
        <v>289608</v>
      </c>
      <c r="G58" s="161" t="s">
        <v>135</v>
      </c>
      <c r="H58" s="152">
        <v>575071</v>
      </c>
      <c r="I58" s="168">
        <v>1.99</v>
      </c>
      <c r="J58" s="212">
        <v>570176</v>
      </c>
      <c r="K58" s="132">
        <v>0.86</v>
      </c>
      <c r="L58" s="151">
        <v>40.8</v>
      </c>
      <c r="M58" s="152">
        <v>289608</v>
      </c>
      <c r="N58" s="161" t="s">
        <v>135</v>
      </c>
      <c r="O58" s="152">
        <v>562399</v>
      </c>
      <c r="P58" s="174">
        <v>1.94</v>
      </c>
      <c r="Q58" s="205">
        <v>542497</v>
      </c>
      <c r="R58" s="132">
        <v>3.67</v>
      </c>
      <c r="S58" s="112"/>
      <c r="T58" s="112">
        <f t="shared" si="4"/>
        <v>0.86</v>
      </c>
      <c r="U58" s="112" t="b">
        <f t="shared" si="5"/>
        <v>0</v>
      </c>
      <c r="V58" s="112">
        <f t="shared" si="6"/>
        <v>3.67</v>
      </c>
      <c r="W58" s="112" t="b">
        <f t="shared" si="7"/>
        <v>0</v>
      </c>
      <c r="X58" s="112"/>
      <c r="Y58" s="112"/>
    </row>
    <row r="59" spans="1:25" s="115" customFormat="1" ht="12" customHeight="1">
      <c r="A59" s="112"/>
      <c r="B59" s="243" t="s">
        <v>118</v>
      </c>
      <c r="C59" s="246" t="s">
        <v>108</v>
      </c>
      <c r="D59" s="247"/>
      <c r="E59" s="149">
        <v>39.9</v>
      </c>
      <c r="F59" s="150">
        <v>277307</v>
      </c>
      <c r="G59" s="160">
        <v>63</v>
      </c>
      <c r="H59" s="150">
        <v>664850</v>
      </c>
      <c r="I59" s="167">
        <v>2.4</v>
      </c>
      <c r="J59" s="211">
        <v>673631</v>
      </c>
      <c r="K59" s="127">
        <v>-1.3</v>
      </c>
      <c r="L59" s="149">
        <v>39.9</v>
      </c>
      <c r="M59" s="150">
        <v>277307</v>
      </c>
      <c r="N59" s="160">
        <v>63</v>
      </c>
      <c r="O59" s="150">
        <v>619152</v>
      </c>
      <c r="P59" s="173">
        <v>2.23</v>
      </c>
      <c r="Q59" s="204">
        <v>625270</v>
      </c>
      <c r="R59" s="127">
        <v>-0.98</v>
      </c>
      <c r="S59" s="112"/>
      <c r="T59" s="112">
        <f t="shared" si="4"/>
        <v>-1.3</v>
      </c>
      <c r="U59" s="112" t="b">
        <f t="shared" si="5"/>
        <v>0</v>
      </c>
      <c r="V59" s="112">
        <f t="shared" si="6"/>
        <v>-0.98</v>
      </c>
      <c r="W59" s="112" t="b">
        <f t="shared" si="7"/>
        <v>0</v>
      </c>
      <c r="X59" s="112"/>
      <c r="Y59" s="112"/>
    </row>
    <row r="60" spans="1:25" s="115" customFormat="1" ht="12">
      <c r="A60" s="112"/>
      <c r="B60" s="244"/>
      <c r="C60" s="248" t="s">
        <v>109</v>
      </c>
      <c r="D60" s="249"/>
      <c r="E60" s="147">
        <v>42</v>
      </c>
      <c r="F60" s="148">
        <v>323642</v>
      </c>
      <c r="G60" s="159" t="s">
        <v>135</v>
      </c>
      <c r="H60" s="148">
        <v>631102</v>
      </c>
      <c r="I60" s="166">
        <v>1.95</v>
      </c>
      <c r="J60" s="210" t="s">
        <v>136</v>
      </c>
      <c r="K60" s="122" t="s">
        <v>136</v>
      </c>
      <c r="L60" s="147">
        <v>42</v>
      </c>
      <c r="M60" s="148">
        <v>323642</v>
      </c>
      <c r="N60" s="159" t="s">
        <v>135</v>
      </c>
      <c r="O60" s="148">
        <v>631102</v>
      </c>
      <c r="P60" s="172">
        <v>1.95</v>
      </c>
      <c r="Q60" s="203" t="s">
        <v>136</v>
      </c>
      <c r="R60" s="122" t="s">
        <v>136</v>
      </c>
      <c r="S60" s="112"/>
      <c r="T60" s="112" t="e">
        <f t="shared" si="4"/>
        <v>#VALUE!</v>
      </c>
      <c r="U60" s="112" t="b">
        <f t="shared" si="5"/>
        <v>1</v>
      </c>
      <c r="V60" s="112" t="e">
        <f t="shared" si="6"/>
        <v>#VALUE!</v>
      </c>
      <c r="W60" s="112" t="b">
        <f t="shared" si="7"/>
        <v>1</v>
      </c>
      <c r="X60" s="112"/>
      <c r="Y60" s="112"/>
    </row>
    <row r="61" spans="1:25" s="115" customFormat="1" ht="12">
      <c r="A61" s="112"/>
      <c r="B61" s="244"/>
      <c r="C61" s="248" t="s">
        <v>110</v>
      </c>
      <c r="D61" s="249"/>
      <c r="E61" s="145">
        <v>40.9</v>
      </c>
      <c r="F61" s="146">
        <v>257608</v>
      </c>
      <c r="G61" s="158">
        <v>27</v>
      </c>
      <c r="H61" s="146">
        <v>582373</v>
      </c>
      <c r="I61" s="165">
        <v>2.26</v>
      </c>
      <c r="J61" s="209">
        <v>598314</v>
      </c>
      <c r="K61" s="122">
        <v>-2.66</v>
      </c>
      <c r="L61" s="145">
        <v>40.7</v>
      </c>
      <c r="M61" s="146">
        <v>258950</v>
      </c>
      <c r="N61" s="158">
        <v>26</v>
      </c>
      <c r="O61" s="146">
        <v>509534</v>
      </c>
      <c r="P61" s="171">
        <v>1.97</v>
      </c>
      <c r="Q61" s="202">
        <v>494881</v>
      </c>
      <c r="R61" s="122">
        <v>2.96</v>
      </c>
      <c r="S61" s="112"/>
      <c r="T61" s="112">
        <f t="shared" si="4"/>
        <v>-2.66</v>
      </c>
      <c r="U61" s="112" t="b">
        <f t="shared" si="5"/>
        <v>0</v>
      </c>
      <c r="V61" s="112">
        <f t="shared" si="6"/>
        <v>2.96</v>
      </c>
      <c r="W61" s="112" t="b">
        <f t="shared" si="7"/>
        <v>0</v>
      </c>
      <c r="X61" s="112"/>
      <c r="Y61" s="112"/>
    </row>
    <row r="62" spans="1:25" s="115" customFormat="1" ht="12.75" thickBot="1">
      <c r="A62" s="112"/>
      <c r="B62" s="245"/>
      <c r="C62" s="250" t="s">
        <v>111</v>
      </c>
      <c r="D62" s="251"/>
      <c r="E62" s="151" t="s">
        <v>136</v>
      </c>
      <c r="F62" s="152" t="s">
        <v>136</v>
      </c>
      <c r="G62" s="161" t="s">
        <v>136</v>
      </c>
      <c r="H62" s="152" t="s">
        <v>136</v>
      </c>
      <c r="I62" s="168" t="s">
        <v>136</v>
      </c>
      <c r="J62" s="212" t="s">
        <v>136</v>
      </c>
      <c r="K62" s="132" t="s">
        <v>136</v>
      </c>
      <c r="L62" s="151" t="s">
        <v>136</v>
      </c>
      <c r="M62" s="152" t="s">
        <v>136</v>
      </c>
      <c r="N62" s="161" t="s">
        <v>136</v>
      </c>
      <c r="O62" s="152" t="s">
        <v>136</v>
      </c>
      <c r="P62" s="174" t="s">
        <v>136</v>
      </c>
      <c r="Q62" s="205" t="s">
        <v>136</v>
      </c>
      <c r="R62" s="132" t="s">
        <v>136</v>
      </c>
      <c r="S62" s="112"/>
      <c r="T62" s="112" t="e">
        <f t="shared" si="4"/>
        <v>#VALUE!</v>
      </c>
      <c r="U62" s="112" t="b">
        <f t="shared" si="5"/>
        <v>1</v>
      </c>
      <c r="V62" s="112" t="e">
        <f t="shared" si="6"/>
        <v>#VALUE!</v>
      </c>
      <c r="W62" s="112" t="b">
        <f t="shared" si="7"/>
        <v>1</v>
      </c>
      <c r="X62" s="112"/>
      <c r="Y62" s="112"/>
    </row>
    <row r="63" spans="1:25" s="115" customFormat="1" ht="12">
      <c r="A63" s="112"/>
      <c r="B63" s="124" t="s">
        <v>112</v>
      </c>
      <c r="C63" s="246" t="s">
        <v>113</v>
      </c>
      <c r="D63" s="247"/>
      <c r="E63" s="149" t="s">
        <v>136</v>
      </c>
      <c r="F63" s="150" t="s">
        <v>136</v>
      </c>
      <c r="G63" s="160" t="s">
        <v>136</v>
      </c>
      <c r="H63" s="150" t="s">
        <v>136</v>
      </c>
      <c r="I63" s="167" t="s">
        <v>136</v>
      </c>
      <c r="J63" s="211" t="s">
        <v>136</v>
      </c>
      <c r="K63" s="127" t="s">
        <v>136</v>
      </c>
      <c r="L63" s="149" t="s">
        <v>136</v>
      </c>
      <c r="M63" s="150" t="s">
        <v>136</v>
      </c>
      <c r="N63" s="160" t="s">
        <v>136</v>
      </c>
      <c r="O63" s="150" t="s">
        <v>136</v>
      </c>
      <c r="P63" s="173" t="s">
        <v>136</v>
      </c>
      <c r="Q63" s="204" t="s">
        <v>136</v>
      </c>
      <c r="R63" s="127" t="s">
        <v>136</v>
      </c>
      <c r="S63" s="112"/>
      <c r="T63" s="112" t="e">
        <f t="shared" si="4"/>
        <v>#VALUE!</v>
      </c>
      <c r="U63" s="112" t="b">
        <f t="shared" si="5"/>
        <v>1</v>
      </c>
      <c r="V63" s="112" t="e">
        <f t="shared" si="6"/>
        <v>#VALUE!</v>
      </c>
      <c r="W63" s="112" t="b">
        <f t="shared" si="7"/>
        <v>1</v>
      </c>
      <c r="X63" s="112"/>
      <c r="Y63" s="112"/>
    </row>
    <row r="64" spans="1:25" s="115" customFormat="1" ht="12">
      <c r="A64" s="112"/>
      <c r="B64" s="121" t="s">
        <v>114</v>
      </c>
      <c r="C64" s="248" t="s">
        <v>115</v>
      </c>
      <c r="D64" s="249"/>
      <c r="E64" s="147" t="s">
        <v>136</v>
      </c>
      <c r="F64" s="148" t="s">
        <v>136</v>
      </c>
      <c r="G64" s="159" t="s">
        <v>136</v>
      </c>
      <c r="H64" s="148" t="s">
        <v>136</v>
      </c>
      <c r="I64" s="166" t="s">
        <v>136</v>
      </c>
      <c r="J64" s="210" t="s">
        <v>136</v>
      </c>
      <c r="K64" s="122" t="s">
        <v>136</v>
      </c>
      <c r="L64" s="147" t="s">
        <v>136</v>
      </c>
      <c r="M64" s="148" t="s">
        <v>136</v>
      </c>
      <c r="N64" s="159" t="s">
        <v>136</v>
      </c>
      <c r="O64" s="148" t="s">
        <v>136</v>
      </c>
      <c r="P64" s="172" t="s">
        <v>136</v>
      </c>
      <c r="Q64" s="203" t="s">
        <v>136</v>
      </c>
      <c r="R64" s="122" t="s">
        <v>136</v>
      </c>
      <c r="S64" s="112"/>
      <c r="T64" s="112" t="e">
        <f t="shared" si="4"/>
        <v>#VALUE!</v>
      </c>
      <c r="U64" s="112" t="b">
        <f t="shared" si="5"/>
        <v>1</v>
      </c>
      <c r="V64" s="112" t="e">
        <f t="shared" si="6"/>
        <v>#VALUE!</v>
      </c>
      <c r="W64" s="112" t="b">
        <f t="shared" si="7"/>
        <v>1</v>
      </c>
      <c r="X64" s="112"/>
      <c r="Y64" s="112"/>
    </row>
    <row r="65" spans="1:25" s="115" customFormat="1" ht="12.75" thickBot="1">
      <c r="A65" s="112"/>
      <c r="B65" s="131" t="s">
        <v>79</v>
      </c>
      <c r="C65" s="250" t="s">
        <v>116</v>
      </c>
      <c r="D65" s="251"/>
      <c r="E65" s="151" t="s">
        <v>136</v>
      </c>
      <c r="F65" s="152" t="s">
        <v>136</v>
      </c>
      <c r="G65" s="161" t="s">
        <v>136</v>
      </c>
      <c r="H65" s="152" t="s">
        <v>136</v>
      </c>
      <c r="I65" s="168" t="s">
        <v>136</v>
      </c>
      <c r="J65" s="212" t="s">
        <v>136</v>
      </c>
      <c r="K65" s="132" t="s">
        <v>136</v>
      </c>
      <c r="L65" s="151" t="s">
        <v>136</v>
      </c>
      <c r="M65" s="152" t="s">
        <v>136</v>
      </c>
      <c r="N65" s="161" t="s">
        <v>136</v>
      </c>
      <c r="O65" s="152" t="s">
        <v>136</v>
      </c>
      <c r="P65" s="174" t="s">
        <v>136</v>
      </c>
      <c r="Q65" s="205" t="s">
        <v>136</v>
      </c>
      <c r="R65" s="132" t="s">
        <v>136</v>
      </c>
      <c r="S65" s="112"/>
      <c r="T65" s="112" t="e">
        <f t="shared" si="4"/>
        <v>#VALUE!</v>
      </c>
      <c r="U65" s="112" t="b">
        <f t="shared" si="5"/>
        <v>1</v>
      </c>
      <c r="V65" s="112" t="e">
        <f t="shared" si="6"/>
        <v>#VALUE!</v>
      </c>
      <c r="W65" s="112" t="b">
        <f t="shared" si="7"/>
        <v>1</v>
      </c>
      <c r="X65" s="112"/>
      <c r="Y65" s="112"/>
    </row>
    <row r="66" spans="1:25" s="115" customFormat="1" ht="12.75" thickBot="1">
      <c r="A66" s="112"/>
      <c r="B66" s="133" t="s">
        <v>117</v>
      </c>
      <c r="C66" s="134"/>
      <c r="D66" s="134"/>
      <c r="E66" s="153">
        <v>40.2</v>
      </c>
      <c r="F66" s="154">
        <v>271971</v>
      </c>
      <c r="G66" s="162">
        <v>91</v>
      </c>
      <c r="H66" s="154">
        <v>640008</v>
      </c>
      <c r="I66" s="155">
        <v>2.35</v>
      </c>
      <c r="J66" s="213">
        <v>641918</v>
      </c>
      <c r="K66" s="78">
        <v>-0.3</v>
      </c>
      <c r="L66" s="153">
        <v>40.2</v>
      </c>
      <c r="M66" s="154">
        <v>272519</v>
      </c>
      <c r="N66" s="162">
        <v>90</v>
      </c>
      <c r="O66" s="154">
        <v>587617</v>
      </c>
      <c r="P66" s="175">
        <v>2.16</v>
      </c>
      <c r="Q66" s="206">
        <v>570369</v>
      </c>
      <c r="R66" s="78">
        <v>3.02</v>
      </c>
      <c r="S66" s="112"/>
      <c r="T66" s="112">
        <f t="shared" si="4"/>
        <v>-0.3</v>
      </c>
      <c r="U66" s="112" t="b">
        <f t="shared" si="5"/>
        <v>0</v>
      </c>
      <c r="V66" s="112">
        <f t="shared" si="6"/>
        <v>3.02</v>
      </c>
      <c r="W66" s="112" t="b">
        <f t="shared" si="7"/>
        <v>0</v>
      </c>
      <c r="X66" s="112"/>
      <c r="Y66" s="112"/>
    </row>
    <row r="67" spans="1:18" ht="12">
      <c r="A67" s="10"/>
      <c r="B67" s="10"/>
      <c r="C67" s="10"/>
      <c r="D67" s="135"/>
      <c r="E67" s="10"/>
      <c r="F67" s="10"/>
      <c r="G67" s="10"/>
      <c r="H67" s="10"/>
      <c r="I67" s="10"/>
      <c r="J67" s="10"/>
      <c r="K67" s="87"/>
      <c r="L67" s="10"/>
      <c r="M67" s="10"/>
      <c r="N67" s="10"/>
      <c r="O67" s="87"/>
      <c r="P67" s="10"/>
      <c r="Q67" s="10"/>
      <c r="R67" s="10"/>
    </row>
    <row r="68" spans="1:18" ht="12">
      <c r="A68" s="10"/>
      <c r="B68" s="10"/>
      <c r="C68" s="10"/>
      <c r="D68" s="135"/>
      <c r="E68" s="10"/>
      <c r="F68" s="10"/>
      <c r="G68" s="10"/>
      <c r="H68" s="10"/>
      <c r="I68" s="10"/>
      <c r="J68" s="10"/>
      <c r="K68" s="87"/>
      <c r="L68" s="10"/>
      <c r="M68" s="10"/>
      <c r="N68" s="10"/>
      <c r="O68" s="87"/>
      <c r="P68" s="10"/>
      <c r="Q68" s="10"/>
      <c r="R68" s="10"/>
    </row>
    <row r="69" spans="1:18" ht="12">
      <c r="A69" s="10"/>
      <c r="B69" s="10"/>
      <c r="C69" s="10"/>
      <c r="D69" s="135"/>
      <c r="E69" s="10"/>
      <c r="F69" s="10"/>
      <c r="G69" s="10"/>
      <c r="H69" s="10"/>
      <c r="I69" s="10"/>
      <c r="J69" s="10"/>
      <c r="K69" s="87"/>
      <c r="L69" s="10"/>
      <c r="M69" s="10"/>
      <c r="N69" s="10"/>
      <c r="O69" s="87"/>
      <c r="P69" s="10"/>
      <c r="Q69" s="10"/>
      <c r="R69" s="10"/>
    </row>
    <row r="70" spans="1:4" ht="12">
      <c r="A70" s="85"/>
      <c r="B70" s="85"/>
      <c r="C70" s="85"/>
      <c r="D70" s="136"/>
    </row>
    <row r="71" spans="1:4" ht="12">
      <c r="A71" s="85"/>
      <c r="B71" s="85"/>
      <c r="C71" s="85"/>
      <c r="D71" s="136"/>
    </row>
    <row r="72" spans="1:4" ht="12">
      <c r="A72" s="85"/>
      <c r="B72" s="85"/>
      <c r="C72" s="85"/>
      <c r="D72" s="136"/>
    </row>
    <row r="73" spans="1:4" ht="12">
      <c r="A73" s="85"/>
      <c r="B73" s="85"/>
      <c r="C73" s="85"/>
      <c r="D73" s="136"/>
    </row>
    <row r="74" spans="1:4" ht="12">
      <c r="A74" s="85"/>
      <c r="B74" s="85"/>
      <c r="C74" s="85"/>
      <c r="D74" s="136"/>
    </row>
    <row r="75" spans="1:4" ht="12">
      <c r="A75" s="85"/>
      <c r="B75" s="85"/>
      <c r="C75" s="85"/>
      <c r="D75" s="136"/>
    </row>
    <row r="76" spans="1:4" ht="12">
      <c r="A76" s="85"/>
      <c r="B76" s="85"/>
      <c r="C76" s="85"/>
      <c r="D76" s="136"/>
    </row>
  </sheetData>
  <sheetProtection/>
  <mergeCells count="29">
    <mergeCell ref="C58:D58"/>
    <mergeCell ref="C44:D44"/>
    <mergeCell ref="C45:D45"/>
    <mergeCell ref="C43:D43"/>
    <mergeCell ref="C46:D46"/>
    <mergeCell ref="C47:D47"/>
    <mergeCell ref="C48:D48"/>
    <mergeCell ref="C31:D31"/>
    <mergeCell ref="C32:D32"/>
    <mergeCell ref="C33:D33"/>
    <mergeCell ref="C42:D42"/>
    <mergeCell ref="C8:D8"/>
    <mergeCell ref="C28:D28"/>
    <mergeCell ref="C29:D29"/>
    <mergeCell ref="C30:D30"/>
    <mergeCell ref="J6:K6"/>
    <mergeCell ref="Q6:R6"/>
    <mergeCell ref="B2:R2"/>
    <mergeCell ref="B3:R3"/>
    <mergeCell ref="B4:D4"/>
    <mergeCell ref="O4:R4"/>
    <mergeCell ref="C65:D65"/>
    <mergeCell ref="B59:B62"/>
    <mergeCell ref="C62:D62"/>
    <mergeCell ref="C63:D63"/>
    <mergeCell ref="C64:D64"/>
    <mergeCell ref="C59:D59"/>
    <mergeCell ref="C60:D60"/>
    <mergeCell ref="C61:D6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4">
      <selection activeCell="R11" sqref="R11"/>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133</v>
      </c>
      <c r="B1" s="10"/>
      <c r="C1" s="10"/>
      <c r="D1" s="10"/>
      <c r="E1" s="10"/>
      <c r="F1" s="10"/>
      <c r="G1" s="10"/>
      <c r="H1" s="10"/>
      <c r="I1" s="10"/>
      <c r="J1" s="11"/>
      <c r="K1" s="12"/>
      <c r="L1" s="12"/>
      <c r="M1" s="12"/>
      <c r="N1" s="12"/>
      <c r="O1" s="13" t="s">
        <v>14</v>
      </c>
    </row>
    <row r="2" spans="1:15" ht="14.25" thickBot="1">
      <c r="A2" s="276" t="s">
        <v>1</v>
      </c>
      <c r="B2" s="279" t="s">
        <v>2</v>
      </c>
      <c r="C2" s="280"/>
      <c r="D2" s="280"/>
      <c r="E2" s="280"/>
      <c r="F2" s="280"/>
      <c r="G2" s="281"/>
      <c r="H2" s="282"/>
      <c r="I2" s="283" t="s">
        <v>0</v>
      </c>
      <c r="J2" s="280"/>
      <c r="K2" s="280"/>
      <c r="L2" s="280"/>
      <c r="M2" s="280"/>
      <c r="N2" s="281"/>
      <c r="O2" s="282"/>
    </row>
    <row r="3" spans="1:15" ht="13.5">
      <c r="A3" s="277"/>
      <c r="B3" s="2"/>
      <c r="C3" s="3"/>
      <c r="D3" s="3"/>
      <c r="E3" s="3"/>
      <c r="F3" s="3"/>
      <c r="G3" s="283" t="s">
        <v>4</v>
      </c>
      <c r="H3" s="284"/>
      <c r="I3" s="66"/>
      <c r="J3" s="3"/>
      <c r="K3" s="3"/>
      <c r="L3" s="3"/>
      <c r="M3" s="3"/>
      <c r="N3" s="285" t="s">
        <v>4</v>
      </c>
      <c r="O3" s="286"/>
    </row>
    <row r="4" spans="1:15" ht="52.5" customHeight="1" thickBot="1">
      <c r="A4" s="278"/>
      <c r="B4" s="4" t="s">
        <v>9</v>
      </c>
      <c r="C4" s="5" t="s">
        <v>5</v>
      </c>
      <c r="D4" s="5" t="s">
        <v>3</v>
      </c>
      <c r="E4" s="5" t="s">
        <v>6</v>
      </c>
      <c r="F4" s="39" t="s">
        <v>121</v>
      </c>
      <c r="G4" s="198" t="s">
        <v>7</v>
      </c>
      <c r="H4" s="7" t="s">
        <v>40</v>
      </c>
      <c r="I4" s="6" t="s">
        <v>9</v>
      </c>
      <c r="J4" s="5" t="s">
        <v>5</v>
      </c>
      <c r="K4" s="5" t="s">
        <v>3</v>
      </c>
      <c r="L4" s="5" t="s">
        <v>8</v>
      </c>
      <c r="M4" s="39" t="s">
        <v>121</v>
      </c>
      <c r="N4" s="6" t="s">
        <v>41</v>
      </c>
      <c r="O4" s="8" t="s">
        <v>42</v>
      </c>
    </row>
    <row r="5" spans="1:15" ht="13.5">
      <c r="A5" s="51" t="s">
        <v>15</v>
      </c>
      <c r="B5" s="184">
        <v>38.8</v>
      </c>
      <c r="C5" s="188">
        <v>275035</v>
      </c>
      <c r="D5" s="188">
        <v>143</v>
      </c>
      <c r="E5" s="188">
        <v>681507</v>
      </c>
      <c r="F5" s="52">
        <v>2.48</v>
      </c>
      <c r="G5" s="195">
        <v>656748</v>
      </c>
      <c r="H5" s="232">
        <v>3.77</v>
      </c>
      <c r="I5" s="221">
        <v>38.8</v>
      </c>
      <c r="J5" s="191">
        <v>275035</v>
      </c>
      <c r="K5" s="192">
        <v>143</v>
      </c>
      <c r="L5" s="188">
        <v>603402</v>
      </c>
      <c r="M5" s="53">
        <v>2.19</v>
      </c>
      <c r="N5" s="195">
        <v>574205</v>
      </c>
      <c r="O5" s="238">
        <v>5.08</v>
      </c>
    </row>
    <row r="6" spans="1:15" ht="13.5">
      <c r="A6" s="51" t="s">
        <v>12</v>
      </c>
      <c r="B6" s="185">
        <v>38.6</v>
      </c>
      <c r="C6" s="189">
        <v>273410</v>
      </c>
      <c r="D6" s="189">
        <v>145</v>
      </c>
      <c r="E6" s="189">
        <v>669275</v>
      </c>
      <c r="F6" s="72">
        <v>2.45</v>
      </c>
      <c r="G6" s="196">
        <v>681507</v>
      </c>
      <c r="H6" s="232">
        <v>-1.79</v>
      </c>
      <c r="I6" s="222">
        <v>38.5</v>
      </c>
      <c r="J6" s="193">
        <v>272938</v>
      </c>
      <c r="K6" s="194">
        <v>143</v>
      </c>
      <c r="L6" s="189">
        <v>597605</v>
      </c>
      <c r="M6" s="77">
        <v>2.19</v>
      </c>
      <c r="N6" s="196">
        <v>603402</v>
      </c>
      <c r="O6" s="238">
        <v>-0.96</v>
      </c>
    </row>
    <row r="7" spans="1:15" ht="13.5">
      <c r="A7" s="51" t="s">
        <v>16</v>
      </c>
      <c r="B7" s="184">
        <v>38.6</v>
      </c>
      <c r="C7" s="188">
        <v>272919</v>
      </c>
      <c r="D7" s="188">
        <v>145</v>
      </c>
      <c r="E7" s="188">
        <v>623453</v>
      </c>
      <c r="F7" s="52">
        <v>2.28</v>
      </c>
      <c r="G7" s="195">
        <v>669275</v>
      </c>
      <c r="H7" s="232">
        <v>-6.85</v>
      </c>
      <c r="I7" s="221">
        <v>38.6</v>
      </c>
      <c r="J7" s="191">
        <v>272731</v>
      </c>
      <c r="K7" s="192">
        <v>144</v>
      </c>
      <c r="L7" s="188">
        <v>521946</v>
      </c>
      <c r="M7" s="80">
        <v>1.91</v>
      </c>
      <c r="N7" s="225">
        <v>597605</v>
      </c>
      <c r="O7" s="239">
        <v>-12.66</v>
      </c>
    </row>
    <row r="8" spans="1:15" ht="13.5">
      <c r="A8" s="51" t="s">
        <v>126</v>
      </c>
      <c r="B8" s="186">
        <v>38.8</v>
      </c>
      <c r="C8" s="54">
        <v>273115</v>
      </c>
      <c r="D8" s="54">
        <v>139</v>
      </c>
      <c r="E8" s="54">
        <v>625293</v>
      </c>
      <c r="F8" s="55">
        <v>2.29</v>
      </c>
      <c r="G8" s="79">
        <v>623453</v>
      </c>
      <c r="H8" s="232">
        <v>0.3</v>
      </c>
      <c r="I8" s="223">
        <v>38.8</v>
      </c>
      <c r="J8" s="54">
        <v>272524</v>
      </c>
      <c r="K8" s="54">
        <v>137</v>
      </c>
      <c r="L8" s="54">
        <v>551311</v>
      </c>
      <c r="M8" s="73">
        <v>2.02</v>
      </c>
      <c r="N8" s="74">
        <v>521946</v>
      </c>
      <c r="O8" s="238">
        <v>5.63</v>
      </c>
    </row>
    <row r="9" spans="1:15" ht="13.5">
      <c r="A9" s="61" t="s">
        <v>127</v>
      </c>
      <c r="B9" s="186">
        <v>38.7</v>
      </c>
      <c r="C9" s="54">
        <v>270225</v>
      </c>
      <c r="D9" s="54">
        <v>137</v>
      </c>
      <c r="E9" s="54">
        <v>628436</v>
      </c>
      <c r="F9" s="73">
        <v>2.33</v>
      </c>
      <c r="G9" s="75">
        <v>625293</v>
      </c>
      <c r="H9" s="232">
        <v>0.5</v>
      </c>
      <c r="I9" s="186">
        <v>38.7</v>
      </c>
      <c r="J9" s="54">
        <v>269581</v>
      </c>
      <c r="K9" s="54">
        <v>135</v>
      </c>
      <c r="L9" s="54">
        <v>553891</v>
      </c>
      <c r="M9" s="73">
        <v>2.05</v>
      </c>
      <c r="N9" s="75">
        <v>551311</v>
      </c>
      <c r="O9" s="238">
        <v>0.47</v>
      </c>
    </row>
    <row r="10" spans="1:15" ht="13.5">
      <c r="A10" s="51" t="s">
        <v>128</v>
      </c>
      <c r="B10" s="56">
        <v>39</v>
      </c>
      <c r="C10" s="57">
        <v>270660</v>
      </c>
      <c r="D10" s="57">
        <v>139</v>
      </c>
      <c r="E10" s="57">
        <v>621899</v>
      </c>
      <c r="F10" s="67">
        <v>2.3</v>
      </c>
      <c r="G10" s="76">
        <v>628436</v>
      </c>
      <c r="H10" s="233">
        <v>-1.04</v>
      </c>
      <c r="I10" s="56">
        <v>38.9</v>
      </c>
      <c r="J10" s="57">
        <v>270125</v>
      </c>
      <c r="K10" s="57">
        <v>138</v>
      </c>
      <c r="L10" s="57">
        <v>539678</v>
      </c>
      <c r="M10" s="67">
        <v>2</v>
      </c>
      <c r="N10" s="76">
        <v>553891</v>
      </c>
      <c r="O10" s="233">
        <v>-2.57</v>
      </c>
    </row>
    <row r="11" spans="1:15" ht="13.5">
      <c r="A11" s="60" t="s">
        <v>129</v>
      </c>
      <c r="B11" s="56">
        <v>38.8</v>
      </c>
      <c r="C11" s="57">
        <v>272221</v>
      </c>
      <c r="D11" s="57">
        <v>114</v>
      </c>
      <c r="E11" s="57">
        <v>610526</v>
      </c>
      <c r="F11" s="67">
        <v>2.24</v>
      </c>
      <c r="G11" s="76">
        <v>621899</v>
      </c>
      <c r="H11" s="233">
        <v>-1.83</v>
      </c>
      <c r="I11" s="56">
        <v>38.8</v>
      </c>
      <c r="J11" s="57">
        <v>273331</v>
      </c>
      <c r="K11" s="57">
        <v>110</v>
      </c>
      <c r="L11" s="57">
        <v>543131</v>
      </c>
      <c r="M11" s="67">
        <v>1.99</v>
      </c>
      <c r="N11" s="76">
        <v>539678</v>
      </c>
      <c r="O11" s="233">
        <v>0.64</v>
      </c>
    </row>
    <row r="12" spans="1:15" ht="13.5">
      <c r="A12" s="61" t="s">
        <v>130</v>
      </c>
      <c r="B12" s="56">
        <v>39.3</v>
      </c>
      <c r="C12" s="57">
        <v>273362</v>
      </c>
      <c r="D12" s="57">
        <v>105</v>
      </c>
      <c r="E12" s="57">
        <v>638184</v>
      </c>
      <c r="F12" s="67">
        <v>2.33</v>
      </c>
      <c r="G12" s="76">
        <v>610526</v>
      </c>
      <c r="H12" s="233">
        <v>4.53</v>
      </c>
      <c r="I12" s="56">
        <v>39.3</v>
      </c>
      <c r="J12" s="57">
        <v>274272</v>
      </c>
      <c r="K12" s="57">
        <v>103</v>
      </c>
      <c r="L12" s="57">
        <v>572392</v>
      </c>
      <c r="M12" s="58">
        <v>2.09</v>
      </c>
      <c r="N12" s="226">
        <v>543131</v>
      </c>
      <c r="O12" s="233">
        <v>5.39</v>
      </c>
    </row>
    <row r="13" spans="1:15" ht="13.5">
      <c r="A13" s="61" t="s">
        <v>131</v>
      </c>
      <c r="B13" s="56">
        <v>39.9</v>
      </c>
      <c r="C13" s="57">
        <v>273703</v>
      </c>
      <c r="D13" s="57">
        <v>96</v>
      </c>
      <c r="E13" s="57">
        <v>639940</v>
      </c>
      <c r="F13" s="67">
        <v>2.34</v>
      </c>
      <c r="G13" s="76">
        <v>638184</v>
      </c>
      <c r="H13" s="233">
        <v>0.28</v>
      </c>
      <c r="I13" s="56">
        <v>39.8</v>
      </c>
      <c r="J13" s="57">
        <v>272349</v>
      </c>
      <c r="K13" s="57">
        <v>94</v>
      </c>
      <c r="L13" s="57">
        <v>568669</v>
      </c>
      <c r="M13" s="58">
        <v>2.09</v>
      </c>
      <c r="N13" s="226">
        <v>572392</v>
      </c>
      <c r="O13" s="233">
        <v>-0.65</v>
      </c>
    </row>
    <row r="14" spans="1:15" ht="14.25" thickBot="1">
      <c r="A14" s="62" t="s">
        <v>132</v>
      </c>
      <c r="B14" s="176">
        <v>40.1</v>
      </c>
      <c r="C14" s="177">
        <v>276914</v>
      </c>
      <c r="D14" s="177">
        <v>95</v>
      </c>
      <c r="E14" s="177">
        <v>641918</v>
      </c>
      <c r="F14" s="180">
        <v>2.32</v>
      </c>
      <c r="G14" s="181">
        <v>639940</v>
      </c>
      <c r="H14" s="234">
        <v>0.31</v>
      </c>
      <c r="I14" s="176">
        <v>40.1</v>
      </c>
      <c r="J14" s="177">
        <v>276914</v>
      </c>
      <c r="K14" s="177">
        <v>95</v>
      </c>
      <c r="L14" s="177">
        <v>570369</v>
      </c>
      <c r="M14" s="178">
        <v>2.06</v>
      </c>
      <c r="N14" s="227">
        <v>568669</v>
      </c>
      <c r="O14" s="234">
        <v>0.3</v>
      </c>
    </row>
    <row r="15" spans="1:15" ht="13.5">
      <c r="A15" s="230" t="s">
        <v>137</v>
      </c>
      <c r="B15" s="187">
        <v>40.2</v>
      </c>
      <c r="C15" s="190">
        <v>271971</v>
      </c>
      <c r="D15" s="190">
        <v>91</v>
      </c>
      <c r="E15" s="190">
        <v>640008</v>
      </c>
      <c r="F15" s="182">
        <v>2.35</v>
      </c>
      <c r="G15" s="199">
        <v>641918</v>
      </c>
      <c r="H15" s="235">
        <v>-0.3</v>
      </c>
      <c r="I15" s="187">
        <v>40.2</v>
      </c>
      <c r="J15" s="190">
        <v>272519</v>
      </c>
      <c r="K15" s="190">
        <v>90</v>
      </c>
      <c r="L15" s="190">
        <v>587617</v>
      </c>
      <c r="M15" s="183">
        <v>2.16</v>
      </c>
      <c r="N15" s="197">
        <v>570369</v>
      </c>
      <c r="O15" s="235">
        <v>3.02</v>
      </c>
    </row>
    <row r="16" spans="1:15" ht="14.25" thickBot="1">
      <c r="A16" s="231" t="s">
        <v>138</v>
      </c>
      <c r="B16" s="215">
        <v>40.1</v>
      </c>
      <c r="C16" s="216">
        <v>276914</v>
      </c>
      <c r="D16" s="216">
        <v>95</v>
      </c>
      <c r="E16" s="216">
        <v>641918</v>
      </c>
      <c r="F16" s="214">
        <v>2.32</v>
      </c>
      <c r="G16" s="217">
        <v>639940</v>
      </c>
      <c r="H16" s="236">
        <v>0.31</v>
      </c>
      <c r="I16" s="215">
        <v>40.1</v>
      </c>
      <c r="J16" s="216">
        <v>276914</v>
      </c>
      <c r="K16" s="216">
        <v>95</v>
      </c>
      <c r="L16" s="216">
        <v>570369</v>
      </c>
      <c r="M16" s="214">
        <v>2.06</v>
      </c>
      <c r="N16" s="217">
        <v>568669</v>
      </c>
      <c r="O16" s="236">
        <v>0.3</v>
      </c>
    </row>
    <row r="17" spans="1:15" ht="14.25" thickBot="1">
      <c r="A17" s="9" t="s">
        <v>139</v>
      </c>
      <c r="B17" s="220">
        <v>0.10000000000000142</v>
      </c>
      <c r="C17" s="68">
        <v>-4943</v>
      </c>
      <c r="D17" s="69">
        <v>-4</v>
      </c>
      <c r="E17" s="69">
        <v>-1910</v>
      </c>
      <c r="F17" s="70">
        <v>0.03000000000000025</v>
      </c>
      <c r="G17" s="71">
        <v>1978</v>
      </c>
      <c r="H17" s="237">
        <v>-0.61</v>
      </c>
      <c r="I17" s="224">
        <v>0.10000000000000142</v>
      </c>
      <c r="J17" s="68">
        <v>-4395</v>
      </c>
      <c r="K17" s="68">
        <v>-5</v>
      </c>
      <c r="L17" s="68">
        <v>17248</v>
      </c>
      <c r="M17" s="70">
        <v>0.1</v>
      </c>
      <c r="N17" s="71">
        <v>1700</v>
      </c>
      <c r="O17" s="237">
        <v>2.72</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87" t="s">
        <v>13</v>
      </c>
      <c r="B29" s="288"/>
      <c r="C29" s="288"/>
      <c r="D29" s="288"/>
      <c r="E29" s="288"/>
      <c r="F29" s="288"/>
      <c r="G29" s="288"/>
      <c r="H29" s="288"/>
      <c r="I29" s="288"/>
      <c r="J29" s="288"/>
      <c r="K29" s="288"/>
      <c r="L29" s="288"/>
      <c r="M29" s="289"/>
      <c r="N29" s="289"/>
      <c r="O29" s="290"/>
    </row>
    <row r="30" spans="1:15" ht="13.5">
      <c r="A30" s="291"/>
      <c r="B30" s="289"/>
      <c r="C30" s="289"/>
      <c r="D30" s="289"/>
      <c r="E30" s="289"/>
      <c r="F30" s="289"/>
      <c r="G30" s="289"/>
      <c r="H30" s="289"/>
      <c r="I30" s="289"/>
      <c r="J30" s="289"/>
      <c r="K30" s="289"/>
      <c r="L30" s="289"/>
      <c r="M30" s="289"/>
      <c r="N30" s="289"/>
      <c r="O30" s="290"/>
    </row>
    <row r="31" spans="1:15" ht="29.25" customHeight="1">
      <c r="A31" s="265" t="s">
        <v>22</v>
      </c>
      <c r="B31" s="266"/>
      <c r="C31" s="266"/>
      <c r="D31" s="266"/>
      <c r="E31" s="266"/>
      <c r="F31" s="266"/>
      <c r="G31" s="266"/>
      <c r="H31" s="266"/>
      <c r="I31" s="266"/>
      <c r="J31" s="266"/>
      <c r="K31" s="266"/>
      <c r="L31" s="266"/>
      <c r="M31" s="267"/>
      <c r="N31" s="267"/>
      <c r="O31" s="268"/>
    </row>
    <row r="32" spans="1:15" ht="19.5" customHeight="1">
      <c r="A32" s="265" t="s">
        <v>10</v>
      </c>
      <c r="B32" s="266"/>
      <c r="C32" s="266"/>
      <c r="D32" s="266"/>
      <c r="E32" s="266"/>
      <c r="F32" s="266"/>
      <c r="G32" s="266"/>
      <c r="H32" s="266"/>
      <c r="I32" s="266"/>
      <c r="J32" s="266"/>
      <c r="K32" s="266"/>
      <c r="L32" s="266"/>
      <c r="M32" s="267"/>
      <c r="N32" s="267"/>
      <c r="O32" s="268"/>
    </row>
    <row r="33" spans="1:15" ht="25.5" customHeight="1">
      <c r="A33" s="269" t="s">
        <v>31</v>
      </c>
      <c r="B33" s="270"/>
      <c r="C33" s="270"/>
      <c r="D33" s="270"/>
      <c r="E33" s="270"/>
      <c r="F33" s="270"/>
      <c r="G33" s="270"/>
      <c r="H33" s="270"/>
      <c r="I33" s="270"/>
      <c r="J33" s="270"/>
      <c r="K33" s="270"/>
      <c r="L33" s="270"/>
      <c r="M33" s="270"/>
      <c r="N33" s="270"/>
      <c r="O33" s="271"/>
    </row>
    <row r="34" spans="1:15" ht="25.5" customHeight="1">
      <c r="A34" s="41"/>
      <c r="B34" s="48"/>
      <c r="C34" s="50" t="s">
        <v>39</v>
      </c>
      <c r="D34" s="48"/>
      <c r="E34" s="48"/>
      <c r="F34" s="48"/>
      <c r="G34" s="48"/>
      <c r="H34" s="48"/>
      <c r="I34" s="48"/>
      <c r="J34" s="48"/>
      <c r="K34" s="48"/>
      <c r="L34" s="48"/>
      <c r="M34" s="48"/>
      <c r="N34" s="48"/>
      <c r="O34" s="49"/>
    </row>
    <row r="35" spans="1:15" ht="39" customHeight="1">
      <c r="A35" s="20"/>
      <c r="B35" s="272" t="s">
        <v>11</v>
      </c>
      <c r="C35" s="272"/>
      <c r="D35" s="272"/>
      <c r="E35" s="272"/>
      <c r="F35" s="272"/>
      <c r="G35" s="272"/>
      <c r="H35" s="272"/>
      <c r="I35" s="272"/>
      <c r="J35" s="272"/>
      <c r="K35" s="272"/>
      <c r="L35" s="272"/>
      <c r="M35" s="272"/>
      <c r="N35" s="22"/>
      <c r="O35" s="23"/>
    </row>
    <row r="36" spans="1:15" ht="24.75" customHeight="1">
      <c r="A36" s="20"/>
      <c r="D36" s="228" t="s">
        <v>122</v>
      </c>
      <c r="E36" s="21"/>
      <c r="F36" s="21"/>
      <c r="G36" s="21"/>
      <c r="H36" s="21"/>
      <c r="I36" s="21"/>
      <c r="J36" s="21"/>
      <c r="K36" s="21"/>
      <c r="L36" s="21"/>
      <c r="M36" s="22"/>
      <c r="N36" s="22"/>
      <c r="O36" s="23"/>
    </row>
    <row r="37" spans="1:15" ht="24" customHeight="1">
      <c r="A37" s="20"/>
      <c r="D37" s="228" t="s">
        <v>123</v>
      </c>
      <c r="E37" s="21"/>
      <c r="F37" s="21"/>
      <c r="G37" s="21"/>
      <c r="H37" s="21"/>
      <c r="I37" s="21"/>
      <c r="J37" s="21"/>
      <c r="K37" s="21"/>
      <c r="L37" s="21"/>
      <c r="M37" s="22"/>
      <c r="N37" s="22"/>
      <c r="O37" s="23"/>
    </row>
    <row r="38" spans="1:15" ht="24" customHeight="1">
      <c r="A38" s="20"/>
      <c r="D38" s="228" t="s">
        <v>124</v>
      </c>
      <c r="E38" s="21"/>
      <c r="F38" s="21"/>
      <c r="G38" s="21"/>
      <c r="H38" s="21"/>
      <c r="I38" s="21"/>
      <c r="J38" s="21"/>
      <c r="K38" s="21"/>
      <c r="L38" s="21"/>
      <c r="M38" s="22"/>
      <c r="N38" s="22"/>
      <c r="O38" s="23"/>
    </row>
    <row r="39" spans="1:15" ht="19.5" customHeight="1">
      <c r="A39" s="24"/>
      <c r="D39" s="229" t="s">
        <v>125</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69" t="s">
        <v>23</v>
      </c>
      <c r="B41" s="266"/>
      <c r="C41" s="266"/>
      <c r="D41" s="266"/>
      <c r="E41" s="266"/>
      <c r="F41" s="266"/>
      <c r="G41" s="266"/>
      <c r="H41" s="266"/>
      <c r="I41" s="266"/>
      <c r="J41" s="266"/>
      <c r="K41" s="266"/>
      <c r="L41" s="266"/>
      <c r="M41" s="267"/>
      <c r="N41" s="267"/>
      <c r="O41" s="268"/>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73" t="s">
        <v>37</v>
      </c>
      <c r="B50" s="274"/>
      <c r="C50" s="274"/>
      <c r="D50" s="274"/>
      <c r="E50" s="274"/>
      <c r="F50" s="274"/>
      <c r="G50" s="274"/>
      <c r="H50" s="274"/>
      <c r="I50" s="274"/>
      <c r="J50" s="274"/>
      <c r="K50" s="274"/>
      <c r="L50" s="274"/>
      <c r="M50" s="274"/>
      <c r="N50" s="274"/>
      <c r="O50" s="275"/>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9:O30"/>
    <mergeCell ref="A31:O31"/>
    <mergeCell ref="A2:A4"/>
    <mergeCell ref="B2:H2"/>
    <mergeCell ref="I2:O2"/>
    <mergeCell ref="G3:H3"/>
    <mergeCell ref="N3:O3"/>
    <mergeCell ref="A50:O50"/>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75"/>
  <sheetViews>
    <sheetView zoomScale="95" zoomScaleNormal="95" workbookViewId="0" topLeftCell="A1">
      <selection activeCell="I14" sqref="I14"/>
    </sheetView>
  </sheetViews>
  <sheetFormatPr defaultColWidth="9.00390625" defaultRowHeight="13.5"/>
  <cols>
    <col min="1" max="1" width="1.4921875" style="86" customWidth="1"/>
    <col min="2" max="3" width="3.25390625" style="86" bestFit="1" customWidth="1"/>
    <col min="4" max="4" width="19.75390625" style="138" bestFit="1" customWidth="1"/>
    <col min="5" max="5" width="5.625" style="85" customWidth="1"/>
    <col min="6" max="6" width="7.625" style="85" customWidth="1"/>
    <col min="7" max="7" width="4.625" style="85" customWidth="1"/>
    <col min="8" max="8" width="8.125" style="85" customWidth="1"/>
    <col min="9" max="9" width="7.625" style="85" customWidth="1"/>
    <col min="10" max="10" width="8.125" style="85" customWidth="1"/>
    <col min="11" max="11" width="7.625" style="137" customWidth="1"/>
    <col min="12" max="12" width="5.625" style="85" customWidth="1"/>
    <col min="13" max="13" width="7.625" style="85" customWidth="1"/>
    <col min="14" max="14" width="4.625" style="85" customWidth="1"/>
    <col min="15" max="15" width="8.125" style="137" customWidth="1"/>
    <col min="16" max="16" width="7.75390625" style="85" customWidth="1"/>
    <col min="17" max="17" width="8.125" style="85" customWidth="1"/>
    <col min="18" max="18" width="7.625" style="85" customWidth="1"/>
    <col min="19" max="19" width="9.00390625" style="85" customWidth="1"/>
    <col min="20" max="23" width="0" style="85" hidden="1" customWidth="1"/>
    <col min="24" max="28" width="9.00390625" style="85" customWidth="1"/>
    <col min="29" max="16384" width="9.00390625" style="86" customWidth="1"/>
  </cols>
  <sheetData>
    <row r="1" spans="1:28" s="84" customFormat="1" ht="13.5">
      <c r="A1" s="81"/>
      <c r="B1" s="81"/>
      <c r="C1" s="81"/>
      <c r="D1" s="81"/>
      <c r="E1" s="82"/>
      <c r="F1" s="82"/>
      <c r="G1" s="82"/>
      <c r="H1" s="82"/>
      <c r="I1" s="82"/>
      <c r="J1" s="82"/>
      <c r="K1" s="82"/>
      <c r="L1" s="82"/>
      <c r="M1" s="82"/>
      <c r="N1" s="82"/>
      <c r="O1" s="82"/>
      <c r="P1" s="82"/>
      <c r="Q1" s="82"/>
      <c r="R1" s="82"/>
      <c r="S1" s="83"/>
      <c r="T1" s="83"/>
      <c r="U1" s="83"/>
      <c r="V1" s="83"/>
      <c r="W1" s="83"/>
      <c r="X1" s="83"/>
      <c r="Y1" s="83"/>
      <c r="Z1" s="83"/>
      <c r="AA1" s="83"/>
      <c r="AB1" s="83"/>
    </row>
    <row r="2" spans="1:18" ht="18.75">
      <c r="A2" s="85"/>
      <c r="B2" s="262" t="s">
        <v>134</v>
      </c>
      <c r="C2" s="262"/>
      <c r="D2" s="262"/>
      <c r="E2" s="262"/>
      <c r="F2" s="262"/>
      <c r="G2" s="262"/>
      <c r="H2" s="262"/>
      <c r="I2" s="262"/>
      <c r="J2" s="262"/>
      <c r="K2" s="262"/>
      <c r="L2" s="262"/>
      <c r="M2" s="262"/>
      <c r="N2" s="262"/>
      <c r="O2" s="262"/>
      <c r="P2" s="262"/>
      <c r="Q2" s="262"/>
      <c r="R2" s="262"/>
    </row>
    <row r="3" spans="1:18" ht="18.75">
      <c r="A3" s="85"/>
      <c r="B3" s="262" t="s">
        <v>119</v>
      </c>
      <c r="C3" s="262"/>
      <c r="D3" s="262"/>
      <c r="E3" s="262"/>
      <c r="F3" s="262"/>
      <c r="G3" s="262"/>
      <c r="H3" s="262"/>
      <c r="I3" s="262"/>
      <c r="J3" s="262"/>
      <c r="K3" s="262"/>
      <c r="L3" s="262"/>
      <c r="M3" s="262"/>
      <c r="N3" s="262"/>
      <c r="O3" s="262"/>
      <c r="P3" s="262"/>
      <c r="Q3" s="262"/>
      <c r="R3" s="262"/>
    </row>
    <row r="4" spans="1:18" ht="12.75" thickBot="1">
      <c r="A4" s="85"/>
      <c r="B4" s="263" t="s">
        <v>120</v>
      </c>
      <c r="C4" s="263"/>
      <c r="D4" s="263"/>
      <c r="E4" s="10"/>
      <c r="F4" s="10"/>
      <c r="G4" s="10"/>
      <c r="H4" s="10"/>
      <c r="I4" s="10"/>
      <c r="J4" s="10"/>
      <c r="K4" s="87"/>
      <c r="L4" s="10"/>
      <c r="M4" s="10"/>
      <c r="N4" s="10"/>
      <c r="O4" s="264" t="s">
        <v>146</v>
      </c>
      <c r="P4" s="264"/>
      <c r="Q4" s="264"/>
      <c r="R4" s="264"/>
    </row>
    <row r="5" spans="1:28" s="98" customFormat="1" ht="12.75" thickBot="1">
      <c r="A5" s="88"/>
      <c r="B5" s="89"/>
      <c r="C5" s="90"/>
      <c r="D5" s="91"/>
      <c r="E5" s="92" t="s">
        <v>44</v>
      </c>
      <c r="F5" s="93"/>
      <c r="G5" s="92"/>
      <c r="H5" s="94"/>
      <c r="I5" s="95"/>
      <c r="J5" s="95"/>
      <c r="K5" s="96"/>
      <c r="L5" s="94" t="s">
        <v>0</v>
      </c>
      <c r="M5" s="95"/>
      <c r="N5" s="95"/>
      <c r="O5" s="95"/>
      <c r="P5" s="95"/>
      <c r="Q5" s="95"/>
      <c r="R5" s="97"/>
      <c r="S5" s="88"/>
      <c r="T5" s="88"/>
      <c r="U5" s="88"/>
      <c r="V5" s="88"/>
      <c r="W5" s="88"/>
      <c r="X5" s="88"/>
      <c r="Y5" s="88"/>
      <c r="Z5" s="88"/>
      <c r="AA5" s="88"/>
      <c r="AB5" s="88"/>
    </row>
    <row r="6" spans="1:28" s="98" customFormat="1" ht="12">
      <c r="A6" s="88"/>
      <c r="B6" s="99"/>
      <c r="C6" s="100"/>
      <c r="D6" s="101"/>
      <c r="E6" s="102"/>
      <c r="F6" s="103"/>
      <c r="G6" s="103"/>
      <c r="H6" s="103"/>
      <c r="I6" s="103"/>
      <c r="J6" s="260" t="s">
        <v>4</v>
      </c>
      <c r="K6" s="261"/>
      <c r="L6" s="103"/>
      <c r="M6" s="103"/>
      <c r="N6" s="103"/>
      <c r="O6" s="103"/>
      <c r="P6" s="103"/>
      <c r="Q6" s="260" t="s">
        <v>4</v>
      </c>
      <c r="R6" s="261"/>
      <c r="S6" s="88"/>
      <c r="T6" s="88"/>
      <c r="U6" s="88"/>
      <c r="V6" s="88"/>
      <c r="W6" s="88"/>
      <c r="X6" s="88"/>
      <c r="Y6" s="88"/>
      <c r="Z6" s="88"/>
      <c r="AA6" s="88"/>
      <c r="AB6" s="88"/>
    </row>
    <row r="7" spans="1:28" s="98" customFormat="1" ht="42" customHeight="1" thickBot="1">
      <c r="A7" s="88"/>
      <c r="B7" s="104"/>
      <c r="C7" s="105"/>
      <c r="D7" s="106"/>
      <c r="E7" s="107" t="s">
        <v>9</v>
      </c>
      <c r="F7" s="108" t="s">
        <v>5</v>
      </c>
      <c r="G7" s="108" t="s">
        <v>3</v>
      </c>
      <c r="H7" s="108" t="s">
        <v>6</v>
      </c>
      <c r="I7" s="109" t="s">
        <v>45</v>
      </c>
      <c r="J7" s="110" t="s">
        <v>46</v>
      </c>
      <c r="K7" s="140" t="s">
        <v>47</v>
      </c>
      <c r="L7" s="108" t="s">
        <v>9</v>
      </c>
      <c r="M7" s="108" t="s">
        <v>5</v>
      </c>
      <c r="N7" s="108" t="s">
        <v>3</v>
      </c>
      <c r="O7" s="108" t="s">
        <v>8</v>
      </c>
      <c r="P7" s="109" t="s">
        <v>45</v>
      </c>
      <c r="Q7" s="110" t="s">
        <v>48</v>
      </c>
      <c r="R7" s="111" t="s">
        <v>47</v>
      </c>
      <c r="S7" s="88"/>
      <c r="T7" s="88"/>
      <c r="U7" s="88"/>
      <c r="V7" s="88"/>
      <c r="W7" s="88"/>
      <c r="X7" s="88"/>
      <c r="Y7" s="88"/>
      <c r="Z7" s="88"/>
      <c r="AA7" s="88"/>
      <c r="AB7" s="88"/>
    </row>
    <row r="8" spans="1:28" s="115" customFormat="1" ht="12">
      <c r="A8" s="112"/>
      <c r="B8" s="113"/>
      <c r="C8" s="258" t="s">
        <v>49</v>
      </c>
      <c r="D8" s="259"/>
      <c r="E8" s="141">
        <v>38.7</v>
      </c>
      <c r="F8" s="142">
        <v>273922</v>
      </c>
      <c r="G8" s="156">
        <v>64</v>
      </c>
      <c r="H8" s="142">
        <v>689888</v>
      </c>
      <c r="I8" s="163">
        <v>2.52</v>
      </c>
      <c r="J8" s="207">
        <v>666408</v>
      </c>
      <c r="K8" s="114">
        <v>3.52</v>
      </c>
      <c r="L8" s="141">
        <v>38.7</v>
      </c>
      <c r="M8" s="142">
        <v>273922</v>
      </c>
      <c r="N8" s="156">
        <v>64</v>
      </c>
      <c r="O8" s="142">
        <v>637729</v>
      </c>
      <c r="P8" s="169">
        <v>2.33</v>
      </c>
      <c r="Q8" s="200">
        <v>611817</v>
      </c>
      <c r="R8" s="114">
        <v>4.24</v>
      </c>
      <c r="S8" s="112"/>
      <c r="T8" s="112">
        <f aca="true" t="shared" si="0" ref="T8:T39">ROUND((H8-J8)/J8*100,2)</f>
        <v>3.52</v>
      </c>
      <c r="U8" s="112" t="b">
        <f aca="true" t="shared" si="1" ref="U8:U39">ISERROR(T8)</f>
        <v>0</v>
      </c>
      <c r="V8" s="112">
        <f aca="true" t="shared" si="2" ref="V8:V39">ROUND((O8-Q8)/Q8*100,2)</f>
        <v>4.24</v>
      </c>
      <c r="W8" s="112" t="b">
        <f aca="true" t="shared" si="3" ref="W8:W39">ISERROR(V8)</f>
        <v>0</v>
      </c>
      <c r="X8" s="112"/>
      <c r="Y8" s="112"/>
      <c r="Z8" s="112"/>
      <c r="AA8" s="112"/>
      <c r="AB8" s="112"/>
    </row>
    <row r="9" spans="1:28" s="115" customFormat="1" ht="12">
      <c r="A9" s="112"/>
      <c r="B9" s="116"/>
      <c r="C9" s="117"/>
      <c r="D9" s="118" t="s">
        <v>50</v>
      </c>
      <c r="E9" s="143">
        <v>37.9</v>
      </c>
      <c r="F9" s="144">
        <v>272044</v>
      </c>
      <c r="G9" s="157">
        <v>10</v>
      </c>
      <c r="H9" s="144">
        <v>692162</v>
      </c>
      <c r="I9" s="164">
        <v>2.54</v>
      </c>
      <c r="J9" s="208">
        <v>708346</v>
      </c>
      <c r="K9" s="119">
        <v>-2.28</v>
      </c>
      <c r="L9" s="143">
        <v>37.9</v>
      </c>
      <c r="M9" s="144">
        <v>272044</v>
      </c>
      <c r="N9" s="157">
        <v>10</v>
      </c>
      <c r="O9" s="144">
        <v>652470</v>
      </c>
      <c r="P9" s="170">
        <v>2.4</v>
      </c>
      <c r="Q9" s="201">
        <v>674069</v>
      </c>
      <c r="R9" s="120">
        <v>-3.2</v>
      </c>
      <c r="S9" s="112"/>
      <c r="T9" s="112">
        <f t="shared" si="0"/>
        <v>-2.28</v>
      </c>
      <c r="U9" s="112" t="b">
        <f t="shared" si="1"/>
        <v>0</v>
      </c>
      <c r="V9" s="112">
        <f t="shared" si="2"/>
        <v>-3.2</v>
      </c>
      <c r="W9" s="112" t="b">
        <f t="shared" si="3"/>
        <v>0</v>
      </c>
      <c r="X9" s="112"/>
      <c r="Y9" s="112"/>
      <c r="Z9" s="112"/>
      <c r="AA9" s="112"/>
      <c r="AB9" s="112"/>
    </row>
    <row r="10" spans="1:28" s="115" customFormat="1" ht="12">
      <c r="A10" s="112"/>
      <c r="B10" s="116"/>
      <c r="C10" s="117"/>
      <c r="D10" s="118" t="s">
        <v>51</v>
      </c>
      <c r="E10" s="143">
        <v>38.3</v>
      </c>
      <c r="F10" s="144">
        <v>275703</v>
      </c>
      <c r="G10" s="157" t="s">
        <v>135</v>
      </c>
      <c r="H10" s="144">
        <v>738079</v>
      </c>
      <c r="I10" s="164">
        <v>2.68</v>
      </c>
      <c r="J10" s="208">
        <v>657035</v>
      </c>
      <c r="K10" s="119">
        <v>12.33</v>
      </c>
      <c r="L10" s="143">
        <v>38.3</v>
      </c>
      <c r="M10" s="144">
        <v>275703</v>
      </c>
      <c r="N10" s="157" t="s">
        <v>135</v>
      </c>
      <c r="O10" s="144">
        <v>711357</v>
      </c>
      <c r="P10" s="170">
        <v>2.58</v>
      </c>
      <c r="Q10" s="201">
        <v>624238</v>
      </c>
      <c r="R10" s="120">
        <v>13.96</v>
      </c>
      <c r="S10" s="112"/>
      <c r="T10" s="112">
        <f t="shared" si="0"/>
        <v>12.33</v>
      </c>
      <c r="U10" s="112" t="b">
        <f t="shared" si="1"/>
        <v>0</v>
      </c>
      <c r="V10" s="112">
        <f t="shared" si="2"/>
        <v>13.96</v>
      </c>
      <c r="W10" s="112" t="b">
        <f t="shared" si="3"/>
        <v>0</v>
      </c>
      <c r="X10" s="112"/>
      <c r="Y10" s="112"/>
      <c r="Z10" s="112"/>
      <c r="AA10" s="112"/>
      <c r="AB10" s="112"/>
    </row>
    <row r="11" spans="1:28" s="115" customFormat="1" ht="12">
      <c r="A11" s="112"/>
      <c r="B11" s="116"/>
      <c r="C11" s="117"/>
      <c r="D11" s="118" t="s">
        <v>52</v>
      </c>
      <c r="E11" s="143">
        <v>35.9</v>
      </c>
      <c r="F11" s="144">
        <v>242052</v>
      </c>
      <c r="G11" s="157" t="s">
        <v>135</v>
      </c>
      <c r="H11" s="144">
        <v>573450</v>
      </c>
      <c r="I11" s="164">
        <v>2.37</v>
      </c>
      <c r="J11" s="208">
        <v>542182</v>
      </c>
      <c r="K11" s="119">
        <v>5.77</v>
      </c>
      <c r="L11" s="143">
        <v>35.9</v>
      </c>
      <c r="M11" s="144">
        <v>242052</v>
      </c>
      <c r="N11" s="157" t="s">
        <v>135</v>
      </c>
      <c r="O11" s="144">
        <v>493705</v>
      </c>
      <c r="P11" s="170">
        <v>2.04</v>
      </c>
      <c r="Q11" s="201">
        <v>498746</v>
      </c>
      <c r="R11" s="120">
        <v>-1.01</v>
      </c>
      <c r="S11" s="112"/>
      <c r="T11" s="112">
        <f t="shared" si="0"/>
        <v>5.77</v>
      </c>
      <c r="U11" s="112" t="b">
        <f t="shared" si="1"/>
        <v>0</v>
      </c>
      <c r="V11" s="112">
        <f t="shared" si="2"/>
        <v>-1.01</v>
      </c>
      <c r="W11" s="112" t="b">
        <f t="shared" si="3"/>
        <v>0</v>
      </c>
      <c r="X11" s="112"/>
      <c r="Y11" s="112"/>
      <c r="Z11" s="112"/>
      <c r="AA11" s="112"/>
      <c r="AB11" s="112"/>
    </row>
    <row r="12" spans="1:28" s="115" customFormat="1" ht="12">
      <c r="A12" s="112"/>
      <c r="B12" s="116"/>
      <c r="C12" s="117"/>
      <c r="D12" s="118" t="s">
        <v>53</v>
      </c>
      <c r="E12" s="143">
        <v>38.7</v>
      </c>
      <c r="F12" s="144">
        <v>269002</v>
      </c>
      <c r="G12" s="157">
        <v>8</v>
      </c>
      <c r="H12" s="144">
        <v>627263</v>
      </c>
      <c r="I12" s="164">
        <v>2.33</v>
      </c>
      <c r="J12" s="208">
        <v>634479</v>
      </c>
      <c r="K12" s="119">
        <v>-1.14</v>
      </c>
      <c r="L12" s="143">
        <v>38.7</v>
      </c>
      <c r="M12" s="144">
        <v>269002</v>
      </c>
      <c r="N12" s="157">
        <v>8</v>
      </c>
      <c r="O12" s="144">
        <v>599241</v>
      </c>
      <c r="P12" s="170">
        <v>2.23</v>
      </c>
      <c r="Q12" s="201">
        <v>590322</v>
      </c>
      <c r="R12" s="120">
        <v>1.51</v>
      </c>
      <c r="S12" s="112"/>
      <c r="T12" s="112">
        <f t="shared" si="0"/>
        <v>-1.14</v>
      </c>
      <c r="U12" s="112" t="b">
        <f t="shared" si="1"/>
        <v>0</v>
      </c>
      <c r="V12" s="112">
        <f t="shared" si="2"/>
        <v>1.51</v>
      </c>
      <c r="W12" s="112" t="b">
        <f t="shared" si="3"/>
        <v>0</v>
      </c>
      <c r="X12" s="112"/>
      <c r="Y12" s="112"/>
      <c r="Z12" s="112"/>
      <c r="AA12" s="112"/>
      <c r="AB12" s="112"/>
    </row>
    <row r="13" spans="1:28" s="115" customFormat="1" ht="12">
      <c r="A13" s="112"/>
      <c r="B13" s="116"/>
      <c r="C13" s="117"/>
      <c r="D13" s="118" t="s">
        <v>54</v>
      </c>
      <c r="E13" s="143">
        <v>44</v>
      </c>
      <c r="F13" s="144">
        <v>253914</v>
      </c>
      <c r="G13" s="157" t="s">
        <v>135</v>
      </c>
      <c r="H13" s="144">
        <v>391369</v>
      </c>
      <c r="I13" s="164">
        <v>1.54</v>
      </c>
      <c r="J13" s="208">
        <v>374898</v>
      </c>
      <c r="K13" s="119">
        <v>4.39</v>
      </c>
      <c r="L13" s="143">
        <v>44</v>
      </c>
      <c r="M13" s="144">
        <v>253914</v>
      </c>
      <c r="N13" s="157" t="s">
        <v>135</v>
      </c>
      <c r="O13" s="144">
        <v>369371</v>
      </c>
      <c r="P13" s="170">
        <v>1.45</v>
      </c>
      <c r="Q13" s="201">
        <v>368678</v>
      </c>
      <c r="R13" s="120">
        <v>0.19</v>
      </c>
      <c r="S13" s="112"/>
      <c r="T13" s="112">
        <f t="shared" si="0"/>
        <v>4.39</v>
      </c>
      <c r="U13" s="112" t="b">
        <f t="shared" si="1"/>
        <v>0</v>
      </c>
      <c r="V13" s="112">
        <f t="shared" si="2"/>
        <v>0.19</v>
      </c>
      <c r="W13" s="112" t="b">
        <f t="shared" si="3"/>
        <v>0</v>
      </c>
      <c r="X13" s="112"/>
      <c r="Y13" s="112"/>
      <c r="Z13" s="112"/>
      <c r="AA13" s="112"/>
      <c r="AB13" s="112"/>
    </row>
    <row r="14" spans="1:28" s="115" customFormat="1" ht="12">
      <c r="A14" s="112"/>
      <c r="B14" s="116"/>
      <c r="C14" s="117"/>
      <c r="D14" s="118" t="s">
        <v>55</v>
      </c>
      <c r="E14" s="143">
        <v>38</v>
      </c>
      <c r="F14" s="144">
        <v>300989</v>
      </c>
      <c r="G14" s="157">
        <v>10</v>
      </c>
      <c r="H14" s="144">
        <v>816725</v>
      </c>
      <c r="I14" s="164">
        <v>2.71</v>
      </c>
      <c r="J14" s="208">
        <v>738040</v>
      </c>
      <c r="K14" s="119">
        <v>10.66</v>
      </c>
      <c r="L14" s="143">
        <v>38</v>
      </c>
      <c r="M14" s="144">
        <v>300989</v>
      </c>
      <c r="N14" s="157">
        <v>10</v>
      </c>
      <c r="O14" s="144">
        <v>778425</v>
      </c>
      <c r="P14" s="170">
        <v>2.59</v>
      </c>
      <c r="Q14" s="201">
        <v>695383</v>
      </c>
      <c r="R14" s="120">
        <v>11.94</v>
      </c>
      <c r="S14" s="112"/>
      <c r="T14" s="112">
        <f t="shared" si="0"/>
        <v>10.66</v>
      </c>
      <c r="U14" s="112" t="b">
        <f t="shared" si="1"/>
        <v>0</v>
      </c>
      <c r="V14" s="112">
        <f t="shared" si="2"/>
        <v>11.94</v>
      </c>
      <c r="W14" s="112" t="b">
        <f t="shared" si="3"/>
        <v>0</v>
      </c>
      <c r="X14" s="112"/>
      <c r="Y14" s="112"/>
      <c r="Z14" s="112"/>
      <c r="AA14" s="112"/>
      <c r="AB14" s="112"/>
    </row>
    <row r="15" spans="1:28" s="115" customFormat="1" ht="12">
      <c r="A15" s="112"/>
      <c r="B15" s="121"/>
      <c r="C15" s="117"/>
      <c r="D15" s="118" t="s">
        <v>56</v>
      </c>
      <c r="E15" s="143" t="s">
        <v>136</v>
      </c>
      <c r="F15" s="144" t="s">
        <v>136</v>
      </c>
      <c r="G15" s="157" t="s">
        <v>136</v>
      </c>
      <c r="H15" s="144" t="s">
        <v>136</v>
      </c>
      <c r="I15" s="164" t="s">
        <v>136</v>
      </c>
      <c r="J15" s="208" t="s">
        <v>136</v>
      </c>
      <c r="K15" s="119" t="s">
        <v>136</v>
      </c>
      <c r="L15" s="143" t="s">
        <v>136</v>
      </c>
      <c r="M15" s="144" t="s">
        <v>136</v>
      </c>
      <c r="N15" s="157" t="s">
        <v>136</v>
      </c>
      <c r="O15" s="144" t="s">
        <v>136</v>
      </c>
      <c r="P15" s="170" t="s">
        <v>136</v>
      </c>
      <c r="Q15" s="201" t="s">
        <v>136</v>
      </c>
      <c r="R15" s="120" t="s">
        <v>136</v>
      </c>
      <c r="S15" s="112"/>
      <c r="T15" s="112" t="e">
        <f t="shared" si="0"/>
        <v>#VALUE!</v>
      </c>
      <c r="U15" s="112" t="b">
        <f t="shared" si="1"/>
        <v>1</v>
      </c>
      <c r="V15" s="112" t="e">
        <f t="shared" si="2"/>
        <v>#VALUE!</v>
      </c>
      <c r="W15" s="112" t="b">
        <f t="shared" si="3"/>
        <v>1</v>
      </c>
      <c r="X15" s="112"/>
      <c r="Y15" s="112"/>
      <c r="Z15" s="112"/>
      <c r="AA15" s="112"/>
      <c r="AB15" s="112"/>
    </row>
    <row r="16" spans="1:28" s="115" customFormat="1" ht="12">
      <c r="A16" s="112"/>
      <c r="B16" s="121"/>
      <c r="C16" s="117"/>
      <c r="D16" s="118" t="s">
        <v>57</v>
      </c>
      <c r="E16" s="143">
        <v>39.2</v>
      </c>
      <c r="F16" s="144">
        <v>265507</v>
      </c>
      <c r="G16" s="157" t="s">
        <v>135</v>
      </c>
      <c r="H16" s="144">
        <v>566067</v>
      </c>
      <c r="I16" s="164">
        <v>2.13</v>
      </c>
      <c r="J16" s="208">
        <v>542000</v>
      </c>
      <c r="K16" s="119">
        <v>4.44</v>
      </c>
      <c r="L16" s="143">
        <v>39.2</v>
      </c>
      <c r="M16" s="144">
        <v>265507</v>
      </c>
      <c r="N16" s="157" t="s">
        <v>135</v>
      </c>
      <c r="O16" s="144">
        <v>518560</v>
      </c>
      <c r="P16" s="170">
        <v>1.95</v>
      </c>
      <c r="Q16" s="201">
        <v>470667</v>
      </c>
      <c r="R16" s="120">
        <v>10.18</v>
      </c>
      <c r="S16" s="112"/>
      <c r="T16" s="112">
        <f t="shared" si="0"/>
        <v>4.44</v>
      </c>
      <c r="U16" s="112" t="b">
        <f t="shared" si="1"/>
        <v>0</v>
      </c>
      <c r="V16" s="112">
        <f t="shared" si="2"/>
        <v>10.18</v>
      </c>
      <c r="W16" s="112" t="b">
        <f t="shared" si="3"/>
        <v>0</v>
      </c>
      <c r="X16" s="112"/>
      <c r="Y16" s="112"/>
      <c r="Z16" s="112"/>
      <c r="AA16" s="112"/>
      <c r="AB16" s="112"/>
    </row>
    <row r="17" spans="1:28" s="115" customFormat="1" ht="12">
      <c r="A17" s="112"/>
      <c r="B17" s="121"/>
      <c r="C17" s="117"/>
      <c r="D17" s="118" t="s">
        <v>58</v>
      </c>
      <c r="E17" s="143">
        <v>37.1</v>
      </c>
      <c r="F17" s="144">
        <v>254192</v>
      </c>
      <c r="G17" s="157" t="s">
        <v>135</v>
      </c>
      <c r="H17" s="144">
        <v>704750</v>
      </c>
      <c r="I17" s="164">
        <v>2.77</v>
      </c>
      <c r="J17" s="208">
        <v>716000</v>
      </c>
      <c r="K17" s="119">
        <v>-1.57</v>
      </c>
      <c r="L17" s="143">
        <v>37.1</v>
      </c>
      <c r="M17" s="144">
        <v>254192</v>
      </c>
      <c r="N17" s="157" t="s">
        <v>135</v>
      </c>
      <c r="O17" s="144">
        <v>687950</v>
      </c>
      <c r="P17" s="170">
        <v>2.71</v>
      </c>
      <c r="Q17" s="201">
        <v>675350</v>
      </c>
      <c r="R17" s="120">
        <v>1.87</v>
      </c>
      <c r="S17" s="112"/>
      <c r="T17" s="112">
        <f t="shared" si="0"/>
        <v>-1.57</v>
      </c>
      <c r="U17" s="112" t="b">
        <f t="shared" si="1"/>
        <v>0</v>
      </c>
      <c r="V17" s="112">
        <f t="shared" si="2"/>
        <v>1.87</v>
      </c>
      <c r="W17" s="112" t="b">
        <f t="shared" si="3"/>
        <v>0</v>
      </c>
      <c r="X17" s="112"/>
      <c r="Y17" s="112"/>
      <c r="Z17" s="112"/>
      <c r="AA17" s="112"/>
      <c r="AB17" s="112"/>
    </row>
    <row r="18" spans="1:28" s="115" customFormat="1" ht="12">
      <c r="A18" s="112"/>
      <c r="B18" s="121"/>
      <c r="C18" s="117"/>
      <c r="D18" s="118" t="s">
        <v>59</v>
      </c>
      <c r="E18" s="143">
        <v>42.1</v>
      </c>
      <c r="F18" s="144">
        <v>270517</v>
      </c>
      <c r="G18" s="157" t="s">
        <v>135</v>
      </c>
      <c r="H18" s="144">
        <v>622750</v>
      </c>
      <c r="I18" s="164">
        <v>2.3</v>
      </c>
      <c r="J18" s="208">
        <v>587500</v>
      </c>
      <c r="K18" s="119">
        <v>6</v>
      </c>
      <c r="L18" s="143">
        <v>42.1</v>
      </c>
      <c r="M18" s="144">
        <v>270517</v>
      </c>
      <c r="N18" s="157" t="s">
        <v>135</v>
      </c>
      <c r="O18" s="144">
        <v>572500</v>
      </c>
      <c r="P18" s="170">
        <v>2.12</v>
      </c>
      <c r="Q18" s="201">
        <v>577500</v>
      </c>
      <c r="R18" s="120">
        <v>-0.87</v>
      </c>
      <c r="S18" s="112"/>
      <c r="T18" s="112">
        <f t="shared" si="0"/>
        <v>6</v>
      </c>
      <c r="U18" s="112" t="b">
        <f t="shared" si="1"/>
        <v>0</v>
      </c>
      <c r="V18" s="112">
        <f t="shared" si="2"/>
        <v>-0.87</v>
      </c>
      <c r="W18" s="112" t="b">
        <f t="shared" si="3"/>
        <v>0</v>
      </c>
      <c r="X18" s="112"/>
      <c r="Y18" s="112"/>
      <c r="Z18" s="112"/>
      <c r="AA18" s="112"/>
      <c r="AB18" s="112"/>
    </row>
    <row r="19" spans="1:28" s="115" customFormat="1" ht="12">
      <c r="A19" s="112"/>
      <c r="B19" s="121"/>
      <c r="C19" s="117"/>
      <c r="D19" s="118" t="s">
        <v>60</v>
      </c>
      <c r="E19" s="143">
        <v>40</v>
      </c>
      <c r="F19" s="144">
        <v>255454</v>
      </c>
      <c r="G19" s="157" t="s">
        <v>135</v>
      </c>
      <c r="H19" s="144">
        <v>500000</v>
      </c>
      <c r="I19" s="164">
        <v>1.96</v>
      </c>
      <c r="J19" s="208">
        <v>500000</v>
      </c>
      <c r="K19" s="119">
        <v>0</v>
      </c>
      <c r="L19" s="143">
        <v>40</v>
      </c>
      <c r="M19" s="144">
        <v>255454</v>
      </c>
      <c r="N19" s="157" t="s">
        <v>135</v>
      </c>
      <c r="O19" s="144">
        <v>472590</v>
      </c>
      <c r="P19" s="170">
        <v>1.85</v>
      </c>
      <c r="Q19" s="201">
        <v>388000</v>
      </c>
      <c r="R19" s="120">
        <v>21.8</v>
      </c>
      <c r="S19" s="112"/>
      <c r="T19" s="112">
        <f t="shared" si="0"/>
        <v>0</v>
      </c>
      <c r="U19" s="112" t="b">
        <f t="shared" si="1"/>
        <v>0</v>
      </c>
      <c r="V19" s="112">
        <f t="shared" si="2"/>
        <v>21.8</v>
      </c>
      <c r="W19" s="112" t="b">
        <f t="shared" si="3"/>
        <v>0</v>
      </c>
      <c r="X19" s="112"/>
      <c r="Y19" s="112"/>
      <c r="Z19" s="112"/>
      <c r="AA19" s="112"/>
      <c r="AB19" s="112"/>
    </row>
    <row r="20" spans="1:28" s="115" customFormat="1" ht="12">
      <c r="A20" s="112"/>
      <c r="B20" s="121" t="s">
        <v>61</v>
      </c>
      <c r="C20" s="117"/>
      <c r="D20" s="118" t="s">
        <v>62</v>
      </c>
      <c r="E20" s="143">
        <v>36.6</v>
      </c>
      <c r="F20" s="144">
        <v>271395</v>
      </c>
      <c r="G20" s="157" t="s">
        <v>135</v>
      </c>
      <c r="H20" s="144">
        <v>739801</v>
      </c>
      <c r="I20" s="164">
        <v>2.73</v>
      </c>
      <c r="J20" s="208">
        <v>701505</v>
      </c>
      <c r="K20" s="119">
        <v>5.46</v>
      </c>
      <c r="L20" s="143">
        <v>36.6</v>
      </c>
      <c r="M20" s="144">
        <v>271395</v>
      </c>
      <c r="N20" s="157" t="s">
        <v>135</v>
      </c>
      <c r="O20" s="144">
        <v>729801</v>
      </c>
      <c r="P20" s="170">
        <v>2.69</v>
      </c>
      <c r="Q20" s="201">
        <v>684838</v>
      </c>
      <c r="R20" s="120">
        <v>6.57</v>
      </c>
      <c r="S20" s="112"/>
      <c r="T20" s="112">
        <f t="shared" si="0"/>
        <v>5.46</v>
      </c>
      <c r="U20" s="112" t="b">
        <f t="shared" si="1"/>
        <v>0</v>
      </c>
      <c r="V20" s="112">
        <f t="shared" si="2"/>
        <v>6.57</v>
      </c>
      <c r="W20" s="112" t="b">
        <f t="shared" si="3"/>
        <v>0</v>
      </c>
      <c r="X20" s="112"/>
      <c r="Y20" s="112"/>
      <c r="Z20" s="112"/>
      <c r="AA20" s="112"/>
      <c r="AB20" s="112"/>
    </row>
    <row r="21" spans="1:28" s="115" customFormat="1" ht="12">
      <c r="A21" s="112"/>
      <c r="B21" s="121"/>
      <c r="C21" s="117"/>
      <c r="D21" s="118" t="s">
        <v>63</v>
      </c>
      <c r="E21" s="143">
        <v>39.8</v>
      </c>
      <c r="F21" s="144">
        <v>310352</v>
      </c>
      <c r="G21" s="157" t="s">
        <v>135</v>
      </c>
      <c r="H21" s="144">
        <v>837040</v>
      </c>
      <c r="I21" s="164">
        <v>2.7</v>
      </c>
      <c r="J21" s="208">
        <v>747057</v>
      </c>
      <c r="K21" s="119">
        <v>12.04</v>
      </c>
      <c r="L21" s="143">
        <v>39.8</v>
      </c>
      <c r="M21" s="144">
        <v>310352</v>
      </c>
      <c r="N21" s="157" t="s">
        <v>135</v>
      </c>
      <c r="O21" s="144">
        <v>813875</v>
      </c>
      <c r="P21" s="170">
        <v>2.62</v>
      </c>
      <c r="Q21" s="201">
        <v>734494</v>
      </c>
      <c r="R21" s="120">
        <v>10.81</v>
      </c>
      <c r="S21" s="112"/>
      <c r="T21" s="112">
        <f t="shared" si="0"/>
        <v>12.04</v>
      </c>
      <c r="U21" s="112" t="b">
        <f t="shared" si="1"/>
        <v>0</v>
      </c>
      <c r="V21" s="112">
        <f t="shared" si="2"/>
        <v>10.81</v>
      </c>
      <c r="W21" s="112" t="b">
        <f t="shared" si="3"/>
        <v>0</v>
      </c>
      <c r="X21" s="112"/>
      <c r="Y21" s="112"/>
      <c r="Z21" s="112"/>
      <c r="AA21" s="112"/>
      <c r="AB21" s="112"/>
    </row>
    <row r="22" spans="1:28" s="115" customFormat="1" ht="12">
      <c r="A22" s="112"/>
      <c r="B22" s="121"/>
      <c r="C22" s="117"/>
      <c r="D22" s="118" t="s">
        <v>64</v>
      </c>
      <c r="E22" s="143">
        <v>39.7</v>
      </c>
      <c r="F22" s="144">
        <v>272758</v>
      </c>
      <c r="G22" s="157">
        <v>6</v>
      </c>
      <c r="H22" s="144">
        <v>706773</v>
      </c>
      <c r="I22" s="164">
        <v>2.59</v>
      </c>
      <c r="J22" s="208">
        <v>699591</v>
      </c>
      <c r="K22" s="119">
        <v>1.03</v>
      </c>
      <c r="L22" s="143">
        <v>39.7</v>
      </c>
      <c r="M22" s="144">
        <v>272758</v>
      </c>
      <c r="N22" s="157">
        <v>6</v>
      </c>
      <c r="O22" s="144">
        <v>547248</v>
      </c>
      <c r="P22" s="170">
        <v>2.01</v>
      </c>
      <c r="Q22" s="201">
        <v>562773</v>
      </c>
      <c r="R22" s="120">
        <v>-2.76</v>
      </c>
      <c r="S22" s="112"/>
      <c r="T22" s="112">
        <f t="shared" si="0"/>
        <v>1.03</v>
      </c>
      <c r="U22" s="112" t="b">
        <f t="shared" si="1"/>
        <v>0</v>
      </c>
      <c r="V22" s="112">
        <f t="shared" si="2"/>
        <v>-2.76</v>
      </c>
      <c r="W22" s="112" t="b">
        <f t="shared" si="3"/>
        <v>0</v>
      </c>
      <c r="X22" s="112"/>
      <c r="Y22" s="112"/>
      <c r="Z22" s="112"/>
      <c r="AA22" s="112"/>
      <c r="AB22" s="112"/>
    </row>
    <row r="23" spans="1:28" s="115" customFormat="1" ht="12">
      <c r="A23" s="112"/>
      <c r="B23" s="121"/>
      <c r="C23" s="117"/>
      <c r="D23" s="118" t="s">
        <v>65</v>
      </c>
      <c r="E23" s="143">
        <v>41.5</v>
      </c>
      <c r="F23" s="144">
        <v>328205</v>
      </c>
      <c r="G23" s="157" t="s">
        <v>135</v>
      </c>
      <c r="H23" s="144">
        <v>853333</v>
      </c>
      <c r="I23" s="164">
        <v>2.6</v>
      </c>
      <c r="J23" s="208">
        <v>866060</v>
      </c>
      <c r="K23" s="119">
        <v>-1.47</v>
      </c>
      <c r="L23" s="143">
        <v>41.5</v>
      </c>
      <c r="M23" s="144">
        <v>328205</v>
      </c>
      <c r="N23" s="157" t="s">
        <v>135</v>
      </c>
      <c r="O23" s="144">
        <v>853333</v>
      </c>
      <c r="P23" s="170">
        <v>2.6</v>
      </c>
      <c r="Q23" s="201">
        <v>866060</v>
      </c>
      <c r="R23" s="120">
        <v>-1.47</v>
      </c>
      <c r="S23" s="112"/>
      <c r="T23" s="112">
        <f t="shared" si="0"/>
        <v>-1.47</v>
      </c>
      <c r="U23" s="112" t="b">
        <f t="shared" si="1"/>
        <v>0</v>
      </c>
      <c r="V23" s="112">
        <f t="shared" si="2"/>
        <v>-1.47</v>
      </c>
      <c r="W23" s="112" t="b">
        <f t="shared" si="3"/>
        <v>0</v>
      </c>
      <c r="X23" s="112"/>
      <c r="Y23" s="112"/>
      <c r="Z23" s="112"/>
      <c r="AA23" s="112"/>
      <c r="AB23" s="112"/>
    </row>
    <row r="24" spans="1:28" s="115" customFormat="1" ht="12">
      <c r="A24" s="112"/>
      <c r="B24" s="121"/>
      <c r="C24" s="117"/>
      <c r="D24" s="118" t="s">
        <v>66</v>
      </c>
      <c r="E24" s="143">
        <v>34.1</v>
      </c>
      <c r="F24" s="144">
        <v>284717</v>
      </c>
      <c r="G24" s="157" t="s">
        <v>135</v>
      </c>
      <c r="H24" s="144">
        <v>874500</v>
      </c>
      <c r="I24" s="164">
        <v>3.07</v>
      </c>
      <c r="J24" s="208">
        <v>817500</v>
      </c>
      <c r="K24" s="119">
        <v>6.97</v>
      </c>
      <c r="L24" s="143">
        <v>34.1</v>
      </c>
      <c r="M24" s="144">
        <v>284717</v>
      </c>
      <c r="N24" s="157" t="s">
        <v>135</v>
      </c>
      <c r="O24" s="144">
        <v>830000</v>
      </c>
      <c r="P24" s="170">
        <v>2.92</v>
      </c>
      <c r="Q24" s="201">
        <v>796750</v>
      </c>
      <c r="R24" s="120">
        <v>4.17</v>
      </c>
      <c r="S24" s="112"/>
      <c r="T24" s="112">
        <f t="shared" si="0"/>
        <v>6.97</v>
      </c>
      <c r="U24" s="112" t="b">
        <f t="shared" si="1"/>
        <v>0</v>
      </c>
      <c r="V24" s="112">
        <f t="shared" si="2"/>
        <v>4.17</v>
      </c>
      <c r="W24" s="112" t="b">
        <f t="shared" si="3"/>
        <v>0</v>
      </c>
      <c r="X24" s="112"/>
      <c r="Y24" s="112"/>
      <c r="Z24" s="112"/>
      <c r="AA24" s="112"/>
      <c r="AB24" s="112"/>
    </row>
    <row r="25" spans="1:28" s="115" customFormat="1" ht="12">
      <c r="A25" s="112"/>
      <c r="B25" s="121"/>
      <c r="C25" s="117"/>
      <c r="D25" s="118" t="s">
        <v>67</v>
      </c>
      <c r="E25" s="143">
        <v>41.5</v>
      </c>
      <c r="F25" s="144">
        <v>278412</v>
      </c>
      <c r="G25" s="157" t="s">
        <v>135</v>
      </c>
      <c r="H25" s="144">
        <v>751712</v>
      </c>
      <c r="I25" s="164">
        <v>2.7</v>
      </c>
      <c r="J25" s="208">
        <v>757325</v>
      </c>
      <c r="K25" s="119">
        <v>-0.74</v>
      </c>
      <c r="L25" s="143">
        <v>41.5</v>
      </c>
      <c r="M25" s="144">
        <v>278412</v>
      </c>
      <c r="N25" s="157" t="s">
        <v>135</v>
      </c>
      <c r="O25" s="144">
        <v>696030</v>
      </c>
      <c r="P25" s="170">
        <v>2.5</v>
      </c>
      <c r="Q25" s="201">
        <v>688478</v>
      </c>
      <c r="R25" s="120">
        <v>1.1</v>
      </c>
      <c r="S25" s="112"/>
      <c r="T25" s="112">
        <f t="shared" si="0"/>
        <v>-0.74</v>
      </c>
      <c r="U25" s="112" t="b">
        <f t="shared" si="1"/>
        <v>0</v>
      </c>
      <c r="V25" s="112">
        <f t="shared" si="2"/>
        <v>1.1</v>
      </c>
      <c r="W25" s="112" t="b">
        <f t="shared" si="3"/>
        <v>0</v>
      </c>
      <c r="X25" s="112"/>
      <c r="Y25" s="112"/>
      <c r="Z25" s="112"/>
      <c r="AA25" s="112"/>
      <c r="AB25" s="112"/>
    </row>
    <row r="26" spans="1:28" s="115" customFormat="1" ht="12">
      <c r="A26" s="112"/>
      <c r="B26" s="121"/>
      <c r="C26" s="117"/>
      <c r="D26" s="118" t="s">
        <v>68</v>
      </c>
      <c r="E26" s="143">
        <v>39.3</v>
      </c>
      <c r="F26" s="144">
        <v>252206</v>
      </c>
      <c r="G26" s="157">
        <v>7</v>
      </c>
      <c r="H26" s="144">
        <v>633592</v>
      </c>
      <c r="I26" s="164">
        <v>2.51</v>
      </c>
      <c r="J26" s="208">
        <v>601552</v>
      </c>
      <c r="K26" s="119">
        <v>5.33</v>
      </c>
      <c r="L26" s="143">
        <v>39.3</v>
      </c>
      <c r="M26" s="144">
        <v>252206</v>
      </c>
      <c r="N26" s="157">
        <v>7</v>
      </c>
      <c r="O26" s="144">
        <v>546054</v>
      </c>
      <c r="P26" s="170">
        <v>2.17</v>
      </c>
      <c r="Q26" s="201">
        <v>504913</v>
      </c>
      <c r="R26" s="120">
        <v>8.15</v>
      </c>
      <c r="S26" s="112"/>
      <c r="T26" s="112">
        <f t="shared" si="0"/>
        <v>5.33</v>
      </c>
      <c r="U26" s="112" t="b">
        <f t="shared" si="1"/>
        <v>0</v>
      </c>
      <c r="V26" s="112">
        <f t="shared" si="2"/>
        <v>8.15</v>
      </c>
      <c r="W26" s="112" t="b">
        <f t="shared" si="3"/>
        <v>0</v>
      </c>
      <c r="X26" s="112"/>
      <c r="Y26" s="112"/>
      <c r="Z26" s="112"/>
      <c r="AA26" s="112"/>
      <c r="AB26" s="112"/>
    </row>
    <row r="27" spans="1:28" s="115" customFormat="1" ht="12">
      <c r="A27" s="112"/>
      <c r="B27" s="121"/>
      <c r="C27" s="117"/>
      <c r="D27" s="118" t="s">
        <v>69</v>
      </c>
      <c r="E27" s="143" t="s">
        <v>136</v>
      </c>
      <c r="F27" s="144" t="s">
        <v>136</v>
      </c>
      <c r="G27" s="157" t="s">
        <v>136</v>
      </c>
      <c r="H27" s="144" t="s">
        <v>136</v>
      </c>
      <c r="I27" s="164" t="s">
        <v>136</v>
      </c>
      <c r="J27" s="208" t="s">
        <v>136</v>
      </c>
      <c r="K27" s="119" t="s">
        <v>136</v>
      </c>
      <c r="L27" s="143" t="s">
        <v>136</v>
      </c>
      <c r="M27" s="144" t="s">
        <v>136</v>
      </c>
      <c r="N27" s="157" t="s">
        <v>136</v>
      </c>
      <c r="O27" s="144" t="s">
        <v>136</v>
      </c>
      <c r="P27" s="170" t="s">
        <v>136</v>
      </c>
      <c r="Q27" s="201" t="s">
        <v>136</v>
      </c>
      <c r="R27" s="120" t="s">
        <v>136</v>
      </c>
      <c r="S27" s="112"/>
      <c r="T27" s="112" t="e">
        <f t="shared" si="0"/>
        <v>#VALUE!</v>
      </c>
      <c r="U27" s="112" t="b">
        <f t="shared" si="1"/>
        <v>1</v>
      </c>
      <c r="V27" s="112" t="e">
        <f t="shared" si="2"/>
        <v>#VALUE!</v>
      </c>
      <c r="W27" s="112" t="b">
        <f t="shared" si="3"/>
        <v>1</v>
      </c>
      <c r="X27" s="112"/>
      <c r="Y27" s="112"/>
      <c r="Z27" s="112"/>
      <c r="AA27" s="112"/>
      <c r="AB27" s="112"/>
    </row>
    <row r="28" spans="1:28" s="115" customFormat="1" ht="12">
      <c r="A28" s="112"/>
      <c r="B28" s="121" t="s">
        <v>70</v>
      </c>
      <c r="C28" s="252" t="s">
        <v>71</v>
      </c>
      <c r="D28" s="241"/>
      <c r="E28" s="145" t="s">
        <v>136</v>
      </c>
      <c r="F28" s="146" t="s">
        <v>136</v>
      </c>
      <c r="G28" s="158" t="s">
        <v>136</v>
      </c>
      <c r="H28" s="146" t="s">
        <v>136</v>
      </c>
      <c r="I28" s="165" t="s">
        <v>136</v>
      </c>
      <c r="J28" s="209" t="s">
        <v>136</v>
      </c>
      <c r="K28" s="122" t="s">
        <v>136</v>
      </c>
      <c r="L28" s="145" t="s">
        <v>136</v>
      </c>
      <c r="M28" s="146" t="s">
        <v>136</v>
      </c>
      <c r="N28" s="158" t="s">
        <v>136</v>
      </c>
      <c r="O28" s="146" t="s">
        <v>136</v>
      </c>
      <c r="P28" s="171" t="s">
        <v>136</v>
      </c>
      <c r="Q28" s="202" t="s">
        <v>136</v>
      </c>
      <c r="R28" s="122" t="s">
        <v>136</v>
      </c>
      <c r="S28" s="112"/>
      <c r="T28" s="112" t="e">
        <f t="shared" si="0"/>
        <v>#VALUE!</v>
      </c>
      <c r="U28" s="112" t="b">
        <f t="shared" si="1"/>
        <v>1</v>
      </c>
      <c r="V28" s="112" t="e">
        <f t="shared" si="2"/>
        <v>#VALUE!</v>
      </c>
      <c r="W28" s="112" t="b">
        <f t="shared" si="3"/>
        <v>1</v>
      </c>
      <c r="X28" s="112"/>
      <c r="Y28" s="112"/>
      <c r="Z28" s="112"/>
      <c r="AA28" s="112"/>
      <c r="AB28" s="112"/>
    </row>
    <row r="29" spans="1:28" s="115" customFormat="1" ht="12">
      <c r="A29" s="112"/>
      <c r="B29" s="121"/>
      <c r="C29" s="252" t="s">
        <v>72</v>
      </c>
      <c r="D29" s="241"/>
      <c r="E29" s="147" t="s">
        <v>136</v>
      </c>
      <c r="F29" s="148" t="s">
        <v>136</v>
      </c>
      <c r="G29" s="159" t="s">
        <v>136</v>
      </c>
      <c r="H29" s="148" t="s">
        <v>136</v>
      </c>
      <c r="I29" s="166" t="s">
        <v>136</v>
      </c>
      <c r="J29" s="210" t="s">
        <v>136</v>
      </c>
      <c r="K29" s="122" t="s">
        <v>136</v>
      </c>
      <c r="L29" s="147" t="s">
        <v>136</v>
      </c>
      <c r="M29" s="148" t="s">
        <v>136</v>
      </c>
      <c r="N29" s="159" t="s">
        <v>136</v>
      </c>
      <c r="O29" s="148" t="s">
        <v>136</v>
      </c>
      <c r="P29" s="172" t="s">
        <v>136</v>
      </c>
      <c r="Q29" s="203" t="s">
        <v>136</v>
      </c>
      <c r="R29" s="122" t="s">
        <v>136</v>
      </c>
      <c r="S29" s="112"/>
      <c r="T29" s="112" t="e">
        <f t="shared" si="0"/>
        <v>#VALUE!</v>
      </c>
      <c r="U29" s="112" t="b">
        <f t="shared" si="1"/>
        <v>1</v>
      </c>
      <c r="V29" s="112" t="e">
        <f t="shared" si="2"/>
        <v>#VALUE!</v>
      </c>
      <c r="W29" s="112" t="b">
        <f t="shared" si="3"/>
        <v>1</v>
      </c>
      <c r="X29" s="112"/>
      <c r="Y29" s="112"/>
      <c r="Z29" s="112"/>
      <c r="AA29" s="112"/>
      <c r="AB29" s="112"/>
    </row>
    <row r="30" spans="1:28" s="115" customFormat="1" ht="12">
      <c r="A30" s="112"/>
      <c r="B30" s="121"/>
      <c r="C30" s="252" t="s">
        <v>73</v>
      </c>
      <c r="D30" s="241"/>
      <c r="E30" s="147">
        <v>37.6</v>
      </c>
      <c r="F30" s="148">
        <v>284017</v>
      </c>
      <c r="G30" s="159">
        <v>8</v>
      </c>
      <c r="H30" s="148">
        <v>706213</v>
      </c>
      <c r="I30" s="166">
        <v>2.49</v>
      </c>
      <c r="J30" s="210">
        <v>718347</v>
      </c>
      <c r="K30" s="122">
        <v>-1.69</v>
      </c>
      <c r="L30" s="147">
        <v>37.6</v>
      </c>
      <c r="M30" s="148">
        <v>284017</v>
      </c>
      <c r="N30" s="159">
        <v>8</v>
      </c>
      <c r="O30" s="148">
        <v>648632</v>
      </c>
      <c r="P30" s="172">
        <v>2.28</v>
      </c>
      <c r="Q30" s="203">
        <v>661210</v>
      </c>
      <c r="R30" s="122">
        <v>-1.9</v>
      </c>
      <c r="S30" s="112"/>
      <c r="T30" s="112">
        <f t="shared" si="0"/>
        <v>-1.69</v>
      </c>
      <c r="U30" s="112" t="b">
        <f t="shared" si="1"/>
        <v>0</v>
      </c>
      <c r="V30" s="112">
        <f t="shared" si="2"/>
        <v>-1.9</v>
      </c>
      <c r="W30" s="112" t="b">
        <f t="shared" si="3"/>
        <v>0</v>
      </c>
      <c r="X30" s="112"/>
      <c r="Y30" s="112"/>
      <c r="Z30" s="112"/>
      <c r="AA30" s="112"/>
      <c r="AB30" s="112"/>
    </row>
    <row r="31" spans="1:28" s="115" customFormat="1" ht="12">
      <c r="A31" s="112"/>
      <c r="B31" s="121"/>
      <c r="C31" s="252" t="s">
        <v>74</v>
      </c>
      <c r="D31" s="241"/>
      <c r="E31" s="147">
        <v>39.9</v>
      </c>
      <c r="F31" s="148">
        <v>374218</v>
      </c>
      <c r="G31" s="159" t="s">
        <v>135</v>
      </c>
      <c r="H31" s="148">
        <v>883108</v>
      </c>
      <c r="I31" s="166">
        <v>2.36</v>
      </c>
      <c r="J31" s="210">
        <v>768673</v>
      </c>
      <c r="K31" s="122">
        <v>14.89</v>
      </c>
      <c r="L31" s="147">
        <v>39.9</v>
      </c>
      <c r="M31" s="148">
        <v>374218</v>
      </c>
      <c r="N31" s="159" t="s">
        <v>135</v>
      </c>
      <c r="O31" s="148">
        <v>872775</v>
      </c>
      <c r="P31" s="172">
        <v>2.33</v>
      </c>
      <c r="Q31" s="203">
        <v>768673</v>
      </c>
      <c r="R31" s="122">
        <v>13.54</v>
      </c>
      <c r="S31" s="112"/>
      <c r="T31" s="112">
        <f t="shared" si="0"/>
        <v>14.89</v>
      </c>
      <c r="U31" s="112" t="b">
        <f t="shared" si="1"/>
        <v>0</v>
      </c>
      <c r="V31" s="112">
        <f t="shared" si="2"/>
        <v>13.54</v>
      </c>
      <c r="W31" s="112" t="b">
        <f t="shared" si="3"/>
        <v>0</v>
      </c>
      <c r="X31" s="112"/>
      <c r="Y31" s="112"/>
      <c r="Z31" s="112"/>
      <c r="AA31" s="112"/>
      <c r="AB31" s="112"/>
    </row>
    <row r="32" spans="1:28" s="115" customFormat="1" ht="12">
      <c r="A32" s="112"/>
      <c r="B32" s="121"/>
      <c r="C32" s="252" t="s">
        <v>75</v>
      </c>
      <c r="D32" s="241"/>
      <c r="E32" s="147">
        <v>41.3</v>
      </c>
      <c r="F32" s="148">
        <v>304336</v>
      </c>
      <c r="G32" s="159" t="s">
        <v>135</v>
      </c>
      <c r="H32" s="148">
        <v>420874</v>
      </c>
      <c r="I32" s="166">
        <v>1.38</v>
      </c>
      <c r="J32" s="210">
        <v>675000</v>
      </c>
      <c r="K32" s="122">
        <v>-37.65</v>
      </c>
      <c r="L32" s="147">
        <v>41.3</v>
      </c>
      <c r="M32" s="148">
        <v>304336</v>
      </c>
      <c r="N32" s="159" t="s">
        <v>135</v>
      </c>
      <c r="O32" s="148">
        <v>420874</v>
      </c>
      <c r="P32" s="172">
        <v>1.38</v>
      </c>
      <c r="Q32" s="203">
        <v>675000</v>
      </c>
      <c r="R32" s="122">
        <v>-37.65</v>
      </c>
      <c r="S32" s="112"/>
      <c r="T32" s="112">
        <f t="shared" si="0"/>
        <v>-37.65</v>
      </c>
      <c r="U32" s="112" t="b">
        <f t="shared" si="1"/>
        <v>0</v>
      </c>
      <c r="V32" s="112">
        <f t="shared" si="2"/>
        <v>-37.65</v>
      </c>
      <c r="W32" s="112" t="b">
        <f t="shared" si="3"/>
        <v>0</v>
      </c>
      <c r="X32" s="112"/>
      <c r="Y32" s="112"/>
      <c r="Z32" s="112"/>
      <c r="AA32" s="112"/>
      <c r="AB32" s="112"/>
    </row>
    <row r="33" spans="1:28" s="115" customFormat="1" ht="12">
      <c r="A33" s="112"/>
      <c r="B33" s="121"/>
      <c r="C33" s="242" t="s">
        <v>76</v>
      </c>
      <c r="D33" s="257"/>
      <c r="E33" s="145">
        <v>42.5</v>
      </c>
      <c r="F33" s="146">
        <v>234906</v>
      </c>
      <c r="G33" s="158">
        <v>20</v>
      </c>
      <c r="H33" s="146">
        <v>516903</v>
      </c>
      <c r="I33" s="165">
        <v>2.2</v>
      </c>
      <c r="J33" s="209">
        <v>517306</v>
      </c>
      <c r="K33" s="119">
        <v>-0.08</v>
      </c>
      <c r="L33" s="145">
        <v>42.5</v>
      </c>
      <c r="M33" s="146">
        <v>234906</v>
      </c>
      <c r="N33" s="158">
        <v>20</v>
      </c>
      <c r="O33" s="146">
        <v>428824</v>
      </c>
      <c r="P33" s="171">
        <v>1.83</v>
      </c>
      <c r="Q33" s="202">
        <v>445540</v>
      </c>
      <c r="R33" s="120">
        <v>-3.75</v>
      </c>
      <c r="S33" s="112"/>
      <c r="T33" s="112">
        <f t="shared" si="0"/>
        <v>-0.08</v>
      </c>
      <c r="U33" s="112" t="b">
        <f t="shared" si="1"/>
        <v>0</v>
      </c>
      <c r="V33" s="112">
        <f t="shared" si="2"/>
        <v>-3.75</v>
      </c>
      <c r="W33" s="112" t="b">
        <f t="shared" si="3"/>
        <v>0</v>
      </c>
      <c r="X33" s="112"/>
      <c r="Y33" s="112"/>
      <c r="Z33" s="112"/>
      <c r="AA33" s="112"/>
      <c r="AB33" s="112"/>
    </row>
    <row r="34" spans="1:28" s="115" customFormat="1" ht="12">
      <c r="A34" s="112"/>
      <c r="B34" s="121"/>
      <c r="C34" s="117"/>
      <c r="D34" s="123" t="s">
        <v>77</v>
      </c>
      <c r="E34" s="143">
        <v>39.3</v>
      </c>
      <c r="F34" s="144">
        <v>194305</v>
      </c>
      <c r="G34" s="157" t="s">
        <v>135</v>
      </c>
      <c r="H34" s="144">
        <v>388331</v>
      </c>
      <c r="I34" s="164">
        <v>2</v>
      </c>
      <c r="J34" s="208">
        <v>536422</v>
      </c>
      <c r="K34" s="119">
        <v>-27.61</v>
      </c>
      <c r="L34" s="143">
        <v>39.3</v>
      </c>
      <c r="M34" s="144">
        <v>194305</v>
      </c>
      <c r="N34" s="157" t="s">
        <v>135</v>
      </c>
      <c r="O34" s="144">
        <v>328490</v>
      </c>
      <c r="P34" s="170">
        <v>1.69</v>
      </c>
      <c r="Q34" s="201">
        <v>356554</v>
      </c>
      <c r="R34" s="120">
        <v>-7.87</v>
      </c>
      <c r="S34" s="112"/>
      <c r="T34" s="112">
        <f t="shared" si="0"/>
        <v>-27.61</v>
      </c>
      <c r="U34" s="112" t="b">
        <f t="shared" si="1"/>
        <v>0</v>
      </c>
      <c r="V34" s="112">
        <f t="shared" si="2"/>
        <v>-7.87</v>
      </c>
      <c r="W34" s="112" t="b">
        <f t="shared" si="3"/>
        <v>0</v>
      </c>
      <c r="X34" s="112"/>
      <c r="Y34" s="112"/>
      <c r="Z34" s="112"/>
      <c r="AA34" s="112"/>
      <c r="AB34" s="112"/>
    </row>
    <row r="35" spans="1:28" s="115" customFormat="1" ht="12">
      <c r="A35" s="112"/>
      <c r="B35" s="121"/>
      <c r="C35" s="117"/>
      <c r="D35" s="123" t="s">
        <v>78</v>
      </c>
      <c r="E35" s="143">
        <v>54.1</v>
      </c>
      <c r="F35" s="144">
        <v>196929</v>
      </c>
      <c r="G35" s="157" t="s">
        <v>135</v>
      </c>
      <c r="H35" s="144">
        <v>245587</v>
      </c>
      <c r="I35" s="164">
        <v>1.25</v>
      </c>
      <c r="J35" s="208">
        <v>251701</v>
      </c>
      <c r="K35" s="119">
        <v>-2.43</v>
      </c>
      <c r="L35" s="143">
        <v>54.1</v>
      </c>
      <c r="M35" s="144">
        <v>196929</v>
      </c>
      <c r="N35" s="157" t="s">
        <v>135</v>
      </c>
      <c r="O35" s="144">
        <v>245587</v>
      </c>
      <c r="P35" s="170">
        <v>1.25</v>
      </c>
      <c r="Q35" s="201">
        <v>251701</v>
      </c>
      <c r="R35" s="120">
        <v>-2.43</v>
      </c>
      <c r="S35" s="112"/>
      <c r="T35" s="112">
        <f t="shared" si="0"/>
        <v>-2.43</v>
      </c>
      <c r="U35" s="112" t="b">
        <f t="shared" si="1"/>
        <v>0</v>
      </c>
      <c r="V35" s="112">
        <f t="shared" si="2"/>
        <v>-2.43</v>
      </c>
      <c r="W35" s="112" t="b">
        <f t="shared" si="3"/>
        <v>0</v>
      </c>
      <c r="X35" s="112"/>
      <c r="Y35" s="112"/>
      <c r="Z35" s="112"/>
      <c r="AA35" s="112"/>
      <c r="AB35" s="112"/>
    </row>
    <row r="36" spans="1:28" s="115" customFormat="1" ht="12">
      <c r="A36" s="112"/>
      <c r="B36" s="121" t="s">
        <v>79</v>
      </c>
      <c r="C36" s="117"/>
      <c r="D36" s="123" t="s">
        <v>80</v>
      </c>
      <c r="E36" s="143">
        <v>44.1</v>
      </c>
      <c r="F36" s="144">
        <v>242558</v>
      </c>
      <c r="G36" s="157">
        <v>9</v>
      </c>
      <c r="H36" s="144">
        <v>541343</v>
      </c>
      <c r="I36" s="164">
        <v>2.23</v>
      </c>
      <c r="J36" s="208">
        <v>539111</v>
      </c>
      <c r="K36" s="119">
        <v>0.41</v>
      </c>
      <c r="L36" s="143">
        <v>44.1</v>
      </c>
      <c r="M36" s="144">
        <v>242558</v>
      </c>
      <c r="N36" s="157">
        <v>9</v>
      </c>
      <c r="O36" s="144">
        <v>406737</v>
      </c>
      <c r="P36" s="170">
        <v>1.68</v>
      </c>
      <c r="Q36" s="201">
        <v>459358</v>
      </c>
      <c r="R36" s="120">
        <v>-11.46</v>
      </c>
      <c r="S36" s="112"/>
      <c r="T36" s="112">
        <f t="shared" si="0"/>
        <v>0.41</v>
      </c>
      <c r="U36" s="112" t="b">
        <f t="shared" si="1"/>
        <v>0</v>
      </c>
      <c r="V36" s="112">
        <f t="shared" si="2"/>
        <v>-11.46</v>
      </c>
      <c r="W36" s="112" t="b">
        <f t="shared" si="3"/>
        <v>0</v>
      </c>
      <c r="X36" s="112"/>
      <c r="Y36" s="112"/>
      <c r="Z36" s="112"/>
      <c r="AA36" s="112"/>
      <c r="AB36" s="112"/>
    </row>
    <row r="37" spans="1:28" s="115" customFormat="1" ht="12">
      <c r="A37" s="112"/>
      <c r="B37" s="121"/>
      <c r="C37" s="117"/>
      <c r="D37" s="123" t="s">
        <v>81</v>
      </c>
      <c r="E37" s="143">
        <v>32.4</v>
      </c>
      <c r="F37" s="144">
        <v>242963</v>
      </c>
      <c r="G37" s="157" t="s">
        <v>135</v>
      </c>
      <c r="H37" s="144">
        <v>703000</v>
      </c>
      <c r="I37" s="164">
        <v>2.89</v>
      </c>
      <c r="J37" s="208">
        <v>700565</v>
      </c>
      <c r="K37" s="119">
        <v>0.35</v>
      </c>
      <c r="L37" s="143">
        <v>32.4</v>
      </c>
      <c r="M37" s="144">
        <v>242963</v>
      </c>
      <c r="N37" s="157" t="s">
        <v>135</v>
      </c>
      <c r="O37" s="144">
        <v>681667</v>
      </c>
      <c r="P37" s="170">
        <v>2.81</v>
      </c>
      <c r="Q37" s="201">
        <v>693502</v>
      </c>
      <c r="R37" s="120">
        <v>-1.71</v>
      </c>
      <c r="S37" s="112"/>
      <c r="T37" s="112">
        <f t="shared" si="0"/>
        <v>0.35</v>
      </c>
      <c r="U37" s="112" t="b">
        <f t="shared" si="1"/>
        <v>0</v>
      </c>
      <c r="V37" s="112">
        <f t="shared" si="2"/>
        <v>-1.71</v>
      </c>
      <c r="W37" s="112" t="b">
        <f t="shared" si="3"/>
        <v>0</v>
      </c>
      <c r="X37" s="112"/>
      <c r="Y37" s="112"/>
      <c r="Z37" s="112"/>
      <c r="AA37" s="112"/>
      <c r="AB37" s="112"/>
    </row>
    <row r="38" spans="1:28" s="115" customFormat="1" ht="12">
      <c r="A38" s="112"/>
      <c r="B38" s="121"/>
      <c r="C38" s="117"/>
      <c r="D38" s="123" t="s">
        <v>82</v>
      </c>
      <c r="E38" s="143" t="s">
        <v>136</v>
      </c>
      <c r="F38" s="144" t="s">
        <v>136</v>
      </c>
      <c r="G38" s="157" t="s">
        <v>136</v>
      </c>
      <c r="H38" s="144" t="s">
        <v>136</v>
      </c>
      <c r="I38" s="164" t="s">
        <v>136</v>
      </c>
      <c r="J38" s="208" t="s">
        <v>136</v>
      </c>
      <c r="K38" s="119" t="s">
        <v>136</v>
      </c>
      <c r="L38" s="143" t="s">
        <v>136</v>
      </c>
      <c r="M38" s="144" t="s">
        <v>136</v>
      </c>
      <c r="N38" s="157" t="s">
        <v>136</v>
      </c>
      <c r="O38" s="144" t="s">
        <v>136</v>
      </c>
      <c r="P38" s="170" t="s">
        <v>136</v>
      </c>
      <c r="Q38" s="201" t="s">
        <v>136</v>
      </c>
      <c r="R38" s="120" t="s">
        <v>136</v>
      </c>
      <c r="S38" s="112"/>
      <c r="T38" s="112" t="e">
        <f t="shared" si="0"/>
        <v>#VALUE!</v>
      </c>
      <c r="U38" s="112" t="b">
        <f t="shared" si="1"/>
        <v>1</v>
      </c>
      <c r="V38" s="112" t="e">
        <f t="shared" si="2"/>
        <v>#VALUE!</v>
      </c>
      <c r="W38" s="112" t="b">
        <f t="shared" si="3"/>
        <v>1</v>
      </c>
      <c r="X38" s="112"/>
      <c r="Y38" s="112"/>
      <c r="Z38" s="112"/>
      <c r="AA38" s="112"/>
      <c r="AB38" s="112"/>
    </row>
    <row r="39" spans="1:28" s="115" customFormat="1" ht="12">
      <c r="A39" s="112"/>
      <c r="B39" s="121"/>
      <c r="C39" s="117"/>
      <c r="D39" s="123" t="s">
        <v>83</v>
      </c>
      <c r="E39" s="143" t="s">
        <v>136</v>
      </c>
      <c r="F39" s="144" t="s">
        <v>136</v>
      </c>
      <c r="G39" s="157" t="s">
        <v>136</v>
      </c>
      <c r="H39" s="144" t="s">
        <v>136</v>
      </c>
      <c r="I39" s="164" t="s">
        <v>136</v>
      </c>
      <c r="J39" s="208">
        <v>450000</v>
      </c>
      <c r="K39" s="119" t="s">
        <v>136</v>
      </c>
      <c r="L39" s="143" t="s">
        <v>136</v>
      </c>
      <c r="M39" s="144" t="s">
        <v>136</v>
      </c>
      <c r="N39" s="157" t="s">
        <v>136</v>
      </c>
      <c r="O39" s="144" t="s">
        <v>136</v>
      </c>
      <c r="P39" s="170" t="s">
        <v>136</v>
      </c>
      <c r="Q39" s="201">
        <v>381311</v>
      </c>
      <c r="R39" s="120" t="s">
        <v>136</v>
      </c>
      <c r="S39" s="112"/>
      <c r="T39" s="112" t="e">
        <f t="shared" si="0"/>
        <v>#VALUE!</v>
      </c>
      <c r="U39" s="112" t="b">
        <f t="shared" si="1"/>
        <v>1</v>
      </c>
      <c r="V39" s="112" t="e">
        <f t="shared" si="2"/>
        <v>#VALUE!</v>
      </c>
      <c r="W39" s="112" t="b">
        <f t="shared" si="3"/>
        <v>1</v>
      </c>
      <c r="X39" s="112"/>
      <c r="Y39" s="112"/>
      <c r="Z39" s="112"/>
      <c r="AA39" s="112"/>
      <c r="AB39" s="112"/>
    </row>
    <row r="40" spans="1:28" s="115" customFormat="1" ht="12">
      <c r="A40" s="112"/>
      <c r="B40" s="121"/>
      <c r="C40" s="117"/>
      <c r="D40" s="118" t="s">
        <v>84</v>
      </c>
      <c r="E40" s="143">
        <v>39.1</v>
      </c>
      <c r="F40" s="144">
        <v>259071</v>
      </c>
      <c r="G40" s="157">
        <v>5</v>
      </c>
      <c r="H40" s="144">
        <v>621361</v>
      </c>
      <c r="I40" s="164">
        <v>2.4</v>
      </c>
      <c r="J40" s="208">
        <v>567952</v>
      </c>
      <c r="K40" s="119">
        <v>9.4</v>
      </c>
      <c r="L40" s="143">
        <v>39.1</v>
      </c>
      <c r="M40" s="144">
        <v>259071</v>
      </c>
      <c r="N40" s="157">
        <v>5</v>
      </c>
      <c r="O40" s="144">
        <v>551508</v>
      </c>
      <c r="P40" s="170">
        <v>2.13</v>
      </c>
      <c r="Q40" s="201">
        <v>513386</v>
      </c>
      <c r="R40" s="120">
        <v>7.43</v>
      </c>
      <c r="S40" s="112"/>
      <c r="T40" s="112">
        <f aca="true" t="shared" si="4" ref="T40:T66">ROUND((H40-J40)/J40*100,2)</f>
        <v>9.4</v>
      </c>
      <c r="U40" s="112" t="b">
        <f aca="true" t="shared" si="5" ref="U40:U66">ISERROR(T40)</f>
        <v>0</v>
      </c>
      <c r="V40" s="112">
        <f aca="true" t="shared" si="6" ref="V40:V66">ROUND((O40-Q40)/Q40*100,2)</f>
        <v>7.43</v>
      </c>
      <c r="W40" s="112" t="b">
        <f aca="true" t="shared" si="7" ref="W40:W66">ISERROR(V40)</f>
        <v>0</v>
      </c>
      <c r="X40" s="112"/>
      <c r="Y40" s="112"/>
      <c r="Z40" s="112"/>
      <c r="AA40" s="112"/>
      <c r="AB40" s="112"/>
    </row>
    <row r="41" spans="1:28" s="115" customFormat="1" ht="12">
      <c r="A41" s="112"/>
      <c r="B41" s="121"/>
      <c r="C41" s="117"/>
      <c r="D41" s="118" t="s">
        <v>85</v>
      </c>
      <c r="E41" s="143" t="s">
        <v>136</v>
      </c>
      <c r="F41" s="144" t="s">
        <v>136</v>
      </c>
      <c r="G41" s="157" t="s">
        <v>136</v>
      </c>
      <c r="H41" s="144" t="s">
        <v>136</v>
      </c>
      <c r="I41" s="164" t="s">
        <v>136</v>
      </c>
      <c r="J41" s="208" t="s">
        <v>136</v>
      </c>
      <c r="K41" s="119" t="s">
        <v>136</v>
      </c>
      <c r="L41" s="143" t="s">
        <v>136</v>
      </c>
      <c r="M41" s="144" t="s">
        <v>136</v>
      </c>
      <c r="N41" s="157" t="s">
        <v>136</v>
      </c>
      <c r="O41" s="144" t="s">
        <v>136</v>
      </c>
      <c r="P41" s="170" t="s">
        <v>136</v>
      </c>
      <c r="Q41" s="201" t="s">
        <v>136</v>
      </c>
      <c r="R41" s="120" t="s">
        <v>136</v>
      </c>
      <c r="S41" s="112"/>
      <c r="T41" s="112" t="e">
        <f t="shared" si="4"/>
        <v>#VALUE!</v>
      </c>
      <c r="U41" s="112" t="b">
        <f t="shared" si="5"/>
        <v>1</v>
      </c>
      <c r="V41" s="112" t="e">
        <f t="shared" si="6"/>
        <v>#VALUE!</v>
      </c>
      <c r="W41" s="112" t="b">
        <f t="shared" si="7"/>
        <v>1</v>
      </c>
      <c r="X41" s="112"/>
      <c r="Y41" s="112"/>
      <c r="Z41" s="112"/>
      <c r="AA41" s="112"/>
      <c r="AB41" s="112"/>
    </row>
    <row r="42" spans="1:28" s="115" customFormat="1" ht="12">
      <c r="A42" s="112"/>
      <c r="B42" s="121"/>
      <c r="C42" s="252" t="s">
        <v>86</v>
      </c>
      <c r="D42" s="253"/>
      <c r="E42" s="147">
        <v>38.1</v>
      </c>
      <c r="F42" s="148">
        <v>259299</v>
      </c>
      <c r="G42" s="159">
        <v>11</v>
      </c>
      <c r="H42" s="148">
        <v>519420</v>
      </c>
      <c r="I42" s="166">
        <v>2</v>
      </c>
      <c r="J42" s="210">
        <v>516278</v>
      </c>
      <c r="K42" s="122">
        <v>0.61</v>
      </c>
      <c r="L42" s="147">
        <v>38.1</v>
      </c>
      <c r="M42" s="148">
        <v>259299</v>
      </c>
      <c r="N42" s="159">
        <v>11</v>
      </c>
      <c r="O42" s="148">
        <v>485431</v>
      </c>
      <c r="P42" s="172">
        <v>1.87</v>
      </c>
      <c r="Q42" s="203">
        <v>475902</v>
      </c>
      <c r="R42" s="122">
        <v>2</v>
      </c>
      <c r="S42" s="112"/>
      <c r="T42" s="112">
        <f t="shared" si="4"/>
        <v>0.61</v>
      </c>
      <c r="U42" s="112" t="b">
        <f t="shared" si="5"/>
        <v>0</v>
      </c>
      <c r="V42" s="112">
        <f t="shared" si="6"/>
        <v>2</v>
      </c>
      <c r="W42" s="112" t="b">
        <f t="shared" si="7"/>
        <v>0</v>
      </c>
      <c r="X42" s="112"/>
      <c r="Y42" s="112"/>
      <c r="Z42" s="112"/>
      <c r="AA42" s="112"/>
      <c r="AB42" s="112"/>
    </row>
    <row r="43" spans="1:28" s="115" customFormat="1" ht="12">
      <c r="A43" s="112"/>
      <c r="B43" s="121"/>
      <c r="C43" s="252" t="s">
        <v>87</v>
      </c>
      <c r="D43" s="253"/>
      <c r="E43" s="147">
        <v>37.1</v>
      </c>
      <c r="F43" s="148">
        <v>324722</v>
      </c>
      <c r="G43" s="159" t="s">
        <v>135</v>
      </c>
      <c r="H43" s="148">
        <v>833401</v>
      </c>
      <c r="I43" s="166">
        <v>2.57</v>
      </c>
      <c r="J43" s="210">
        <v>846878</v>
      </c>
      <c r="K43" s="122">
        <v>-1.59</v>
      </c>
      <c r="L43" s="147">
        <v>37.1</v>
      </c>
      <c r="M43" s="148">
        <v>324722</v>
      </c>
      <c r="N43" s="159" t="s">
        <v>135</v>
      </c>
      <c r="O43" s="148">
        <v>833401</v>
      </c>
      <c r="P43" s="172">
        <v>2.57</v>
      </c>
      <c r="Q43" s="203">
        <v>846878</v>
      </c>
      <c r="R43" s="122">
        <v>-1.59</v>
      </c>
      <c r="S43" s="112"/>
      <c r="T43" s="112">
        <f t="shared" si="4"/>
        <v>-1.59</v>
      </c>
      <c r="U43" s="112" t="b">
        <f t="shared" si="5"/>
        <v>0</v>
      </c>
      <c r="V43" s="112">
        <f t="shared" si="6"/>
        <v>-1.59</v>
      </c>
      <c r="W43" s="112" t="b">
        <f t="shared" si="7"/>
        <v>0</v>
      </c>
      <c r="X43" s="112"/>
      <c r="Y43" s="112"/>
      <c r="Z43" s="112"/>
      <c r="AA43" s="112"/>
      <c r="AB43" s="112"/>
    </row>
    <row r="44" spans="1:28" s="115" customFormat="1" ht="12">
      <c r="A44" s="112"/>
      <c r="B44" s="121"/>
      <c r="C44" s="252" t="s">
        <v>88</v>
      </c>
      <c r="D44" s="253"/>
      <c r="E44" s="147" t="s">
        <v>136</v>
      </c>
      <c r="F44" s="148" t="s">
        <v>136</v>
      </c>
      <c r="G44" s="159" t="s">
        <v>136</v>
      </c>
      <c r="H44" s="148" t="s">
        <v>136</v>
      </c>
      <c r="I44" s="166" t="s">
        <v>136</v>
      </c>
      <c r="J44" s="210" t="s">
        <v>136</v>
      </c>
      <c r="K44" s="122" t="s">
        <v>136</v>
      </c>
      <c r="L44" s="147" t="s">
        <v>136</v>
      </c>
      <c r="M44" s="148" t="s">
        <v>136</v>
      </c>
      <c r="N44" s="159" t="s">
        <v>136</v>
      </c>
      <c r="O44" s="148" t="s">
        <v>136</v>
      </c>
      <c r="P44" s="172" t="s">
        <v>136</v>
      </c>
      <c r="Q44" s="203" t="s">
        <v>136</v>
      </c>
      <c r="R44" s="122" t="s">
        <v>136</v>
      </c>
      <c r="S44" s="112"/>
      <c r="T44" s="112" t="e">
        <f t="shared" si="4"/>
        <v>#VALUE!</v>
      </c>
      <c r="U44" s="112" t="b">
        <f t="shared" si="5"/>
        <v>1</v>
      </c>
      <c r="V44" s="112" t="e">
        <f t="shared" si="6"/>
        <v>#VALUE!</v>
      </c>
      <c r="W44" s="112" t="b">
        <f t="shared" si="7"/>
        <v>1</v>
      </c>
      <c r="X44" s="112"/>
      <c r="Y44" s="112"/>
      <c r="Z44" s="112"/>
      <c r="AA44" s="112"/>
      <c r="AB44" s="112"/>
    </row>
    <row r="45" spans="1:28" s="115" customFormat="1" ht="12">
      <c r="A45" s="112"/>
      <c r="B45" s="121"/>
      <c r="C45" s="252" t="s">
        <v>89</v>
      </c>
      <c r="D45" s="253"/>
      <c r="E45" s="147" t="s">
        <v>136</v>
      </c>
      <c r="F45" s="148" t="s">
        <v>136</v>
      </c>
      <c r="G45" s="159" t="s">
        <v>136</v>
      </c>
      <c r="H45" s="148" t="s">
        <v>136</v>
      </c>
      <c r="I45" s="166" t="s">
        <v>136</v>
      </c>
      <c r="J45" s="210" t="s">
        <v>136</v>
      </c>
      <c r="K45" s="122" t="s">
        <v>136</v>
      </c>
      <c r="L45" s="147" t="s">
        <v>136</v>
      </c>
      <c r="M45" s="148" t="s">
        <v>136</v>
      </c>
      <c r="N45" s="159" t="s">
        <v>136</v>
      </c>
      <c r="O45" s="148" t="s">
        <v>136</v>
      </c>
      <c r="P45" s="172" t="s">
        <v>136</v>
      </c>
      <c r="Q45" s="203" t="s">
        <v>136</v>
      </c>
      <c r="R45" s="122" t="s">
        <v>136</v>
      </c>
      <c r="S45" s="112"/>
      <c r="T45" s="112" t="e">
        <f t="shared" si="4"/>
        <v>#VALUE!</v>
      </c>
      <c r="U45" s="112" t="b">
        <f t="shared" si="5"/>
        <v>1</v>
      </c>
      <c r="V45" s="112" t="e">
        <f t="shared" si="6"/>
        <v>#VALUE!</v>
      </c>
      <c r="W45" s="112" t="b">
        <f t="shared" si="7"/>
        <v>1</v>
      </c>
      <c r="X45" s="112"/>
      <c r="Y45" s="112"/>
      <c r="Z45" s="112"/>
      <c r="AA45" s="112"/>
      <c r="AB45" s="112"/>
    </row>
    <row r="46" spans="1:28" s="115" customFormat="1" ht="12">
      <c r="A46" s="112"/>
      <c r="B46" s="121"/>
      <c r="C46" s="252" t="s">
        <v>90</v>
      </c>
      <c r="D46" s="253"/>
      <c r="E46" s="147">
        <v>45.4</v>
      </c>
      <c r="F46" s="148">
        <v>321133</v>
      </c>
      <c r="G46" s="159" t="s">
        <v>135</v>
      </c>
      <c r="H46" s="148">
        <v>802833</v>
      </c>
      <c r="I46" s="166">
        <v>2.5</v>
      </c>
      <c r="J46" s="210">
        <v>211154</v>
      </c>
      <c r="K46" s="122">
        <v>280.21</v>
      </c>
      <c r="L46" s="147">
        <v>45.4</v>
      </c>
      <c r="M46" s="148">
        <v>321133</v>
      </c>
      <c r="N46" s="159" t="s">
        <v>135</v>
      </c>
      <c r="O46" s="148">
        <v>802833</v>
      </c>
      <c r="P46" s="172">
        <v>2.5</v>
      </c>
      <c r="Q46" s="203">
        <v>211154</v>
      </c>
      <c r="R46" s="122">
        <v>280.21</v>
      </c>
      <c r="S46" s="112"/>
      <c r="T46" s="112">
        <f t="shared" si="4"/>
        <v>280.21</v>
      </c>
      <c r="U46" s="112" t="b">
        <f t="shared" si="5"/>
        <v>0</v>
      </c>
      <c r="V46" s="112">
        <f t="shared" si="6"/>
        <v>280.21</v>
      </c>
      <c r="W46" s="112" t="b">
        <f t="shared" si="7"/>
        <v>0</v>
      </c>
      <c r="X46" s="112"/>
      <c r="Y46" s="112"/>
      <c r="Z46" s="112"/>
      <c r="AA46" s="112"/>
      <c r="AB46" s="112"/>
    </row>
    <row r="47" spans="1:28" s="115" customFormat="1" ht="12">
      <c r="A47" s="112"/>
      <c r="B47" s="121"/>
      <c r="C47" s="252" t="s">
        <v>91</v>
      </c>
      <c r="D47" s="253"/>
      <c r="E47" s="147">
        <v>40.8</v>
      </c>
      <c r="F47" s="148">
        <v>313690</v>
      </c>
      <c r="G47" s="159">
        <v>8</v>
      </c>
      <c r="H47" s="148">
        <v>633714</v>
      </c>
      <c r="I47" s="166">
        <v>2.02</v>
      </c>
      <c r="J47" s="210">
        <v>705531</v>
      </c>
      <c r="K47" s="122">
        <v>-10.18</v>
      </c>
      <c r="L47" s="147">
        <v>40.8</v>
      </c>
      <c r="M47" s="148">
        <v>313690</v>
      </c>
      <c r="N47" s="159">
        <v>8</v>
      </c>
      <c r="O47" s="148">
        <v>576951</v>
      </c>
      <c r="P47" s="172">
        <v>1.84</v>
      </c>
      <c r="Q47" s="203">
        <v>642149</v>
      </c>
      <c r="R47" s="122">
        <v>-10.15</v>
      </c>
      <c r="S47" s="112"/>
      <c r="T47" s="112">
        <f t="shared" si="4"/>
        <v>-10.18</v>
      </c>
      <c r="U47" s="112" t="b">
        <f t="shared" si="5"/>
        <v>0</v>
      </c>
      <c r="V47" s="112">
        <f t="shared" si="6"/>
        <v>-10.15</v>
      </c>
      <c r="W47" s="112" t="b">
        <f t="shared" si="7"/>
        <v>0</v>
      </c>
      <c r="X47" s="112"/>
      <c r="Y47" s="112"/>
      <c r="Z47" s="112"/>
      <c r="AA47" s="112"/>
      <c r="AB47" s="112"/>
    </row>
    <row r="48" spans="1:28" s="115" customFormat="1" ht="12.75" thickBot="1">
      <c r="A48" s="112"/>
      <c r="B48" s="121"/>
      <c r="C48" s="254" t="s">
        <v>92</v>
      </c>
      <c r="D48" s="255"/>
      <c r="E48" s="143">
        <v>40.2</v>
      </c>
      <c r="F48" s="144">
        <v>251533</v>
      </c>
      <c r="G48" s="157" t="s">
        <v>135</v>
      </c>
      <c r="H48" s="144">
        <v>601457</v>
      </c>
      <c r="I48" s="164">
        <v>2.39</v>
      </c>
      <c r="J48" s="208">
        <v>572259</v>
      </c>
      <c r="K48" s="119">
        <v>5.1</v>
      </c>
      <c r="L48" s="143">
        <v>40.2</v>
      </c>
      <c r="M48" s="144">
        <v>251533</v>
      </c>
      <c r="N48" s="157" t="s">
        <v>135</v>
      </c>
      <c r="O48" s="144">
        <v>586527</v>
      </c>
      <c r="P48" s="170">
        <v>2.33</v>
      </c>
      <c r="Q48" s="201">
        <v>557338</v>
      </c>
      <c r="R48" s="120">
        <v>5.24</v>
      </c>
      <c r="S48" s="112"/>
      <c r="T48" s="112">
        <f t="shared" si="4"/>
        <v>5.1</v>
      </c>
      <c r="U48" s="112" t="b">
        <f t="shared" si="5"/>
        <v>0</v>
      </c>
      <c r="V48" s="112">
        <f t="shared" si="6"/>
        <v>5.24</v>
      </c>
      <c r="W48" s="112" t="b">
        <f t="shared" si="7"/>
        <v>0</v>
      </c>
      <c r="X48" s="112"/>
      <c r="Y48" s="112"/>
      <c r="Z48" s="112"/>
      <c r="AA48" s="112"/>
      <c r="AB48" s="112"/>
    </row>
    <row r="49" spans="1:28" s="115" customFormat="1" ht="12">
      <c r="A49" s="112"/>
      <c r="B49" s="124"/>
      <c r="C49" s="125">
        <v>300</v>
      </c>
      <c r="D49" s="126" t="s">
        <v>93</v>
      </c>
      <c r="E49" s="149">
        <v>40.3</v>
      </c>
      <c r="F49" s="150">
        <v>323321</v>
      </c>
      <c r="G49" s="160">
        <v>11</v>
      </c>
      <c r="H49" s="150">
        <v>783219</v>
      </c>
      <c r="I49" s="167">
        <v>2.42</v>
      </c>
      <c r="J49" s="211">
        <v>839723</v>
      </c>
      <c r="K49" s="127">
        <v>-6.73</v>
      </c>
      <c r="L49" s="149">
        <v>40.3</v>
      </c>
      <c r="M49" s="150">
        <v>323321</v>
      </c>
      <c r="N49" s="160">
        <v>11</v>
      </c>
      <c r="O49" s="150">
        <v>717293</v>
      </c>
      <c r="P49" s="173">
        <v>2.22</v>
      </c>
      <c r="Q49" s="204">
        <v>761287</v>
      </c>
      <c r="R49" s="127">
        <v>-5.78</v>
      </c>
      <c r="S49" s="112"/>
      <c r="T49" s="112">
        <f t="shared" si="4"/>
        <v>-6.73</v>
      </c>
      <c r="U49" s="112" t="b">
        <f t="shared" si="5"/>
        <v>0</v>
      </c>
      <c r="V49" s="112">
        <f t="shared" si="6"/>
        <v>-5.78</v>
      </c>
      <c r="W49" s="112" t="b">
        <f t="shared" si="7"/>
        <v>0</v>
      </c>
      <c r="X49" s="112"/>
      <c r="Y49" s="112"/>
      <c r="Z49" s="112"/>
      <c r="AA49" s="112"/>
      <c r="AB49" s="112"/>
    </row>
    <row r="50" spans="1:28" s="115" customFormat="1" ht="12">
      <c r="A50" s="112"/>
      <c r="B50" s="121" t="s">
        <v>94</v>
      </c>
      <c r="C50" s="128" t="s">
        <v>95</v>
      </c>
      <c r="D50" s="129" t="s">
        <v>96</v>
      </c>
      <c r="E50" s="147">
        <v>37.6</v>
      </c>
      <c r="F50" s="148">
        <v>292751</v>
      </c>
      <c r="G50" s="159">
        <v>28</v>
      </c>
      <c r="H50" s="148">
        <v>731006</v>
      </c>
      <c r="I50" s="166">
        <v>2.5</v>
      </c>
      <c r="J50" s="210">
        <v>743973</v>
      </c>
      <c r="K50" s="122">
        <v>-1.74</v>
      </c>
      <c r="L50" s="147">
        <v>37.6</v>
      </c>
      <c r="M50" s="148">
        <v>292751</v>
      </c>
      <c r="N50" s="159">
        <v>28</v>
      </c>
      <c r="O50" s="148">
        <v>700756</v>
      </c>
      <c r="P50" s="172">
        <v>2.39</v>
      </c>
      <c r="Q50" s="203">
        <v>720364</v>
      </c>
      <c r="R50" s="122">
        <v>-2.72</v>
      </c>
      <c r="S50" s="112"/>
      <c r="T50" s="112">
        <f t="shared" si="4"/>
        <v>-1.74</v>
      </c>
      <c r="U50" s="112" t="b">
        <f t="shared" si="5"/>
        <v>0</v>
      </c>
      <c r="V50" s="112">
        <f t="shared" si="6"/>
        <v>-2.72</v>
      </c>
      <c r="W50" s="112" t="b">
        <f t="shared" si="7"/>
        <v>0</v>
      </c>
      <c r="X50" s="112"/>
      <c r="Y50" s="112"/>
      <c r="Z50" s="112"/>
      <c r="AA50" s="112"/>
      <c r="AB50" s="112"/>
    </row>
    <row r="51" spans="1:28" s="115" customFormat="1" ht="12">
      <c r="A51" s="112"/>
      <c r="B51" s="121"/>
      <c r="C51" s="128" t="s">
        <v>97</v>
      </c>
      <c r="D51" s="129" t="s">
        <v>98</v>
      </c>
      <c r="E51" s="147">
        <v>39.3</v>
      </c>
      <c r="F51" s="148">
        <v>282425</v>
      </c>
      <c r="G51" s="159">
        <v>10</v>
      </c>
      <c r="H51" s="148">
        <v>712474</v>
      </c>
      <c r="I51" s="166">
        <v>2.52</v>
      </c>
      <c r="J51" s="210">
        <v>626298</v>
      </c>
      <c r="K51" s="122">
        <v>13.76</v>
      </c>
      <c r="L51" s="147">
        <v>39.3</v>
      </c>
      <c r="M51" s="148">
        <v>282425</v>
      </c>
      <c r="N51" s="159">
        <v>10</v>
      </c>
      <c r="O51" s="148">
        <v>696161</v>
      </c>
      <c r="P51" s="172">
        <v>2.46</v>
      </c>
      <c r="Q51" s="203">
        <v>608251</v>
      </c>
      <c r="R51" s="122">
        <v>14.45</v>
      </c>
      <c r="S51" s="112"/>
      <c r="T51" s="112">
        <f t="shared" si="4"/>
        <v>13.76</v>
      </c>
      <c r="U51" s="112" t="b">
        <f t="shared" si="5"/>
        <v>0</v>
      </c>
      <c r="V51" s="112">
        <f t="shared" si="6"/>
        <v>14.45</v>
      </c>
      <c r="W51" s="112" t="b">
        <f t="shared" si="7"/>
        <v>0</v>
      </c>
      <c r="X51" s="112"/>
      <c r="Y51" s="112"/>
      <c r="Z51" s="112"/>
      <c r="AA51" s="112"/>
      <c r="AB51" s="112"/>
    </row>
    <row r="52" spans="1:28" s="115" customFormat="1" ht="12">
      <c r="A52" s="112"/>
      <c r="B52" s="121"/>
      <c r="C52" s="128" t="s">
        <v>99</v>
      </c>
      <c r="D52" s="129" t="s">
        <v>100</v>
      </c>
      <c r="E52" s="147">
        <v>38.1</v>
      </c>
      <c r="F52" s="148">
        <v>278073</v>
      </c>
      <c r="G52" s="159">
        <v>12</v>
      </c>
      <c r="H52" s="148">
        <v>731962</v>
      </c>
      <c r="I52" s="166">
        <v>2.63</v>
      </c>
      <c r="J52" s="210">
        <v>649760</v>
      </c>
      <c r="K52" s="122">
        <v>12.65</v>
      </c>
      <c r="L52" s="147">
        <v>38.1</v>
      </c>
      <c r="M52" s="148">
        <v>278073</v>
      </c>
      <c r="N52" s="159">
        <v>12</v>
      </c>
      <c r="O52" s="148">
        <v>689672</v>
      </c>
      <c r="P52" s="172">
        <v>2.48</v>
      </c>
      <c r="Q52" s="203">
        <v>587569</v>
      </c>
      <c r="R52" s="122">
        <v>17.38</v>
      </c>
      <c r="S52" s="112"/>
      <c r="T52" s="112">
        <f t="shared" si="4"/>
        <v>12.65</v>
      </c>
      <c r="U52" s="112" t="b">
        <f t="shared" si="5"/>
        <v>0</v>
      </c>
      <c r="V52" s="112">
        <f t="shared" si="6"/>
        <v>17.38</v>
      </c>
      <c r="W52" s="112" t="b">
        <f t="shared" si="7"/>
        <v>0</v>
      </c>
      <c r="X52" s="112"/>
      <c r="Y52" s="112"/>
      <c r="Z52" s="112"/>
      <c r="AA52" s="112"/>
      <c r="AB52" s="112"/>
    </row>
    <row r="53" spans="1:28" s="115" customFormat="1" ht="12">
      <c r="A53" s="112"/>
      <c r="B53" s="121" t="s">
        <v>101</v>
      </c>
      <c r="C53" s="130"/>
      <c r="D53" s="129" t="s">
        <v>102</v>
      </c>
      <c r="E53" s="147">
        <v>38.5</v>
      </c>
      <c r="F53" s="148">
        <v>293683</v>
      </c>
      <c r="G53" s="159">
        <v>61</v>
      </c>
      <c r="H53" s="148">
        <v>737571</v>
      </c>
      <c r="I53" s="166">
        <v>2.51</v>
      </c>
      <c r="J53" s="210">
        <v>713693</v>
      </c>
      <c r="K53" s="122">
        <v>3.35</v>
      </c>
      <c r="L53" s="147">
        <v>38.5</v>
      </c>
      <c r="M53" s="148">
        <v>293683</v>
      </c>
      <c r="N53" s="159">
        <v>61</v>
      </c>
      <c r="O53" s="148">
        <v>700804</v>
      </c>
      <c r="P53" s="172">
        <v>2.39</v>
      </c>
      <c r="Q53" s="203">
        <v>678570</v>
      </c>
      <c r="R53" s="122">
        <v>3.28</v>
      </c>
      <c r="S53" s="112"/>
      <c r="T53" s="112">
        <f t="shared" si="4"/>
        <v>3.35</v>
      </c>
      <c r="U53" s="112" t="b">
        <f t="shared" si="5"/>
        <v>0</v>
      </c>
      <c r="V53" s="112">
        <f t="shared" si="6"/>
        <v>3.28</v>
      </c>
      <c r="W53" s="112" t="b">
        <f t="shared" si="7"/>
        <v>0</v>
      </c>
      <c r="X53" s="112"/>
      <c r="Y53" s="112"/>
      <c r="Z53" s="112"/>
      <c r="AA53" s="112"/>
      <c r="AB53" s="112"/>
    </row>
    <row r="54" spans="1:28" s="115" customFormat="1" ht="12">
      <c r="A54" s="112"/>
      <c r="B54" s="121"/>
      <c r="C54" s="128">
        <v>299</v>
      </c>
      <c r="D54" s="129" t="s">
        <v>103</v>
      </c>
      <c r="E54" s="147">
        <v>41.3</v>
      </c>
      <c r="F54" s="148">
        <v>249648</v>
      </c>
      <c r="G54" s="159">
        <v>31</v>
      </c>
      <c r="H54" s="148">
        <v>562145</v>
      </c>
      <c r="I54" s="166">
        <v>2.25</v>
      </c>
      <c r="J54" s="210">
        <v>548235</v>
      </c>
      <c r="K54" s="122">
        <v>2.54</v>
      </c>
      <c r="L54" s="147">
        <v>41.3</v>
      </c>
      <c r="M54" s="148">
        <v>249648</v>
      </c>
      <c r="N54" s="159">
        <v>31</v>
      </c>
      <c r="O54" s="148">
        <v>470439</v>
      </c>
      <c r="P54" s="172">
        <v>1.88</v>
      </c>
      <c r="Q54" s="203">
        <v>480395</v>
      </c>
      <c r="R54" s="122">
        <v>-2.07</v>
      </c>
      <c r="S54" s="112"/>
      <c r="T54" s="112">
        <f t="shared" si="4"/>
        <v>2.54</v>
      </c>
      <c r="U54" s="112" t="b">
        <f t="shared" si="5"/>
        <v>0</v>
      </c>
      <c r="V54" s="112">
        <f t="shared" si="6"/>
        <v>-2.07</v>
      </c>
      <c r="W54" s="112" t="b">
        <f t="shared" si="7"/>
        <v>0</v>
      </c>
      <c r="X54" s="112"/>
      <c r="Y54" s="112"/>
      <c r="Z54" s="112"/>
      <c r="AA54" s="112"/>
      <c r="AB54" s="112"/>
    </row>
    <row r="55" spans="1:28" s="115" customFormat="1" ht="12">
      <c r="A55" s="112"/>
      <c r="B55" s="121"/>
      <c r="C55" s="128" t="s">
        <v>95</v>
      </c>
      <c r="D55" s="129" t="s">
        <v>104</v>
      </c>
      <c r="E55" s="147">
        <v>40.3</v>
      </c>
      <c r="F55" s="148">
        <v>255356</v>
      </c>
      <c r="G55" s="159">
        <v>23</v>
      </c>
      <c r="H55" s="148">
        <v>523828</v>
      </c>
      <c r="I55" s="166">
        <v>2.05</v>
      </c>
      <c r="J55" s="210">
        <v>531675</v>
      </c>
      <c r="K55" s="122">
        <v>-1.48</v>
      </c>
      <c r="L55" s="147">
        <v>40.3</v>
      </c>
      <c r="M55" s="148">
        <v>255356</v>
      </c>
      <c r="N55" s="159">
        <v>23</v>
      </c>
      <c r="O55" s="148">
        <v>469126</v>
      </c>
      <c r="P55" s="172">
        <v>1.84</v>
      </c>
      <c r="Q55" s="203">
        <v>446927</v>
      </c>
      <c r="R55" s="122">
        <v>4.97</v>
      </c>
      <c r="S55" s="112"/>
      <c r="T55" s="112">
        <f t="shared" si="4"/>
        <v>-1.48</v>
      </c>
      <c r="U55" s="112" t="b">
        <f t="shared" si="5"/>
        <v>0</v>
      </c>
      <c r="V55" s="112">
        <f t="shared" si="6"/>
        <v>4.97</v>
      </c>
      <c r="W55" s="112" t="b">
        <f t="shared" si="7"/>
        <v>0</v>
      </c>
      <c r="X55" s="112"/>
      <c r="Y55" s="112"/>
      <c r="Z55" s="112"/>
      <c r="AA55" s="112"/>
      <c r="AB55" s="112"/>
    </row>
    <row r="56" spans="1:28" s="115" customFormat="1" ht="12">
      <c r="A56" s="112"/>
      <c r="B56" s="121" t="s">
        <v>79</v>
      </c>
      <c r="C56" s="128" t="s">
        <v>97</v>
      </c>
      <c r="D56" s="129" t="s">
        <v>105</v>
      </c>
      <c r="E56" s="147">
        <v>39.4</v>
      </c>
      <c r="F56" s="148">
        <v>225428</v>
      </c>
      <c r="G56" s="159" t="s">
        <v>135</v>
      </c>
      <c r="H56" s="148">
        <v>396552</v>
      </c>
      <c r="I56" s="166">
        <v>1.76</v>
      </c>
      <c r="J56" s="210">
        <v>392280</v>
      </c>
      <c r="K56" s="122">
        <v>1.09</v>
      </c>
      <c r="L56" s="147">
        <v>39.4</v>
      </c>
      <c r="M56" s="148">
        <v>225428</v>
      </c>
      <c r="N56" s="159" t="s">
        <v>135</v>
      </c>
      <c r="O56" s="148">
        <v>353536</v>
      </c>
      <c r="P56" s="172">
        <v>1.57</v>
      </c>
      <c r="Q56" s="203">
        <v>307824</v>
      </c>
      <c r="R56" s="122">
        <v>14.85</v>
      </c>
      <c r="S56" s="112"/>
      <c r="T56" s="112">
        <f t="shared" si="4"/>
        <v>1.09</v>
      </c>
      <c r="U56" s="112" t="b">
        <f t="shared" si="5"/>
        <v>0</v>
      </c>
      <c r="V56" s="112">
        <f t="shared" si="6"/>
        <v>14.85</v>
      </c>
      <c r="W56" s="112" t="b">
        <f t="shared" si="7"/>
        <v>0</v>
      </c>
      <c r="X56" s="112"/>
      <c r="Y56" s="112"/>
      <c r="Z56" s="112"/>
      <c r="AA56" s="112"/>
      <c r="AB56" s="112"/>
    </row>
    <row r="57" spans="1:28" s="115" customFormat="1" ht="12">
      <c r="A57" s="112"/>
      <c r="B57" s="121"/>
      <c r="C57" s="128" t="s">
        <v>106</v>
      </c>
      <c r="D57" s="129" t="s">
        <v>102</v>
      </c>
      <c r="E57" s="147">
        <v>40.8</v>
      </c>
      <c r="F57" s="148">
        <v>251128</v>
      </c>
      <c r="G57" s="159">
        <v>56</v>
      </c>
      <c r="H57" s="148">
        <v>540493</v>
      </c>
      <c r="I57" s="166">
        <v>2.15</v>
      </c>
      <c r="J57" s="210">
        <v>535300</v>
      </c>
      <c r="K57" s="122">
        <v>0.97</v>
      </c>
      <c r="L57" s="147">
        <v>40.8</v>
      </c>
      <c r="M57" s="148">
        <v>251128</v>
      </c>
      <c r="N57" s="159">
        <v>56</v>
      </c>
      <c r="O57" s="148">
        <v>465725</v>
      </c>
      <c r="P57" s="172">
        <v>1.85</v>
      </c>
      <c r="Q57" s="203">
        <v>459847</v>
      </c>
      <c r="R57" s="122">
        <v>1.28</v>
      </c>
      <c r="S57" s="112"/>
      <c r="T57" s="112">
        <f t="shared" si="4"/>
        <v>0.97</v>
      </c>
      <c r="U57" s="112" t="b">
        <f t="shared" si="5"/>
        <v>0</v>
      </c>
      <c r="V57" s="112">
        <f t="shared" si="6"/>
        <v>1.28</v>
      </c>
      <c r="W57" s="112" t="b">
        <f t="shared" si="7"/>
        <v>0</v>
      </c>
      <c r="X57" s="112"/>
      <c r="Y57" s="112"/>
      <c r="Z57" s="112"/>
      <c r="AA57" s="112"/>
      <c r="AB57" s="112"/>
    </row>
    <row r="58" spans="1:28" s="115" customFormat="1" ht="12.75" thickBot="1">
      <c r="A58" s="112"/>
      <c r="B58" s="131"/>
      <c r="C58" s="256" t="s">
        <v>107</v>
      </c>
      <c r="D58" s="240"/>
      <c r="E58" s="151">
        <v>37.1</v>
      </c>
      <c r="F58" s="152">
        <v>268344</v>
      </c>
      <c r="G58" s="161">
        <v>5</v>
      </c>
      <c r="H58" s="152">
        <v>685913</v>
      </c>
      <c r="I58" s="168">
        <v>2.56</v>
      </c>
      <c r="J58" s="212">
        <v>563514</v>
      </c>
      <c r="K58" s="132">
        <v>21.72</v>
      </c>
      <c r="L58" s="151">
        <v>37.1</v>
      </c>
      <c r="M58" s="152">
        <v>268344</v>
      </c>
      <c r="N58" s="161">
        <v>5</v>
      </c>
      <c r="O58" s="152">
        <v>679030</v>
      </c>
      <c r="P58" s="174">
        <v>2.53</v>
      </c>
      <c r="Q58" s="205">
        <v>539381</v>
      </c>
      <c r="R58" s="132">
        <v>25.89</v>
      </c>
      <c r="S58" s="112"/>
      <c r="T58" s="112">
        <f t="shared" si="4"/>
        <v>21.72</v>
      </c>
      <c r="U58" s="112" t="b">
        <f t="shared" si="5"/>
        <v>0</v>
      </c>
      <c r="V58" s="112">
        <f t="shared" si="6"/>
        <v>25.89</v>
      </c>
      <c r="W58" s="112" t="b">
        <f t="shared" si="7"/>
        <v>0</v>
      </c>
      <c r="X58" s="112"/>
      <c r="Y58" s="112"/>
      <c r="Z58" s="112"/>
      <c r="AA58" s="112"/>
      <c r="AB58" s="112"/>
    </row>
    <row r="59" spans="1:28" s="115" customFormat="1" ht="12" customHeight="1">
      <c r="A59" s="112"/>
      <c r="B59" s="243" t="s">
        <v>118</v>
      </c>
      <c r="C59" s="246" t="s">
        <v>108</v>
      </c>
      <c r="D59" s="247"/>
      <c r="E59" s="149">
        <v>39.2</v>
      </c>
      <c r="F59" s="150">
        <v>290282</v>
      </c>
      <c r="G59" s="160">
        <v>49</v>
      </c>
      <c r="H59" s="150">
        <v>701342</v>
      </c>
      <c r="I59" s="167">
        <v>2.42</v>
      </c>
      <c r="J59" s="211">
        <v>685604</v>
      </c>
      <c r="K59" s="127">
        <v>2.3</v>
      </c>
      <c r="L59" s="149">
        <v>39.2</v>
      </c>
      <c r="M59" s="150">
        <v>290282</v>
      </c>
      <c r="N59" s="160">
        <v>49</v>
      </c>
      <c r="O59" s="150">
        <v>656322</v>
      </c>
      <c r="P59" s="173">
        <v>2.26</v>
      </c>
      <c r="Q59" s="204">
        <v>639945</v>
      </c>
      <c r="R59" s="127">
        <v>2.56</v>
      </c>
      <c r="S59" s="112"/>
      <c r="T59" s="112">
        <f t="shared" si="4"/>
        <v>2.3</v>
      </c>
      <c r="U59" s="112" t="b">
        <f t="shared" si="5"/>
        <v>0</v>
      </c>
      <c r="V59" s="112">
        <f t="shared" si="6"/>
        <v>2.56</v>
      </c>
      <c r="W59" s="112" t="b">
        <f t="shared" si="7"/>
        <v>0</v>
      </c>
      <c r="X59" s="112"/>
      <c r="Y59" s="112"/>
      <c r="Z59" s="112"/>
      <c r="AA59" s="112"/>
      <c r="AB59" s="112"/>
    </row>
    <row r="60" spans="1:28" s="115" customFormat="1" ht="12">
      <c r="A60" s="112"/>
      <c r="B60" s="244"/>
      <c r="C60" s="248" t="s">
        <v>109</v>
      </c>
      <c r="D60" s="249"/>
      <c r="E60" s="147">
        <v>38.3</v>
      </c>
      <c r="F60" s="148">
        <v>269899</v>
      </c>
      <c r="G60" s="159">
        <v>4</v>
      </c>
      <c r="H60" s="148">
        <v>677720</v>
      </c>
      <c r="I60" s="166">
        <v>2.51</v>
      </c>
      <c r="J60" s="210">
        <v>666642</v>
      </c>
      <c r="K60" s="122">
        <v>1.66</v>
      </c>
      <c r="L60" s="147">
        <v>38.3</v>
      </c>
      <c r="M60" s="148">
        <v>269899</v>
      </c>
      <c r="N60" s="159">
        <v>4</v>
      </c>
      <c r="O60" s="148">
        <v>664982</v>
      </c>
      <c r="P60" s="172">
        <v>2.46</v>
      </c>
      <c r="Q60" s="203">
        <v>652978</v>
      </c>
      <c r="R60" s="122">
        <v>1.84</v>
      </c>
      <c r="S60" s="112"/>
      <c r="T60" s="112">
        <f t="shared" si="4"/>
        <v>1.66</v>
      </c>
      <c r="U60" s="112" t="b">
        <f t="shared" si="5"/>
        <v>0</v>
      </c>
      <c r="V60" s="112">
        <f t="shared" si="6"/>
        <v>1.84</v>
      </c>
      <c r="W60" s="112" t="b">
        <f t="shared" si="7"/>
        <v>0</v>
      </c>
      <c r="X60" s="112"/>
      <c r="Y60" s="112"/>
      <c r="Z60" s="112"/>
      <c r="AA60" s="112"/>
      <c r="AB60" s="112"/>
    </row>
    <row r="61" spans="1:28" s="115" customFormat="1" ht="12">
      <c r="A61" s="112"/>
      <c r="B61" s="244"/>
      <c r="C61" s="248" t="s">
        <v>110</v>
      </c>
      <c r="D61" s="249"/>
      <c r="E61" s="145">
        <v>39.8</v>
      </c>
      <c r="F61" s="146">
        <v>261103</v>
      </c>
      <c r="G61" s="158">
        <v>69</v>
      </c>
      <c r="H61" s="146">
        <v>603079</v>
      </c>
      <c r="I61" s="165">
        <v>2.31</v>
      </c>
      <c r="J61" s="209">
        <v>589171</v>
      </c>
      <c r="K61" s="122">
        <v>2.36</v>
      </c>
      <c r="L61" s="145">
        <v>39.8</v>
      </c>
      <c r="M61" s="146">
        <v>261103</v>
      </c>
      <c r="N61" s="158">
        <v>69</v>
      </c>
      <c r="O61" s="146">
        <v>542103</v>
      </c>
      <c r="P61" s="171">
        <v>2.08</v>
      </c>
      <c r="Q61" s="202">
        <v>529592</v>
      </c>
      <c r="R61" s="122">
        <v>2.36</v>
      </c>
      <c r="S61" s="112"/>
      <c r="T61" s="112">
        <f t="shared" si="4"/>
        <v>2.36</v>
      </c>
      <c r="U61" s="112" t="b">
        <f t="shared" si="5"/>
        <v>0</v>
      </c>
      <c r="V61" s="112">
        <f t="shared" si="6"/>
        <v>2.36</v>
      </c>
      <c r="W61" s="112" t="b">
        <f t="shared" si="7"/>
        <v>0</v>
      </c>
      <c r="X61" s="112"/>
      <c r="Y61" s="112"/>
      <c r="Z61" s="112"/>
      <c r="AA61" s="112"/>
      <c r="AB61" s="112"/>
    </row>
    <row r="62" spans="1:28" s="115" customFormat="1" ht="12.75" thickBot="1">
      <c r="A62" s="112"/>
      <c r="B62" s="245"/>
      <c r="C62" s="250" t="s">
        <v>111</v>
      </c>
      <c r="D62" s="251"/>
      <c r="E62" s="151" t="s">
        <v>136</v>
      </c>
      <c r="F62" s="152" t="s">
        <v>136</v>
      </c>
      <c r="G62" s="161" t="s">
        <v>136</v>
      </c>
      <c r="H62" s="152" t="s">
        <v>136</v>
      </c>
      <c r="I62" s="168" t="s">
        <v>136</v>
      </c>
      <c r="J62" s="212" t="s">
        <v>136</v>
      </c>
      <c r="K62" s="132" t="s">
        <v>136</v>
      </c>
      <c r="L62" s="151" t="s">
        <v>136</v>
      </c>
      <c r="M62" s="152" t="s">
        <v>136</v>
      </c>
      <c r="N62" s="161" t="s">
        <v>136</v>
      </c>
      <c r="O62" s="152" t="s">
        <v>136</v>
      </c>
      <c r="P62" s="174" t="s">
        <v>136</v>
      </c>
      <c r="Q62" s="205" t="s">
        <v>136</v>
      </c>
      <c r="R62" s="132" t="s">
        <v>136</v>
      </c>
      <c r="S62" s="112"/>
      <c r="T62" s="112" t="e">
        <f t="shared" si="4"/>
        <v>#VALUE!</v>
      </c>
      <c r="U62" s="112" t="b">
        <f t="shared" si="5"/>
        <v>1</v>
      </c>
      <c r="V62" s="112" t="e">
        <f t="shared" si="6"/>
        <v>#VALUE!</v>
      </c>
      <c r="W62" s="112" t="b">
        <f t="shared" si="7"/>
        <v>1</v>
      </c>
      <c r="X62" s="112"/>
      <c r="Y62" s="112"/>
      <c r="Z62" s="112"/>
      <c r="AA62" s="112"/>
      <c r="AB62" s="112"/>
    </row>
    <row r="63" spans="1:28" s="115" customFormat="1" ht="12">
      <c r="A63" s="112"/>
      <c r="B63" s="124" t="s">
        <v>112</v>
      </c>
      <c r="C63" s="246" t="s">
        <v>113</v>
      </c>
      <c r="D63" s="247"/>
      <c r="E63" s="149" t="s">
        <v>136</v>
      </c>
      <c r="F63" s="150" t="s">
        <v>136</v>
      </c>
      <c r="G63" s="160" t="s">
        <v>136</v>
      </c>
      <c r="H63" s="150" t="s">
        <v>136</v>
      </c>
      <c r="I63" s="167" t="s">
        <v>136</v>
      </c>
      <c r="J63" s="211" t="s">
        <v>136</v>
      </c>
      <c r="K63" s="127" t="s">
        <v>136</v>
      </c>
      <c r="L63" s="149" t="s">
        <v>136</v>
      </c>
      <c r="M63" s="150" t="s">
        <v>136</v>
      </c>
      <c r="N63" s="160" t="s">
        <v>136</v>
      </c>
      <c r="O63" s="150" t="s">
        <v>136</v>
      </c>
      <c r="P63" s="173" t="s">
        <v>136</v>
      </c>
      <c r="Q63" s="204" t="s">
        <v>136</v>
      </c>
      <c r="R63" s="127" t="s">
        <v>136</v>
      </c>
      <c r="S63" s="112"/>
      <c r="T63" s="112" t="e">
        <f t="shared" si="4"/>
        <v>#VALUE!</v>
      </c>
      <c r="U63" s="112" t="b">
        <f t="shared" si="5"/>
        <v>1</v>
      </c>
      <c r="V63" s="112" t="e">
        <f t="shared" si="6"/>
        <v>#VALUE!</v>
      </c>
      <c r="W63" s="112" t="b">
        <f t="shared" si="7"/>
        <v>1</v>
      </c>
      <c r="X63" s="112"/>
      <c r="Y63" s="112"/>
      <c r="Z63" s="112"/>
      <c r="AA63" s="112"/>
      <c r="AB63" s="112"/>
    </row>
    <row r="64" spans="1:28" s="115" customFormat="1" ht="12">
      <c r="A64" s="112"/>
      <c r="B64" s="121" t="s">
        <v>114</v>
      </c>
      <c r="C64" s="248" t="s">
        <v>115</v>
      </c>
      <c r="D64" s="249"/>
      <c r="E64" s="147" t="s">
        <v>136</v>
      </c>
      <c r="F64" s="148" t="s">
        <v>136</v>
      </c>
      <c r="G64" s="159" t="s">
        <v>136</v>
      </c>
      <c r="H64" s="148" t="s">
        <v>136</v>
      </c>
      <c r="I64" s="166" t="s">
        <v>136</v>
      </c>
      <c r="J64" s="210" t="s">
        <v>136</v>
      </c>
      <c r="K64" s="122" t="s">
        <v>136</v>
      </c>
      <c r="L64" s="147" t="s">
        <v>136</v>
      </c>
      <c r="M64" s="148" t="s">
        <v>136</v>
      </c>
      <c r="N64" s="159" t="s">
        <v>136</v>
      </c>
      <c r="O64" s="148" t="s">
        <v>136</v>
      </c>
      <c r="P64" s="172" t="s">
        <v>136</v>
      </c>
      <c r="Q64" s="203" t="s">
        <v>136</v>
      </c>
      <c r="R64" s="122" t="s">
        <v>136</v>
      </c>
      <c r="S64" s="112"/>
      <c r="T64" s="112" t="e">
        <f t="shared" si="4"/>
        <v>#VALUE!</v>
      </c>
      <c r="U64" s="112" t="b">
        <f t="shared" si="5"/>
        <v>1</v>
      </c>
      <c r="V64" s="112" t="e">
        <f t="shared" si="6"/>
        <v>#VALUE!</v>
      </c>
      <c r="W64" s="112" t="b">
        <f t="shared" si="7"/>
        <v>1</v>
      </c>
      <c r="X64" s="112"/>
      <c r="Y64" s="112"/>
      <c r="Z64" s="112"/>
      <c r="AA64" s="112"/>
      <c r="AB64" s="112"/>
    </row>
    <row r="65" spans="1:28" s="115" customFormat="1" ht="12.75" thickBot="1">
      <c r="A65" s="112"/>
      <c r="B65" s="131" t="s">
        <v>79</v>
      </c>
      <c r="C65" s="250" t="s">
        <v>116</v>
      </c>
      <c r="D65" s="251"/>
      <c r="E65" s="151" t="s">
        <v>136</v>
      </c>
      <c r="F65" s="152" t="s">
        <v>136</v>
      </c>
      <c r="G65" s="161" t="s">
        <v>136</v>
      </c>
      <c r="H65" s="152" t="s">
        <v>136</v>
      </c>
      <c r="I65" s="168" t="s">
        <v>136</v>
      </c>
      <c r="J65" s="212" t="s">
        <v>136</v>
      </c>
      <c r="K65" s="132" t="s">
        <v>136</v>
      </c>
      <c r="L65" s="151" t="s">
        <v>136</v>
      </c>
      <c r="M65" s="152" t="s">
        <v>136</v>
      </c>
      <c r="N65" s="161" t="s">
        <v>136</v>
      </c>
      <c r="O65" s="152" t="s">
        <v>136</v>
      </c>
      <c r="P65" s="174" t="s">
        <v>136</v>
      </c>
      <c r="Q65" s="205" t="s">
        <v>136</v>
      </c>
      <c r="R65" s="132" t="s">
        <v>136</v>
      </c>
      <c r="S65" s="112"/>
      <c r="T65" s="112" t="e">
        <f t="shared" si="4"/>
        <v>#VALUE!</v>
      </c>
      <c r="U65" s="112" t="b">
        <f t="shared" si="5"/>
        <v>1</v>
      </c>
      <c r="V65" s="112" t="e">
        <f t="shared" si="6"/>
        <v>#VALUE!</v>
      </c>
      <c r="W65" s="112" t="b">
        <f t="shared" si="7"/>
        <v>1</v>
      </c>
      <c r="X65" s="112"/>
      <c r="Y65" s="112"/>
      <c r="Z65" s="112"/>
      <c r="AA65" s="112"/>
      <c r="AB65" s="112"/>
    </row>
    <row r="66" spans="1:28" s="115" customFormat="1" ht="12.75" thickBot="1">
      <c r="A66" s="112"/>
      <c r="B66" s="133" t="s">
        <v>117</v>
      </c>
      <c r="C66" s="134"/>
      <c r="D66" s="134"/>
      <c r="E66" s="153">
        <v>39.5</v>
      </c>
      <c r="F66" s="154">
        <v>273111</v>
      </c>
      <c r="G66" s="162">
        <v>122</v>
      </c>
      <c r="H66" s="154">
        <v>644992</v>
      </c>
      <c r="I66" s="155">
        <v>2.36</v>
      </c>
      <c r="J66" s="213">
        <v>630083</v>
      </c>
      <c r="K66" s="78">
        <v>2.37</v>
      </c>
      <c r="L66" s="153">
        <v>39.5</v>
      </c>
      <c r="M66" s="154">
        <v>273111</v>
      </c>
      <c r="N66" s="162">
        <v>122</v>
      </c>
      <c r="O66" s="154">
        <v>592007</v>
      </c>
      <c r="P66" s="175">
        <v>2.17</v>
      </c>
      <c r="Q66" s="206">
        <v>577607</v>
      </c>
      <c r="R66" s="78">
        <v>2.49</v>
      </c>
      <c r="S66" s="112"/>
      <c r="T66" s="112">
        <f t="shared" si="4"/>
        <v>2.37</v>
      </c>
      <c r="U66" s="112" t="b">
        <f t="shared" si="5"/>
        <v>0</v>
      </c>
      <c r="V66" s="112">
        <f t="shared" si="6"/>
        <v>2.49</v>
      </c>
      <c r="W66" s="112" t="b">
        <f t="shared" si="7"/>
        <v>0</v>
      </c>
      <c r="X66" s="112"/>
      <c r="Y66" s="112"/>
      <c r="Z66" s="112"/>
      <c r="AA66" s="112"/>
      <c r="AB66" s="112"/>
    </row>
    <row r="67" spans="1:18" ht="12">
      <c r="A67" s="10"/>
      <c r="B67" s="10"/>
      <c r="C67" s="10"/>
      <c r="D67" s="135"/>
      <c r="E67" s="10"/>
      <c r="F67" s="10"/>
      <c r="G67" s="10"/>
      <c r="H67" s="10"/>
      <c r="I67" s="295"/>
      <c r="J67" s="10"/>
      <c r="K67" s="87"/>
      <c r="L67" s="10"/>
      <c r="M67" s="10"/>
      <c r="N67" s="10"/>
      <c r="O67" s="87"/>
      <c r="P67" s="10"/>
      <c r="Q67" s="10"/>
      <c r="R67" s="10"/>
    </row>
    <row r="68" spans="1:18" ht="12">
      <c r="A68" s="10"/>
      <c r="B68" s="10"/>
      <c r="C68" s="10"/>
      <c r="D68" s="135"/>
      <c r="E68" s="10"/>
      <c r="F68" s="10"/>
      <c r="G68" s="10"/>
      <c r="H68" s="10"/>
      <c r="I68" s="294"/>
      <c r="J68" s="10"/>
      <c r="K68" s="87"/>
      <c r="L68" s="10"/>
      <c r="M68" s="10"/>
      <c r="N68" s="10"/>
      <c r="O68" s="87"/>
      <c r="P68" s="10"/>
      <c r="Q68" s="10"/>
      <c r="R68" s="10"/>
    </row>
    <row r="69" spans="1:18" ht="12">
      <c r="A69" s="10"/>
      <c r="B69" s="10"/>
      <c r="C69" s="10"/>
      <c r="D69" s="135"/>
      <c r="E69" s="10"/>
      <c r="F69" s="10"/>
      <c r="G69" s="10"/>
      <c r="H69" s="10"/>
      <c r="I69" s="294"/>
      <c r="J69" s="10"/>
      <c r="K69" s="87"/>
      <c r="L69" s="10"/>
      <c r="M69" s="10"/>
      <c r="N69" s="10"/>
      <c r="O69" s="87"/>
      <c r="P69" s="10"/>
      <c r="Q69" s="10"/>
      <c r="R69" s="10"/>
    </row>
    <row r="70" spans="1:4" ht="12">
      <c r="A70" s="85"/>
      <c r="B70" s="85"/>
      <c r="C70" s="85"/>
      <c r="D70" s="136"/>
    </row>
    <row r="71" spans="1:4" ht="12">
      <c r="A71" s="85"/>
      <c r="B71" s="85"/>
      <c r="C71" s="85"/>
      <c r="D71" s="136"/>
    </row>
    <row r="72" spans="1:4" ht="12">
      <c r="A72" s="85"/>
      <c r="B72" s="85"/>
      <c r="C72" s="85"/>
      <c r="D72" s="136"/>
    </row>
    <row r="73" spans="1:4" ht="12">
      <c r="A73" s="85"/>
      <c r="B73" s="85"/>
      <c r="C73" s="85"/>
      <c r="D73" s="136"/>
    </row>
    <row r="74" spans="1:4" ht="12">
      <c r="A74" s="85"/>
      <c r="B74" s="85"/>
      <c r="C74" s="85"/>
      <c r="D74" s="136"/>
    </row>
    <row r="75" spans="1:4" ht="12">
      <c r="A75" s="85"/>
      <c r="B75" s="85"/>
      <c r="C75" s="85"/>
      <c r="D75" s="136"/>
    </row>
  </sheetData>
  <sheetProtection/>
  <mergeCells count="29">
    <mergeCell ref="C58:D58"/>
    <mergeCell ref="C44:D44"/>
    <mergeCell ref="C45:D45"/>
    <mergeCell ref="C43:D43"/>
    <mergeCell ref="C46:D46"/>
    <mergeCell ref="C47:D47"/>
    <mergeCell ref="C48:D48"/>
    <mergeCell ref="C31:D31"/>
    <mergeCell ref="C32:D32"/>
    <mergeCell ref="C33:D33"/>
    <mergeCell ref="C42:D42"/>
    <mergeCell ref="C8:D8"/>
    <mergeCell ref="C28:D28"/>
    <mergeCell ref="C29:D29"/>
    <mergeCell ref="C30:D30"/>
    <mergeCell ref="J6:K6"/>
    <mergeCell ref="Q6:R6"/>
    <mergeCell ref="B2:R2"/>
    <mergeCell ref="B3:R3"/>
    <mergeCell ref="B4:D4"/>
    <mergeCell ref="O4:R4"/>
    <mergeCell ref="C65:D65"/>
    <mergeCell ref="B59:B62"/>
    <mergeCell ref="C62:D62"/>
    <mergeCell ref="C63:D63"/>
    <mergeCell ref="C64:D64"/>
    <mergeCell ref="C59:D59"/>
    <mergeCell ref="C60:D60"/>
    <mergeCell ref="C61:D6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D16" sqref="D16"/>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3" width="8.625" style="1" customWidth="1"/>
    <col min="14" max="14" width="9.125" style="1" bestFit="1" customWidth="1"/>
    <col min="15" max="15" width="8.625" style="1" customWidth="1"/>
    <col min="16" max="16384" width="9.00390625" style="1" customWidth="1"/>
  </cols>
  <sheetData>
    <row r="1" spans="1:15" ht="14.25" thickBot="1">
      <c r="A1" s="10" t="s">
        <v>133</v>
      </c>
      <c r="B1" s="10"/>
      <c r="C1" s="10"/>
      <c r="D1" s="10"/>
      <c r="E1" s="10"/>
      <c r="F1" s="10"/>
      <c r="G1" s="10"/>
      <c r="H1" s="10"/>
      <c r="I1" s="10"/>
      <c r="J1" s="11"/>
      <c r="K1" s="12"/>
      <c r="L1" s="12"/>
      <c r="M1" s="12"/>
      <c r="N1" s="12"/>
      <c r="O1" s="13" t="s">
        <v>147</v>
      </c>
    </row>
    <row r="2" spans="1:15" ht="14.25" thickBot="1">
      <c r="A2" s="276" t="s">
        <v>1</v>
      </c>
      <c r="B2" s="279" t="s">
        <v>2</v>
      </c>
      <c r="C2" s="280"/>
      <c r="D2" s="280"/>
      <c r="E2" s="280"/>
      <c r="F2" s="280"/>
      <c r="G2" s="281"/>
      <c r="H2" s="282"/>
      <c r="I2" s="283" t="s">
        <v>0</v>
      </c>
      <c r="J2" s="280"/>
      <c r="K2" s="280"/>
      <c r="L2" s="280"/>
      <c r="M2" s="280"/>
      <c r="N2" s="281"/>
      <c r="O2" s="282"/>
    </row>
    <row r="3" spans="1:15" ht="13.5">
      <c r="A3" s="277"/>
      <c r="B3" s="2"/>
      <c r="C3" s="3"/>
      <c r="D3" s="3"/>
      <c r="E3" s="3"/>
      <c r="F3" s="3"/>
      <c r="G3" s="283" t="s">
        <v>4</v>
      </c>
      <c r="H3" s="284"/>
      <c r="I3" s="66"/>
      <c r="J3" s="3"/>
      <c r="K3" s="3"/>
      <c r="L3" s="3"/>
      <c r="M3" s="3"/>
      <c r="N3" s="285" t="s">
        <v>4</v>
      </c>
      <c r="O3" s="286"/>
    </row>
    <row r="4" spans="1:15" ht="52.5" customHeight="1" thickBot="1">
      <c r="A4" s="278"/>
      <c r="B4" s="4" t="s">
        <v>9</v>
      </c>
      <c r="C4" s="5" t="s">
        <v>5</v>
      </c>
      <c r="D4" s="5" t="s">
        <v>3</v>
      </c>
      <c r="E4" s="5" t="s">
        <v>6</v>
      </c>
      <c r="F4" s="39" t="s">
        <v>121</v>
      </c>
      <c r="G4" s="6" t="s">
        <v>7</v>
      </c>
      <c r="H4" s="7" t="s">
        <v>40</v>
      </c>
      <c r="I4" s="6" t="s">
        <v>9</v>
      </c>
      <c r="J4" s="5" t="s">
        <v>5</v>
      </c>
      <c r="K4" s="5" t="s">
        <v>3</v>
      </c>
      <c r="L4" s="5" t="s">
        <v>8</v>
      </c>
      <c r="M4" s="39" t="s">
        <v>121</v>
      </c>
      <c r="N4" s="6" t="s">
        <v>41</v>
      </c>
      <c r="O4" s="8" t="s">
        <v>42</v>
      </c>
    </row>
    <row r="5" spans="1:15" ht="13.5">
      <c r="A5" s="51" t="s">
        <v>15</v>
      </c>
      <c r="B5" s="184">
        <v>38.6</v>
      </c>
      <c r="C5" s="188">
        <v>269830</v>
      </c>
      <c r="D5" s="188">
        <v>140</v>
      </c>
      <c r="E5" s="188">
        <v>641574</v>
      </c>
      <c r="F5" s="52">
        <v>2.38</v>
      </c>
      <c r="G5" s="195">
        <v>651621</v>
      </c>
      <c r="H5" s="298">
        <v>-1.54</v>
      </c>
      <c r="I5" s="320">
        <v>38.5</v>
      </c>
      <c r="J5" s="191">
        <v>269981</v>
      </c>
      <c r="K5" s="192">
        <v>138</v>
      </c>
      <c r="L5" s="188">
        <v>577725</v>
      </c>
      <c r="M5" s="321">
        <v>2.14</v>
      </c>
      <c r="N5" s="195">
        <v>582155</v>
      </c>
      <c r="O5" s="300">
        <v>-0.76</v>
      </c>
    </row>
    <row r="6" spans="1:15" ht="13.5">
      <c r="A6" s="51" t="s">
        <v>12</v>
      </c>
      <c r="B6" s="185">
        <v>38.3</v>
      </c>
      <c r="C6" s="189">
        <v>267305</v>
      </c>
      <c r="D6" s="189">
        <v>137</v>
      </c>
      <c r="E6" s="189">
        <v>631081</v>
      </c>
      <c r="F6" s="72">
        <v>2.36</v>
      </c>
      <c r="G6" s="196">
        <v>641574</v>
      </c>
      <c r="H6" s="298">
        <v>-1.64</v>
      </c>
      <c r="I6" s="322">
        <v>38.2</v>
      </c>
      <c r="J6" s="193">
        <v>267212</v>
      </c>
      <c r="K6" s="194">
        <v>136</v>
      </c>
      <c r="L6" s="189">
        <v>557665</v>
      </c>
      <c r="M6" s="323">
        <v>2.09</v>
      </c>
      <c r="N6" s="196">
        <v>577725</v>
      </c>
      <c r="O6" s="300">
        <v>-3.47</v>
      </c>
    </row>
    <row r="7" spans="1:15" ht="13.5">
      <c r="A7" s="51" t="s">
        <v>16</v>
      </c>
      <c r="B7" s="184">
        <v>37.5</v>
      </c>
      <c r="C7" s="188">
        <v>264661</v>
      </c>
      <c r="D7" s="188">
        <v>124</v>
      </c>
      <c r="E7" s="188">
        <v>579436</v>
      </c>
      <c r="F7" s="52">
        <v>2.19</v>
      </c>
      <c r="G7" s="195">
        <v>631081</v>
      </c>
      <c r="H7" s="298">
        <v>-8.18</v>
      </c>
      <c r="I7" s="320">
        <v>37.5</v>
      </c>
      <c r="J7" s="191">
        <v>264661</v>
      </c>
      <c r="K7" s="192">
        <v>124</v>
      </c>
      <c r="L7" s="188">
        <v>492161</v>
      </c>
      <c r="M7" s="321">
        <v>1.86</v>
      </c>
      <c r="N7" s="195">
        <v>557665</v>
      </c>
      <c r="O7" s="324">
        <v>-11.75</v>
      </c>
    </row>
    <row r="8" spans="1:15" ht="13.5">
      <c r="A8" s="51" t="s">
        <v>126</v>
      </c>
      <c r="B8" s="186">
        <v>37.8</v>
      </c>
      <c r="C8" s="54">
        <v>267833</v>
      </c>
      <c r="D8" s="54">
        <v>127</v>
      </c>
      <c r="E8" s="54">
        <v>612665</v>
      </c>
      <c r="F8" s="73">
        <v>2.29</v>
      </c>
      <c r="G8" s="74">
        <v>579436</v>
      </c>
      <c r="H8" s="298">
        <v>5.73</v>
      </c>
      <c r="I8" s="325">
        <v>37.8</v>
      </c>
      <c r="J8" s="54">
        <v>267833</v>
      </c>
      <c r="K8" s="54">
        <v>127</v>
      </c>
      <c r="L8" s="54">
        <v>534664</v>
      </c>
      <c r="M8" s="73">
        <v>2</v>
      </c>
      <c r="N8" s="74">
        <v>492161</v>
      </c>
      <c r="O8" s="300">
        <v>8.64</v>
      </c>
    </row>
    <row r="9" spans="1:15" ht="13.5">
      <c r="A9" s="61" t="s">
        <v>127</v>
      </c>
      <c r="B9" s="186">
        <v>38.5</v>
      </c>
      <c r="C9" s="54">
        <v>271790</v>
      </c>
      <c r="D9" s="54">
        <v>144</v>
      </c>
      <c r="E9" s="54">
        <v>596172</v>
      </c>
      <c r="F9" s="73">
        <v>2.19</v>
      </c>
      <c r="G9" s="75">
        <v>612665</v>
      </c>
      <c r="H9" s="298">
        <v>-2.69</v>
      </c>
      <c r="I9" s="325">
        <v>38.4</v>
      </c>
      <c r="J9" s="54">
        <v>271912</v>
      </c>
      <c r="K9" s="54">
        <v>141</v>
      </c>
      <c r="L9" s="54">
        <v>527215</v>
      </c>
      <c r="M9" s="73">
        <v>1.94</v>
      </c>
      <c r="N9" s="75">
        <v>534664</v>
      </c>
      <c r="O9" s="300">
        <v>-1.39</v>
      </c>
    </row>
    <row r="10" spans="1:15" ht="13.5">
      <c r="A10" s="51" t="s">
        <v>128</v>
      </c>
      <c r="B10" s="56">
        <v>37.7</v>
      </c>
      <c r="C10" s="57">
        <v>263952</v>
      </c>
      <c r="D10" s="57">
        <v>98</v>
      </c>
      <c r="E10" s="57">
        <v>608969</v>
      </c>
      <c r="F10" s="67">
        <v>2.31</v>
      </c>
      <c r="G10" s="76">
        <v>596172</v>
      </c>
      <c r="H10" s="326">
        <v>2.15</v>
      </c>
      <c r="I10" s="327">
        <v>37.7</v>
      </c>
      <c r="J10" s="57">
        <v>264813</v>
      </c>
      <c r="K10" s="57">
        <v>96</v>
      </c>
      <c r="L10" s="57">
        <v>544684</v>
      </c>
      <c r="M10" s="67">
        <v>2.06</v>
      </c>
      <c r="N10" s="76">
        <v>527215</v>
      </c>
      <c r="O10" s="326">
        <v>3.31</v>
      </c>
    </row>
    <row r="11" spans="1:15" ht="13.5">
      <c r="A11" s="60" t="s">
        <v>129</v>
      </c>
      <c r="B11" s="56">
        <v>37.6</v>
      </c>
      <c r="C11" s="57">
        <v>264251</v>
      </c>
      <c r="D11" s="57">
        <v>63</v>
      </c>
      <c r="E11" s="57">
        <v>629345</v>
      </c>
      <c r="F11" s="67">
        <v>2.38</v>
      </c>
      <c r="G11" s="76">
        <v>608969</v>
      </c>
      <c r="H11" s="67">
        <v>3.35</v>
      </c>
      <c r="I11" s="327">
        <v>37.6</v>
      </c>
      <c r="J11" s="57">
        <v>264873</v>
      </c>
      <c r="K11" s="57">
        <v>60</v>
      </c>
      <c r="L11" s="57">
        <v>562864</v>
      </c>
      <c r="M11" s="67">
        <v>2.13</v>
      </c>
      <c r="N11" s="328">
        <v>544684</v>
      </c>
      <c r="O11" s="67">
        <v>3.34</v>
      </c>
    </row>
    <row r="12" spans="1:15" ht="13.5">
      <c r="A12" s="61" t="s">
        <v>130</v>
      </c>
      <c r="B12" s="56">
        <v>38.7</v>
      </c>
      <c r="C12" s="57">
        <v>264975</v>
      </c>
      <c r="D12" s="57">
        <v>109</v>
      </c>
      <c r="E12" s="57">
        <v>607672</v>
      </c>
      <c r="F12" s="58">
        <v>2.29</v>
      </c>
      <c r="G12" s="59">
        <v>629345</v>
      </c>
      <c r="H12" s="67">
        <v>-3.44</v>
      </c>
      <c r="I12" s="327">
        <v>38.6</v>
      </c>
      <c r="J12" s="57">
        <v>264981</v>
      </c>
      <c r="K12" s="57">
        <v>107</v>
      </c>
      <c r="L12" s="57">
        <v>541555</v>
      </c>
      <c r="M12" s="58">
        <v>2.04</v>
      </c>
      <c r="N12" s="59">
        <v>562864</v>
      </c>
      <c r="O12" s="67">
        <v>-3.79</v>
      </c>
    </row>
    <row r="13" spans="1:15" ht="13.5">
      <c r="A13" s="61" t="s">
        <v>131</v>
      </c>
      <c r="B13" s="56">
        <v>38.6</v>
      </c>
      <c r="C13" s="57">
        <v>265512</v>
      </c>
      <c r="D13" s="57">
        <v>114</v>
      </c>
      <c r="E13" s="57">
        <v>617682</v>
      </c>
      <c r="F13" s="58">
        <v>2.33</v>
      </c>
      <c r="G13" s="59">
        <v>607672</v>
      </c>
      <c r="H13" s="67">
        <v>1.65</v>
      </c>
      <c r="I13" s="327">
        <v>38.5</v>
      </c>
      <c r="J13" s="57">
        <v>265714</v>
      </c>
      <c r="K13" s="57">
        <v>113</v>
      </c>
      <c r="L13" s="57">
        <v>558449</v>
      </c>
      <c r="M13" s="58">
        <v>2.1</v>
      </c>
      <c r="N13" s="59">
        <v>541555</v>
      </c>
      <c r="O13" s="67">
        <v>3.12</v>
      </c>
    </row>
    <row r="14" spans="1:15" ht="14.25" thickBot="1">
      <c r="A14" s="62" t="s">
        <v>132</v>
      </c>
      <c r="B14" s="176">
        <v>38.7</v>
      </c>
      <c r="C14" s="177">
        <v>268540</v>
      </c>
      <c r="D14" s="177">
        <v>116</v>
      </c>
      <c r="E14" s="177">
        <v>630083</v>
      </c>
      <c r="F14" s="178">
        <v>2.35</v>
      </c>
      <c r="G14" s="179">
        <v>617682</v>
      </c>
      <c r="H14" s="329">
        <v>2.01</v>
      </c>
      <c r="I14" s="330">
        <v>38.7</v>
      </c>
      <c r="J14" s="177">
        <v>268540</v>
      </c>
      <c r="K14" s="177">
        <v>116</v>
      </c>
      <c r="L14" s="177">
        <v>577607</v>
      </c>
      <c r="M14" s="178">
        <v>2.15</v>
      </c>
      <c r="N14" s="179">
        <v>558449</v>
      </c>
      <c r="O14" s="329">
        <v>3.43</v>
      </c>
    </row>
    <row r="15" spans="1:15" ht="13.5">
      <c r="A15" s="331" t="s">
        <v>137</v>
      </c>
      <c r="B15" s="187">
        <v>39.5</v>
      </c>
      <c r="C15" s="190">
        <v>273111</v>
      </c>
      <c r="D15" s="190">
        <v>122</v>
      </c>
      <c r="E15" s="190">
        <v>644992</v>
      </c>
      <c r="F15" s="182">
        <v>2.36</v>
      </c>
      <c r="G15" s="199">
        <v>630083</v>
      </c>
      <c r="H15" s="309">
        <v>2.37</v>
      </c>
      <c r="I15" s="332">
        <v>39.5</v>
      </c>
      <c r="J15" s="190">
        <v>273111</v>
      </c>
      <c r="K15" s="190">
        <v>122</v>
      </c>
      <c r="L15" s="190">
        <v>592007</v>
      </c>
      <c r="M15" s="183">
        <v>2.17</v>
      </c>
      <c r="N15" s="197">
        <v>577607</v>
      </c>
      <c r="O15" s="309">
        <v>2.49</v>
      </c>
    </row>
    <row r="16" spans="1:15" ht="14.25" thickBot="1">
      <c r="A16" s="231" t="s">
        <v>138</v>
      </c>
      <c r="B16" s="333">
        <v>38.7</v>
      </c>
      <c r="C16" s="334">
        <v>268540</v>
      </c>
      <c r="D16" s="334">
        <v>116</v>
      </c>
      <c r="E16" s="334">
        <v>630083</v>
      </c>
      <c r="F16" s="335">
        <v>2.35</v>
      </c>
      <c r="G16" s="336">
        <v>617682</v>
      </c>
      <c r="H16" s="337">
        <v>2.01</v>
      </c>
      <c r="I16" s="338">
        <v>38.7</v>
      </c>
      <c r="J16" s="334">
        <v>268540</v>
      </c>
      <c r="K16" s="334">
        <v>116</v>
      </c>
      <c r="L16" s="334">
        <v>577607</v>
      </c>
      <c r="M16" s="335">
        <v>2.15</v>
      </c>
      <c r="N16" s="336">
        <v>558449</v>
      </c>
      <c r="O16" s="337">
        <v>3.43</v>
      </c>
    </row>
    <row r="17" spans="1:15" ht="14.25" thickBot="1">
      <c r="A17" s="63" t="s">
        <v>139</v>
      </c>
      <c r="B17" s="339">
        <v>0.7999999999999972</v>
      </c>
      <c r="C17" s="64">
        <v>4571</v>
      </c>
      <c r="D17" s="340">
        <v>6</v>
      </c>
      <c r="E17" s="340">
        <v>14909</v>
      </c>
      <c r="F17" s="341">
        <v>0.009999999999999787</v>
      </c>
      <c r="G17" s="65">
        <v>12401</v>
      </c>
      <c r="H17" s="342">
        <v>0.36</v>
      </c>
      <c r="I17" s="343">
        <v>0.7999999999999972</v>
      </c>
      <c r="J17" s="64">
        <v>4571</v>
      </c>
      <c r="K17" s="64">
        <v>6</v>
      </c>
      <c r="L17" s="64">
        <v>14400</v>
      </c>
      <c r="M17" s="341">
        <v>0.02</v>
      </c>
      <c r="N17" s="65">
        <v>19158</v>
      </c>
      <c r="O17" s="342">
        <v>-0.94</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87" t="s">
        <v>13</v>
      </c>
      <c r="B29" s="288"/>
      <c r="C29" s="288"/>
      <c r="D29" s="288"/>
      <c r="E29" s="288"/>
      <c r="F29" s="288"/>
      <c r="G29" s="288"/>
      <c r="H29" s="288"/>
      <c r="I29" s="288"/>
      <c r="J29" s="288"/>
      <c r="K29" s="288"/>
      <c r="L29" s="288"/>
      <c r="M29" s="289"/>
      <c r="N29" s="289"/>
      <c r="O29" s="290"/>
    </row>
    <row r="30" spans="1:15" ht="13.5">
      <c r="A30" s="291"/>
      <c r="B30" s="289"/>
      <c r="C30" s="289"/>
      <c r="D30" s="289"/>
      <c r="E30" s="289"/>
      <c r="F30" s="289"/>
      <c r="G30" s="289"/>
      <c r="H30" s="289"/>
      <c r="I30" s="289"/>
      <c r="J30" s="289"/>
      <c r="K30" s="289"/>
      <c r="L30" s="289"/>
      <c r="M30" s="289"/>
      <c r="N30" s="289"/>
      <c r="O30" s="290"/>
    </row>
    <row r="31" spans="1:15" ht="29.25" customHeight="1">
      <c r="A31" s="265" t="s">
        <v>22</v>
      </c>
      <c r="B31" s="266"/>
      <c r="C31" s="266"/>
      <c r="D31" s="266"/>
      <c r="E31" s="266"/>
      <c r="F31" s="266"/>
      <c r="G31" s="266"/>
      <c r="H31" s="266"/>
      <c r="I31" s="266"/>
      <c r="J31" s="266"/>
      <c r="K31" s="266"/>
      <c r="L31" s="266"/>
      <c r="M31" s="267"/>
      <c r="N31" s="267"/>
      <c r="O31" s="268"/>
    </row>
    <row r="32" spans="1:15" ht="19.5" customHeight="1">
      <c r="A32" s="265" t="s">
        <v>10</v>
      </c>
      <c r="B32" s="266"/>
      <c r="C32" s="266"/>
      <c r="D32" s="266"/>
      <c r="E32" s="266"/>
      <c r="F32" s="266"/>
      <c r="G32" s="266"/>
      <c r="H32" s="266"/>
      <c r="I32" s="266"/>
      <c r="J32" s="266"/>
      <c r="K32" s="266"/>
      <c r="L32" s="266"/>
      <c r="M32" s="267"/>
      <c r="N32" s="267"/>
      <c r="O32" s="268"/>
    </row>
    <row r="33" spans="1:15" ht="25.5" customHeight="1">
      <c r="A33" s="269" t="s">
        <v>148</v>
      </c>
      <c r="B33" s="270"/>
      <c r="C33" s="270"/>
      <c r="D33" s="270"/>
      <c r="E33" s="270"/>
      <c r="F33" s="270"/>
      <c r="G33" s="270"/>
      <c r="H33" s="270"/>
      <c r="I33" s="270"/>
      <c r="J33" s="270"/>
      <c r="K33" s="270"/>
      <c r="L33" s="270"/>
      <c r="M33" s="270"/>
      <c r="N33" s="270"/>
      <c r="O33" s="271"/>
    </row>
    <row r="34" spans="1:15" ht="25.5" customHeight="1">
      <c r="A34" s="41"/>
      <c r="B34" s="48"/>
      <c r="C34" s="50" t="s">
        <v>39</v>
      </c>
      <c r="D34" s="48"/>
      <c r="E34" s="48"/>
      <c r="F34" s="48"/>
      <c r="G34" s="48"/>
      <c r="H34" s="48"/>
      <c r="I34" s="48"/>
      <c r="J34" s="48"/>
      <c r="K34" s="48"/>
      <c r="L34" s="48"/>
      <c r="M34" s="48"/>
      <c r="N34" s="48"/>
      <c r="O34" s="49"/>
    </row>
    <row r="35" spans="1:15" ht="39" customHeight="1">
      <c r="A35" s="20"/>
      <c r="B35" s="272" t="s">
        <v>11</v>
      </c>
      <c r="C35" s="272"/>
      <c r="D35" s="272"/>
      <c r="E35" s="272"/>
      <c r="F35" s="272"/>
      <c r="G35" s="272"/>
      <c r="H35" s="272"/>
      <c r="I35" s="272"/>
      <c r="J35" s="272"/>
      <c r="K35" s="272"/>
      <c r="L35" s="272"/>
      <c r="M35" s="272"/>
      <c r="N35" s="22"/>
      <c r="O35" s="23"/>
    </row>
    <row r="36" spans="1:15" ht="24.75" customHeight="1">
      <c r="A36" s="20"/>
      <c r="D36" s="228" t="s">
        <v>122</v>
      </c>
      <c r="E36" s="21"/>
      <c r="F36" s="21"/>
      <c r="G36" s="21"/>
      <c r="H36" s="21"/>
      <c r="I36" s="21"/>
      <c r="J36" s="21"/>
      <c r="K36" s="21"/>
      <c r="L36" s="21"/>
      <c r="M36" s="22"/>
      <c r="N36" s="22"/>
      <c r="O36" s="23"/>
    </row>
    <row r="37" spans="1:15" ht="24" customHeight="1">
      <c r="A37" s="20"/>
      <c r="D37" s="228" t="s">
        <v>123</v>
      </c>
      <c r="E37" s="21"/>
      <c r="F37" s="21"/>
      <c r="G37" s="21"/>
      <c r="H37" s="21"/>
      <c r="I37" s="21"/>
      <c r="J37" s="21"/>
      <c r="K37" s="21"/>
      <c r="L37" s="21"/>
      <c r="M37" s="22"/>
      <c r="N37" s="22"/>
      <c r="O37" s="23"/>
    </row>
    <row r="38" spans="1:15" ht="24" customHeight="1">
      <c r="A38" s="20"/>
      <c r="D38" s="228" t="s">
        <v>124</v>
      </c>
      <c r="E38" s="21"/>
      <c r="F38" s="21"/>
      <c r="G38" s="21"/>
      <c r="H38" s="21"/>
      <c r="I38" s="21"/>
      <c r="J38" s="21"/>
      <c r="K38" s="21"/>
      <c r="L38" s="21"/>
      <c r="M38" s="22"/>
      <c r="N38" s="22"/>
      <c r="O38" s="23"/>
    </row>
    <row r="39" spans="1:15" ht="19.5" customHeight="1">
      <c r="A39" s="24"/>
      <c r="D39" s="229" t="s">
        <v>143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69" t="s">
        <v>23</v>
      </c>
      <c r="B41" s="266"/>
      <c r="C41" s="266"/>
      <c r="D41" s="266"/>
      <c r="E41" s="266"/>
      <c r="F41" s="266"/>
      <c r="G41" s="266"/>
      <c r="H41" s="266"/>
      <c r="I41" s="266"/>
      <c r="J41" s="266"/>
      <c r="K41" s="266"/>
      <c r="L41" s="266"/>
      <c r="M41" s="267"/>
      <c r="N41" s="267"/>
      <c r="O41" s="268"/>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73" t="s">
        <v>37</v>
      </c>
      <c r="B50" s="274"/>
      <c r="C50" s="274"/>
      <c r="D50" s="274"/>
      <c r="E50" s="274"/>
      <c r="F50" s="274"/>
      <c r="G50" s="274"/>
      <c r="H50" s="274"/>
      <c r="I50" s="274"/>
      <c r="J50" s="274"/>
      <c r="K50" s="274"/>
      <c r="L50" s="274"/>
      <c r="M50" s="274"/>
      <c r="N50" s="274"/>
      <c r="O50" s="275"/>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9:O30"/>
    <mergeCell ref="A31:O31"/>
    <mergeCell ref="A2:A4"/>
    <mergeCell ref="B2:H2"/>
    <mergeCell ref="I2:O2"/>
    <mergeCell ref="G3:H3"/>
    <mergeCell ref="N3:O3"/>
    <mergeCell ref="A50:O50"/>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zoomScale="95" zoomScaleNormal="95" workbookViewId="0" topLeftCell="A1">
      <selection activeCell="H11" sqref="H11"/>
    </sheetView>
  </sheetViews>
  <sheetFormatPr defaultColWidth="9.00390625" defaultRowHeight="13.5"/>
  <cols>
    <col min="1" max="1" width="1.4921875" style="86" customWidth="1"/>
    <col min="2" max="3" width="3.25390625" style="86" bestFit="1" customWidth="1"/>
    <col min="4" max="4" width="19.75390625" style="138" bestFit="1" customWidth="1"/>
    <col min="5" max="5" width="5.625" style="85" customWidth="1"/>
    <col min="6" max="6" width="7.625" style="85" customWidth="1"/>
    <col min="7" max="7" width="4.625" style="85" customWidth="1"/>
    <col min="8" max="8" width="8.125" style="85" customWidth="1"/>
    <col min="9" max="9" width="7.625" style="85" customWidth="1"/>
    <col min="10" max="10" width="8.125" style="85" customWidth="1"/>
    <col min="11" max="11" width="7.625" style="137" customWidth="1"/>
    <col min="12" max="12" width="5.625" style="85" customWidth="1"/>
    <col min="13" max="13" width="7.625" style="85" customWidth="1"/>
    <col min="14" max="14" width="4.625" style="85" customWidth="1"/>
    <col min="15" max="15" width="8.125" style="137" customWidth="1"/>
    <col min="16" max="16" width="7.75390625" style="85" customWidth="1"/>
    <col min="17" max="17" width="8.125" style="85" customWidth="1"/>
    <col min="18" max="18" width="7.625" style="85" customWidth="1"/>
    <col min="19" max="19" width="9.00390625" style="85" customWidth="1"/>
    <col min="20" max="23" width="0" style="85" hidden="1" customWidth="1"/>
    <col min="24" max="24" width="9.00390625" style="85" customWidth="1"/>
    <col min="25" max="16384" width="9.00390625" style="86" customWidth="1"/>
  </cols>
  <sheetData>
    <row r="1" spans="1:24" s="84" customFormat="1" ht="13.5">
      <c r="A1" s="81"/>
      <c r="B1" s="81"/>
      <c r="C1" s="81"/>
      <c r="D1" s="81"/>
      <c r="E1" s="82"/>
      <c r="F1" s="82"/>
      <c r="G1" s="82"/>
      <c r="H1" s="82"/>
      <c r="I1" s="82"/>
      <c r="J1" s="82"/>
      <c r="K1" s="82"/>
      <c r="L1" s="82"/>
      <c r="M1" s="82"/>
      <c r="N1" s="82"/>
      <c r="O1" s="82"/>
      <c r="P1" s="82"/>
      <c r="Q1" s="82"/>
      <c r="R1" s="82"/>
      <c r="S1" s="83"/>
      <c r="T1" s="83"/>
      <c r="U1" s="83"/>
      <c r="V1" s="83"/>
      <c r="W1" s="83"/>
      <c r="X1" s="83"/>
    </row>
    <row r="2" spans="1:18" ht="18.75">
      <c r="A2" s="85"/>
      <c r="B2" s="262" t="s">
        <v>134</v>
      </c>
      <c r="C2" s="262"/>
      <c r="D2" s="262"/>
      <c r="E2" s="262"/>
      <c r="F2" s="262"/>
      <c r="G2" s="262"/>
      <c r="H2" s="262"/>
      <c r="I2" s="262"/>
      <c r="J2" s="262"/>
      <c r="K2" s="262"/>
      <c r="L2" s="262"/>
      <c r="M2" s="262"/>
      <c r="N2" s="262"/>
      <c r="O2" s="262"/>
      <c r="P2" s="262"/>
      <c r="Q2" s="262"/>
      <c r="R2" s="262"/>
    </row>
    <row r="3" spans="1:18" ht="18.75">
      <c r="A3" s="85"/>
      <c r="B3" s="262" t="s">
        <v>119</v>
      </c>
      <c r="C3" s="262"/>
      <c r="D3" s="262"/>
      <c r="E3" s="262"/>
      <c r="F3" s="262"/>
      <c r="G3" s="262"/>
      <c r="H3" s="262"/>
      <c r="I3" s="262"/>
      <c r="J3" s="262"/>
      <c r="K3" s="262"/>
      <c r="L3" s="262"/>
      <c r="M3" s="262"/>
      <c r="N3" s="262"/>
      <c r="O3" s="262"/>
      <c r="P3" s="262"/>
      <c r="Q3" s="262"/>
      <c r="R3" s="262"/>
    </row>
    <row r="4" spans="1:18" ht="12.75" thickBot="1">
      <c r="A4" s="85"/>
      <c r="B4" s="263" t="s">
        <v>120</v>
      </c>
      <c r="C4" s="263"/>
      <c r="D4" s="263"/>
      <c r="E4" s="10"/>
      <c r="F4" s="10"/>
      <c r="G4" s="10"/>
      <c r="H4" s="10"/>
      <c r="I4" s="10"/>
      <c r="J4" s="10"/>
      <c r="K4" s="87"/>
      <c r="L4" s="10"/>
      <c r="M4" s="10"/>
      <c r="N4" s="10"/>
      <c r="O4" s="264" t="s">
        <v>149</v>
      </c>
      <c r="P4" s="264"/>
      <c r="Q4" s="264"/>
      <c r="R4" s="264"/>
    </row>
    <row r="5" spans="1:24" s="98" customFormat="1" ht="12.75" thickBot="1">
      <c r="A5" s="88"/>
      <c r="B5" s="89"/>
      <c r="C5" s="90"/>
      <c r="D5" s="91"/>
      <c r="E5" s="92" t="s">
        <v>44</v>
      </c>
      <c r="F5" s="93"/>
      <c r="G5" s="92"/>
      <c r="H5" s="94"/>
      <c r="I5" s="95"/>
      <c r="J5" s="95"/>
      <c r="K5" s="96"/>
      <c r="L5" s="94" t="s">
        <v>0</v>
      </c>
      <c r="M5" s="95"/>
      <c r="N5" s="95"/>
      <c r="O5" s="95"/>
      <c r="P5" s="95"/>
      <c r="Q5" s="95"/>
      <c r="R5" s="97"/>
      <c r="S5" s="88"/>
      <c r="T5" s="88"/>
      <c r="U5" s="88"/>
      <c r="V5" s="88"/>
      <c r="W5" s="88"/>
      <c r="X5" s="88"/>
    </row>
    <row r="6" spans="1:24" s="98" customFormat="1" ht="12">
      <c r="A6" s="88"/>
      <c r="B6" s="99"/>
      <c r="C6" s="100"/>
      <c r="D6" s="101"/>
      <c r="E6" s="102"/>
      <c r="F6" s="103"/>
      <c r="G6" s="103"/>
      <c r="H6" s="103"/>
      <c r="I6" s="103"/>
      <c r="J6" s="260" t="s">
        <v>4</v>
      </c>
      <c r="K6" s="261"/>
      <c r="L6" s="103"/>
      <c r="M6" s="103"/>
      <c r="N6" s="103"/>
      <c r="O6" s="103"/>
      <c r="P6" s="344"/>
      <c r="Q6" s="345" t="s">
        <v>4</v>
      </c>
      <c r="R6" s="261"/>
      <c r="S6" s="88"/>
      <c r="T6" s="88"/>
      <c r="U6" s="88"/>
      <c r="V6" s="88"/>
      <c r="W6" s="88"/>
      <c r="X6" s="88"/>
    </row>
    <row r="7" spans="1:24" s="98" customFormat="1" ht="42" customHeight="1" thickBot="1">
      <c r="A7" s="88"/>
      <c r="B7" s="104"/>
      <c r="C7" s="105"/>
      <c r="D7" s="106"/>
      <c r="E7" s="107" t="s">
        <v>9</v>
      </c>
      <c r="F7" s="108" t="s">
        <v>5</v>
      </c>
      <c r="G7" s="108" t="s">
        <v>3</v>
      </c>
      <c r="H7" s="108" t="s">
        <v>6</v>
      </c>
      <c r="I7" s="140" t="s">
        <v>45</v>
      </c>
      <c r="J7" s="108" t="s">
        <v>46</v>
      </c>
      <c r="K7" s="140" t="s">
        <v>47</v>
      </c>
      <c r="L7" s="108" t="s">
        <v>9</v>
      </c>
      <c r="M7" s="108" t="s">
        <v>5</v>
      </c>
      <c r="N7" s="108" t="s">
        <v>3</v>
      </c>
      <c r="O7" s="108" t="s">
        <v>8</v>
      </c>
      <c r="P7" s="140" t="s">
        <v>45</v>
      </c>
      <c r="Q7" s="108" t="s">
        <v>48</v>
      </c>
      <c r="R7" s="111" t="s">
        <v>47</v>
      </c>
      <c r="S7" s="88"/>
      <c r="T7" s="88"/>
      <c r="U7" s="88"/>
      <c r="V7" s="88"/>
      <c r="W7" s="88"/>
      <c r="X7" s="88"/>
    </row>
    <row r="8" spans="1:24" s="115" customFormat="1" ht="12">
      <c r="A8" s="112"/>
      <c r="B8" s="113"/>
      <c r="C8" s="258" t="s">
        <v>49</v>
      </c>
      <c r="D8" s="259"/>
      <c r="E8" s="141">
        <v>38.9</v>
      </c>
      <c r="F8" s="142">
        <v>264858</v>
      </c>
      <c r="G8" s="156">
        <v>108</v>
      </c>
      <c r="H8" s="142">
        <v>649741</v>
      </c>
      <c r="I8" s="163">
        <v>2.45</v>
      </c>
      <c r="J8" s="207">
        <v>648449</v>
      </c>
      <c r="K8" s="114">
        <v>0.2</v>
      </c>
      <c r="L8" s="141">
        <v>38.9</v>
      </c>
      <c r="M8" s="142">
        <v>264858</v>
      </c>
      <c r="N8" s="156">
        <v>108</v>
      </c>
      <c r="O8" s="142">
        <v>599226</v>
      </c>
      <c r="P8" s="169">
        <v>2.26</v>
      </c>
      <c r="Q8" s="200">
        <v>591416</v>
      </c>
      <c r="R8" s="114">
        <v>1.32</v>
      </c>
      <c r="S8" s="112"/>
      <c r="T8" s="112">
        <f aca="true" t="shared" si="0" ref="T8:T39">ROUND((H8-J8)/J8*100,2)</f>
        <v>0.2</v>
      </c>
      <c r="U8" s="112" t="b">
        <f aca="true" t="shared" si="1" ref="U8:U39">ISERROR(T8)</f>
        <v>0</v>
      </c>
      <c r="V8" s="112">
        <f aca="true" t="shared" si="2" ref="V8:V39">ROUND((O8-Q8)/Q8*100,2)</f>
        <v>1.32</v>
      </c>
      <c r="W8" s="112" t="b">
        <f aca="true" t="shared" si="3" ref="W8:W39">ISERROR(V8)</f>
        <v>0</v>
      </c>
      <c r="X8" s="112"/>
    </row>
    <row r="9" spans="1:24" s="115" customFormat="1" ht="12">
      <c r="A9" s="112"/>
      <c r="B9" s="116"/>
      <c r="C9" s="117"/>
      <c r="D9" s="118" t="s">
        <v>50</v>
      </c>
      <c r="E9" s="143">
        <v>32.4</v>
      </c>
      <c r="F9" s="144">
        <v>238708</v>
      </c>
      <c r="G9" s="157" t="s">
        <v>135</v>
      </c>
      <c r="H9" s="144">
        <v>529256</v>
      </c>
      <c r="I9" s="164">
        <v>2.22</v>
      </c>
      <c r="J9" s="208">
        <v>632628</v>
      </c>
      <c r="K9" s="119">
        <v>-16.34</v>
      </c>
      <c r="L9" s="143">
        <v>32.4</v>
      </c>
      <c r="M9" s="144">
        <v>238708</v>
      </c>
      <c r="N9" s="157" t="s">
        <v>135</v>
      </c>
      <c r="O9" s="144">
        <v>462000</v>
      </c>
      <c r="P9" s="170">
        <v>1.94</v>
      </c>
      <c r="Q9" s="201">
        <v>590000</v>
      </c>
      <c r="R9" s="120">
        <v>-21.69</v>
      </c>
      <c r="S9" s="112"/>
      <c r="T9" s="112">
        <f t="shared" si="0"/>
        <v>-16.34</v>
      </c>
      <c r="U9" s="112" t="b">
        <f t="shared" si="1"/>
        <v>0</v>
      </c>
      <c r="V9" s="112">
        <f t="shared" si="2"/>
        <v>-21.69</v>
      </c>
      <c r="W9" s="112" t="b">
        <f t="shared" si="3"/>
        <v>0</v>
      </c>
      <c r="X9" s="112"/>
    </row>
    <row r="10" spans="1:24" s="115" customFormat="1" ht="12">
      <c r="A10" s="112"/>
      <c r="B10" s="116"/>
      <c r="C10" s="117"/>
      <c r="D10" s="118" t="s">
        <v>51</v>
      </c>
      <c r="E10" s="143">
        <v>38.6</v>
      </c>
      <c r="F10" s="144">
        <v>236231</v>
      </c>
      <c r="G10" s="157" t="s">
        <v>135</v>
      </c>
      <c r="H10" s="144">
        <v>558171</v>
      </c>
      <c r="I10" s="164">
        <v>2.36</v>
      </c>
      <c r="J10" s="208">
        <v>556198</v>
      </c>
      <c r="K10" s="119">
        <v>0.35</v>
      </c>
      <c r="L10" s="143">
        <v>38.6</v>
      </c>
      <c r="M10" s="144">
        <v>236231</v>
      </c>
      <c r="N10" s="157" t="s">
        <v>135</v>
      </c>
      <c r="O10" s="144">
        <v>334921</v>
      </c>
      <c r="P10" s="170">
        <v>1.42</v>
      </c>
      <c r="Q10" s="201">
        <v>334776</v>
      </c>
      <c r="R10" s="120">
        <v>0.04</v>
      </c>
      <c r="S10" s="112"/>
      <c r="T10" s="112">
        <f t="shared" si="0"/>
        <v>0.35</v>
      </c>
      <c r="U10" s="112" t="b">
        <f t="shared" si="1"/>
        <v>0</v>
      </c>
      <c r="V10" s="112">
        <f t="shared" si="2"/>
        <v>0.04</v>
      </c>
      <c r="W10" s="112" t="b">
        <f t="shared" si="3"/>
        <v>0</v>
      </c>
      <c r="X10" s="112"/>
    </row>
    <row r="11" spans="1:24" s="115" customFormat="1" ht="12">
      <c r="A11" s="112"/>
      <c r="B11" s="116"/>
      <c r="C11" s="117"/>
      <c r="D11" s="118" t="s">
        <v>52</v>
      </c>
      <c r="E11" s="143">
        <v>39.8</v>
      </c>
      <c r="F11" s="144">
        <v>221989</v>
      </c>
      <c r="G11" s="157" t="s">
        <v>135</v>
      </c>
      <c r="H11" s="144">
        <v>305000</v>
      </c>
      <c r="I11" s="164">
        <v>1.37</v>
      </c>
      <c r="J11" s="208">
        <v>274000</v>
      </c>
      <c r="K11" s="119">
        <v>11.31</v>
      </c>
      <c r="L11" s="143">
        <v>39.8</v>
      </c>
      <c r="M11" s="144">
        <v>221989</v>
      </c>
      <c r="N11" s="157" t="s">
        <v>135</v>
      </c>
      <c r="O11" s="144">
        <v>167500</v>
      </c>
      <c r="P11" s="170">
        <v>0.75</v>
      </c>
      <c r="Q11" s="201">
        <v>206300</v>
      </c>
      <c r="R11" s="120">
        <v>-18.81</v>
      </c>
      <c r="S11" s="112"/>
      <c r="T11" s="112">
        <f t="shared" si="0"/>
        <v>11.31</v>
      </c>
      <c r="U11" s="112" t="b">
        <f t="shared" si="1"/>
        <v>0</v>
      </c>
      <c r="V11" s="112">
        <f t="shared" si="2"/>
        <v>-18.81</v>
      </c>
      <c r="W11" s="112" t="b">
        <f t="shared" si="3"/>
        <v>0</v>
      </c>
      <c r="X11" s="112"/>
    </row>
    <row r="12" spans="1:24" s="115" customFormat="1" ht="12">
      <c r="A12" s="112"/>
      <c r="B12" s="116"/>
      <c r="C12" s="117"/>
      <c r="D12" s="118" t="s">
        <v>53</v>
      </c>
      <c r="E12" s="143">
        <v>37</v>
      </c>
      <c r="F12" s="144">
        <v>263644</v>
      </c>
      <c r="G12" s="157" t="s">
        <v>135</v>
      </c>
      <c r="H12" s="144">
        <v>630959</v>
      </c>
      <c r="I12" s="164">
        <v>2.39</v>
      </c>
      <c r="J12" s="208">
        <v>632543</v>
      </c>
      <c r="K12" s="119">
        <v>-0.25</v>
      </c>
      <c r="L12" s="143">
        <v>37</v>
      </c>
      <c r="M12" s="144">
        <v>263644</v>
      </c>
      <c r="N12" s="157" t="s">
        <v>135</v>
      </c>
      <c r="O12" s="144">
        <v>583380</v>
      </c>
      <c r="P12" s="170">
        <v>2.21</v>
      </c>
      <c r="Q12" s="201">
        <v>581070</v>
      </c>
      <c r="R12" s="120">
        <v>0.4</v>
      </c>
      <c r="S12" s="112"/>
      <c r="T12" s="112">
        <f t="shared" si="0"/>
        <v>-0.25</v>
      </c>
      <c r="U12" s="112" t="b">
        <f t="shared" si="1"/>
        <v>0</v>
      </c>
      <c r="V12" s="112">
        <f t="shared" si="2"/>
        <v>0.4</v>
      </c>
      <c r="W12" s="112" t="b">
        <f t="shared" si="3"/>
        <v>0</v>
      </c>
      <c r="X12" s="112"/>
    </row>
    <row r="13" spans="1:24" s="115" customFormat="1" ht="12">
      <c r="A13" s="112"/>
      <c r="B13" s="116"/>
      <c r="C13" s="117"/>
      <c r="D13" s="118" t="s">
        <v>54</v>
      </c>
      <c r="E13" s="143">
        <v>38.1</v>
      </c>
      <c r="F13" s="144">
        <v>191500</v>
      </c>
      <c r="G13" s="157" t="s">
        <v>135</v>
      </c>
      <c r="H13" s="144">
        <v>400000</v>
      </c>
      <c r="I13" s="164">
        <v>2.09</v>
      </c>
      <c r="J13" s="208">
        <v>420835</v>
      </c>
      <c r="K13" s="119">
        <v>-4.95</v>
      </c>
      <c r="L13" s="143">
        <v>38.1</v>
      </c>
      <c r="M13" s="144">
        <v>191500</v>
      </c>
      <c r="N13" s="157" t="s">
        <v>135</v>
      </c>
      <c r="O13" s="144">
        <v>400000</v>
      </c>
      <c r="P13" s="170">
        <v>2.09</v>
      </c>
      <c r="Q13" s="201">
        <v>392850</v>
      </c>
      <c r="R13" s="120">
        <v>1.82</v>
      </c>
      <c r="S13" s="112"/>
      <c r="T13" s="112">
        <f t="shared" si="0"/>
        <v>-4.95</v>
      </c>
      <c r="U13" s="112" t="b">
        <f t="shared" si="1"/>
        <v>0</v>
      </c>
      <c r="V13" s="112">
        <f t="shared" si="2"/>
        <v>1.82</v>
      </c>
      <c r="W13" s="112" t="b">
        <f t="shared" si="3"/>
        <v>0</v>
      </c>
      <c r="X13" s="112"/>
    </row>
    <row r="14" spans="1:24" s="115" customFormat="1" ht="12">
      <c r="A14" s="112"/>
      <c r="B14" s="116"/>
      <c r="C14" s="117"/>
      <c r="D14" s="118" t="s">
        <v>55</v>
      </c>
      <c r="E14" s="143">
        <v>37.1</v>
      </c>
      <c r="F14" s="144">
        <v>280490</v>
      </c>
      <c r="G14" s="157">
        <v>7</v>
      </c>
      <c r="H14" s="144">
        <v>799183</v>
      </c>
      <c r="I14" s="164">
        <v>2.85</v>
      </c>
      <c r="J14" s="208">
        <v>793218</v>
      </c>
      <c r="K14" s="119">
        <v>0.75</v>
      </c>
      <c r="L14" s="143">
        <v>37.1</v>
      </c>
      <c r="M14" s="144">
        <v>280490</v>
      </c>
      <c r="N14" s="157">
        <v>7</v>
      </c>
      <c r="O14" s="144">
        <v>734076</v>
      </c>
      <c r="P14" s="170">
        <v>2.62</v>
      </c>
      <c r="Q14" s="201">
        <v>700152</v>
      </c>
      <c r="R14" s="120">
        <v>4.85</v>
      </c>
      <c r="S14" s="112"/>
      <c r="T14" s="112">
        <f t="shared" si="0"/>
        <v>0.75</v>
      </c>
      <c r="U14" s="112" t="b">
        <f t="shared" si="1"/>
        <v>0</v>
      </c>
      <c r="V14" s="112">
        <f t="shared" si="2"/>
        <v>4.85</v>
      </c>
      <c r="W14" s="112" t="b">
        <f t="shared" si="3"/>
        <v>0</v>
      </c>
      <c r="X14" s="112"/>
    </row>
    <row r="15" spans="1:24" s="115" customFormat="1" ht="12">
      <c r="A15" s="112"/>
      <c r="B15" s="121"/>
      <c r="C15" s="117"/>
      <c r="D15" s="118" t="s">
        <v>56</v>
      </c>
      <c r="E15" s="143" t="s">
        <v>136</v>
      </c>
      <c r="F15" s="144" t="s">
        <v>136</v>
      </c>
      <c r="G15" s="157" t="s">
        <v>136</v>
      </c>
      <c r="H15" s="144" t="s">
        <v>136</v>
      </c>
      <c r="I15" s="164" t="s">
        <v>136</v>
      </c>
      <c r="J15" s="208" t="s">
        <v>136</v>
      </c>
      <c r="K15" s="119" t="s">
        <v>136</v>
      </c>
      <c r="L15" s="143" t="s">
        <v>136</v>
      </c>
      <c r="M15" s="144" t="s">
        <v>136</v>
      </c>
      <c r="N15" s="157" t="s">
        <v>136</v>
      </c>
      <c r="O15" s="144" t="s">
        <v>136</v>
      </c>
      <c r="P15" s="170" t="s">
        <v>136</v>
      </c>
      <c r="Q15" s="201" t="s">
        <v>136</v>
      </c>
      <c r="R15" s="120" t="s">
        <v>136</v>
      </c>
      <c r="S15" s="112"/>
      <c r="T15" s="112" t="e">
        <f t="shared" si="0"/>
        <v>#VALUE!</v>
      </c>
      <c r="U15" s="112" t="b">
        <f t="shared" si="1"/>
        <v>1</v>
      </c>
      <c r="V15" s="112" t="e">
        <f t="shared" si="2"/>
        <v>#VALUE!</v>
      </c>
      <c r="W15" s="112" t="b">
        <f t="shared" si="3"/>
        <v>1</v>
      </c>
      <c r="X15" s="112"/>
    </row>
    <row r="16" spans="1:24" s="115" customFormat="1" ht="12">
      <c r="A16" s="112"/>
      <c r="B16" s="121"/>
      <c r="C16" s="117"/>
      <c r="D16" s="118" t="s">
        <v>57</v>
      </c>
      <c r="E16" s="143">
        <v>41.2</v>
      </c>
      <c r="F16" s="144">
        <v>245591</v>
      </c>
      <c r="G16" s="157" t="s">
        <v>135</v>
      </c>
      <c r="H16" s="144">
        <v>574059</v>
      </c>
      <c r="I16" s="164">
        <v>2.34</v>
      </c>
      <c r="J16" s="208">
        <v>626040</v>
      </c>
      <c r="K16" s="119">
        <v>-8.3</v>
      </c>
      <c r="L16" s="143">
        <v>41.2</v>
      </c>
      <c r="M16" s="144">
        <v>245591</v>
      </c>
      <c r="N16" s="157" t="s">
        <v>135</v>
      </c>
      <c r="O16" s="144">
        <v>557063</v>
      </c>
      <c r="P16" s="170">
        <v>2.27</v>
      </c>
      <c r="Q16" s="201">
        <v>530600</v>
      </c>
      <c r="R16" s="120">
        <v>4.99</v>
      </c>
      <c r="S16" s="112"/>
      <c r="T16" s="112">
        <f t="shared" si="0"/>
        <v>-8.3</v>
      </c>
      <c r="U16" s="112" t="b">
        <f t="shared" si="1"/>
        <v>0</v>
      </c>
      <c r="V16" s="112">
        <f t="shared" si="2"/>
        <v>4.99</v>
      </c>
      <c r="W16" s="112" t="b">
        <f t="shared" si="3"/>
        <v>0</v>
      </c>
      <c r="X16" s="112"/>
    </row>
    <row r="17" spans="1:24" s="115" customFormat="1" ht="12">
      <c r="A17" s="112"/>
      <c r="B17" s="121"/>
      <c r="C17" s="117"/>
      <c r="D17" s="118" t="s">
        <v>58</v>
      </c>
      <c r="E17" s="143">
        <v>40.1</v>
      </c>
      <c r="F17" s="144">
        <v>280061</v>
      </c>
      <c r="G17" s="157" t="s">
        <v>135</v>
      </c>
      <c r="H17" s="144">
        <v>668744</v>
      </c>
      <c r="I17" s="164">
        <v>2.39</v>
      </c>
      <c r="J17" s="208">
        <v>752943</v>
      </c>
      <c r="K17" s="119">
        <v>-11.18</v>
      </c>
      <c r="L17" s="143">
        <v>40.1</v>
      </c>
      <c r="M17" s="144">
        <v>280061</v>
      </c>
      <c r="N17" s="157" t="s">
        <v>135</v>
      </c>
      <c r="O17" s="144">
        <v>686161</v>
      </c>
      <c r="P17" s="170">
        <v>2.45</v>
      </c>
      <c r="Q17" s="201">
        <v>686912</v>
      </c>
      <c r="R17" s="120">
        <v>-0.11</v>
      </c>
      <c r="S17" s="112"/>
      <c r="T17" s="112">
        <f t="shared" si="0"/>
        <v>-11.18</v>
      </c>
      <c r="U17" s="112" t="b">
        <f t="shared" si="1"/>
        <v>0</v>
      </c>
      <c r="V17" s="112">
        <f t="shared" si="2"/>
        <v>-0.11</v>
      </c>
      <c r="W17" s="112" t="b">
        <f t="shared" si="3"/>
        <v>0</v>
      </c>
      <c r="X17" s="112"/>
    </row>
    <row r="18" spans="1:24" s="115" customFormat="1" ht="12">
      <c r="A18" s="112"/>
      <c r="B18" s="121"/>
      <c r="C18" s="117"/>
      <c r="D18" s="118" t="s">
        <v>59</v>
      </c>
      <c r="E18" s="143">
        <v>51</v>
      </c>
      <c r="F18" s="144">
        <v>278100</v>
      </c>
      <c r="G18" s="157" t="s">
        <v>135</v>
      </c>
      <c r="H18" s="144">
        <v>556200</v>
      </c>
      <c r="I18" s="164">
        <v>2</v>
      </c>
      <c r="J18" s="208">
        <v>536600</v>
      </c>
      <c r="K18" s="119">
        <v>3.65</v>
      </c>
      <c r="L18" s="143">
        <v>51</v>
      </c>
      <c r="M18" s="144">
        <v>278100</v>
      </c>
      <c r="N18" s="157" t="s">
        <v>135</v>
      </c>
      <c r="O18" s="144">
        <v>347625</v>
      </c>
      <c r="P18" s="170">
        <v>1.25</v>
      </c>
      <c r="Q18" s="201">
        <v>402450</v>
      </c>
      <c r="R18" s="120">
        <v>-13.62</v>
      </c>
      <c r="S18" s="112"/>
      <c r="T18" s="112">
        <f t="shared" si="0"/>
        <v>3.65</v>
      </c>
      <c r="U18" s="112" t="b">
        <f t="shared" si="1"/>
        <v>0</v>
      </c>
      <c r="V18" s="112">
        <f t="shared" si="2"/>
        <v>-13.62</v>
      </c>
      <c r="W18" s="112" t="b">
        <f t="shared" si="3"/>
        <v>0</v>
      </c>
      <c r="X18" s="112"/>
    </row>
    <row r="19" spans="1:24" s="115" customFormat="1" ht="12">
      <c r="A19" s="112"/>
      <c r="B19" s="121"/>
      <c r="C19" s="117"/>
      <c r="D19" s="118" t="s">
        <v>60</v>
      </c>
      <c r="E19" s="143" t="s">
        <v>136</v>
      </c>
      <c r="F19" s="144" t="s">
        <v>136</v>
      </c>
      <c r="G19" s="157" t="s">
        <v>136</v>
      </c>
      <c r="H19" s="144" t="s">
        <v>136</v>
      </c>
      <c r="I19" s="164" t="s">
        <v>136</v>
      </c>
      <c r="J19" s="208" t="s">
        <v>136</v>
      </c>
      <c r="K19" s="119" t="s">
        <v>136</v>
      </c>
      <c r="L19" s="143" t="s">
        <v>136</v>
      </c>
      <c r="M19" s="144" t="s">
        <v>136</v>
      </c>
      <c r="N19" s="157" t="s">
        <v>136</v>
      </c>
      <c r="O19" s="144" t="s">
        <v>136</v>
      </c>
      <c r="P19" s="170" t="s">
        <v>136</v>
      </c>
      <c r="Q19" s="201" t="s">
        <v>136</v>
      </c>
      <c r="R19" s="120" t="s">
        <v>136</v>
      </c>
      <c r="S19" s="112"/>
      <c r="T19" s="112" t="e">
        <f t="shared" si="0"/>
        <v>#VALUE!</v>
      </c>
      <c r="U19" s="112" t="b">
        <f t="shared" si="1"/>
        <v>1</v>
      </c>
      <c r="V19" s="112" t="e">
        <f t="shared" si="2"/>
        <v>#VALUE!</v>
      </c>
      <c r="W19" s="112" t="b">
        <f t="shared" si="3"/>
        <v>1</v>
      </c>
      <c r="X19" s="112"/>
    </row>
    <row r="20" spans="1:24" s="115" customFormat="1" ht="12">
      <c r="A20" s="112"/>
      <c r="B20" s="121" t="s">
        <v>61</v>
      </c>
      <c r="C20" s="117"/>
      <c r="D20" s="118" t="s">
        <v>62</v>
      </c>
      <c r="E20" s="143">
        <v>37.1</v>
      </c>
      <c r="F20" s="144">
        <v>255308</v>
      </c>
      <c r="G20" s="157" t="s">
        <v>135</v>
      </c>
      <c r="H20" s="144">
        <v>775596</v>
      </c>
      <c r="I20" s="164">
        <v>3.04</v>
      </c>
      <c r="J20" s="208">
        <v>778037</v>
      </c>
      <c r="K20" s="119">
        <v>-0.31</v>
      </c>
      <c r="L20" s="143">
        <v>37.1</v>
      </c>
      <c r="M20" s="144">
        <v>255308</v>
      </c>
      <c r="N20" s="157" t="s">
        <v>135</v>
      </c>
      <c r="O20" s="144">
        <v>785374</v>
      </c>
      <c r="P20" s="170">
        <v>3.08</v>
      </c>
      <c r="Q20" s="201">
        <v>768734</v>
      </c>
      <c r="R20" s="120">
        <v>2.16</v>
      </c>
      <c r="S20" s="112"/>
      <c r="T20" s="112">
        <f t="shared" si="0"/>
        <v>-0.31</v>
      </c>
      <c r="U20" s="112" t="b">
        <f t="shared" si="1"/>
        <v>0</v>
      </c>
      <c r="V20" s="112">
        <f t="shared" si="2"/>
        <v>2.16</v>
      </c>
      <c r="W20" s="112" t="b">
        <f t="shared" si="3"/>
        <v>0</v>
      </c>
      <c r="X20" s="112"/>
    </row>
    <row r="21" spans="1:24" s="115" customFormat="1" ht="12">
      <c r="A21" s="112"/>
      <c r="B21" s="121"/>
      <c r="C21" s="117"/>
      <c r="D21" s="118" t="s">
        <v>63</v>
      </c>
      <c r="E21" s="143">
        <v>38.3</v>
      </c>
      <c r="F21" s="144">
        <v>277463</v>
      </c>
      <c r="G21" s="157">
        <v>7</v>
      </c>
      <c r="H21" s="144">
        <v>612489</v>
      </c>
      <c r="I21" s="164">
        <v>2.21</v>
      </c>
      <c r="J21" s="208">
        <v>578623</v>
      </c>
      <c r="K21" s="119">
        <v>5.85</v>
      </c>
      <c r="L21" s="143">
        <v>38.3</v>
      </c>
      <c r="M21" s="144">
        <v>277463</v>
      </c>
      <c r="N21" s="157">
        <v>7</v>
      </c>
      <c r="O21" s="144">
        <v>573393</v>
      </c>
      <c r="P21" s="170">
        <v>2.07</v>
      </c>
      <c r="Q21" s="201">
        <v>563059</v>
      </c>
      <c r="R21" s="120">
        <v>1.84</v>
      </c>
      <c r="S21" s="112"/>
      <c r="T21" s="112">
        <f t="shared" si="0"/>
        <v>5.85</v>
      </c>
      <c r="U21" s="112" t="b">
        <f t="shared" si="1"/>
        <v>0</v>
      </c>
      <c r="V21" s="112">
        <f t="shared" si="2"/>
        <v>1.84</v>
      </c>
      <c r="W21" s="112" t="b">
        <f t="shared" si="3"/>
        <v>0</v>
      </c>
      <c r="X21" s="112"/>
    </row>
    <row r="22" spans="1:24" s="115" customFormat="1" ht="12">
      <c r="A22" s="112"/>
      <c r="B22" s="121"/>
      <c r="C22" s="117"/>
      <c r="D22" s="118" t="s">
        <v>64</v>
      </c>
      <c r="E22" s="143">
        <v>42.5</v>
      </c>
      <c r="F22" s="144">
        <v>268431</v>
      </c>
      <c r="G22" s="157">
        <v>9</v>
      </c>
      <c r="H22" s="144">
        <v>677546</v>
      </c>
      <c r="I22" s="164">
        <v>2.52</v>
      </c>
      <c r="J22" s="208">
        <v>682180</v>
      </c>
      <c r="K22" s="119">
        <v>-0.68</v>
      </c>
      <c r="L22" s="143">
        <v>42.5</v>
      </c>
      <c r="M22" s="144">
        <v>268431</v>
      </c>
      <c r="N22" s="157">
        <v>9</v>
      </c>
      <c r="O22" s="144">
        <v>610158</v>
      </c>
      <c r="P22" s="170">
        <v>2.27</v>
      </c>
      <c r="Q22" s="201">
        <v>601106</v>
      </c>
      <c r="R22" s="120">
        <v>1.51</v>
      </c>
      <c r="S22" s="112"/>
      <c r="T22" s="112">
        <f t="shared" si="0"/>
        <v>-0.68</v>
      </c>
      <c r="U22" s="112" t="b">
        <f t="shared" si="1"/>
        <v>0</v>
      </c>
      <c r="V22" s="112">
        <f t="shared" si="2"/>
        <v>1.51</v>
      </c>
      <c r="W22" s="112" t="b">
        <f t="shared" si="3"/>
        <v>0</v>
      </c>
      <c r="X22" s="112"/>
    </row>
    <row r="23" spans="1:24" s="115" customFormat="1" ht="12">
      <c r="A23" s="112"/>
      <c r="B23" s="121"/>
      <c r="C23" s="117"/>
      <c r="D23" s="118" t="s">
        <v>65</v>
      </c>
      <c r="E23" s="143">
        <v>39.9</v>
      </c>
      <c r="F23" s="144">
        <v>242355</v>
      </c>
      <c r="G23" s="157" t="s">
        <v>135</v>
      </c>
      <c r="H23" s="144">
        <v>502684</v>
      </c>
      <c r="I23" s="164">
        <v>2.07</v>
      </c>
      <c r="J23" s="208">
        <v>540127</v>
      </c>
      <c r="K23" s="119">
        <v>-6.93</v>
      </c>
      <c r="L23" s="143">
        <v>39.9</v>
      </c>
      <c r="M23" s="144">
        <v>242355</v>
      </c>
      <c r="N23" s="157" t="s">
        <v>135</v>
      </c>
      <c r="O23" s="144">
        <v>414099</v>
      </c>
      <c r="P23" s="170">
        <v>1.71</v>
      </c>
      <c r="Q23" s="201">
        <v>342167</v>
      </c>
      <c r="R23" s="120">
        <v>21.02</v>
      </c>
      <c r="S23" s="112"/>
      <c r="T23" s="112">
        <f t="shared" si="0"/>
        <v>-6.93</v>
      </c>
      <c r="U23" s="112" t="b">
        <f t="shared" si="1"/>
        <v>0</v>
      </c>
      <c r="V23" s="112">
        <f t="shared" si="2"/>
        <v>21.02</v>
      </c>
      <c r="W23" s="112" t="b">
        <f t="shared" si="3"/>
        <v>0</v>
      </c>
      <c r="X23" s="112"/>
    </row>
    <row r="24" spans="1:24" s="115" customFormat="1" ht="12">
      <c r="A24" s="112"/>
      <c r="B24" s="121"/>
      <c r="C24" s="117"/>
      <c r="D24" s="118" t="s">
        <v>66</v>
      </c>
      <c r="E24" s="143">
        <v>39.8</v>
      </c>
      <c r="F24" s="144">
        <v>272108</v>
      </c>
      <c r="G24" s="157">
        <v>5</v>
      </c>
      <c r="H24" s="144">
        <v>564705</v>
      </c>
      <c r="I24" s="164">
        <v>2.08</v>
      </c>
      <c r="J24" s="208">
        <v>610134</v>
      </c>
      <c r="K24" s="119">
        <v>-7.45</v>
      </c>
      <c r="L24" s="143">
        <v>39.8</v>
      </c>
      <c r="M24" s="144">
        <v>272108</v>
      </c>
      <c r="N24" s="157">
        <v>5</v>
      </c>
      <c r="O24" s="144">
        <v>547945</v>
      </c>
      <c r="P24" s="170">
        <v>2.01</v>
      </c>
      <c r="Q24" s="201">
        <v>584914</v>
      </c>
      <c r="R24" s="120">
        <v>-6.32</v>
      </c>
      <c r="S24" s="112"/>
      <c r="T24" s="112">
        <f t="shared" si="0"/>
        <v>-7.45</v>
      </c>
      <c r="U24" s="112" t="b">
        <f t="shared" si="1"/>
        <v>0</v>
      </c>
      <c r="V24" s="112">
        <f t="shared" si="2"/>
        <v>-6.32</v>
      </c>
      <c r="W24" s="112" t="b">
        <f t="shared" si="3"/>
        <v>0</v>
      </c>
      <c r="X24" s="112"/>
    </row>
    <row r="25" spans="1:24" s="115" customFormat="1" ht="12">
      <c r="A25" s="112"/>
      <c r="B25" s="121"/>
      <c r="C25" s="117"/>
      <c r="D25" s="118" t="s">
        <v>67</v>
      </c>
      <c r="E25" s="143" t="s">
        <v>136</v>
      </c>
      <c r="F25" s="144" t="s">
        <v>136</v>
      </c>
      <c r="G25" s="157" t="s">
        <v>136</v>
      </c>
      <c r="H25" s="144" t="s">
        <v>136</v>
      </c>
      <c r="I25" s="164" t="s">
        <v>136</v>
      </c>
      <c r="J25" s="208">
        <v>981600</v>
      </c>
      <c r="K25" s="119" t="s">
        <v>136</v>
      </c>
      <c r="L25" s="143" t="s">
        <v>136</v>
      </c>
      <c r="M25" s="144" t="s">
        <v>136</v>
      </c>
      <c r="N25" s="157" t="s">
        <v>136</v>
      </c>
      <c r="O25" s="144" t="s">
        <v>136</v>
      </c>
      <c r="P25" s="170" t="s">
        <v>136</v>
      </c>
      <c r="Q25" s="201">
        <v>981600</v>
      </c>
      <c r="R25" s="120" t="s">
        <v>136</v>
      </c>
      <c r="S25" s="112"/>
      <c r="T25" s="112" t="e">
        <f t="shared" si="0"/>
        <v>#VALUE!</v>
      </c>
      <c r="U25" s="112" t="b">
        <f t="shared" si="1"/>
        <v>1</v>
      </c>
      <c r="V25" s="112" t="e">
        <f t="shared" si="2"/>
        <v>#VALUE!</v>
      </c>
      <c r="W25" s="112" t="b">
        <f t="shared" si="3"/>
        <v>1</v>
      </c>
      <c r="X25" s="112"/>
    </row>
    <row r="26" spans="1:24" s="115" customFormat="1" ht="12">
      <c r="A26" s="112"/>
      <c r="B26" s="121"/>
      <c r="C26" s="117"/>
      <c r="D26" s="118" t="s">
        <v>68</v>
      </c>
      <c r="E26" s="143">
        <v>38.1</v>
      </c>
      <c r="F26" s="144">
        <v>266054</v>
      </c>
      <c r="G26" s="157">
        <v>47</v>
      </c>
      <c r="H26" s="144">
        <v>667668</v>
      </c>
      <c r="I26" s="164">
        <v>2.51</v>
      </c>
      <c r="J26" s="208">
        <v>646423</v>
      </c>
      <c r="K26" s="119">
        <v>3.29</v>
      </c>
      <c r="L26" s="143">
        <v>38.1</v>
      </c>
      <c r="M26" s="144">
        <v>266054</v>
      </c>
      <c r="N26" s="157">
        <v>47</v>
      </c>
      <c r="O26" s="144">
        <v>624511</v>
      </c>
      <c r="P26" s="170">
        <v>2.35</v>
      </c>
      <c r="Q26" s="201">
        <v>604360</v>
      </c>
      <c r="R26" s="120">
        <v>3.33</v>
      </c>
      <c r="S26" s="112"/>
      <c r="T26" s="112">
        <f t="shared" si="0"/>
        <v>3.29</v>
      </c>
      <c r="U26" s="112" t="b">
        <f t="shared" si="1"/>
        <v>0</v>
      </c>
      <c r="V26" s="112">
        <f t="shared" si="2"/>
        <v>3.33</v>
      </c>
      <c r="W26" s="112" t="b">
        <f t="shared" si="3"/>
        <v>0</v>
      </c>
      <c r="X26" s="112"/>
    </row>
    <row r="27" spans="1:24" s="115" customFormat="1" ht="12">
      <c r="A27" s="112"/>
      <c r="B27" s="121"/>
      <c r="C27" s="117"/>
      <c r="D27" s="118" t="s">
        <v>69</v>
      </c>
      <c r="E27" s="143">
        <v>41.1</v>
      </c>
      <c r="F27" s="144">
        <v>273047</v>
      </c>
      <c r="G27" s="157">
        <v>9</v>
      </c>
      <c r="H27" s="144">
        <v>692573</v>
      </c>
      <c r="I27" s="164">
        <v>2.54</v>
      </c>
      <c r="J27" s="208">
        <v>665904</v>
      </c>
      <c r="K27" s="119">
        <v>4</v>
      </c>
      <c r="L27" s="143">
        <v>41.1</v>
      </c>
      <c r="M27" s="144">
        <v>273047</v>
      </c>
      <c r="N27" s="157">
        <v>9</v>
      </c>
      <c r="O27" s="144">
        <v>654596</v>
      </c>
      <c r="P27" s="170">
        <v>2.4</v>
      </c>
      <c r="Q27" s="201">
        <v>636751</v>
      </c>
      <c r="R27" s="120">
        <v>2.8</v>
      </c>
      <c r="S27" s="112"/>
      <c r="T27" s="112">
        <f t="shared" si="0"/>
        <v>4</v>
      </c>
      <c r="U27" s="112" t="b">
        <f t="shared" si="1"/>
        <v>0</v>
      </c>
      <c r="V27" s="112">
        <f t="shared" si="2"/>
        <v>2.8</v>
      </c>
      <c r="W27" s="112" t="b">
        <f t="shared" si="3"/>
        <v>0</v>
      </c>
      <c r="X27" s="112"/>
    </row>
    <row r="28" spans="1:24" s="115" customFormat="1" ht="12">
      <c r="A28" s="112"/>
      <c r="B28" s="121" t="s">
        <v>70</v>
      </c>
      <c r="C28" s="252" t="s">
        <v>71</v>
      </c>
      <c r="D28" s="241"/>
      <c r="E28" s="145" t="s">
        <v>136</v>
      </c>
      <c r="F28" s="146" t="s">
        <v>136</v>
      </c>
      <c r="G28" s="158" t="s">
        <v>136</v>
      </c>
      <c r="H28" s="146" t="s">
        <v>136</v>
      </c>
      <c r="I28" s="165" t="s">
        <v>136</v>
      </c>
      <c r="J28" s="209" t="s">
        <v>136</v>
      </c>
      <c r="K28" s="122" t="s">
        <v>136</v>
      </c>
      <c r="L28" s="145" t="s">
        <v>136</v>
      </c>
      <c r="M28" s="146" t="s">
        <v>136</v>
      </c>
      <c r="N28" s="158" t="s">
        <v>136</v>
      </c>
      <c r="O28" s="146" t="s">
        <v>136</v>
      </c>
      <c r="P28" s="171" t="s">
        <v>136</v>
      </c>
      <c r="Q28" s="202" t="s">
        <v>136</v>
      </c>
      <c r="R28" s="122" t="s">
        <v>136</v>
      </c>
      <c r="S28" s="112"/>
      <c r="T28" s="112" t="e">
        <f t="shared" si="0"/>
        <v>#VALUE!</v>
      </c>
      <c r="U28" s="112" t="b">
        <f t="shared" si="1"/>
        <v>1</v>
      </c>
      <c r="V28" s="112" t="e">
        <f t="shared" si="2"/>
        <v>#VALUE!</v>
      </c>
      <c r="W28" s="112" t="b">
        <f t="shared" si="3"/>
        <v>1</v>
      </c>
      <c r="X28" s="112"/>
    </row>
    <row r="29" spans="1:24" s="115" customFormat="1" ht="12">
      <c r="A29" s="112"/>
      <c r="B29" s="121"/>
      <c r="C29" s="252" t="s">
        <v>72</v>
      </c>
      <c r="D29" s="241"/>
      <c r="E29" s="147">
        <v>43</v>
      </c>
      <c r="F29" s="148">
        <v>315200</v>
      </c>
      <c r="G29" s="159" t="s">
        <v>135</v>
      </c>
      <c r="H29" s="148">
        <v>800000</v>
      </c>
      <c r="I29" s="166">
        <v>2.54</v>
      </c>
      <c r="J29" s="210">
        <v>800000</v>
      </c>
      <c r="K29" s="122">
        <v>0</v>
      </c>
      <c r="L29" s="147">
        <v>43</v>
      </c>
      <c r="M29" s="148">
        <v>315200</v>
      </c>
      <c r="N29" s="159" t="s">
        <v>135</v>
      </c>
      <c r="O29" s="148">
        <v>750000</v>
      </c>
      <c r="P29" s="172">
        <v>2.38</v>
      </c>
      <c r="Q29" s="203">
        <v>750000</v>
      </c>
      <c r="R29" s="122">
        <v>0</v>
      </c>
      <c r="S29" s="112"/>
      <c r="T29" s="112">
        <f t="shared" si="0"/>
        <v>0</v>
      </c>
      <c r="U29" s="112" t="b">
        <f t="shared" si="1"/>
        <v>0</v>
      </c>
      <c r="V29" s="112">
        <f t="shared" si="2"/>
        <v>0</v>
      </c>
      <c r="W29" s="112" t="b">
        <f t="shared" si="3"/>
        <v>0</v>
      </c>
      <c r="X29" s="112"/>
    </row>
    <row r="30" spans="1:24" s="115" customFormat="1" ht="12">
      <c r="A30" s="112"/>
      <c r="B30" s="121"/>
      <c r="C30" s="252" t="s">
        <v>73</v>
      </c>
      <c r="D30" s="241"/>
      <c r="E30" s="147">
        <v>37.2</v>
      </c>
      <c r="F30" s="148">
        <v>283917</v>
      </c>
      <c r="G30" s="159">
        <v>5</v>
      </c>
      <c r="H30" s="148">
        <v>609740</v>
      </c>
      <c r="I30" s="166">
        <v>2.15</v>
      </c>
      <c r="J30" s="210">
        <v>556955</v>
      </c>
      <c r="K30" s="122">
        <v>9.48</v>
      </c>
      <c r="L30" s="147">
        <v>37.2</v>
      </c>
      <c r="M30" s="148">
        <v>283917</v>
      </c>
      <c r="N30" s="159">
        <v>5</v>
      </c>
      <c r="O30" s="148">
        <v>573156</v>
      </c>
      <c r="P30" s="172">
        <v>2.02</v>
      </c>
      <c r="Q30" s="203">
        <v>556955</v>
      </c>
      <c r="R30" s="122">
        <v>2.91</v>
      </c>
      <c r="S30" s="112"/>
      <c r="T30" s="112">
        <f t="shared" si="0"/>
        <v>9.48</v>
      </c>
      <c r="U30" s="112" t="b">
        <f t="shared" si="1"/>
        <v>0</v>
      </c>
      <c r="V30" s="112">
        <f t="shared" si="2"/>
        <v>2.91</v>
      </c>
      <c r="W30" s="112" t="b">
        <f t="shared" si="3"/>
        <v>0</v>
      </c>
      <c r="X30" s="112"/>
    </row>
    <row r="31" spans="1:24" s="115" customFormat="1" ht="12">
      <c r="A31" s="112"/>
      <c r="B31" s="121"/>
      <c r="C31" s="252" t="s">
        <v>74</v>
      </c>
      <c r="D31" s="241"/>
      <c r="E31" s="147">
        <v>43.9</v>
      </c>
      <c r="F31" s="148">
        <v>341327</v>
      </c>
      <c r="G31" s="159" t="s">
        <v>135</v>
      </c>
      <c r="H31" s="148">
        <v>853318</v>
      </c>
      <c r="I31" s="166">
        <v>2.5</v>
      </c>
      <c r="J31" s="210">
        <v>613343</v>
      </c>
      <c r="K31" s="122">
        <v>39.13</v>
      </c>
      <c r="L31" s="147">
        <v>43.9</v>
      </c>
      <c r="M31" s="148">
        <v>341327</v>
      </c>
      <c r="N31" s="159" t="s">
        <v>135</v>
      </c>
      <c r="O31" s="148">
        <v>853318</v>
      </c>
      <c r="P31" s="172">
        <v>2.5</v>
      </c>
      <c r="Q31" s="203">
        <v>613343</v>
      </c>
      <c r="R31" s="122">
        <v>39.13</v>
      </c>
      <c r="S31" s="112"/>
      <c r="T31" s="112">
        <f t="shared" si="0"/>
        <v>39.13</v>
      </c>
      <c r="U31" s="112" t="b">
        <f t="shared" si="1"/>
        <v>0</v>
      </c>
      <c r="V31" s="112">
        <f t="shared" si="2"/>
        <v>39.13</v>
      </c>
      <c r="W31" s="112" t="b">
        <f t="shared" si="3"/>
        <v>0</v>
      </c>
      <c r="X31" s="112"/>
    </row>
    <row r="32" spans="1:24" s="115" customFormat="1" ht="12">
      <c r="A32" s="112"/>
      <c r="B32" s="121"/>
      <c r="C32" s="252" t="s">
        <v>75</v>
      </c>
      <c r="D32" s="241"/>
      <c r="E32" s="147">
        <v>34</v>
      </c>
      <c r="F32" s="148">
        <v>340000</v>
      </c>
      <c r="G32" s="159" t="s">
        <v>135</v>
      </c>
      <c r="H32" s="148">
        <v>1075000</v>
      </c>
      <c r="I32" s="166">
        <v>3.16</v>
      </c>
      <c r="J32" s="210">
        <v>800000</v>
      </c>
      <c r="K32" s="122">
        <v>34.38</v>
      </c>
      <c r="L32" s="147">
        <v>34</v>
      </c>
      <c r="M32" s="148">
        <v>340000</v>
      </c>
      <c r="N32" s="159" t="s">
        <v>135</v>
      </c>
      <c r="O32" s="148">
        <v>1075000</v>
      </c>
      <c r="P32" s="172">
        <v>3.16</v>
      </c>
      <c r="Q32" s="203">
        <v>800000</v>
      </c>
      <c r="R32" s="122">
        <v>34.38</v>
      </c>
      <c r="S32" s="112"/>
      <c r="T32" s="112">
        <f t="shared" si="0"/>
        <v>34.38</v>
      </c>
      <c r="U32" s="112" t="b">
        <f t="shared" si="1"/>
        <v>0</v>
      </c>
      <c r="V32" s="112">
        <f t="shared" si="2"/>
        <v>34.38</v>
      </c>
      <c r="W32" s="112" t="b">
        <f t="shared" si="3"/>
        <v>0</v>
      </c>
      <c r="X32" s="112"/>
    </row>
    <row r="33" spans="1:24" s="115" customFormat="1" ht="12">
      <c r="A33" s="112"/>
      <c r="B33" s="121"/>
      <c r="C33" s="242" t="s">
        <v>76</v>
      </c>
      <c r="D33" s="257"/>
      <c r="E33" s="145">
        <v>42.5</v>
      </c>
      <c r="F33" s="146">
        <v>244325</v>
      </c>
      <c r="G33" s="158">
        <v>10</v>
      </c>
      <c r="H33" s="146">
        <v>547418</v>
      </c>
      <c r="I33" s="165">
        <v>2.24</v>
      </c>
      <c r="J33" s="209">
        <v>555956</v>
      </c>
      <c r="K33" s="119">
        <v>-1.54</v>
      </c>
      <c r="L33" s="145">
        <v>42.5</v>
      </c>
      <c r="M33" s="146">
        <v>244325</v>
      </c>
      <c r="N33" s="158">
        <v>10</v>
      </c>
      <c r="O33" s="146">
        <v>402894</v>
      </c>
      <c r="P33" s="171">
        <v>1.65</v>
      </c>
      <c r="Q33" s="202">
        <v>439843</v>
      </c>
      <c r="R33" s="120">
        <v>-8.4</v>
      </c>
      <c r="S33" s="112"/>
      <c r="T33" s="112">
        <f t="shared" si="0"/>
        <v>-1.54</v>
      </c>
      <c r="U33" s="112" t="b">
        <f t="shared" si="1"/>
        <v>0</v>
      </c>
      <c r="V33" s="112">
        <f t="shared" si="2"/>
        <v>-8.4</v>
      </c>
      <c r="W33" s="112" t="b">
        <f t="shared" si="3"/>
        <v>0</v>
      </c>
      <c r="X33" s="112"/>
    </row>
    <row r="34" spans="1:24" s="115" customFormat="1" ht="12">
      <c r="A34" s="112"/>
      <c r="B34" s="121"/>
      <c r="C34" s="117"/>
      <c r="D34" s="123" t="s">
        <v>77</v>
      </c>
      <c r="E34" s="143">
        <v>46.3</v>
      </c>
      <c r="F34" s="144">
        <v>274121</v>
      </c>
      <c r="G34" s="157" t="s">
        <v>135</v>
      </c>
      <c r="H34" s="144">
        <v>794951</v>
      </c>
      <c r="I34" s="164">
        <v>2.9</v>
      </c>
      <c r="J34" s="208" t="s">
        <v>136</v>
      </c>
      <c r="K34" s="119" t="s">
        <v>136</v>
      </c>
      <c r="L34" s="143">
        <v>46.3</v>
      </c>
      <c r="M34" s="144">
        <v>274121</v>
      </c>
      <c r="N34" s="157" t="s">
        <v>135</v>
      </c>
      <c r="O34" s="144">
        <v>449558</v>
      </c>
      <c r="P34" s="170">
        <v>1.64</v>
      </c>
      <c r="Q34" s="201" t="s">
        <v>136</v>
      </c>
      <c r="R34" s="120" t="s">
        <v>136</v>
      </c>
      <c r="S34" s="112"/>
      <c r="T34" s="112" t="e">
        <f t="shared" si="0"/>
        <v>#VALUE!</v>
      </c>
      <c r="U34" s="112" t="b">
        <f t="shared" si="1"/>
        <v>1</v>
      </c>
      <c r="V34" s="112" t="e">
        <f t="shared" si="2"/>
        <v>#VALUE!</v>
      </c>
      <c r="W34" s="112" t="b">
        <f t="shared" si="3"/>
        <v>1</v>
      </c>
      <c r="X34" s="112"/>
    </row>
    <row r="35" spans="1:24" s="115" customFormat="1" ht="12">
      <c r="A35" s="112"/>
      <c r="B35" s="121"/>
      <c r="C35" s="117"/>
      <c r="D35" s="123" t="s">
        <v>78</v>
      </c>
      <c r="E35" s="143">
        <v>40.3</v>
      </c>
      <c r="F35" s="144">
        <v>253030</v>
      </c>
      <c r="G35" s="157" t="s">
        <v>135</v>
      </c>
      <c r="H35" s="144">
        <v>506060</v>
      </c>
      <c r="I35" s="164">
        <v>2</v>
      </c>
      <c r="J35" s="208">
        <v>487323</v>
      </c>
      <c r="K35" s="119">
        <v>3.84</v>
      </c>
      <c r="L35" s="143">
        <v>40.3</v>
      </c>
      <c r="M35" s="144">
        <v>253030</v>
      </c>
      <c r="N35" s="157" t="s">
        <v>135</v>
      </c>
      <c r="O35" s="144">
        <v>506060</v>
      </c>
      <c r="P35" s="170">
        <v>2</v>
      </c>
      <c r="Q35" s="201">
        <v>487323</v>
      </c>
      <c r="R35" s="120">
        <v>3.84</v>
      </c>
      <c r="S35" s="112"/>
      <c r="T35" s="112">
        <f t="shared" si="0"/>
        <v>3.84</v>
      </c>
      <c r="U35" s="112" t="b">
        <f t="shared" si="1"/>
        <v>0</v>
      </c>
      <c r="V35" s="112">
        <f t="shared" si="2"/>
        <v>3.84</v>
      </c>
      <c r="W35" s="112" t="b">
        <f t="shared" si="3"/>
        <v>0</v>
      </c>
      <c r="X35" s="112"/>
    </row>
    <row r="36" spans="1:24" s="115" customFormat="1" ht="12">
      <c r="A36" s="112"/>
      <c r="B36" s="121" t="s">
        <v>79</v>
      </c>
      <c r="C36" s="117"/>
      <c r="D36" s="123" t="s">
        <v>80</v>
      </c>
      <c r="E36" s="143">
        <v>42.1</v>
      </c>
      <c r="F36" s="144">
        <v>246194</v>
      </c>
      <c r="G36" s="157">
        <v>7</v>
      </c>
      <c r="H36" s="144">
        <v>517596</v>
      </c>
      <c r="I36" s="164">
        <v>2.1</v>
      </c>
      <c r="J36" s="208">
        <v>576721</v>
      </c>
      <c r="K36" s="119">
        <v>-10.25</v>
      </c>
      <c r="L36" s="143">
        <v>42.1</v>
      </c>
      <c r="M36" s="144">
        <v>246194</v>
      </c>
      <c r="N36" s="157">
        <v>7</v>
      </c>
      <c r="O36" s="144">
        <v>407133</v>
      </c>
      <c r="P36" s="170">
        <v>1.65</v>
      </c>
      <c r="Q36" s="201">
        <v>470571</v>
      </c>
      <c r="R36" s="120">
        <v>-13.48</v>
      </c>
      <c r="S36" s="112"/>
      <c r="T36" s="112">
        <f t="shared" si="0"/>
        <v>-10.25</v>
      </c>
      <c r="U36" s="112" t="b">
        <f t="shared" si="1"/>
        <v>0</v>
      </c>
      <c r="V36" s="112">
        <f t="shared" si="2"/>
        <v>-13.48</v>
      </c>
      <c r="W36" s="112" t="b">
        <f t="shared" si="3"/>
        <v>0</v>
      </c>
      <c r="X36" s="112"/>
    </row>
    <row r="37" spans="1:24" s="115" customFormat="1" ht="12">
      <c r="A37" s="112"/>
      <c r="B37" s="121"/>
      <c r="C37" s="117"/>
      <c r="D37" s="123" t="s">
        <v>81</v>
      </c>
      <c r="E37" s="143" t="s">
        <v>136</v>
      </c>
      <c r="F37" s="144" t="s">
        <v>136</v>
      </c>
      <c r="G37" s="157" t="s">
        <v>136</v>
      </c>
      <c r="H37" s="144" t="s">
        <v>136</v>
      </c>
      <c r="I37" s="164" t="s">
        <v>136</v>
      </c>
      <c r="J37" s="208" t="s">
        <v>136</v>
      </c>
      <c r="K37" s="119" t="s">
        <v>136</v>
      </c>
      <c r="L37" s="143" t="s">
        <v>136</v>
      </c>
      <c r="M37" s="144" t="s">
        <v>136</v>
      </c>
      <c r="N37" s="157" t="s">
        <v>136</v>
      </c>
      <c r="O37" s="144" t="s">
        <v>136</v>
      </c>
      <c r="P37" s="170" t="s">
        <v>136</v>
      </c>
      <c r="Q37" s="201" t="s">
        <v>136</v>
      </c>
      <c r="R37" s="120" t="s">
        <v>136</v>
      </c>
      <c r="S37" s="112"/>
      <c r="T37" s="112" t="e">
        <f t="shared" si="0"/>
        <v>#VALUE!</v>
      </c>
      <c r="U37" s="112" t="b">
        <f t="shared" si="1"/>
        <v>1</v>
      </c>
      <c r="V37" s="112" t="e">
        <f t="shared" si="2"/>
        <v>#VALUE!</v>
      </c>
      <c r="W37" s="112" t="b">
        <f t="shared" si="3"/>
        <v>1</v>
      </c>
      <c r="X37" s="112"/>
    </row>
    <row r="38" spans="1:24" s="115" customFormat="1" ht="12">
      <c r="A38" s="112"/>
      <c r="B38" s="121"/>
      <c r="C38" s="117"/>
      <c r="D38" s="123" t="s">
        <v>82</v>
      </c>
      <c r="E38" s="143" t="s">
        <v>136</v>
      </c>
      <c r="F38" s="144" t="s">
        <v>136</v>
      </c>
      <c r="G38" s="157" t="s">
        <v>136</v>
      </c>
      <c r="H38" s="144" t="s">
        <v>136</v>
      </c>
      <c r="I38" s="164" t="s">
        <v>136</v>
      </c>
      <c r="J38" s="208" t="s">
        <v>136</v>
      </c>
      <c r="K38" s="119" t="s">
        <v>136</v>
      </c>
      <c r="L38" s="143" t="s">
        <v>136</v>
      </c>
      <c r="M38" s="144" t="s">
        <v>136</v>
      </c>
      <c r="N38" s="157" t="s">
        <v>136</v>
      </c>
      <c r="O38" s="144" t="s">
        <v>136</v>
      </c>
      <c r="P38" s="170" t="s">
        <v>136</v>
      </c>
      <c r="Q38" s="201" t="s">
        <v>136</v>
      </c>
      <c r="R38" s="120" t="s">
        <v>136</v>
      </c>
      <c r="S38" s="112"/>
      <c r="T38" s="112" t="e">
        <f t="shared" si="0"/>
        <v>#VALUE!</v>
      </c>
      <c r="U38" s="112" t="b">
        <f t="shared" si="1"/>
        <v>1</v>
      </c>
      <c r="V38" s="112" t="e">
        <f t="shared" si="2"/>
        <v>#VALUE!</v>
      </c>
      <c r="W38" s="112" t="b">
        <f t="shared" si="3"/>
        <v>1</v>
      </c>
      <c r="X38" s="112"/>
    </row>
    <row r="39" spans="1:24" s="115" customFormat="1" ht="12">
      <c r="A39" s="112"/>
      <c r="B39" s="121"/>
      <c r="C39" s="117"/>
      <c r="D39" s="123" t="s">
        <v>83</v>
      </c>
      <c r="E39" s="143">
        <v>44</v>
      </c>
      <c r="F39" s="144">
        <v>192743</v>
      </c>
      <c r="G39" s="157" t="s">
        <v>135</v>
      </c>
      <c r="H39" s="144">
        <v>550000</v>
      </c>
      <c r="I39" s="164">
        <v>2.85</v>
      </c>
      <c r="J39" s="208">
        <v>500000</v>
      </c>
      <c r="K39" s="119">
        <v>10</v>
      </c>
      <c r="L39" s="143">
        <v>44</v>
      </c>
      <c r="M39" s="144">
        <v>192743</v>
      </c>
      <c r="N39" s="157" t="s">
        <v>135</v>
      </c>
      <c r="O39" s="144">
        <v>223387</v>
      </c>
      <c r="P39" s="170">
        <v>1.16</v>
      </c>
      <c r="Q39" s="201">
        <v>208000</v>
      </c>
      <c r="R39" s="120">
        <v>7.4</v>
      </c>
      <c r="S39" s="112"/>
      <c r="T39" s="112">
        <f t="shared" si="0"/>
        <v>10</v>
      </c>
      <c r="U39" s="112" t="b">
        <f t="shared" si="1"/>
        <v>0</v>
      </c>
      <c r="V39" s="112">
        <f t="shared" si="2"/>
        <v>7.4</v>
      </c>
      <c r="W39" s="112" t="b">
        <f t="shared" si="3"/>
        <v>0</v>
      </c>
      <c r="X39" s="112"/>
    </row>
    <row r="40" spans="1:24" s="115" customFormat="1" ht="12">
      <c r="A40" s="112"/>
      <c r="B40" s="121"/>
      <c r="C40" s="117"/>
      <c r="D40" s="118" t="s">
        <v>84</v>
      </c>
      <c r="E40" s="143" t="s">
        <v>136</v>
      </c>
      <c r="F40" s="144" t="s">
        <v>136</v>
      </c>
      <c r="G40" s="157" t="s">
        <v>136</v>
      </c>
      <c r="H40" s="144" t="s">
        <v>136</v>
      </c>
      <c r="I40" s="164" t="s">
        <v>136</v>
      </c>
      <c r="J40" s="208" t="s">
        <v>136</v>
      </c>
      <c r="K40" s="119" t="s">
        <v>136</v>
      </c>
      <c r="L40" s="143" t="s">
        <v>136</v>
      </c>
      <c r="M40" s="144" t="s">
        <v>136</v>
      </c>
      <c r="N40" s="157" t="s">
        <v>136</v>
      </c>
      <c r="O40" s="144" t="s">
        <v>136</v>
      </c>
      <c r="P40" s="170" t="s">
        <v>136</v>
      </c>
      <c r="Q40" s="201" t="s">
        <v>136</v>
      </c>
      <c r="R40" s="120" t="s">
        <v>136</v>
      </c>
      <c r="S40" s="112"/>
      <c r="T40" s="112" t="e">
        <f aca="true" t="shared" si="4" ref="T40:T66">ROUND((H40-J40)/J40*100,2)</f>
        <v>#VALUE!</v>
      </c>
      <c r="U40" s="112" t="b">
        <f aca="true" t="shared" si="5" ref="U40:U66">ISERROR(T40)</f>
        <v>1</v>
      </c>
      <c r="V40" s="112" t="e">
        <f aca="true" t="shared" si="6" ref="V40:V66">ROUND((O40-Q40)/Q40*100,2)</f>
        <v>#VALUE!</v>
      </c>
      <c r="W40" s="112" t="b">
        <f aca="true" t="shared" si="7" ref="W40:W66">ISERROR(V40)</f>
        <v>1</v>
      </c>
      <c r="X40" s="112"/>
    </row>
    <row r="41" spans="1:24" s="115" customFormat="1" ht="12">
      <c r="A41" s="112"/>
      <c r="B41" s="121"/>
      <c r="C41" s="117"/>
      <c r="D41" s="118" t="s">
        <v>85</v>
      </c>
      <c r="E41" s="143" t="s">
        <v>136</v>
      </c>
      <c r="F41" s="144" t="s">
        <v>136</v>
      </c>
      <c r="G41" s="157" t="s">
        <v>136</v>
      </c>
      <c r="H41" s="144" t="s">
        <v>136</v>
      </c>
      <c r="I41" s="164" t="s">
        <v>136</v>
      </c>
      <c r="J41" s="208" t="s">
        <v>136</v>
      </c>
      <c r="K41" s="119" t="s">
        <v>136</v>
      </c>
      <c r="L41" s="143" t="s">
        <v>136</v>
      </c>
      <c r="M41" s="144" t="s">
        <v>136</v>
      </c>
      <c r="N41" s="157" t="s">
        <v>136</v>
      </c>
      <c r="O41" s="144" t="s">
        <v>136</v>
      </c>
      <c r="P41" s="170" t="s">
        <v>136</v>
      </c>
      <c r="Q41" s="201" t="s">
        <v>136</v>
      </c>
      <c r="R41" s="120" t="s">
        <v>136</v>
      </c>
      <c r="S41" s="112"/>
      <c r="T41" s="112" t="e">
        <f t="shared" si="4"/>
        <v>#VALUE!</v>
      </c>
      <c r="U41" s="112" t="b">
        <f t="shared" si="5"/>
        <v>1</v>
      </c>
      <c r="V41" s="112" t="e">
        <f t="shared" si="6"/>
        <v>#VALUE!</v>
      </c>
      <c r="W41" s="112" t="b">
        <f t="shared" si="7"/>
        <v>1</v>
      </c>
      <c r="X41" s="112"/>
    </row>
    <row r="42" spans="1:24" s="115" customFormat="1" ht="12">
      <c r="A42" s="112"/>
      <c r="B42" s="121"/>
      <c r="C42" s="252" t="s">
        <v>86</v>
      </c>
      <c r="D42" s="253"/>
      <c r="E42" s="147">
        <v>39</v>
      </c>
      <c r="F42" s="148">
        <v>253665</v>
      </c>
      <c r="G42" s="159">
        <v>9</v>
      </c>
      <c r="H42" s="148">
        <v>553362</v>
      </c>
      <c r="I42" s="166">
        <v>2.18</v>
      </c>
      <c r="J42" s="210">
        <v>626205</v>
      </c>
      <c r="K42" s="122">
        <v>-11.63</v>
      </c>
      <c r="L42" s="147">
        <v>39</v>
      </c>
      <c r="M42" s="148">
        <v>253665</v>
      </c>
      <c r="N42" s="159">
        <v>9</v>
      </c>
      <c r="O42" s="148">
        <v>498844</v>
      </c>
      <c r="P42" s="172">
        <v>1.97</v>
      </c>
      <c r="Q42" s="203">
        <v>599921</v>
      </c>
      <c r="R42" s="122">
        <v>-16.85</v>
      </c>
      <c r="S42" s="112"/>
      <c r="T42" s="112">
        <f t="shared" si="4"/>
        <v>-11.63</v>
      </c>
      <c r="U42" s="112" t="b">
        <f t="shared" si="5"/>
        <v>0</v>
      </c>
      <c r="V42" s="112">
        <f t="shared" si="6"/>
        <v>-16.85</v>
      </c>
      <c r="W42" s="112" t="b">
        <f t="shared" si="7"/>
        <v>0</v>
      </c>
      <c r="X42" s="112"/>
    </row>
    <row r="43" spans="1:24" s="115" customFormat="1" ht="12">
      <c r="A43" s="112"/>
      <c r="B43" s="121"/>
      <c r="C43" s="252" t="s">
        <v>87</v>
      </c>
      <c r="D43" s="253"/>
      <c r="E43" s="147">
        <v>37.4</v>
      </c>
      <c r="F43" s="148">
        <v>233501</v>
      </c>
      <c r="G43" s="159" t="s">
        <v>135</v>
      </c>
      <c r="H43" s="148">
        <v>677153</v>
      </c>
      <c r="I43" s="166">
        <v>2.9</v>
      </c>
      <c r="J43" s="210">
        <v>627961</v>
      </c>
      <c r="K43" s="122">
        <v>7.83</v>
      </c>
      <c r="L43" s="147">
        <v>37.4</v>
      </c>
      <c r="M43" s="148">
        <v>233501</v>
      </c>
      <c r="N43" s="159" t="s">
        <v>135</v>
      </c>
      <c r="O43" s="148">
        <v>653803</v>
      </c>
      <c r="P43" s="172">
        <v>2.8</v>
      </c>
      <c r="Q43" s="203">
        <v>627961</v>
      </c>
      <c r="R43" s="122">
        <v>4.12</v>
      </c>
      <c r="S43" s="112"/>
      <c r="T43" s="112">
        <f t="shared" si="4"/>
        <v>7.83</v>
      </c>
      <c r="U43" s="112" t="b">
        <f t="shared" si="5"/>
        <v>0</v>
      </c>
      <c r="V43" s="112">
        <f t="shared" si="6"/>
        <v>4.12</v>
      </c>
      <c r="W43" s="112" t="b">
        <f t="shared" si="7"/>
        <v>0</v>
      </c>
      <c r="X43" s="112"/>
    </row>
    <row r="44" spans="1:24" s="115" customFormat="1" ht="12">
      <c r="A44" s="112"/>
      <c r="B44" s="121"/>
      <c r="C44" s="252" t="s">
        <v>88</v>
      </c>
      <c r="D44" s="253"/>
      <c r="E44" s="147">
        <v>39.3</v>
      </c>
      <c r="F44" s="148">
        <v>274200</v>
      </c>
      <c r="G44" s="159" t="s">
        <v>135</v>
      </c>
      <c r="H44" s="148">
        <v>1179060</v>
      </c>
      <c r="I44" s="166">
        <v>4.3</v>
      </c>
      <c r="J44" s="210">
        <v>1170184</v>
      </c>
      <c r="K44" s="122">
        <v>0.76</v>
      </c>
      <c r="L44" s="147">
        <v>39.3</v>
      </c>
      <c r="M44" s="148">
        <v>274200</v>
      </c>
      <c r="N44" s="159" t="s">
        <v>135</v>
      </c>
      <c r="O44" s="148">
        <v>1055670</v>
      </c>
      <c r="P44" s="172">
        <v>3.85</v>
      </c>
      <c r="Q44" s="203">
        <v>1006903</v>
      </c>
      <c r="R44" s="122">
        <v>4.84</v>
      </c>
      <c r="S44" s="112"/>
      <c r="T44" s="112">
        <f t="shared" si="4"/>
        <v>0.76</v>
      </c>
      <c r="U44" s="112" t="b">
        <f t="shared" si="5"/>
        <v>0</v>
      </c>
      <c r="V44" s="112">
        <f t="shared" si="6"/>
        <v>4.84</v>
      </c>
      <c r="W44" s="112" t="b">
        <f t="shared" si="7"/>
        <v>0</v>
      </c>
      <c r="X44" s="112"/>
    </row>
    <row r="45" spans="1:24" s="115" customFormat="1" ht="12">
      <c r="A45" s="112"/>
      <c r="B45" s="121"/>
      <c r="C45" s="252" t="s">
        <v>89</v>
      </c>
      <c r="D45" s="253"/>
      <c r="E45" s="147" t="s">
        <v>136</v>
      </c>
      <c r="F45" s="148" t="s">
        <v>136</v>
      </c>
      <c r="G45" s="159" t="s">
        <v>136</v>
      </c>
      <c r="H45" s="148" t="s">
        <v>136</v>
      </c>
      <c r="I45" s="166" t="s">
        <v>136</v>
      </c>
      <c r="J45" s="210" t="s">
        <v>136</v>
      </c>
      <c r="K45" s="122" t="s">
        <v>136</v>
      </c>
      <c r="L45" s="147" t="s">
        <v>136</v>
      </c>
      <c r="M45" s="148" t="s">
        <v>136</v>
      </c>
      <c r="N45" s="159" t="s">
        <v>136</v>
      </c>
      <c r="O45" s="148" t="s">
        <v>136</v>
      </c>
      <c r="P45" s="172" t="s">
        <v>136</v>
      </c>
      <c r="Q45" s="203" t="s">
        <v>136</v>
      </c>
      <c r="R45" s="122" t="s">
        <v>136</v>
      </c>
      <c r="S45" s="112"/>
      <c r="T45" s="112" t="e">
        <f t="shared" si="4"/>
        <v>#VALUE!</v>
      </c>
      <c r="U45" s="112" t="b">
        <f t="shared" si="5"/>
        <v>1</v>
      </c>
      <c r="V45" s="112" t="e">
        <f t="shared" si="6"/>
        <v>#VALUE!</v>
      </c>
      <c r="W45" s="112" t="b">
        <f t="shared" si="7"/>
        <v>1</v>
      </c>
      <c r="X45" s="112"/>
    </row>
    <row r="46" spans="1:24" s="115" customFormat="1" ht="12">
      <c r="A46" s="112"/>
      <c r="B46" s="121"/>
      <c r="C46" s="252" t="s">
        <v>90</v>
      </c>
      <c r="D46" s="253"/>
      <c r="E46" s="147">
        <v>37.3</v>
      </c>
      <c r="F46" s="148">
        <v>213356</v>
      </c>
      <c r="G46" s="159" t="s">
        <v>135</v>
      </c>
      <c r="H46" s="148">
        <v>426535</v>
      </c>
      <c r="I46" s="166">
        <v>2</v>
      </c>
      <c r="J46" s="210">
        <v>348051</v>
      </c>
      <c r="K46" s="122">
        <v>22.55</v>
      </c>
      <c r="L46" s="147">
        <v>37.3</v>
      </c>
      <c r="M46" s="148">
        <v>213356</v>
      </c>
      <c r="N46" s="159" t="s">
        <v>135</v>
      </c>
      <c r="O46" s="148">
        <v>260751</v>
      </c>
      <c r="P46" s="172">
        <v>1.22</v>
      </c>
      <c r="Q46" s="203">
        <v>340403</v>
      </c>
      <c r="R46" s="122">
        <v>-23.4</v>
      </c>
      <c r="S46" s="112"/>
      <c r="T46" s="112">
        <f t="shared" si="4"/>
        <v>22.55</v>
      </c>
      <c r="U46" s="112" t="b">
        <f t="shared" si="5"/>
        <v>0</v>
      </c>
      <c r="V46" s="112">
        <f t="shared" si="6"/>
        <v>-23.4</v>
      </c>
      <c r="W46" s="112" t="b">
        <f t="shared" si="7"/>
        <v>0</v>
      </c>
      <c r="X46" s="112"/>
    </row>
    <row r="47" spans="1:24" s="115" customFormat="1" ht="12">
      <c r="A47" s="112"/>
      <c r="B47" s="121"/>
      <c r="C47" s="252" t="s">
        <v>91</v>
      </c>
      <c r="D47" s="253"/>
      <c r="E47" s="147">
        <v>39.4</v>
      </c>
      <c r="F47" s="148">
        <v>329801</v>
      </c>
      <c r="G47" s="159">
        <v>4</v>
      </c>
      <c r="H47" s="148">
        <v>592392</v>
      </c>
      <c r="I47" s="166">
        <v>1.8</v>
      </c>
      <c r="J47" s="210" t="s">
        <v>136</v>
      </c>
      <c r="K47" s="122" t="s">
        <v>136</v>
      </c>
      <c r="L47" s="147">
        <v>39.4</v>
      </c>
      <c r="M47" s="148">
        <v>329801</v>
      </c>
      <c r="N47" s="159">
        <v>4</v>
      </c>
      <c r="O47" s="148">
        <v>589892</v>
      </c>
      <c r="P47" s="172">
        <v>1.79</v>
      </c>
      <c r="Q47" s="203" t="s">
        <v>136</v>
      </c>
      <c r="R47" s="122" t="s">
        <v>136</v>
      </c>
      <c r="S47" s="112"/>
      <c r="T47" s="112" t="e">
        <f t="shared" si="4"/>
        <v>#VALUE!</v>
      </c>
      <c r="U47" s="112" t="b">
        <f t="shared" si="5"/>
        <v>1</v>
      </c>
      <c r="V47" s="112" t="e">
        <f t="shared" si="6"/>
        <v>#VALUE!</v>
      </c>
      <c r="W47" s="112" t="b">
        <f t="shared" si="7"/>
        <v>1</v>
      </c>
      <c r="X47" s="112"/>
    </row>
    <row r="48" spans="1:24" s="115" customFormat="1" ht="12.75" thickBot="1">
      <c r="A48" s="112"/>
      <c r="B48" s="121"/>
      <c r="C48" s="254" t="s">
        <v>92</v>
      </c>
      <c r="D48" s="255"/>
      <c r="E48" s="143">
        <v>44</v>
      </c>
      <c r="F48" s="144">
        <v>245612</v>
      </c>
      <c r="G48" s="157">
        <v>4</v>
      </c>
      <c r="H48" s="144">
        <v>608933</v>
      </c>
      <c r="I48" s="164">
        <v>2.48</v>
      </c>
      <c r="J48" s="208">
        <v>607966</v>
      </c>
      <c r="K48" s="119">
        <v>0.16</v>
      </c>
      <c r="L48" s="143">
        <v>44</v>
      </c>
      <c r="M48" s="144">
        <v>245612</v>
      </c>
      <c r="N48" s="157">
        <v>4</v>
      </c>
      <c r="O48" s="144">
        <v>593884</v>
      </c>
      <c r="P48" s="170">
        <v>2.42</v>
      </c>
      <c r="Q48" s="201">
        <v>572106</v>
      </c>
      <c r="R48" s="120">
        <v>3.81</v>
      </c>
      <c r="S48" s="112"/>
      <c r="T48" s="112">
        <f t="shared" si="4"/>
        <v>0.16</v>
      </c>
      <c r="U48" s="112" t="b">
        <f t="shared" si="5"/>
        <v>0</v>
      </c>
      <c r="V48" s="112">
        <f t="shared" si="6"/>
        <v>3.81</v>
      </c>
      <c r="W48" s="112" t="b">
        <f t="shared" si="7"/>
        <v>0</v>
      </c>
      <c r="X48" s="112"/>
    </row>
    <row r="49" spans="1:24" s="115" customFormat="1" ht="12">
      <c r="A49" s="112"/>
      <c r="B49" s="124"/>
      <c r="C49" s="125">
        <v>300</v>
      </c>
      <c r="D49" s="126" t="s">
        <v>93</v>
      </c>
      <c r="E49" s="149">
        <v>41.8</v>
      </c>
      <c r="F49" s="150">
        <v>313613</v>
      </c>
      <c r="G49" s="160">
        <v>13</v>
      </c>
      <c r="H49" s="150">
        <v>794401</v>
      </c>
      <c r="I49" s="167">
        <v>2.53</v>
      </c>
      <c r="J49" s="211">
        <v>858528</v>
      </c>
      <c r="K49" s="127">
        <v>-7.47</v>
      </c>
      <c r="L49" s="149">
        <v>41.8</v>
      </c>
      <c r="M49" s="150">
        <v>313613</v>
      </c>
      <c r="N49" s="160">
        <v>13</v>
      </c>
      <c r="O49" s="150">
        <v>732621</v>
      </c>
      <c r="P49" s="173">
        <v>2.34</v>
      </c>
      <c r="Q49" s="204">
        <v>802355</v>
      </c>
      <c r="R49" s="127">
        <v>-8.69</v>
      </c>
      <c r="S49" s="112"/>
      <c r="T49" s="112">
        <f t="shared" si="4"/>
        <v>-7.47</v>
      </c>
      <c r="U49" s="112" t="b">
        <f t="shared" si="5"/>
        <v>0</v>
      </c>
      <c r="V49" s="112">
        <f t="shared" si="6"/>
        <v>-8.69</v>
      </c>
      <c r="W49" s="112" t="b">
        <f t="shared" si="7"/>
        <v>0</v>
      </c>
      <c r="X49" s="112"/>
    </row>
    <row r="50" spans="1:24" s="115" customFormat="1" ht="12">
      <c r="A50" s="112"/>
      <c r="B50" s="121" t="s">
        <v>94</v>
      </c>
      <c r="C50" s="128" t="s">
        <v>95</v>
      </c>
      <c r="D50" s="129" t="s">
        <v>96</v>
      </c>
      <c r="E50" s="147">
        <v>38.7</v>
      </c>
      <c r="F50" s="148">
        <v>285348</v>
      </c>
      <c r="G50" s="159">
        <v>24</v>
      </c>
      <c r="H50" s="148">
        <v>776397</v>
      </c>
      <c r="I50" s="166">
        <v>2.72</v>
      </c>
      <c r="J50" s="210">
        <v>734301</v>
      </c>
      <c r="K50" s="122">
        <v>5.73</v>
      </c>
      <c r="L50" s="147">
        <v>38.7</v>
      </c>
      <c r="M50" s="148">
        <v>285348</v>
      </c>
      <c r="N50" s="159">
        <v>24</v>
      </c>
      <c r="O50" s="148">
        <v>736683</v>
      </c>
      <c r="P50" s="172">
        <v>2.58</v>
      </c>
      <c r="Q50" s="203">
        <v>710725</v>
      </c>
      <c r="R50" s="122">
        <v>3.65</v>
      </c>
      <c r="S50" s="112"/>
      <c r="T50" s="112">
        <f t="shared" si="4"/>
        <v>5.73</v>
      </c>
      <c r="U50" s="112" t="b">
        <f t="shared" si="5"/>
        <v>0</v>
      </c>
      <c r="V50" s="112">
        <f t="shared" si="6"/>
        <v>3.65</v>
      </c>
      <c r="W50" s="112" t="b">
        <f t="shared" si="7"/>
        <v>0</v>
      </c>
      <c r="X50" s="112"/>
    </row>
    <row r="51" spans="1:24" s="115" customFormat="1" ht="12">
      <c r="A51" s="112"/>
      <c r="B51" s="121"/>
      <c r="C51" s="128" t="s">
        <v>97</v>
      </c>
      <c r="D51" s="129" t="s">
        <v>98</v>
      </c>
      <c r="E51" s="147">
        <v>38.5</v>
      </c>
      <c r="F51" s="148">
        <v>266999</v>
      </c>
      <c r="G51" s="159">
        <v>23</v>
      </c>
      <c r="H51" s="148">
        <v>676778</v>
      </c>
      <c r="I51" s="166">
        <v>2.53</v>
      </c>
      <c r="J51" s="210">
        <v>681516</v>
      </c>
      <c r="K51" s="122">
        <v>-0.7</v>
      </c>
      <c r="L51" s="147">
        <v>38.5</v>
      </c>
      <c r="M51" s="148">
        <v>266999</v>
      </c>
      <c r="N51" s="159">
        <v>23</v>
      </c>
      <c r="O51" s="148">
        <v>643261</v>
      </c>
      <c r="P51" s="172">
        <v>2.41</v>
      </c>
      <c r="Q51" s="203">
        <v>622768</v>
      </c>
      <c r="R51" s="122">
        <v>3.29</v>
      </c>
      <c r="S51" s="112"/>
      <c r="T51" s="112">
        <f t="shared" si="4"/>
        <v>-0.7</v>
      </c>
      <c r="U51" s="112" t="b">
        <f t="shared" si="5"/>
        <v>0</v>
      </c>
      <c r="V51" s="112">
        <f t="shared" si="6"/>
        <v>3.29</v>
      </c>
      <c r="W51" s="112" t="b">
        <f t="shared" si="7"/>
        <v>0</v>
      </c>
      <c r="X51" s="112"/>
    </row>
    <row r="52" spans="1:24" s="115" customFormat="1" ht="12">
      <c r="A52" s="112"/>
      <c r="B52" s="121"/>
      <c r="C52" s="128" t="s">
        <v>99</v>
      </c>
      <c r="D52" s="129" t="s">
        <v>100</v>
      </c>
      <c r="E52" s="147">
        <v>36.5</v>
      </c>
      <c r="F52" s="148">
        <v>260122</v>
      </c>
      <c r="G52" s="159">
        <v>20</v>
      </c>
      <c r="H52" s="148">
        <v>685205</v>
      </c>
      <c r="I52" s="166">
        <v>2.63</v>
      </c>
      <c r="J52" s="210">
        <v>659363</v>
      </c>
      <c r="K52" s="122">
        <v>3.92</v>
      </c>
      <c r="L52" s="147">
        <v>36.5</v>
      </c>
      <c r="M52" s="148">
        <v>260122</v>
      </c>
      <c r="N52" s="159">
        <v>20</v>
      </c>
      <c r="O52" s="148">
        <v>625662</v>
      </c>
      <c r="P52" s="172">
        <v>2.41</v>
      </c>
      <c r="Q52" s="203">
        <v>601212</v>
      </c>
      <c r="R52" s="122">
        <v>4.07</v>
      </c>
      <c r="S52" s="112"/>
      <c r="T52" s="112">
        <f t="shared" si="4"/>
        <v>3.92</v>
      </c>
      <c r="U52" s="112" t="b">
        <f t="shared" si="5"/>
        <v>0</v>
      </c>
      <c r="V52" s="112">
        <f t="shared" si="6"/>
        <v>4.07</v>
      </c>
      <c r="W52" s="112" t="b">
        <f t="shared" si="7"/>
        <v>0</v>
      </c>
      <c r="X52" s="112"/>
    </row>
    <row r="53" spans="1:24" s="115" customFormat="1" ht="12">
      <c r="A53" s="112"/>
      <c r="B53" s="121" t="s">
        <v>101</v>
      </c>
      <c r="C53" s="130"/>
      <c r="D53" s="129" t="s">
        <v>102</v>
      </c>
      <c r="E53" s="147">
        <v>38.6</v>
      </c>
      <c r="F53" s="148">
        <v>278359</v>
      </c>
      <c r="G53" s="159">
        <v>80</v>
      </c>
      <c r="H53" s="148">
        <v>727884</v>
      </c>
      <c r="I53" s="166">
        <v>2.61</v>
      </c>
      <c r="J53" s="210">
        <v>719059</v>
      </c>
      <c r="K53" s="122">
        <v>1.23</v>
      </c>
      <c r="L53" s="147">
        <v>38.6</v>
      </c>
      <c r="M53" s="148">
        <v>278359</v>
      </c>
      <c r="N53" s="159">
        <v>80</v>
      </c>
      <c r="O53" s="148">
        <v>681409</v>
      </c>
      <c r="P53" s="172">
        <v>2.45</v>
      </c>
      <c r="Q53" s="203">
        <v>670842</v>
      </c>
      <c r="R53" s="122">
        <v>1.58</v>
      </c>
      <c r="S53" s="112"/>
      <c r="T53" s="112">
        <f t="shared" si="4"/>
        <v>1.23</v>
      </c>
      <c r="U53" s="112" t="b">
        <f t="shared" si="5"/>
        <v>0</v>
      </c>
      <c r="V53" s="112">
        <f t="shared" si="6"/>
        <v>1.58</v>
      </c>
      <c r="W53" s="112" t="b">
        <f t="shared" si="7"/>
        <v>0</v>
      </c>
      <c r="X53" s="112"/>
    </row>
    <row r="54" spans="1:24" s="115" customFormat="1" ht="12">
      <c r="A54" s="112"/>
      <c r="B54" s="121"/>
      <c r="C54" s="128">
        <v>299</v>
      </c>
      <c r="D54" s="129" t="s">
        <v>103</v>
      </c>
      <c r="E54" s="147">
        <v>38.5</v>
      </c>
      <c r="F54" s="148">
        <v>244178</v>
      </c>
      <c r="G54" s="159">
        <v>38</v>
      </c>
      <c r="H54" s="148">
        <v>546060</v>
      </c>
      <c r="I54" s="166">
        <v>2.24</v>
      </c>
      <c r="J54" s="210">
        <v>545832</v>
      </c>
      <c r="K54" s="122">
        <v>0.04</v>
      </c>
      <c r="L54" s="147">
        <v>38.5</v>
      </c>
      <c r="M54" s="148">
        <v>244178</v>
      </c>
      <c r="N54" s="159">
        <v>38</v>
      </c>
      <c r="O54" s="148">
        <v>485837</v>
      </c>
      <c r="P54" s="172">
        <v>1.99</v>
      </c>
      <c r="Q54" s="203">
        <v>487252</v>
      </c>
      <c r="R54" s="122">
        <v>-0.29</v>
      </c>
      <c r="S54" s="112"/>
      <c r="T54" s="112">
        <f t="shared" si="4"/>
        <v>0.04</v>
      </c>
      <c r="U54" s="112" t="b">
        <f t="shared" si="5"/>
        <v>0</v>
      </c>
      <c r="V54" s="112">
        <f t="shared" si="6"/>
        <v>-0.29</v>
      </c>
      <c r="W54" s="112" t="b">
        <f t="shared" si="7"/>
        <v>0</v>
      </c>
      <c r="X54" s="112"/>
    </row>
    <row r="55" spans="1:24" s="115" customFormat="1" ht="12">
      <c r="A55" s="112"/>
      <c r="B55" s="121"/>
      <c r="C55" s="128" t="s">
        <v>95</v>
      </c>
      <c r="D55" s="129" t="s">
        <v>104</v>
      </c>
      <c r="E55" s="147">
        <v>41.1</v>
      </c>
      <c r="F55" s="148">
        <v>260347</v>
      </c>
      <c r="G55" s="159">
        <v>25</v>
      </c>
      <c r="H55" s="148">
        <v>521769</v>
      </c>
      <c r="I55" s="166">
        <v>2</v>
      </c>
      <c r="J55" s="210">
        <v>512167</v>
      </c>
      <c r="K55" s="122">
        <v>1.87</v>
      </c>
      <c r="L55" s="147">
        <v>41.1</v>
      </c>
      <c r="M55" s="148">
        <v>260347</v>
      </c>
      <c r="N55" s="159">
        <v>25</v>
      </c>
      <c r="O55" s="148">
        <v>449332</v>
      </c>
      <c r="P55" s="172">
        <v>1.73</v>
      </c>
      <c r="Q55" s="203">
        <v>443262</v>
      </c>
      <c r="R55" s="122">
        <v>1.37</v>
      </c>
      <c r="S55" s="112"/>
      <c r="T55" s="112">
        <f t="shared" si="4"/>
        <v>1.87</v>
      </c>
      <c r="U55" s="112" t="b">
        <f t="shared" si="5"/>
        <v>0</v>
      </c>
      <c r="V55" s="112">
        <f t="shared" si="6"/>
        <v>1.37</v>
      </c>
      <c r="W55" s="112" t="b">
        <f t="shared" si="7"/>
        <v>0</v>
      </c>
      <c r="X55" s="112"/>
    </row>
    <row r="56" spans="1:24" s="115" customFormat="1" ht="12">
      <c r="A56" s="112"/>
      <c r="B56" s="121" t="s">
        <v>79</v>
      </c>
      <c r="C56" s="128" t="s">
        <v>97</v>
      </c>
      <c r="D56" s="129" t="s">
        <v>105</v>
      </c>
      <c r="E56" s="147">
        <v>61.5</v>
      </c>
      <c r="F56" s="148">
        <v>200000</v>
      </c>
      <c r="G56" s="159" t="s">
        <v>135</v>
      </c>
      <c r="H56" s="148">
        <v>309500</v>
      </c>
      <c r="I56" s="166">
        <v>1.55</v>
      </c>
      <c r="J56" s="210">
        <v>444987</v>
      </c>
      <c r="K56" s="122">
        <v>-30.45</v>
      </c>
      <c r="L56" s="147">
        <v>61.5</v>
      </c>
      <c r="M56" s="148">
        <v>200000</v>
      </c>
      <c r="N56" s="159" t="s">
        <v>135</v>
      </c>
      <c r="O56" s="148">
        <v>309500</v>
      </c>
      <c r="P56" s="172">
        <v>1.55</v>
      </c>
      <c r="Q56" s="203">
        <v>408160</v>
      </c>
      <c r="R56" s="122">
        <v>-24.17</v>
      </c>
      <c r="S56" s="112"/>
      <c r="T56" s="112">
        <f t="shared" si="4"/>
        <v>-30.45</v>
      </c>
      <c r="U56" s="112" t="b">
        <f t="shared" si="5"/>
        <v>0</v>
      </c>
      <c r="V56" s="112">
        <f t="shared" si="6"/>
        <v>-24.17</v>
      </c>
      <c r="W56" s="112" t="b">
        <f t="shared" si="7"/>
        <v>0</v>
      </c>
      <c r="X56" s="112"/>
    </row>
    <row r="57" spans="1:24" s="115" customFormat="1" ht="12">
      <c r="A57" s="112"/>
      <c r="B57" s="121"/>
      <c r="C57" s="128" t="s">
        <v>106</v>
      </c>
      <c r="D57" s="129" t="s">
        <v>102</v>
      </c>
      <c r="E57" s="147">
        <v>40.2</v>
      </c>
      <c r="F57" s="148">
        <v>249038</v>
      </c>
      <c r="G57" s="159">
        <v>65</v>
      </c>
      <c r="H57" s="148">
        <v>529439</v>
      </c>
      <c r="I57" s="166">
        <v>2.13</v>
      </c>
      <c r="J57" s="210">
        <v>527887</v>
      </c>
      <c r="K57" s="122">
        <v>0.29</v>
      </c>
      <c r="L57" s="147">
        <v>40.2</v>
      </c>
      <c r="M57" s="148">
        <v>249038</v>
      </c>
      <c r="N57" s="159">
        <v>65</v>
      </c>
      <c r="O57" s="148">
        <v>466371</v>
      </c>
      <c r="P57" s="172">
        <v>1.87</v>
      </c>
      <c r="Q57" s="203">
        <v>466978</v>
      </c>
      <c r="R57" s="122">
        <v>-0.13</v>
      </c>
      <c r="S57" s="112"/>
      <c r="T57" s="112">
        <f t="shared" si="4"/>
        <v>0.29</v>
      </c>
      <c r="U57" s="112" t="b">
        <f t="shared" si="5"/>
        <v>0</v>
      </c>
      <c r="V57" s="112">
        <f t="shared" si="6"/>
        <v>-0.13</v>
      </c>
      <c r="W57" s="112" t="b">
        <f t="shared" si="7"/>
        <v>0</v>
      </c>
      <c r="X57" s="112"/>
    </row>
    <row r="58" spans="1:24" s="115" customFormat="1" ht="12.75" thickBot="1">
      <c r="A58" s="112"/>
      <c r="B58" s="131"/>
      <c r="C58" s="256" t="s">
        <v>107</v>
      </c>
      <c r="D58" s="240"/>
      <c r="E58" s="151">
        <v>37.4</v>
      </c>
      <c r="F58" s="152">
        <v>246740</v>
      </c>
      <c r="G58" s="161" t="s">
        <v>135</v>
      </c>
      <c r="H58" s="152">
        <v>566796</v>
      </c>
      <c r="I58" s="168">
        <v>2.3</v>
      </c>
      <c r="J58" s="212">
        <v>556438</v>
      </c>
      <c r="K58" s="132">
        <v>1.86</v>
      </c>
      <c r="L58" s="151">
        <v>37.4</v>
      </c>
      <c r="M58" s="152">
        <v>246740</v>
      </c>
      <c r="N58" s="161" t="s">
        <v>135</v>
      </c>
      <c r="O58" s="152">
        <v>393024</v>
      </c>
      <c r="P58" s="174">
        <v>1.59</v>
      </c>
      <c r="Q58" s="205">
        <v>333500</v>
      </c>
      <c r="R58" s="132">
        <v>17.85</v>
      </c>
      <c r="S58" s="112"/>
      <c r="T58" s="112">
        <f t="shared" si="4"/>
        <v>1.86</v>
      </c>
      <c r="U58" s="112" t="b">
        <f t="shared" si="5"/>
        <v>0</v>
      </c>
      <c r="V58" s="112">
        <f t="shared" si="6"/>
        <v>17.85</v>
      </c>
      <c r="W58" s="112" t="b">
        <f t="shared" si="7"/>
        <v>0</v>
      </c>
      <c r="X58" s="112"/>
    </row>
    <row r="59" spans="1:24" s="115" customFormat="1" ht="12" customHeight="1">
      <c r="A59" s="112"/>
      <c r="B59" s="243" t="s">
        <v>118</v>
      </c>
      <c r="C59" s="246" t="s">
        <v>108</v>
      </c>
      <c r="D59" s="247"/>
      <c r="E59" s="149">
        <v>38.5</v>
      </c>
      <c r="F59" s="150">
        <v>277618</v>
      </c>
      <c r="G59" s="160">
        <v>76</v>
      </c>
      <c r="H59" s="150">
        <v>679377</v>
      </c>
      <c r="I59" s="167">
        <v>2.45</v>
      </c>
      <c r="J59" s="211">
        <v>686521</v>
      </c>
      <c r="K59" s="127">
        <v>-1.04</v>
      </c>
      <c r="L59" s="149">
        <v>38.5</v>
      </c>
      <c r="M59" s="150">
        <v>277618</v>
      </c>
      <c r="N59" s="160">
        <v>76</v>
      </c>
      <c r="O59" s="150">
        <v>651985</v>
      </c>
      <c r="P59" s="173">
        <v>2.35</v>
      </c>
      <c r="Q59" s="204">
        <v>657305</v>
      </c>
      <c r="R59" s="127">
        <v>-0.81</v>
      </c>
      <c r="S59" s="112"/>
      <c r="T59" s="112">
        <f t="shared" si="4"/>
        <v>-1.04</v>
      </c>
      <c r="U59" s="112" t="b">
        <f t="shared" si="5"/>
        <v>0</v>
      </c>
      <c r="V59" s="112">
        <f t="shared" si="6"/>
        <v>-0.81</v>
      </c>
      <c r="W59" s="112" t="b">
        <f t="shared" si="7"/>
        <v>0</v>
      </c>
      <c r="X59" s="112"/>
    </row>
    <row r="60" spans="1:24" s="115" customFormat="1" ht="12">
      <c r="A60" s="112"/>
      <c r="B60" s="244"/>
      <c r="C60" s="248" t="s">
        <v>109</v>
      </c>
      <c r="D60" s="249"/>
      <c r="E60" s="147">
        <v>36.2</v>
      </c>
      <c r="F60" s="148">
        <v>243695</v>
      </c>
      <c r="G60" s="159">
        <v>4</v>
      </c>
      <c r="H60" s="148">
        <v>594920</v>
      </c>
      <c r="I60" s="166">
        <v>2.44</v>
      </c>
      <c r="J60" s="210">
        <v>605569</v>
      </c>
      <c r="K60" s="122">
        <v>-1.76</v>
      </c>
      <c r="L60" s="147">
        <v>36.2</v>
      </c>
      <c r="M60" s="148">
        <v>243695</v>
      </c>
      <c r="N60" s="159">
        <v>4</v>
      </c>
      <c r="O60" s="148">
        <v>551321</v>
      </c>
      <c r="P60" s="172">
        <v>2.26</v>
      </c>
      <c r="Q60" s="203">
        <v>597995</v>
      </c>
      <c r="R60" s="122">
        <v>-7.81</v>
      </c>
      <c r="S60" s="112"/>
      <c r="T60" s="112">
        <f t="shared" si="4"/>
        <v>-1.76</v>
      </c>
      <c r="U60" s="112" t="b">
        <f t="shared" si="5"/>
        <v>0</v>
      </c>
      <c r="V60" s="112">
        <f t="shared" si="6"/>
        <v>-7.81</v>
      </c>
      <c r="W60" s="112" t="b">
        <f t="shared" si="7"/>
        <v>0</v>
      </c>
      <c r="X60" s="112"/>
    </row>
    <row r="61" spans="1:24" s="115" customFormat="1" ht="12">
      <c r="A61" s="112"/>
      <c r="B61" s="244"/>
      <c r="C61" s="248" t="s">
        <v>110</v>
      </c>
      <c r="D61" s="249"/>
      <c r="E61" s="145">
        <v>40.3</v>
      </c>
      <c r="F61" s="146">
        <v>251804</v>
      </c>
      <c r="G61" s="158">
        <v>68</v>
      </c>
      <c r="H61" s="146">
        <v>593122</v>
      </c>
      <c r="I61" s="165">
        <v>2.36</v>
      </c>
      <c r="J61" s="209">
        <v>583500</v>
      </c>
      <c r="K61" s="122">
        <v>1.65</v>
      </c>
      <c r="L61" s="145">
        <v>40.3</v>
      </c>
      <c r="M61" s="146">
        <v>251804</v>
      </c>
      <c r="N61" s="158">
        <v>68</v>
      </c>
      <c r="O61" s="146">
        <v>503673</v>
      </c>
      <c r="P61" s="171">
        <v>2</v>
      </c>
      <c r="Q61" s="202">
        <v>493175</v>
      </c>
      <c r="R61" s="122">
        <v>2.13</v>
      </c>
      <c r="S61" s="112"/>
      <c r="T61" s="112">
        <f t="shared" si="4"/>
        <v>1.65</v>
      </c>
      <c r="U61" s="112" t="b">
        <f t="shared" si="5"/>
        <v>0</v>
      </c>
      <c r="V61" s="112">
        <f t="shared" si="6"/>
        <v>2.13</v>
      </c>
      <c r="W61" s="112" t="b">
        <f t="shared" si="7"/>
        <v>0</v>
      </c>
      <c r="X61" s="112"/>
    </row>
    <row r="62" spans="1:24" s="115" customFormat="1" ht="12.75" thickBot="1">
      <c r="A62" s="112"/>
      <c r="B62" s="245"/>
      <c r="C62" s="250" t="s">
        <v>111</v>
      </c>
      <c r="D62" s="251"/>
      <c r="E62" s="151" t="s">
        <v>136</v>
      </c>
      <c r="F62" s="152" t="s">
        <v>136</v>
      </c>
      <c r="G62" s="161" t="s">
        <v>136</v>
      </c>
      <c r="H62" s="152" t="s">
        <v>136</v>
      </c>
      <c r="I62" s="168" t="s">
        <v>136</v>
      </c>
      <c r="J62" s="212">
        <v>613343</v>
      </c>
      <c r="K62" s="132" t="s">
        <v>136</v>
      </c>
      <c r="L62" s="151" t="s">
        <v>136</v>
      </c>
      <c r="M62" s="152" t="s">
        <v>136</v>
      </c>
      <c r="N62" s="161" t="s">
        <v>136</v>
      </c>
      <c r="O62" s="152" t="s">
        <v>136</v>
      </c>
      <c r="P62" s="174" t="s">
        <v>136</v>
      </c>
      <c r="Q62" s="205">
        <v>613343</v>
      </c>
      <c r="R62" s="132" t="s">
        <v>136</v>
      </c>
      <c r="S62" s="112"/>
      <c r="T62" s="112" t="e">
        <f t="shared" si="4"/>
        <v>#VALUE!</v>
      </c>
      <c r="U62" s="112" t="b">
        <f t="shared" si="5"/>
        <v>1</v>
      </c>
      <c r="V62" s="112" t="e">
        <f t="shared" si="6"/>
        <v>#VALUE!</v>
      </c>
      <c r="W62" s="112" t="b">
        <f t="shared" si="7"/>
        <v>1</v>
      </c>
      <c r="X62" s="112"/>
    </row>
    <row r="63" spans="1:24" s="115" customFormat="1" ht="12">
      <c r="A63" s="112"/>
      <c r="B63" s="124" t="s">
        <v>112</v>
      </c>
      <c r="C63" s="246" t="s">
        <v>113</v>
      </c>
      <c r="D63" s="247"/>
      <c r="E63" s="149" t="s">
        <v>136</v>
      </c>
      <c r="F63" s="150" t="s">
        <v>136</v>
      </c>
      <c r="G63" s="160" t="s">
        <v>136</v>
      </c>
      <c r="H63" s="150" t="s">
        <v>136</v>
      </c>
      <c r="I63" s="167" t="s">
        <v>136</v>
      </c>
      <c r="J63" s="211" t="s">
        <v>136</v>
      </c>
      <c r="K63" s="127" t="s">
        <v>136</v>
      </c>
      <c r="L63" s="149" t="s">
        <v>136</v>
      </c>
      <c r="M63" s="150" t="s">
        <v>136</v>
      </c>
      <c r="N63" s="160" t="s">
        <v>136</v>
      </c>
      <c r="O63" s="150" t="s">
        <v>136</v>
      </c>
      <c r="P63" s="173" t="s">
        <v>136</v>
      </c>
      <c r="Q63" s="204" t="s">
        <v>136</v>
      </c>
      <c r="R63" s="127" t="s">
        <v>136</v>
      </c>
      <c r="S63" s="112"/>
      <c r="T63" s="112" t="e">
        <f t="shared" si="4"/>
        <v>#VALUE!</v>
      </c>
      <c r="U63" s="112" t="b">
        <f t="shared" si="5"/>
        <v>1</v>
      </c>
      <c r="V63" s="112" t="e">
        <f t="shared" si="6"/>
        <v>#VALUE!</v>
      </c>
      <c r="W63" s="112" t="b">
        <f t="shared" si="7"/>
        <v>1</v>
      </c>
      <c r="X63" s="112"/>
    </row>
    <row r="64" spans="1:24" s="115" customFormat="1" ht="12">
      <c r="A64" s="112"/>
      <c r="B64" s="121" t="s">
        <v>114</v>
      </c>
      <c r="C64" s="248" t="s">
        <v>115</v>
      </c>
      <c r="D64" s="249"/>
      <c r="E64" s="147" t="s">
        <v>136</v>
      </c>
      <c r="F64" s="148" t="s">
        <v>136</v>
      </c>
      <c r="G64" s="159" t="s">
        <v>136</v>
      </c>
      <c r="H64" s="148" t="s">
        <v>136</v>
      </c>
      <c r="I64" s="166" t="s">
        <v>136</v>
      </c>
      <c r="J64" s="210" t="s">
        <v>136</v>
      </c>
      <c r="K64" s="122" t="s">
        <v>136</v>
      </c>
      <c r="L64" s="147" t="s">
        <v>136</v>
      </c>
      <c r="M64" s="148" t="s">
        <v>136</v>
      </c>
      <c r="N64" s="159" t="s">
        <v>136</v>
      </c>
      <c r="O64" s="148" t="s">
        <v>136</v>
      </c>
      <c r="P64" s="172" t="s">
        <v>136</v>
      </c>
      <c r="Q64" s="203" t="s">
        <v>136</v>
      </c>
      <c r="R64" s="122" t="s">
        <v>136</v>
      </c>
      <c r="S64" s="112"/>
      <c r="T64" s="112" t="e">
        <f t="shared" si="4"/>
        <v>#VALUE!</v>
      </c>
      <c r="U64" s="112" t="b">
        <f t="shared" si="5"/>
        <v>1</v>
      </c>
      <c r="V64" s="112" t="e">
        <f t="shared" si="6"/>
        <v>#VALUE!</v>
      </c>
      <c r="W64" s="112" t="b">
        <f t="shared" si="7"/>
        <v>1</v>
      </c>
      <c r="X64" s="112"/>
    </row>
    <row r="65" spans="1:24" s="115" customFormat="1" ht="12.75" thickBot="1">
      <c r="A65" s="112"/>
      <c r="B65" s="131" t="s">
        <v>79</v>
      </c>
      <c r="C65" s="250" t="s">
        <v>116</v>
      </c>
      <c r="D65" s="251"/>
      <c r="E65" s="151" t="s">
        <v>136</v>
      </c>
      <c r="F65" s="152" t="s">
        <v>136</v>
      </c>
      <c r="G65" s="161" t="s">
        <v>136</v>
      </c>
      <c r="H65" s="152" t="s">
        <v>136</v>
      </c>
      <c r="I65" s="168" t="s">
        <v>136</v>
      </c>
      <c r="J65" s="212" t="s">
        <v>136</v>
      </c>
      <c r="K65" s="132" t="s">
        <v>136</v>
      </c>
      <c r="L65" s="151" t="s">
        <v>136</v>
      </c>
      <c r="M65" s="152" t="s">
        <v>136</v>
      </c>
      <c r="N65" s="161" t="s">
        <v>136</v>
      </c>
      <c r="O65" s="152" t="s">
        <v>136</v>
      </c>
      <c r="P65" s="174" t="s">
        <v>136</v>
      </c>
      <c r="Q65" s="205" t="s">
        <v>136</v>
      </c>
      <c r="R65" s="132" t="s">
        <v>136</v>
      </c>
      <c r="S65" s="112"/>
      <c r="T65" s="112" t="e">
        <f t="shared" si="4"/>
        <v>#VALUE!</v>
      </c>
      <c r="U65" s="112" t="b">
        <f t="shared" si="5"/>
        <v>1</v>
      </c>
      <c r="V65" s="112" t="e">
        <f t="shared" si="6"/>
        <v>#VALUE!</v>
      </c>
      <c r="W65" s="112" t="b">
        <f t="shared" si="7"/>
        <v>1</v>
      </c>
      <c r="X65" s="112"/>
    </row>
    <row r="66" spans="1:24" s="115" customFormat="1" ht="12.75" thickBot="1">
      <c r="A66" s="112"/>
      <c r="B66" s="133" t="s">
        <v>117</v>
      </c>
      <c r="C66" s="134"/>
      <c r="D66" s="134"/>
      <c r="E66" s="153">
        <v>39.3</v>
      </c>
      <c r="F66" s="154">
        <v>264841</v>
      </c>
      <c r="G66" s="162">
        <v>148</v>
      </c>
      <c r="H66" s="154">
        <v>637464</v>
      </c>
      <c r="I66" s="155">
        <v>2.41</v>
      </c>
      <c r="J66" s="213">
        <v>638817</v>
      </c>
      <c r="K66" s="78">
        <v>-0.21</v>
      </c>
      <c r="L66" s="153">
        <v>39.3</v>
      </c>
      <c r="M66" s="154">
        <v>264841</v>
      </c>
      <c r="N66" s="162">
        <v>148</v>
      </c>
      <c r="O66" s="154">
        <v>581121</v>
      </c>
      <c r="P66" s="175">
        <v>2.19</v>
      </c>
      <c r="Q66" s="206">
        <v>583838</v>
      </c>
      <c r="R66" s="78">
        <v>-0.47</v>
      </c>
      <c r="S66" s="112"/>
      <c r="T66" s="112">
        <f t="shared" si="4"/>
        <v>-0.21</v>
      </c>
      <c r="U66" s="112" t="b">
        <f t="shared" si="5"/>
        <v>0</v>
      </c>
      <c r="V66" s="112">
        <f t="shared" si="6"/>
        <v>-0.47</v>
      </c>
      <c r="W66" s="112" t="b">
        <f t="shared" si="7"/>
        <v>0</v>
      </c>
      <c r="X66" s="112"/>
    </row>
    <row r="67" spans="1:18" ht="12">
      <c r="A67" s="10"/>
      <c r="B67" s="10"/>
      <c r="C67" s="10"/>
      <c r="D67" s="135"/>
      <c r="E67" s="10"/>
      <c r="F67" s="10"/>
      <c r="G67" s="10"/>
      <c r="H67" s="10"/>
      <c r="I67" s="10"/>
      <c r="J67" s="10"/>
      <c r="K67" s="87"/>
      <c r="L67" s="10"/>
      <c r="M67" s="10"/>
      <c r="N67" s="10"/>
      <c r="O67" s="87"/>
      <c r="P67" s="10"/>
      <c r="Q67" s="10"/>
      <c r="R67" s="10"/>
    </row>
    <row r="68" spans="1:18" ht="12">
      <c r="A68" s="10"/>
      <c r="B68" s="10"/>
      <c r="C68" s="10"/>
      <c r="D68" s="135"/>
      <c r="E68" s="10"/>
      <c r="F68" s="10"/>
      <c r="G68" s="10"/>
      <c r="H68" s="10"/>
      <c r="I68" s="10"/>
      <c r="J68" s="10"/>
      <c r="K68" s="87"/>
      <c r="L68" s="10"/>
      <c r="M68" s="10"/>
      <c r="N68" s="10"/>
      <c r="O68" s="87"/>
      <c r="P68" s="10"/>
      <c r="Q68" s="10"/>
      <c r="R68" s="10"/>
    </row>
    <row r="69" spans="1:18" ht="12">
      <c r="A69" s="10"/>
      <c r="B69" s="10"/>
      <c r="C69" s="10"/>
      <c r="D69" s="135"/>
      <c r="E69" s="10"/>
      <c r="F69" s="10"/>
      <c r="G69" s="10"/>
      <c r="H69" s="10"/>
      <c r="I69" s="10"/>
      <c r="J69" s="10"/>
      <c r="K69" s="87"/>
      <c r="L69" s="10"/>
      <c r="M69" s="10"/>
      <c r="N69" s="10"/>
      <c r="O69" s="87"/>
      <c r="P69" s="10"/>
      <c r="Q69" s="10"/>
      <c r="R69" s="10"/>
    </row>
    <row r="70" spans="1:4" ht="12">
      <c r="A70" s="85"/>
      <c r="B70" s="85"/>
      <c r="C70" s="85"/>
      <c r="D70" s="136"/>
    </row>
    <row r="71" spans="1:4" ht="12">
      <c r="A71" s="85"/>
      <c r="B71" s="85"/>
      <c r="C71" s="85"/>
      <c r="D71" s="136"/>
    </row>
    <row r="72" spans="1:4" ht="12">
      <c r="A72" s="85"/>
      <c r="B72" s="85"/>
      <c r="C72" s="85"/>
      <c r="D72" s="136"/>
    </row>
    <row r="73" spans="1:4" ht="12">
      <c r="A73" s="85"/>
      <c r="B73" s="85"/>
      <c r="C73" s="85"/>
      <c r="D73" s="136"/>
    </row>
    <row r="74" spans="1:4" ht="12">
      <c r="A74" s="85"/>
      <c r="B74" s="85"/>
      <c r="C74" s="85"/>
      <c r="D74" s="136"/>
    </row>
    <row r="75" spans="1:4" ht="12">
      <c r="A75" s="85"/>
      <c r="B75" s="85"/>
      <c r="C75" s="85"/>
      <c r="D75" s="136"/>
    </row>
  </sheetData>
  <sheetProtection/>
  <mergeCells count="29">
    <mergeCell ref="C58:D58"/>
    <mergeCell ref="C44:D44"/>
    <mergeCell ref="C45:D45"/>
    <mergeCell ref="C43:D43"/>
    <mergeCell ref="C46:D46"/>
    <mergeCell ref="C47:D47"/>
    <mergeCell ref="C48:D48"/>
    <mergeCell ref="C31:D31"/>
    <mergeCell ref="C32:D32"/>
    <mergeCell ref="C33:D33"/>
    <mergeCell ref="C42:D42"/>
    <mergeCell ref="C8:D8"/>
    <mergeCell ref="C28:D28"/>
    <mergeCell ref="C29:D29"/>
    <mergeCell ref="C30:D30"/>
    <mergeCell ref="J6:K6"/>
    <mergeCell ref="Q6:R6"/>
    <mergeCell ref="B2:R2"/>
    <mergeCell ref="B3:R3"/>
    <mergeCell ref="B4:D4"/>
    <mergeCell ref="O4:R4"/>
    <mergeCell ref="C65:D65"/>
    <mergeCell ref="B59:B62"/>
    <mergeCell ref="C62:D62"/>
    <mergeCell ref="C63:D63"/>
    <mergeCell ref="C64:D64"/>
    <mergeCell ref="C59:D59"/>
    <mergeCell ref="C60:D60"/>
    <mergeCell ref="C61:D6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tabSelected="1" zoomScale="90" zoomScaleNormal="90" workbookViewId="0" topLeftCell="A1">
      <selection activeCell="Q9" sqref="Q9"/>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133</v>
      </c>
      <c r="B1" s="10"/>
      <c r="C1" s="10"/>
      <c r="D1" s="10"/>
      <c r="E1" s="10"/>
      <c r="F1" s="10"/>
      <c r="G1" s="10"/>
      <c r="H1" s="10"/>
      <c r="I1" s="10"/>
      <c r="J1" s="11"/>
      <c r="K1" s="12"/>
      <c r="L1" s="12"/>
      <c r="M1" s="12"/>
      <c r="N1" s="12"/>
      <c r="O1" s="13" t="s">
        <v>150</v>
      </c>
    </row>
    <row r="2" spans="1:15" ht="14.25" thickBot="1">
      <c r="A2" s="276" t="s">
        <v>1</v>
      </c>
      <c r="B2" s="279" t="s">
        <v>2</v>
      </c>
      <c r="C2" s="280"/>
      <c r="D2" s="280"/>
      <c r="E2" s="280"/>
      <c r="F2" s="280"/>
      <c r="G2" s="281"/>
      <c r="H2" s="282"/>
      <c r="I2" s="283" t="s">
        <v>0</v>
      </c>
      <c r="J2" s="280"/>
      <c r="K2" s="280"/>
      <c r="L2" s="280"/>
      <c r="M2" s="280"/>
      <c r="N2" s="281"/>
      <c r="O2" s="282"/>
    </row>
    <row r="3" spans="1:15" ht="13.5">
      <c r="A3" s="277"/>
      <c r="B3" s="2"/>
      <c r="C3" s="3"/>
      <c r="D3" s="3"/>
      <c r="E3" s="3"/>
      <c r="F3" s="3"/>
      <c r="G3" s="283" t="s">
        <v>4</v>
      </c>
      <c r="H3" s="284"/>
      <c r="I3" s="3"/>
      <c r="J3" s="3"/>
      <c r="K3" s="3"/>
      <c r="L3" s="3"/>
      <c r="M3" s="3"/>
      <c r="N3" s="285" t="s">
        <v>4</v>
      </c>
      <c r="O3" s="286"/>
    </row>
    <row r="4" spans="1:15" ht="52.5" customHeight="1" thickBot="1">
      <c r="A4" s="278"/>
      <c r="B4" s="4" t="s">
        <v>9</v>
      </c>
      <c r="C4" s="5" t="s">
        <v>5</v>
      </c>
      <c r="D4" s="5" t="s">
        <v>3</v>
      </c>
      <c r="E4" s="5" t="s">
        <v>6</v>
      </c>
      <c r="F4" s="39" t="s">
        <v>121</v>
      </c>
      <c r="G4" s="6" t="s">
        <v>7</v>
      </c>
      <c r="H4" s="7" t="s">
        <v>40</v>
      </c>
      <c r="I4" s="5" t="s">
        <v>9</v>
      </c>
      <c r="J4" s="5" t="s">
        <v>5</v>
      </c>
      <c r="K4" s="5" t="s">
        <v>3</v>
      </c>
      <c r="L4" s="5" t="s">
        <v>8</v>
      </c>
      <c r="M4" s="39" t="s">
        <v>121</v>
      </c>
      <c r="N4" s="6" t="s">
        <v>41</v>
      </c>
      <c r="O4" s="8" t="s">
        <v>42</v>
      </c>
    </row>
    <row r="5" spans="1:15" ht="13.5">
      <c r="A5" s="51" t="s">
        <v>15</v>
      </c>
      <c r="B5" s="184">
        <v>38.3</v>
      </c>
      <c r="C5" s="188">
        <v>264762</v>
      </c>
      <c r="D5" s="188">
        <v>148</v>
      </c>
      <c r="E5" s="188">
        <v>660659</v>
      </c>
      <c r="F5" s="52">
        <v>2.5</v>
      </c>
      <c r="G5" s="195">
        <v>660508</v>
      </c>
      <c r="H5" s="298">
        <v>0.02</v>
      </c>
      <c r="I5" s="320">
        <v>38.2</v>
      </c>
      <c r="J5" s="191">
        <v>265471</v>
      </c>
      <c r="K5" s="192">
        <v>145</v>
      </c>
      <c r="L5" s="188">
        <v>603690</v>
      </c>
      <c r="M5" s="53">
        <v>2.27</v>
      </c>
      <c r="N5" s="195">
        <v>594881</v>
      </c>
      <c r="O5" s="300">
        <v>1.48</v>
      </c>
    </row>
    <row r="6" spans="1:15" ht="13.5">
      <c r="A6" s="51" t="s">
        <v>12</v>
      </c>
      <c r="B6" s="185">
        <v>38.2</v>
      </c>
      <c r="C6" s="189">
        <v>263485</v>
      </c>
      <c r="D6" s="189">
        <v>156</v>
      </c>
      <c r="E6" s="189">
        <v>663150</v>
      </c>
      <c r="F6" s="72">
        <v>2.52</v>
      </c>
      <c r="G6" s="196">
        <v>660659</v>
      </c>
      <c r="H6" s="298">
        <v>0.38</v>
      </c>
      <c r="I6" s="322">
        <v>38.2</v>
      </c>
      <c r="J6" s="193">
        <v>263485</v>
      </c>
      <c r="K6" s="194">
        <v>156</v>
      </c>
      <c r="L6" s="189">
        <v>598183</v>
      </c>
      <c r="M6" s="77">
        <v>2.27</v>
      </c>
      <c r="N6" s="196">
        <v>603690</v>
      </c>
      <c r="O6" s="300">
        <v>-0.91</v>
      </c>
    </row>
    <row r="7" spans="1:15" ht="13.5">
      <c r="A7" s="51" t="s">
        <v>16</v>
      </c>
      <c r="B7" s="184">
        <v>38.1</v>
      </c>
      <c r="C7" s="188">
        <v>262949</v>
      </c>
      <c r="D7" s="188">
        <v>145</v>
      </c>
      <c r="E7" s="188">
        <v>594028</v>
      </c>
      <c r="F7" s="52">
        <v>2.26</v>
      </c>
      <c r="G7" s="195">
        <v>663150</v>
      </c>
      <c r="H7" s="298">
        <v>-10.42</v>
      </c>
      <c r="I7" s="320">
        <v>38.1</v>
      </c>
      <c r="J7" s="191">
        <v>262922</v>
      </c>
      <c r="K7" s="192">
        <v>144</v>
      </c>
      <c r="L7" s="188">
        <v>473488</v>
      </c>
      <c r="M7" s="53">
        <v>1.8</v>
      </c>
      <c r="N7" s="195">
        <v>598183</v>
      </c>
      <c r="O7" s="302">
        <v>-20.85</v>
      </c>
    </row>
    <row r="8" spans="1:15" ht="13.5">
      <c r="A8" s="51" t="s">
        <v>126</v>
      </c>
      <c r="B8" s="186">
        <v>38</v>
      </c>
      <c r="C8" s="54">
        <v>259131</v>
      </c>
      <c r="D8" s="54">
        <v>145</v>
      </c>
      <c r="E8" s="54">
        <v>573999</v>
      </c>
      <c r="F8" s="73">
        <v>2.22</v>
      </c>
      <c r="G8" s="74">
        <v>594028</v>
      </c>
      <c r="H8" s="298">
        <v>-3.37</v>
      </c>
      <c r="I8" s="325">
        <v>38</v>
      </c>
      <c r="J8" s="54">
        <v>259831</v>
      </c>
      <c r="K8" s="54">
        <v>142</v>
      </c>
      <c r="L8" s="54">
        <v>487903</v>
      </c>
      <c r="M8" s="73">
        <v>1.88</v>
      </c>
      <c r="N8" s="74">
        <v>473488</v>
      </c>
      <c r="O8" s="300">
        <v>3.04</v>
      </c>
    </row>
    <row r="9" spans="1:15" ht="13.5">
      <c r="A9" s="61" t="s">
        <v>127</v>
      </c>
      <c r="B9" s="346">
        <v>38</v>
      </c>
      <c r="C9" s="54">
        <v>258926</v>
      </c>
      <c r="D9" s="54">
        <v>156</v>
      </c>
      <c r="E9" s="54">
        <v>592402</v>
      </c>
      <c r="F9" s="73">
        <v>2.29</v>
      </c>
      <c r="G9" s="75">
        <v>573999</v>
      </c>
      <c r="H9" s="306">
        <v>3.21</v>
      </c>
      <c r="I9" s="325">
        <v>38</v>
      </c>
      <c r="J9" s="54">
        <v>259019</v>
      </c>
      <c r="K9" s="54">
        <v>155</v>
      </c>
      <c r="L9" s="54">
        <v>517864</v>
      </c>
      <c r="M9" s="73">
        <v>2</v>
      </c>
      <c r="N9" s="75">
        <v>487903</v>
      </c>
      <c r="O9" s="300">
        <v>6.14</v>
      </c>
    </row>
    <row r="10" spans="1:15" ht="13.5">
      <c r="A10" s="51" t="s">
        <v>128</v>
      </c>
      <c r="B10" s="56">
        <v>38.3</v>
      </c>
      <c r="C10" s="57">
        <v>261834</v>
      </c>
      <c r="D10" s="57">
        <v>147</v>
      </c>
      <c r="E10" s="57">
        <v>595307</v>
      </c>
      <c r="F10" s="67">
        <v>2.27</v>
      </c>
      <c r="G10" s="76">
        <v>592402</v>
      </c>
      <c r="H10" s="67">
        <v>0.49</v>
      </c>
      <c r="I10" s="327">
        <v>38.3</v>
      </c>
      <c r="J10" s="57">
        <v>261993</v>
      </c>
      <c r="K10" s="57">
        <v>146</v>
      </c>
      <c r="L10" s="57">
        <v>516021</v>
      </c>
      <c r="M10" s="67">
        <v>1.97</v>
      </c>
      <c r="N10" s="76">
        <v>517864</v>
      </c>
      <c r="O10" s="67">
        <v>-0.36</v>
      </c>
    </row>
    <row r="11" spans="1:15" ht="13.5">
      <c r="A11" s="60" t="s">
        <v>129</v>
      </c>
      <c r="B11" s="56">
        <v>38.5</v>
      </c>
      <c r="C11" s="57">
        <v>259185</v>
      </c>
      <c r="D11" s="57">
        <v>147</v>
      </c>
      <c r="E11" s="57">
        <v>591246</v>
      </c>
      <c r="F11" s="67">
        <v>2.28</v>
      </c>
      <c r="G11" s="76">
        <v>595307</v>
      </c>
      <c r="H11" s="67">
        <v>-0.68</v>
      </c>
      <c r="I11" s="327">
        <v>38.5</v>
      </c>
      <c r="J11" s="57">
        <v>259185</v>
      </c>
      <c r="K11" s="57">
        <v>147</v>
      </c>
      <c r="L11" s="57">
        <v>521366</v>
      </c>
      <c r="M11" s="67">
        <v>2.01</v>
      </c>
      <c r="N11" s="76">
        <v>516021</v>
      </c>
      <c r="O11" s="67">
        <v>1.04</v>
      </c>
    </row>
    <row r="12" spans="1:15" ht="13.5">
      <c r="A12" s="61" t="s">
        <v>130</v>
      </c>
      <c r="B12" s="56">
        <v>38.7</v>
      </c>
      <c r="C12" s="57">
        <v>257601</v>
      </c>
      <c r="D12" s="57">
        <v>150</v>
      </c>
      <c r="E12" s="57">
        <v>618444</v>
      </c>
      <c r="F12" s="58">
        <v>2.4</v>
      </c>
      <c r="G12" s="59">
        <v>591246</v>
      </c>
      <c r="H12" s="67">
        <v>4.6</v>
      </c>
      <c r="I12" s="327">
        <v>38.7</v>
      </c>
      <c r="J12" s="57">
        <v>257601</v>
      </c>
      <c r="K12" s="57">
        <v>150</v>
      </c>
      <c r="L12" s="57">
        <v>555263</v>
      </c>
      <c r="M12" s="58">
        <v>2.16</v>
      </c>
      <c r="N12" s="59">
        <v>521366</v>
      </c>
      <c r="O12" s="67">
        <v>6.5</v>
      </c>
    </row>
    <row r="13" spans="1:15" ht="13.5">
      <c r="A13" s="61" t="s">
        <v>131</v>
      </c>
      <c r="B13" s="56">
        <v>38.7</v>
      </c>
      <c r="C13" s="57">
        <v>264118</v>
      </c>
      <c r="D13" s="57">
        <v>155</v>
      </c>
      <c r="E13" s="57">
        <v>632268</v>
      </c>
      <c r="F13" s="58">
        <v>2.39</v>
      </c>
      <c r="G13" s="59">
        <v>618444</v>
      </c>
      <c r="H13" s="67">
        <v>2.24</v>
      </c>
      <c r="I13" s="327">
        <v>38.7</v>
      </c>
      <c r="J13" s="57">
        <v>264118</v>
      </c>
      <c r="K13" s="57">
        <v>155</v>
      </c>
      <c r="L13" s="57">
        <v>580478</v>
      </c>
      <c r="M13" s="58">
        <v>2.2</v>
      </c>
      <c r="N13" s="59">
        <v>555263</v>
      </c>
      <c r="O13" s="67">
        <v>4.54</v>
      </c>
    </row>
    <row r="14" spans="1:15" ht="14.25" thickBot="1">
      <c r="A14" s="62" t="s">
        <v>132</v>
      </c>
      <c r="B14" s="176">
        <v>39.1</v>
      </c>
      <c r="C14" s="177">
        <v>264775</v>
      </c>
      <c r="D14" s="177">
        <v>147</v>
      </c>
      <c r="E14" s="177">
        <v>638817</v>
      </c>
      <c r="F14" s="178">
        <v>2.41</v>
      </c>
      <c r="G14" s="179">
        <v>632268</v>
      </c>
      <c r="H14" s="308">
        <v>1.04</v>
      </c>
      <c r="I14" s="330">
        <v>39.1</v>
      </c>
      <c r="J14" s="177">
        <v>264413</v>
      </c>
      <c r="K14" s="177">
        <v>146</v>
      </c>
      <c r="L14" s="177">
        <v>583838</v>
      </c>
      <c r="M14" s="178">
        <v>2.21</v>
      </c>
      <c r="N14" s="179">
        <v>580478</v>
      </c>
      <c r="O14" s="308">
        <v>0.58</v>
      </c>
    </row>
    <row r="15" spans="1:15" ht="13.5">
      <c r="A15" s="331" t="s">
        <v>137</v>
      </c>
      <c r="B15" s="187">
        <v>39.3</v>
      </c>
      <c r="C15" s="190">
        <v>264841</v>
      </c>
      <c r="D15" s="190">
        <v>148</v>
      </c>
      <c r="E15" s="190">
        <v>637464</v>
      </c>
      <c r="F15" s="182">
        <v>2.41</v>
      </c>
      <c r="G15" s="199">
        <v>638817</v>
      </c>
      <c r="H15" s="309">
        <v>-0.21</v>
      </c>
      <c r="I15" s="332">
        <v>39.3</v>
      </c>
      <c r="J15" s="190">
        <v>264841</v>
      </c>
      <c r="K15" s="190">
        <v>148</v>
      </c>
      <c r="L15" s="190">
        <v>581121</v>
      </c>
      <c r="M15" s="183">
        <v>2.19</v>
      </c>
      <c r="N15" s="197">
        <v>583838</v>
      </c>
      <c r="O15" s="309">
        <v>-0.47</v>
      </c>
    </row>
    <row r="16" spans="1:15" ht="14.25" thickBot="1">
      <c r="A16" s="231" t="s">
        <v>138</v>
      </c>
      <c r="B16" s="215">
        <v>39.1</v>
      </c>
      <c r="C16" s="216">
        <v>264775</v>
      </c>
      <c r="D16" s="216">
        <v>147</v>
      </c>
      <c r="E16" s="216">
        <v>638817</v>
      </c>
      <c r="F16" s="347">
        <v>2.41</v>
      </c>
      <c r="G16" s="348">
        <v>632268</v>
      </c>
      <c r="H16" s="311">
        <v>1.04</v>
      </c>
      <c r="I16" s="349">
        <v>39.1</v>
      </c>
      <c r="J16" s="216">
        <v>264413</v>
      </c>
      <c r="K16" s="216">
        <v>146</v>
      </c>
      <c r="L16" s="216">
        <v>583838</v>
      </c>
      <c r="M16" s="347">
        <v>2.21</v>
      </c>
      <c r="N16" s="348">
        <v>580478</v>
      </c>
      <c r="O16" s="311">
        <v>0.58</v>
      </c>
    </row>
    <row r="17" spans="1:15" ht="14.25" thickBot="1">
      <c r="A17" s="63" t="s">
        <v>139</v>
      </c>
      <c r="B17" s="339">
        <v>0.19999999999999574</v>
      </c>
      <c r="C17" s="64">
        <v>66</v>
      </c>
      <c r="D17" s="340">
        <v>1</v>
      </c>
      <c r="E17" s="340">
        <v>-1353</v>
      </c>
      <c r="F17" s="341">
        <v>0</v>
      </c>
      <c r="G17" s="65">
        <v>6549</v>
      </c>
      <c r="H17" s="342">
        <v>-1.25</v>
      </c>
      <c r="I17" s="343">
        <v>0.19999999999999574</v>
      </c>
      <c r="J17" s="64">
        <v>428</v>
      </c>
      <c r="K17" s="340">
        <v>2</v>
      </c>
      <c r="L17" s="64">
        <v>-2717</v>
      </c>
      <c r="M17" s="341">
        <v>-0.02</v>
      </c>
      <c r="N17" s="65">
        <v>3360</v>
      </c>
      <c r="O17" s="342">
        <v>-1.05</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87" t="s">
        <v>13</v>
      </c>
      <c r="B29" s="288"/>
      <c r="C29" s="288"/>
      <c r="D29" s="288"/>
      <c r="E29" s="288"/>
      <c r="F29" s="288"/>
      <c r="G29" s="288"/>
      <c r="H29" s="288"/>
      <c r="I29" s="288"/>
      <c r="J29" s="288"/>
      <c r="K29" s="288"/>
      <c r="L29" s="288"/>
      <c r="M29" s="289"/>
      <c r="N29" s="289"/>
      <c r="O29" s="290"/>
    </row>
    <row r="30" spans="1:15" ht="13.5">
      <c r="A30" s="291"/>
      <c r="B30" s="289"/>
      <c r="C30" s="289"/>
      <c r="D30" s="289"/>
      <c r="E30" s="289"/>
      <c r="F30" s="289"/>
      <c r="G30" s="289"/>
      <c r="H30" s="289"/>
      <c r="I30" s="289"/>
      <c r="J30" s="289"/>
      <c r="K30" s="289"/>
      <c r="L30" s="289"/>
      <c r="M30" s="289"/>
      <c r="N30" s="289"/>
      <c r="O30" s="290"/>
    </row>
    <row r="31" spans="1:15" ht="29.25" customHeight="1">
      <c r="A31" s="265" t="s">
        <v>22</v>
      </c>
      <c r="B31" s="266"/>
      <c r="C31" s="266"/>
      <c r="D31" s="266"/>
      <c r="E31" s="266"/>
      <c r="F31" s="266"/>
      <c r="G31" s="266"/>
      <c r="H31" s="266"/>
      <c r="I31" s="266"/>
      <c r="J31" s="266"/>
      <c r="K31" s="266"/>
      <c r="L31" s="266"/>
      <c r="M31" s="267"/>
      <c r="N31" s="267"/>
      <c r="O31" s="268"/>
    </row>
    <row r="32" spans="1:15" ht="19.5" customHeight="1">
      <c r="A32" s="265" t="s">
        <v>10</v>
      </c>
      <c r="B32" s="266"/>
      <c r="C32" s="266"/>
      <c r="D32" s="266"/>
      <c r="E32" s="266"/>
      <c r="F32" s="266"/>
      <c r="G32" s="266"/>
      <c r="H32" s="266"/>
      <c r="I32" s="266"/>
      <c r="J32" s="266"/>
      <c r="K32" s="266"/>
      <c r="L32" s="266"/>
      <c r="M32" s="267"/>
      <c r="N32" s="267"/>
      <c r="O32" s="268"/>
    </row>
    <row r="33" spans="1:15" ht="25.5" customHeight="1">
      <c r="A33" s="269" t="s">
        <v>31</v>
      </c>
      <c r="B33" s="270"/>
      <c r="C33" s="270"/>
      <c r="D33" s="270"/>
      <c r="E33" s="270"/>
      <c r="F33" s="270"/>
      <c r="G33" s="270"/>
      <c r="H33" s="270"/>
      <c r="I33" s="270"/>
      <c r="J33" s="270"/>
      <c r="K33" s="270"/>
      <c r="L33" s="270"/>
      <c r="M33" s="270"/>
      <c r="N33" s="270"/>
      <c r="O33" s="271"/>
    </row>
    <row r="34" spans="1:15" ht="25.5" customHeight="1">
      <c r="A34" s="41"/>
      <c r="B34" s="48"/>
      <c r="C34" s="50" t="s">
        <v>39</v>
      </c>
      <c r="D34" s="48"/>
      <c r="E34" s="48"/>
      <c r="F34" s="48"/>
      <c r="G34" s="48"/>
      <c r="H34" s="48"/>
      <c r="I34" s="48"/>
      <c r="J34" s="48"/>
      <c r="K34" s="48"/>
      <c r="L34" s="48"/>
      <c r="M34" s="48"/>
      <c r="N34" s="48"/>
      <c r="O34" s="49"/>
    </row>
    <row r="35" spans="1:15" ht="39" customHeight="1">
      <c r="A35" s="20"/>
      <c r="B35" s="272" t="s">
        <v>11</v>
      </c>
      <c r="C35" s="272"/>
      <c r="D35" s="272"/>
      <c r="E35" s="272"/>
      <c r="F35" s="272"/>
      <c r="G35" s="272"/>
      <c r="H35" s="272"/>
      <c r="I35" s="272"/>
      <c r="J35" s="272"/>
      <c r="K35" s="272"/>
      <c r="L35" s="272"/>
      <c r="M35" s="272"/>
      <c r="N35" s="22"/>
      <c r="O35" s="23"/>
    </row>
    <row r="36" spans="1:15" ht="24.75" customHeight="1">
      <c r="A36" s="20"/>
      <c r="D36" s="228" t="s">
        <v>122</v>
      </c>
      <c r="E36" s="21"/>
      <c r="F36" s="21"/>
      <c r="G36" s="21"/>
      <c r="H36" s="21"/>
      <c r="I36" s="21"/>
      <c r="J36" s="21"/>
      <c r="K36" s="21"/>
      <c r="L36" s="21"/>
      <c r="M36" s="22"/>
      <c r="N36" s="22"/>
      <c r="O36" s="23"/>
    </row>
    <row r="37" spans="1:15" ht="24" customHeight="1">
      <c r="A37" s="20"/>
      <c r="D37" s="228" t="s">
        <v>123</v>
      </c>
      <c r="E37" s="21"/>
      <c r="F37" s="21"/>
      <c r="G37" s="21"/>
      <c r="H37" s="21"/>
      <c r="I37" s="21"/>
      <c r="J37" s="21"/>
      <c r="K37" s="21"/>
      <c r="L37" s="21"/>
      <c r="M37" s="22"/>
      <c r="N37" s="22"/>
      <c r="O37" s="23"/>
    </row>
    <row r="38" spans="1:15" ht="24" customHeight="1">
      <c r="A38" s="20"/>
      <c r="D38" s="228" t="s">
        <v>124</v>
      </c>
      <c r="E38" s="21"/>
      <c r="F38" s="21"/>
      <c r="G38" s="21"/>
      <c r="H38" s="21"/>
      <c r="I38" s="21"/>
      <c r="J38" s="21"/>
      <c r="K38" s="21"/>
      <c r="L38" s="21"/>
      <c r="M38" s="22"/>
      <c r="N38" s="22"/>
      <c r="O38" s="23"/>
    </row>
    <row r="39" spans="1:15" ht="19.5" customHeight="1">
      <c r="A39" s="24"/>
      <c r="D39" s="229" t="s">
        <v>143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69" t="s">
        <v>23</v>
      </c>
      <c r="B41" s="266"/>
      <c r="C41" s="266"/>
      <c r="D41" s="266"/>
      <c r="E41" s="266"/>
      <c r="F41" s="266"/>
      <c r="G41" s="266"/>
      <c r="H41" s="266"/>
      <c r="I41" s="266"/>
      <c r="J41" s="266"/>
      <c r="K41" s="266"/>
      <c r="L41" s="266"/>
      <c r="M41" s="267"/>
      <c r="N41" s="267"/>
      <c r="O41" s="268"/>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73" t="s">
        <v>37</v>
      </c>
      <c r="B50" s="274"/>
      <c r="C50" s="274"/>
      <c r="D50" s="274"/>
      <c r="E50" s="274"/>
      <c r="F50" s="274"/>
      <c r="G50" s="274"/>
      <c r="H50" s="274"/>
      <c r="I50" s="274"/>
      <c r="J50" s="274"/>
      <c r="K50" s="274"/>
      <c r="L50" s="274"/>
      <c r="M50" s="274"/>
      <c r="N50" s="274"/>
      <c r="O50" s="275"/>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9:O30"/>
    <mergeCell ref="A31:O31"/>
    <mergeCell ref="A2:A4"/>
    <mergeCell ref="B2:H2"/>
    <mergeCell ref="I2:O2"/>
    <mergeCell ref="G3:H3"/>
    <mergeCell ref="N3:O3"/>
    <mergeCell ref="A50:O50"/>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Administrator</cp:lastModifiedBy>
  <cp:lastPrinted>2016-06-22T07:00:36Z</cp:lastPrinted>
  <dcterms:created xsi:type="dcterms:W3CDTF">2005-12-21T00:54:05Z</dcterms:created>
  <dcterms:modified xsi:type="dcterms:W3CDTF">2017-12-27T02:39:29Z</dcterms:modified>
  <cp:category/>
  <cp:version/>
  <cp:contentType/>
  <cp:contentStatus/>
</cp:coreProperties>
</file>