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15" windowWidth="12420" windowHeight="6585" activeTab="7"/>
  </bookViews>
  <sheets>
    <sheet name="全県" sheetId="1" r:id="rId1"/>
    <sheet name="全県(年次推移)" sheetId="2" r:id="rId2"/>
    <sheet name="東部" sheetId="3" r:id="rId3"/>
    <sheet name="東部(年次推移)" sheetId="4" r:id="rId4"/>
    <sheet name="中部" sheetId="5" r:id="rId5"/>
    <sheet name="中部（年次推移）" sheetId="6" r:id="rId6"/>
    <sheet name="西部" sheetId="7" r:id="rId7"/>
    <sheet name="西部(年次推移)" sheetId="8" r:id="rId8"/>
  </sheets>
  <externalReferences>
    <externalReference r:id="rId11"/>
  </externalReferences>
  <definedNames>
    <definedName name="AccessDatabase" hidden="1">"G:\AC_APL\DKT_APL.MDB"</definedName>
    <definedName name="BORDER">'[1]単純平均(公表資料)'!#REF!</definedName>
    <definedName name="IMPORT10">'[1]単純平均(内部資料)'!#REF!</definedName>
    <definedName name="IMPORT20" localSheetId="6">'西部'!$AJ:$AJ</definedName>
    <definedName name="IMPORT20" localSheetId="4">'中部'!#REF!</definedName>
    <definedName name="IMPORT20">'[1]加重平均(内部資料)'!#REF!</definedName>
    <definedName name="KAJ_SUII">'[1]加重平均(内部資料)'!#REF!</definedName>
    <definedName name="TAN_SUII">'[1]単純平均(内部資料)'!#REF!</definedName>
    <definedName name="wrn.春季賃上げ妥結速報." localSheetId="6" hidden="1">{"単純①",#N/A,FALSE,"単純平均①";"単純②",#N/A,FALSE,"単純平均②";"単純③",#N/A,FALSE,"単純平均③";"単純④",#N/A,FALSE,"単純平均④"}</definedName>
    <definedName name="wrn.春季賃上げ妥結速報." localSheetId="4" hidden="1">{"単純①",#N/A,FALSE,"単純平均①";"単純②",#N/A,FALSE,"単純平均②";"単純③",#N/A,FALSE,"単純平均③";"単純④",#N/A,FALSE,"単純平均④"}</definedName>
    <definedName name="wrn.春季賃上げ妥結速報." localSheetId="3" hidden="1">{"単純①",#N/A,FALSE,"単純平均①";"単純②",#N/A,FALSE,"単純平均②";"単純③",#N/A,FALSE,"単純平均③";"単純④",#N/A,FALSE,"単純平均④"}</definedName>
    <definedName name="wrn.春季賃上げ妥結速報." hidden="1">{"単純①",#N/A,FALSE,"単純平均①";"単純②",#N/A,FALSE,"単純平均②";"単純③",#N/A,FALSE,"単純平均③";"単純④",#N/A,FALSE,"単純平均④"}</definedName>
    <definedName name="X_DATA00">'[1]単純平均(内部資料)'!#REF!</definedName>
    <definedName name="X_DATA10">'[1]単純平均(内部資料)'!#REF!</definedName>
    <definedName name="X_DATA11">'[1]単純平均(内部資料)'!#REF!</definedName>
    <definedName name="X_DATA12">'[1]単純平均(内部資料)'!#REF!</definedName>
    <definedName name="X_DATA13">'[1]単純平均(内部資料)'!#REF!</definedName>
    <definedName name="X_DATA20" localSheetId="6">'西部'!#REF!</definedName>
    <definedName name="X_DATA20" localSheetId="4">'中部'!#REF!</definedName>
    <definedName name="X_DATA20">'[1]加重平均(内部資料)'!#REF!</definedName>
    <definedName name="X_DATA21" localSheetId="6">'西部'!#REF!</definedName>
    <definedName name="X_DATA21" localSheetId="4">'中部'!#REF!</definedName>
    <definedName name="X_DATA21">'[1]加重平均(内部資料)'!#REF!</definedName>
    <definedName name="X_DATA22" localSheetId="6">'西部'!#REF!</definedName>
    <definedName name="X_DATA22" localSheetId="4">'中部'!#REF!</definedName>
    <definedName name="X_DATA22">'[1]加重平均(内部資料)'!#REF!</definedName>
    <definedName name="X_DATA23" localSheetId="6">'西部'!#REF!</definedName>
    <definedName name="X_DATA23" localSheetId="4">'中部'!#REF!</definedName>
    <definedName name="X_DATA23">'[1]加重平均(内部資料)'!#REF!</definedName>
    <definedName name="単純②">#REF!</definedName>
    <definedName name="単純③">#REF!</definedName>
    <definedName name="単純④">#REF!</definedName>
  </definedNames>
  <calcPr fullCalcOnLoad="1" refMode="R1C1"/>
</workbook>
</file>

<file path=xl/sharedStrings.xml><?xml version="1.0" encoding="utf-8"?>
<sst xmlns="http://schemas.openxmlformats.org/spreadsheetml/2006/main" count="1413" uniqueCount="170">
  <si>
    <t>製造業</t>
  </si>
  <si>
    <t>X</t>
  </si>
  <si>
    <t>-</t>
  </si>
  <si>
    <t>パルプ･紙･紙製品</t>
  </si>
  <si>
    <t>出版･印刷</t>
  </si>
  <si>
    <t>化 学</t>
  </si>
  <si>
    <t>プラスチック製品</t>
  </si>
  <si>
    <t>鉄 鋼</t>
  </si>
  <si>
    <t>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</si>
  <si>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</si>
  <si>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</si>
  <si>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</si>
  <si>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</si>
  <si>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</si>
  <si>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</si>
  <si>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その他製造業</t>
  </si>
  <si>
    <t>種</t>
  </si>
  <si>
    <t>農林水産業</t>
  </si>
  <si>
    <t>鉱  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</si>
  <si>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</si>
  <si>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</si>
  <si>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</si>
  <si>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</si>
  <si>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</si>
  <si>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</si>
  <si>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</si>
  <si>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</si>
  <si>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</si>
  <si>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</si>
  <si>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</si>
  <si>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</si>
  <si>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</si>
  <si>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</si>
  <si>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</si>
  <si>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</si>
  <si>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</si>
  <si>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</si>
  <si>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</si>
  <si>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</si>
  <si>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</si>
  <si>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</si>
  <si>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</si>
  <si>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</si>
  <si>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 xml:space="preserve"> 年          次</t>
  </si>
  <si>
    <t xml:space="preserve"> 10 年 最 終 集 計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</si>
  <si>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</si>
  <si>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</si>
  <si>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</si>
  <si>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</si>
  <si>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 (A)   －    (B)</t>
  </si>
  <si>
    <t>全     平     均</t>
  </si>
  <si>
    <t xml:space="preserve"> 15 年 最 終 集 計</t>
  </si>
  <si>
    <t xml:space="preserve">     労働政策室ホームページ「しずおか労働福祉情報」のＵＲＬは下記になります。</t>
  </si>
  <si>
    <t>　＊労働関係業務を担当する県の事務所の変更のお知らせ</t>
  </si>
  <si>
    <t>　　　     また、東部・中部・西部の各県民生活センターは事務所が移転しましたので、労働相談等で来所される際には御注意</t>
  </si>
  <si>
    <t>賀茂県民生活センター</t>
  </si>
  <si>
    <t>〒415-0016  下田市中５３１－１</t>
  </si>
  <si>
    <t>東部県民生活センター</t>
  </si>
  <si>
    <t>東部県民生活センター熱海県民相談室</t>
  </si>
  <si>
    <t>〒413-0016　熱海市水口町１３－１５</t>
  </si>
  <si>
    <t>東部県民生活センター富士県民相談室</t>
  </si>
  <si>
    <t>〒416-0906　富士市本市場４４１－１</t>
  </si>
  <si>
    <t>中部県民生活センター</t>
  </si>
  <si>
    <t>中部県民生活センター藤枝県民相談室</t>
  </si>
  <si>
    <t>〒426-8664　藤枝市瀬戸新屋３６２－１</t>
  </si>
  <si>
    <t>西部県民生活センター</t>
  </si>
  <si>
    <t>西部県民生活センター中遠県民相談室</t>
  </si>
  <si>
    <t>〒438-0086　磐田市見附３５９９－４</t>
  </si>
  <si>
    <t>西部県民生活センター北遠県民相談室</t>
  </si>
  <si>
    <t>〒431-3313　浜松市二俣町鹿島５５９</t>
  </si>
  <si>
    <t>　＊電話による労働相談のお知らせ</t>
  </si>
  <si>
    <t>電話による御相談については、フリーアクセス（通話料金着信者払いサービス）を御利用下さい。</t>
  </si>
  <si>
    <r>
      <t xml:space="preserve">　　 フリーアクセス番号 ： </t>
    </r>
    <r>
      <rPr>
        <b/>
        <sz val="12"/>
        <rFont val="ＭＳ ゴシック"/>
        <family val="3"/>
      </rPr>
      <t>０１２０－９－３９６１０</t>
    </r>
    <r>
      <rPr>
        <sz val="10"/>
        <rFont val="ＭＳ 明朝"/>
        <family val="1"/>
      </rPr>
      <t>(携帯電話やPHS等からはかけられません。)</t>
    </r>
  </si>
  <si>
    <t>　　　　　　　・最寄りの県民生活センターへ転送されます。</t>
  </si>
  <si>
    <t>（　加　重　平　均　）</t>
  </si>
  <si>
    <t>【公表資料用】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</si>
  <si>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</si>
  <si>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</si>
  <si>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</si>
  <si>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</si>
  <si>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</si>
  <si>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</si>
  <si>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</si>
  <si>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</si>
  <si>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</si>
  <si>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</si>
  <si>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</si>
  <si>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</si>
  <si>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情報通信機械器具製造業</t>
  </si>
  <si>
    <t>電子部品･デバイス製造業</t>
  </si>
  <si>
    <t>電気・ガス・水道業</t>
  </si>
  <si>
    <t>情報通信業</t>
  </si>
  <si>
    <t>水運業</t>
  </si>
  <si>
    <t>航空運輸業</t>
  </si>
  <si>
    <t>倉庫業</t>
  </si>
  <si>
    <t>運輸に付帯するｻｰﾋﾞｽ</t>
  </si>
  <si>
    <t>卸売・小売業</t>
  </si>
  <si>
    <t>金融・保険業、不動産業</t>
  </si>
  <si>
    <t>飲食店、宿泊業</t>
  </si>
  <si>
    <t>医療、福祉、教育、学習支援業</t>
  </si>
  <si>
    <t>複合サービス業、サービス業</t>
  </si>
  <si>
    <t>時期別</t>
  </si>
  <si>
    <t>夏冬型</t>
  </si>
  <si>
    <t>冬夏型</t>
  </si>
  <si>
    <t>各期型</t>
  </si>
  <si>
    <t>２期分以上</t>
  </si>
  <si>
    <t>● 年末一時金要求・妥結結果の推移（加重平均）</t>
  </si>
  <si>
    <t>要求状況</t>
  </si>
  <si>
    <t>支給月数
（か月）</t>
  </si>
  <si>
    <t xml:space="preserve">
前年
要求額（円）</t>
  </si>
  <si>
    <t xml:space="preserve"> 16 年 最 終 集 計</t>
  </si>
  <si>
    <t>　＊賃上げ一時金情報は、インターネットのホームページでご利用いただけます。</t>
  </si>
  <si>
    <t>　　　  平成17年４月１日から県の出先機関の組織改正によって、労働相談窓口や労働関係調査を実施する機関がこれま</t>
  </si>
  <si>
    <t>　　            　　　　　　　　　　　　　　　　　　での県行政センターから県民生活センターに変わりました。</t>
  </si>
  <si>
    <t>　               　　　　　　　　　　　　　　　　　 ください。</t>
  </si>
  <si>
    <t>　　　     そのほか、賃上げ一時金要求妥結状況調査や賃金・労働時間等実態調査などの労働関係調査は、東部・中部・西部</t>
  </si>
  <si>
    <t>　　          　　　　　　　　　　　　　　　　　　   の各県民生活センターに集約して実施します。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</si>
  <si>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</si>
  <si>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〒422-8067　静岡市駿河区南町１４－１　水の森ビル３階</t>
  </si>
  <si>
    <t>〒430-0933　浜松市鍛冶町１００－１　ザザシティ浜松中央館５階</t>
  </si>
  <si>
    <t>静岡県東部県民生活センター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</si>
  <si>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</si>
  <si>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</si>
  <si>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</si>
  <si>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</si>
  <si>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</si>
  <si>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</si>
  <si>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運輸業</t>
  </si>
  <si>
    <t>鉄道業</t>
  </si>
  <si>
    <t>東部</t>
  </si>
  <si>
    <t>静岡県中部県民生活センター</t>
  </si>
  <si>
    <t>中部</t>
  </si>
  <si>
    <t>静岡県西部県民生活センター</t>
  </si>
  <si>
    <t>西部</t>
  </si>
  <si>
    <t>運輸業</t>
  </si>
  <si>
    <t xml:space="preserve">     ホームページにおいては東部・中部・西部地区別、加重平均・単純平均別の情報も掲載しています。</t>
  </si>
  <si>
    <t xml:space="preserve">      　　http://www.pref.shizuoka.jp/syoukou/syo-02/index.html</t>
  </si>
  <si>
    <t>（　加　重　平　均　）</t>
  </si>
  <si>
    <t>【公表資料用】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</si>
  <si>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</si>
  <si>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</si>
  <si>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</si>
  <si>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</si>
  <si>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</si>
  <si>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</si>
  <si>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鉄道業</t>
  </si>
  <si>
    <t xml:space="preserve"> 17 年 最 終 集 計</t>
  </si>
  <si>
    <t xml:space="preserve">     労働政策室ホームページ「しずおか労働福祉情報」のＵＲＬは下記になります。</t>
  </si>
  <si>
    <t xml:space="preserve">      　　http://www.pref.shizuoka.jp/syoukou/syo-02/index.html</t>
  </si>
  <si>
    <t>　　　  平成17年４月１日から県の出先機関の組織改正によって、労働相談窓口や労働関係調査を実施する機関がこれま</t>
  </si>
  <si>
    <t>　　            　　　　　　　　　　　　　　　　　　での県行政センターから県民生活センターに変わりました。</t>
  </si>
  <si>
    <t>　　　     また、東部・中部・西部の各県民生活センターは事務所が移転しましたので、労働相談等で来所される際には御注意</t>
  </si>
  <si>
    <t>　               　　　　　　　　　　　　　　　　　 ください。</t>
  </si>
  <si>
    <t>　　　     そのほか、賃上げ一時金要求妥結状況調査や賃金・労働時間等実態調査などの労働関係調査は、東部・中部・西部</t>
  </si>
  <si>
    <t>　　          　　　　　　　　　　　　　　　　　　   の各県民生活センターに集約して実施します。</t>
  </si>
  <si>
    <t>（　加　重　平　均　）</t>
  </si>
  <si>
    <t>【公表資料用】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</si>
  <si>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</si>
  <si>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</si>
  <si>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</si>
  <si>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</si>
  <si>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</si>
  <si>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</si>
  <si>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鉄道業</t>
  </si>
  <si>
    <t>-</t>
  </si>
  <si>
    <t>平成19年　年末一時金要求・妥結速報(最終結果)</t>
  </si>
  <si>
    <t>静岡県産業部労働政策室</t>
  </si>
  <si>
    <t xml:space="preserve"> 18 年 最 終 集 計</t>
  </si>
  <si>
    <t>19 年最終集計（A）</t>
  </si>
  <si>
    <t>18 年最終集計（B）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</si>
</sst>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;&quot;▲ &quot;#,##0"/>
    <numFmt numFmtId="179" formatCode="yy"/>
    <numFmt numFmtId="180" formatCode="[$-411]ggge&quot; 年  &quot;m&quot; 月  &quot;d&quot; 日  &quot;"/>
    <numFmt numFmtId="181" formatCode="[$-411]ggg\ \ \ e\ &quot; 年   &quot;m&quot; 月   &quot;d&quot; 日  &quot;"/>
    <numFmt numFmtId="182" formatCode="[$-411]ggg\ \ e\ &quot;年  &quot;m&quot; 月  &quot;d&quot; 日  &quot;"/>
    <numFmt numFmtId="183" formatCode="[$-411]ggg\ e\ &quot;年 &quot;m&quot;月 &quot;d&quot;日  &quot;"/>
    <numFmt numFmtId="184" formatCode="0_ "/>
    <numFmt numFmtId="185" formatCode="0.0_);[Red]\(0.0\)"/>
    <numFmt numFmtId="186" formatCode="0_);[Red]\(0\)"/>
    <numFmt numFmtId="187" formatCode="0.00_);[Red]\(0.00\)"/>
    <numFmt numFmtId="188" formatCode="0.00_ "/>
    <numFmt numFmtId="189" formatCode="yy/m/d"/>
    <numFmt numFmtId="190" formatCode="0.0"/>
    <numFmt numFmtId="191" formatCode="0;&quot;▲ &quot;0"/>
    <numFmt numFmtId="192" formatCode="#,##0.00;&quot;▲ &quot;#,##0.00"/>
    <numFmt numFmtId="193" formatCode="#,##0.0;&quot;▲ &quot;#,##0.0"/>
    <numFmt numFmtId="194" formatCode="0.0;&quot;▲ &quot;0.0"/>
    <numFmt numFmtId="195" formatCode="0.00;&quot;▲ &quot;0.00"/>
    <numFmt numFmtId="196" formatCode="#,##0_ "/>
    <numFmt numFmtId="197" formatCode="0.0;&quot;△ &quot;0.0"/>
    <numFmt numFmtId="198" formatCode="#,##0_ ;[Red]\-#,##0\ "/>
    <numFmt numFmtId="199" formatCode="#,##0;&quot;△ &quot;#,##0"/>
    <numFmt numFmtId="200" formatCode="0.00;&quot;△ &quot;0.00"/>
    <numFmt numFmtId="201" formatCode="0.0000"/>
    <numFmt numFmtId="202" formatCode="0.000"/>
    <numFmt numFmtId="203" formatCode="#,##0.0_);[Red]\(#,##0.0\)"/>
    <numFmt numFmtId="204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i/>
      <sz val="10"/>
      <name val="ＭＳ 明朝"/>
      <family val="1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9" fillId="0" borderId="3" xfId="21" applyFont="1" applyBorder="1">
      <alignment/>
      <protection/>
    </xf>
    <xf numFmtId="0" fontId="9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77" fontId="5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177" fontId="5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177" fontId="5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177" fontId="5" fillId="0" borderId="2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9" fillId="0" borderId="5" xfId="0" applyFont="1" applyFill="1" applyBorder="1" applyAlignment="1">
      <alignment horizontal="left" indent="3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38" fontId="8" fillId="0" borderId="27" xfId="16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203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2" fontId="5" fillId="0" borderId="31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92" fontId="5" fillId="0" borderId="32" xfId="0" applyNumberFormat="1" applyFont="1" applyBorder="1" applyAlignment="1">
      <alignment horizontal="right"/>
    </xf>
    <xf numFmtId="203" fontId="5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shrinkToFit="1"/>
    </xf>
    <xf numFmtId="203" fontId="5" fillId="0" borderId="14" xfId="0" applyNumberFormat="1" applyFont="1" applyBorder="1" applyAlignment="1">
      <alignment horizontal="right"/>
    </xf>
    <xf numFmtId="196" fontId="5" fillId="0" borderId="14" xfId="0" applyNumberFormat="1" applyFont="1" applyBorder="1" applyAlignment="1">
      <alignment horizontal="right"/>
    </xf>
    <xf numFmtId="192" fontId="5" fillId="0" borderId="3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92" fontId="5" fillId="0" borderId="34" xfId="0" applyNumberFormat="1" applyFont="1" applyBorder="1" applyAlignment="1">
      <alignment horizontal="right"/>
    </xf>
    <xf numFmtId="203" fontId="5" fillId="0" borderId="18" xfId="0" applyNumberFormat="1" applyFont="1" applyBorder="1" applyAlignment="1">
      <alignment horizontal="right"/>
    </xf>
    <xf numFmtId="192" fontId="5" fillId="0" borderId="35" xfId="0" applyNumberFormat="1" applyFont="1" applyBorder="1" applyAlignment="1">
      <alignment horizontal="right"/>
    </xf>
    <xf numFmtId="203" fontId="5" fillId="0" borderId="15" xfId="0" applyNumberFormat="1" applyFont="1" applyBorder="1" applyAlignment="1">
      <alignment horizontal="right"/>
    </xf>
    <xf numFmtId="196" fontId="5" fillId="0" borderId="15" xfId="0" applyNumberFormat="1" applyFont="1" applyBorder="1" applyAlignment="1">
      <alignment horizontal="right"/>
    </xf>
    <xf numFmtId="192" fontId="5" fillId="0" borderId="1" xfId="0" applyNumberFormat="1" applyFont="1" applyBorder="1" applyAlignment="1">
      <alignment horizontal="right"/>
    </xf>
    <xf numFmtId="177" fontId="5" fillId="0" borderId="36" xfId="0" applyNumberFormat="1" applyFont="1" applyBorder="1" applyAlignment="1">
      <alignment horizontal="right"/>
    </xf>
    <xf numFmtId="192" fontId="5" fillId="0" borderId="37" xfId="0" applyNumberFormat="1" applyFont="1" applyBorder="1" applyAlignment="1">
      <alignment horizontal="right"/>
    </xf>
    <xf numFmtId="203" fontId="5" fillId="0" borderId="3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/>
    </xf>
    <xf numFmtId="203" fontId="5" fillId="0" borderId="17" xfId="0" applyNumberFormat="1" applyFont="1" applyBorder="1" applyAlignment="1">
      <alignment horizontal="right"/>
    </xf>
    <xf numFmtId="196" fontId="5" fillId="0" borderId="17" xfId="0" applyNumberFormat="1" applyFont="1" applyBorder="1" applyAlignment="1">
      <alignment horizontal="right"/>
    </xf>
    <xf numFmtId="192" fontId="5" fillId="0" borderId="2" xfId="0" applyNumberFormat="1" applyFont="1" applyBorder="1" applyAlignment="1">
      <alignment horizontal="right"/>
    </xf>
    <xf numFmtId="177" fontId="5" fillId="0" borderId="40" xfId="0" applyNumberFormat="1" applyFont="1" applyBorder="1" applyAlignment="1">
      <alignment horizontal="right"/>
    </xf>
    <xf numFmtId="192" fontId="5" fillId="0" borderId="41" xfId="0" applyNumberFormat="1" applyFont="1" applyBorder="1" applyAlignment="1">
      <alignment horizontal="right"/>
    </xf>
    <xf numFmtId="203" fontId="5" fillId="0" borderId="7" xfId="0" applyNumberFormat="1" applyFont="1" applyBorder="1" applyAlignment="1">
      <alignment horizontal="right"/>
    </xf>
    <xf numFmtId="203" fontId="5" fillId="0" borderId="21" xfId="0" applyNumberFormat="1" applyFont="1" applyBorder="1" applyAlignment="1">
      <alignment horizontal="right"/>
    </xf>
    <xf numFmtId="196" fontId="5" fillId="0" borderId="21" xfId="0" applyNumberFormat="1" applyFont="1" applyBorder="1" applyAlignment="1">
      <alignment horizontal="right"/>
    </xf>
    <xf numFmtId="192" fontId="5" fillId="0" borderId="42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92" fontId="5" fillId="0" borderId="29" xfId="0" applyNumberFormat="1" applyFont="1" applyBorder="1" applyAlignment="1">
      <alignment horizontal="right"/>
    </xf>
    <xf numFmtId="203" fontId="5" fillId="0" borderId="26" xfId="0" applyNumberFormat="1" applyFont="1" applyBorder="1" applyAlignment="1">
      <alignment horizontal="right"/>
    </xf>
    <xf numFmtId="203" fontId="5" fillId="0" borderId="24" xfId="0" applyNumberFormat="1" applyFont="1" applyBorder="1" applyAlignment="1">
      <alignment horizontal="right"/>
    </xf>
    <xf numFmtId="196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92" fontId="5" fillId="0" borderId="43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194" fontId="8" fillId="0" borderId="0" xfId="0" applyNumberFormat="1" applyFont="1" applyBorder="1" applyAlignment="1">
      <alignment/>
    </xf>
    <xf numFmtId="38" fontId="8" fillId="0" borderId="0" xfId="16" applyFont="1" applyBorder="1" applyAlignment="1">
      <alignment/>
    </xf>
    <xf numFmtId="191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40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4" xfId="21" applyFont="1" applyBorder="1">
      <alignment/>
      <protection/>
    </xf>
    <xf numFmtId="0" fontId="0" fillId="0" borderId="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24" fillId="0" borderId="5" xfId="21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5" xfId="0" applyFont="1" applyBorder="1" applyAlignment="1">
      <alignment horizontal="left" indent="5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5"/>
    </xf>
    <xf numFmtId="0" fontId="0" fillId="0" borderId="5" xfId="0" applyFont="1" applyFill="1" applyBorder="1" applyAlignment="1">
      <alignment horizontal="left" indent="3"/>
    </xf>
    <xf numFmtId="0" fontId="0" fillId="0" borderId="5" xfId="21" applyFont="1" applyBorder="1" applyAlignment="1">
      <alignment horizontal="center"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194" fontId="8" fillId="0" borderId="17" xfId="0" applyNumberFormat="1" applyFont="1" applyFill="1" applyBorder="1" applyAlignment="1">
      <alignment/>
    </xf>
    <xf numFmtId="38" fontId="8" fillId="0" borderId="12" xfId="16" applyFont="1" applyFill="1" applyBorder="1" applyAlignment="1">
      <alignment/>
    </xf>
    <xf numFmtId="38" fontId="8" fillId="0" borderId="17" xfId="16" applyFont="1" applyFill="1" applyBorder="1" applyAlignment="1">
      <alignment/>
    </xf>
    <xf numFmtId="195" fontId="8" fillId="0" borderId="2" xfId="0" applyNumberFormat="1" applyFont="1" applyFill="1" applyBorder="1" applyAlignment="1">
      <alignment/>
    </xf>
    <xf numFmtId="192" fontId="8" fillId="0" borderId="41" xfId="16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40" fontId="8" fillId="0" borderId="2" xfId="16" applyNumberFormat="1" applyFont="1" applyFill="1" applyBorder="1" applyAlignment="1">
      <alignment/>
    </xf>
    <xf numFmtId="195" fontId="8" fillId="0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39" xfId="0" applyFont="1" applyBorder="1" applyAlignment="1">
      <alignment/>
    </xf>
    <xf numFmtId="0" fontId="6" fillId="0" borderId="1" xfId="0" applyFont="1" applyBorder="1" applyAlignment="1">
      <alignment shrinkToFit="1"/>
    </xf>
    <xf numFmtId="0" fontId="6" fillId="0" borderId="38" xfId="0" applyFont="1" applyBorder="1" applyAlignment="1">
      <alignment shrinkToFit="1"/>
    </xf>
    <xf numFmtId="0" fontId="8" fillId="0" borderId="4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11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0" fontId="6" fillId="0" borderId="42" xfId="0" applyFont="1" applyBorder="1" applyAlignment="1">
      <alignment/>
    </xf>
    <xf numFmtId="0" fontId="6" fillId="0" borderId="26" xfId="0" applyFont="1" applyBorder="1" applyAlignment="1">
      <alignment/>
    </xf>
    <xf numFmtId="0" fontId="24" fillId="0" borderId="5" xfId="21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5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7" fillId="0" borderId="5" xfId="2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5" xfId="21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9" fillId="0" borderId="5" xfId="2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21" applyFont="1" applyBorder="1" applyAlignment="1">
      <alignment horizontal="center"/>
      <protection/>
    </xf>
    <xf numFmtId="0" fontId="10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6" fillId="0" borderId="5" xfId="21" applyFont="1" applyBorder="1" applyAlignment="1">
      <alignment horizontal="center"/>
      <protection/>
    </xf>
    <xf numFmtId="0" fontId="8" fillId="0" borderId="36" xfId="0" applyFont="1" applyFill="1" applyBorder="1" applyAlignment="1">
      <alignment horizontal="center"/>
    </xf>
    <xf numFmtId="190" fontId="8" fillId="0" borderId="15" xfId="0" applyNumberFormat="1" applyFont="1" applyFill="1" applyBorder="1" applyAlignment="1">
      <alignment/>
    </xf>
    <xf numFmtId="38" fontId="8" fillId="0" borderId="15" xfId="16" applyFont="1" applyFill="1" applyBorder="1" applyAlignment="1">
      <alignment/>
    </xf>
    <xf numFmtId="195" fontId="8" fillId="0" borderId="1" xfId="0" applyNumberFormat="1" applyFont="1" applyFill="1" applyBorder="1" applyAlignment="1">
      <alignment/>
    </xf>
    <xf numFmtId="38" fontId="8" fillId="0" borderId="36" xfId="16" applyFont="1" applyFill="1" applyBorder="1" applyAlignment="1">
      <alignment horizontal="right"/>
    </xf>
    <xf numFmtId="195" fontId="8" fillId="0" borderId="37" xfId="16" applyNumberFormat="1" applyFont="1" applyFill="1" applyBorder="1" applyAlignment="1">
      <alignment horizontal="center"/>
    </xf>
    <xf numFmtId="176" fontId="8" fillId="0" borderId="38" xfId="16" applyNumberFormat="1" applyFont="1" applyFill="1" applyBorder="1" applyAlignment="1">
      <alignment horizontal="center"/>
    </xf>
    <xf numFmtId="38" fontId="8" fillId="0" borderId="1" xfId="16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0" fontId="8" fillId="0" borderId="1" xfId="16" applyNumberFormat="1" applyFont="1" applyFill="1" applyBorder="1" applyAlignment="1">
      <alignment/>
    </xf>
    <xf numFmtId="195" fontId="8" fillId="0" borderId="37" xfId="0" applyNumberFormat="1" applyFont="1" applyFill="1" applyBorder="1" applyAlignment="1">
      <alignment horizontal="center"/>
    </xf>
    <xf numFmtId="190" fontId="8" fillId="0" borderId="47" xfId="0" applyNumberFormat="1" applyFont="1" applyFill="1" applyBorder="1" applyAlignment="1">
      <alignment/>
    </xf>
    <xf numFmtId="38" fontId="8" fillId="0" borderId="47" xfId="16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195" fontId="8" fillId="0" borderId="48" xfId="0" applyNumberFormat="1" applyFont="1" applyFill="1" applyBorder="1" applyAlignment="1">
      <alignment/>
    </xf>
    <xf numFmtId="38" fontId="8" fillId="0" borderId="49" xfId="16" applyFont="1" applyFill="1" applyBorder="1" applyAlignment="1">
      <alignment horizontal="right"/>
    </xf>
    <xf numFmtId="195" fontId="8" fillId="0" borderId="50" xfId="16" applyNumberFormat="1" applyFont="1" applyFill="1" applyBorder="1" applyAlignment="1">
      <alignment horizontal="center"/>
    </xf>
    <xf numFmtId="176" fontId="8" fillId="0" borderId="19" xfId="16" applyNumberFormat="1" applyFont="1" applyFill="1" applyBorder="1" applyAlignment="1">
      <alignment horizontal="center"/>
    </xf>
    <xf numFmtId="38" fontId="8" fillId="0" borderId="48" xfId="16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40" fontId="8" fillId="0" borderId="48" xfId="16" applyNumberFormat="1" applyFont="1" applyFill="1" applyBorder="1" applyAlignment="1">
      <alignment/>
    </xf>
    <xf numFmtId="197" fontId="8" fillId="0" borderId="15" xfId="0" applyNumberFormat="1" applyFont="1" applyFill="1" applyBorder="1" applyAlignment="1">
      <alignment/>
    </xf>
    <xf numFmtId="204" fontId="8" fillId="0" borderId="15" xfId="0" applyNumberFormat="1" applyFont="1" applyFill="1" applyBorder="1" applyAlignment="1">
      <alignment/>
    </xf>
    <xf numFmtId="197" fontId="8" fillId="0" borderId="51" xfId="0" applyNumberFormat="1" applyFont="1" applyFill="1" applyBorder="1" applyAlignment="1">
      <alignment/>
    </xf>
    <xf numFmtId="38" fontId="8" fillId="0" borderId="51" xfId="16" applyFont="1" applyFill="1" applyBorder="1" applyAlignment="1">
      <alignment/>
    </xf>
    <xf numFmtId="195" fontId="8" fillId="0" borderId="24" xfId="0" applyNumberFormat="1" applyFont="1" applyFill="1" applyBorder="1" applyAlignment="1">
      <alignment/>
    </xf>
    <xf numFmtId="38" fontId="8" fillId="0" borderId="20" xfId="16" applyFont="1" applyFill="1" applyBorder="1" applyAlignment="1">
      <alignment horizontal="right"/>
    </xf>
    <xf numFmtId="195" fontId="8" fillId="0" borderId="43" xfId="16" applyNumberFormat="1" applyFont="1" applyFill="1" applyBorder="1" applyAlignment="1">
      <alignment horizontal="center"/>
    </xf>
    <xf numFmtId="176" fontId="8" fillId="0" borderId="52" xfId="16" applyNumberFormat="1" applyFont="1" applyFill="1" applyBorder="1" applyAlignment="1">
      <alignment horizontal="right"/>
    </xf>
    <xf numFmtId="38" fontId="8" fillId="0" borderId="24" xfId="16" applyFont="1" applyFill="1" applyBorder="1" applyAlignment="1">
      <alignment horizontal="right"/>
    </xf>
    <xf numFmtId="204" fontId="8" fillId="0" borderId="51" xfId="0" applyNumberFormat="1" applyFont="1" applyFill="1" applyBorder="1" applyAlignment="1">
      <alignment/>
    </xf>
    <xf numFmtId="40" fontId="8" fillId="0" borderId="33" xfId="16" applyNumberFormat="1" applyFont="1" applyFill="1" applyBorder="1" applyAlignment="1">
      <alignment/>
    </xf>
    <xf numFmtId="38" fontId="8" fillId="0" borderId="13" xfId="16" applyFont="1" applyFill="1" applyBorder="1" applyAlignment="1">
      <alignment horizontal="right"/>
    </xf>
    <xf numFmtId="195" fontId="8" fillId="0" borderId="34" xfId="0" applyNumberFormat="1" applyFont="1" applyFill="1" applyBorder="1" applyAlignment="1">
      <alignment horizontal="center"/>
    </xf>
    <xf numFmtId="38" fontId="8" fillId="0" borderId="40" xfId="16" applyFont="1" applyFill="1" applyBorder="1" applyAlignment="1">
      <alignment horizontal="right"/>
    </xf>
    <xf numFmtId="176" fontId="8" fillId="0" borderId="7" xfId="16" applyNumberFormat="1" applyFont="1" applyFill="1" applyBorder="1" applyAlignment="1">
      <alignment horizontal="right"/>
    </xf>
    <xf numFmtId="38" fontId="8" fillId="0" borderId="2" xfId="16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197" fontId="8" fillId="0" borderId="21" xfId="0" applyNumberFormat="1" applyFont="1" applyFill="1" applyBorder="1" applyAlignment="1">
      <alignment/>
    </xf>
    <xf numFmtId="38" fontId="8" fillId="0" borderId="21" xfId="16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195" fontId="8" fillId="0" borderId="42" xfId="0" applyNumberFormat="1" applyFont="1" applyFill="1" applyBorder="1" applyAlignment="1">
      <alignment/>
    </xf>
    <xf numFmtId="38" fontId="8" fillId="0" borderId="28" xfId="16" applyFont="1" applyFill="1" applyBorder="1" applyAlignment="1">
      <alignment horizontal="right"/>
    </xf>
    <xf numFmtId="192" fontId="8" fillId="0" borderId="29" xfId="16" applyNumberFormat="1" applyFont="1" applyFill="1" applyBorder="1" applyAlignment="1">
      <alignment horizontal="center"/>
    </xf>
    <xf numFmtId="176" fontId="8" fillId="0" borderId="26" xfId="16" applyNumberFormat="1" applyFont="1" applyFill="1" applyBorder="1" applyAlignment="1">
      <alignment horizontal="right"/>
    </xf>
    <xf numFmtId="38" fontId="8" fillId="0" borderId="42" xfId="16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40" fontId="8" fillId="0" borderId="42" xfId="16" applyNumberFormat="1" applyFont="1" applyFill="1" applyBorder="1" applyAlignment="1">
      <alignment/>
    </xf>
    <xf numFmtId="195" fontId="8" fillId="0" borderId="2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94" fontId="8" fillId="0" borderId="51" xfId="0" applyNumberFormat="1" applyFont="1" applyFill="1" applyBorder="1" applyAlignment="1">
      <alignment/>
    </xf>
    <xf numFmtId="178" fontId="8" fillId="0" borderId="51" xfId="16" applyNumberFormat="1" applyFont="1" applyFill="1" applyBorder="1" applyAlignment="1">
      <alignment/>
    </xf>
    <xf numFmtId="191" fontId="8" fillId="0" borderId="51" xfId="0" applyNumberFormat="1" applyFont="1" applyFill="1" applyBorder="1" applyAlignment="1">
      <alignment/>
    </xf>
    <xf numFmtId="195" fontId="8" fillId="0" borderId="43" xfId="0" applyNumberFormat="1" applyFont="1" applyFill="1" applyBorder="1" applyAlignment="1">
      <alignment horizontal="center"/>
    </xf>
    <xf numFmtId="194" fontId="8" fillId="0" borderId="52" xfId="0" applyNumberFormat="1" applyFont="1" applyFill="1" applyBorder="1" applyAlignment="1">
      <alignment horizontal="right"/>
    </xf>
    <xf numFmtId="38" fontId="8" fillId="0" borderId="51" xfId="16" applyFont="1" applyFill="1" applyBorder="1" applyAlignment="1">
      <alignment horizontal="right"/>
    </xf>
    <xf numFmtId="192" fontId="8" fillId="0" borderId="24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center"/>
    </xf>
    <xf numFmtId="178" fontId="8" fillId="0" borderId="20" xfId="16" applyNumberFormat="1" applyFont="1" applyFill="1" applyBorder="1" applyAlignment="1">
      <alignment horizontal="right"/>
    </xf>
    <xf numFmtId="178" fontId="8" fillId="0" borderId="51" xfId="16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197" fontId="8" fillId="0" borderId="54" xfId="0" applyNumberFormat="1" applyFont="1" applyFill="1" applyBorder="1" applyAlignment="1">
      <alignment/>
    </xf>
    <xf numFmtId="38" fontId="8" fillId="0" borderId="54" xfId="16" applyFont="1" applyFill="1" applyBorder="1" applyAlignment="1">
      <alignment/>
    </xf>
    <xf numFmtId="195" fontId="8" fillId="0" borderId="25" xfId="0" applyNumberFormat="1" applyFont="1" applyFill="1" applyBorder="1" applyAlignment="1">
      <alignment/>
    </xf>
    <xf numFmtId="38" fontId="8" fillId="0" borderId="53" xfId="16" applyFont="1" applyFill="1" applyBorder="1" applyAlignment="1">
      <alignment horizontal="right"/>
    </xf>
    <xf numFmtId="195" fontId="8" fillId="0" borderId="55" xfId="16" applyNumberFormat="1" applyFont="1" applyFill="1" applyBorder="1" applyAlignment="1">
      <alignment horizontal="center"/>
    </xf>
    <xf numFmtId="176" fontId="8" fillId="0" borderId="39" xfId="16" applyNumberFormat="1" applyFont="1" applyFill="1" applyBorder="1" applyAlignment="1">
      <alignment horizontal="center"/>
    </xf>
    <xf numFmtId="38" fontId="8" fillId="0" borderId="25" xfId="16" applyFont="1" applyFill="1" applyBorder="1" applyAlignment="1">
      <alignment horizontal="center"/>
    </xf>
    <xf numFmtId="204" fontId="8" fillId="0" borderId="54" xfId="0" applyNumberFormat="1" applyFont="1" applyFill="1" applyBorder="1" applyAlignment="1">
      <alignment/>
    </xf>
    <xf numFmtId="40" fontId="8" fillId="0" borderId="25" xfId="16" applyNumberFormat="1" applyFont="1" applyFill="1" applyBorder="1" applyAlignment="1">
      <alignment/>
    </xf>
    <xf numFmtId="195" fontId="8" fillId="0" borderId="55" xfId="0" applyNumberFormat="1" applyFont="1" applyFill="1" applyBorder="1" applyAlignment="1">
      <alignment horizontal="center"/>
    </xf>
    <xf numFmtId="197" fontId="8" fillId="0" borderId="21" xfId="0" applyNumberFormat="1" applyFont="1" applyFill="1" applyBorder="1" applyAlignment="1">
      <alignment/>
    </xf>
    <xf numFmtId="195" fontId="8" fillId="0" borderId="29" xfId="16" applyNumberFormat="1" applyFont="1" applyFill="1" applyBorder="1" applyAlignment="1">
      <alignment horizontal="center"/>
    </xf>
    <xf numFmtId="204" fontId="8" fillId="0" borderId="21" xfId="0" applyNumberFormat="1" applyFont="1" applyFill="1" applyBorder="1" applyAlignment="1">
      <alignment/>
    </xf>
    <xf numFmtId="176" fontId="8" fillId="0" borderId="52" xfId="16" applyNumberFormat="1" applyFont="1" applyFill="1" applyBorder="1" applyAlignment="1">
      <alignment/>
    </xf>
    <xf numFmtId="176" fontId="8" fillId="0" borderId="7" xfId="16" applyNumberFormat="1" applyFont="1" applyFill="1" applyBorder="1" applyAlignment="1">
      <alignment/>
    </xf>
    <xf numFmtId="176" fontId="8" fillId="0" borderId="26" xfId="16" applyNumberFormat="1" applyFont="1" applyFill="1" applyBorder="1" applyAlignment="1">
      <alignment/>
    </xf>
    <xf numFmtId="194" fontId="8" fillId="0" borderId="52" xfId="0" applyNumberFormat="1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⑭夏季推移1報" xfId="20"/>
    <cellStyle name="標準_⑭中部夏季第1報推移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賃上げ一時金情報ホームページ掲載（更新）予定日
      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 ２０年１月９日
　　※予定日は変更される場合があります。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33350" y="10534650"/>
          <a:ext cx="9344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14</xdr:col>
      <xdr:colOff>19050</xdr:colOff>
      <xdr:row>33</xdr:row>
      <xdr:rowOff>304800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00250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賃上げ一時金情報ホームページ掲載（更新）予定日
      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 ２０年１月９日
　　※予定日は変更される場合があります。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賃上げ一時金情報ホームページ掲載（更新）予定日
      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 ２０年１月９日
　　※予定日は変更される場合があります。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71</xdr:row>
      <xdr:rowOff>76200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33350" y="10534650"/>
          <a:ext cx="9353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30</xdr:row>
      <xdr:rowOff>47625</xdr:rowOff>
    </xdr:from>
    <xdr:to>
      <xdr:col>14</xdr:col>
      <xdr:colOff>104775</xdr:colOff>
      <xdr:row>33</xdr:row>
      <xdr:rowOff>304800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5915025"/>
          <a:ext cx="74771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賃上げ一時金情報ホームページ掲載（更新）予定日
     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 ２０年１月９日
　　※予定日は変更される場合があります。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989;&#21209;\&#9327;&#36035;&#19978;&#12370;&#12539;&#19968;&#26178;&#37329;\&#20840;&#30476;&#32080;&#26524;16-1\&#20840;&#30476;16-1&#93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(公表資料)"/>
      <sheetName val="加重平均(内部資料)"/>
      <sheetName val="加重平均年次推移"/>
      <sheetName val="単純平均(公表資料)"/>
      <sheetName val="単純平均(内部資料)"/>
      <sheetName val="単純平均年次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O4" sqref="O4:R4"/>
    </sheetView>
  </sheetViews>
  <sheetFormatPr defaultColWidth="9.00390625" defaultRowHeight="13.5"/>
  <cols>
    <col min="1" max="1" width="1.4921875" style="4" customWidth="1"/>
    <col min="2" max="3" width="3.25390625" style="4" bestFit="1" customWidth="1"/>
    <col min="4" max="4" width="19.75390625" style="9" bestFit="1" customWidth="1"/>
    <col min="5" max="5" width="5.625" style="4" customWidth="1"/>
    <col min="6" max="6" width="7.625" style="4" customWidth="1"/>
    <col min="7" max="7" width="4.625" style="4" customWidth="1"/>
    <col min="8" max="8" width="8.125" style="4" customWidth="1"/>
    <col min="9" max="9" width="7.625" style="4" customWidth="1"/>
    <col min="10" max="10" width="8.125" style="4" customWidth="1"/>
    <col min="11" max="11" width="7.625" style="10" customWidth="1"/>
    <col min="12" max="12" width="5.625" style="4" customWidth="1"/>
    <col min="13" max="13" width="7.625" style="4" customWidth="1"/>
    <col min="14" max="14" width="4.625" style="4" customWidth="1"/>
    <col min="15" max="15" width="8.125" style="10" customWidth="1"/>
    <col min="16" max="16" width="7.75390625" style="4" customWidth="1"/>
    <col min="17" max="17" width="8.125" style="4" customWidth="1"/>
    <col min="18" max="18" width="7.625" style="4" customWidth="1"/>
    <col min="19" max="16384" width="9.00390625" style="4" customWidth="1"/>
  </cols>
  <sheetData>
    <row r="1" spans="1:18" s="43" customFormat="1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8.75">
      <c r="B2" s="145" t="s">
        <v>165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18.75">
      <c r="B3" s="145" t="s">
        <v>74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8" ht="12.75" thickBot="1">
      <c r="B4" s="146" t="s">
        <v>75</v>
      </c>
      <c r="C4" s="146"/>
      <c r="D4" s="146"/>
      <c r="O4" s="147" t="s">
        <v>166</v>
      </c>
      <c r="P4" s="147"/>
      <c r="Q4" s="147"/>
      <c r="R4" s="147"/>
    </row>
    <row r="5" spans="2:18" s="11" customFormat="1" ht="12.75" thickBot="1">
      <c r="B5" s="12"/>
      <c r="C5" s="13"/>
      <c r="D5" s="14"/>
      <c r="E5" s="44" t="s">
        <v>76</v>
      </c>
      <c r="F5" s="45"/>
      <c r="G5" s="44"/>
      <c r="H5" s="15"/>
      <c r="I5" s="16"/>
      <c r="J5" s="16"/>
      <c r="K5" s="17"/>
      <c r="L5" s="15" t="s">
        <v>77</v>
      </c>
      <c r="M5" s="16"/>
      <c r="N5" s="16"/>
      <c r="O5" s="16"/>
      <c r="P5" s="16"/>
      <c r="Q5" s="16"/>
      <c r="R5" s="18"/>
    </row>
    <row r="6" spans="2:18" s="11" customFormat="1" ht="12">
      <c r="B6" s="46"/>
      <c r="C6" s="47"/>
      <c r="D6" s="48"/>
      <c r="E6" s="49"/>
      <c r="F6" s="50"/>
      <c r="G6" s="50"/>
      <c r="H6" s="50"/>
      <c r="I6" s="50"/>
      <c r="J6" s="148" t="s">
        <v>78</v>
      </c>
      <c r="K6" s="149"/>
      <c r="L6" s="50"/>
      <c r="M6" s="50"/>
      <c r="N6" s="50"/>
      <c r="O6" s="50"/>
      <c r="P6" s="50"/>
      <c r="Q6" s="148" t="s">
        <v>78</v>
      </c>
      <c r="R6" s="149"/>
    </row>
    <row r="7" spans="2:18" s="11" customFormat="1" ht="42" customHeight="1" thickBot="1">
      <c r="B7" s="19"/>
      <c r="C7" s="20"/>
      <c r="D7" s="21"/>
      <c r="E7" s="51" t="s">
        <v>79</v>
      </c>
      <c r="F7" s="52" t="s">
        <v>80</v>
      </c>
      <c r="G7" s="52" t="s">
        <v>81</v>
      </c>
      <c r="H7" s="52" t="s">
        <v>82</v>
      </c>
      <c r="I7" s="53" t="s">
        <v>83</v>
      </c>
      <c r="J7" s="54" t="s">
        <v>84</v>
      </c>
      <c r="K7" s="55" t="s">
        <v>85</v>
      </c>
      <c r="L7" s="52" t="s">
        <v>79</v>
      </c>
      <c r="M7" s="52" t="s">
        <v>80</v>
      </c>
      <c r="N7" s="52" t="s">
        <v>81</v>
      </c>
      <c r="O7" s="52" t="s">
        <v>86</v>
      </c>
      <c r="P7" s="56" t="s">
        <v>83</v>
      </c>
      <c r="Q7" s="54" t="s">
        <v>87</v>
      </c>
      <c r="R7" s="57" t="s">
        <v>85</v>
      </c>
    </row>
    <row r="8" spans="2:18" ht="12">
      <c r="B8" s="22"/>
      <c r="C8" s="150" t="s">
        <v>0</v>
      </c>
      <c r="D8" s="151"/>
      <c r="E8" s="58">
        <v>38.8</v>
      </c>
      <c r="F8" s="23">
        <v>297750</v>
      </c>
      <c r="G8" s="59">
        <v>303</v>
      </c>
      <c r="H8" s="23">
        <v>805099</v>
      </c>
      <c r="I8" s="60">
        <v>2.7</v>
      </c>
      <c r="J8" s="61">
        <v>794478</v>
      </c>
      <c r="K8" s="62">
        <f aca="true" t="shared" si="0" ref="K8:K64">ROUND((H8-J8)/J8*100,2)</f>
        <v>1.34</v>
      </c>
      <c r="L8" s="63">
        <v>38.8</v>
      </c>
      <c r="M8" s="23">
        <v>297858</v>
      </c>
      <c r="N8" s="23">
        <v>299</v>
      </c>
      <c r="O8" s="23">
        <v>783794</v>
      </c>
      <c r="P8" s="60">
        <v>2.63</v>
      </c>
      <c r="Q8" s="61">
        <v>759609</v>
      </c>
      <c r="R8" s="62">
        <f>ROUND((O8-Q8)/Q8*100,2)</f>
        <v>3.18</v>
      </c>
    </row>
    <row r="9" spans="2:18" ht="12">
      <c r="B9" s="24"/>
      <c r="C9" s="25"/>
      <c r="D9" s="64" t="s">
        <v>121</v>
      </c>
      <c r="E9" s="65">
        <v>39.5</v>
      </c>
      <c r="F9" s="26">
        <v>301632</v>
      </c>
      <c r="G9" s="66">
        <v>21</v>
      </c>
      <c r="H9" s="26">
        <v>834775</v>
      </c>
      <c r="I9" s="67">
        <v>2.77</v>
      </c>
      <c r="J9" s="68">
        <v>786604</v>
      </c>
      <c r="K9" s="69">
        <f t="shared" si="0"/>
        <v>6.12</v>
      </c>
      <c r="L9" s="70">
        <v>39.5</v>
      </c>
      <c r="M9" s="26">
        <v>301632</v>
      </c>
      <c r="N9" s="26">
        <v>21</v>
      </c>
      <c r="O9" s="26">
        <v>821412</v>
      </c>
      <c r="P9" s="67">
        <v>2.72</v>
      </c>
      <c r="Q9" s="68">
        <v>761768</v>
      </c>
      <c r="R9" s="71">
        <f aca="true" t="shared" si="1" ref="R9:R64">ROUND((O9-Q9)/Q9*100,2)</f>
        <v>7.83</v>
      </c>
    </row>
    <row r="10" spans="2:18" ht="12">
      <c r="B10" s="24"/>
      <c r="C10" s="25"/>
      <c r="D10" s="64" t="s">
        <v>122</v>
      </c>
      <c r="E10" s="65">
        <v>40.5</v>
      </c>
      <c r="F10" s="26">
        <v>266318</v>
      </c>
      <c r="G10" s="66">
        <v>11</v>
      </c>
      <c r="H10" s="26">
        <v>612076</v>
      </c>
      <c r="I10" s="67">
        <v>2.3</v>
      </c>
      <c r="J10" s="68">
        <v>563646</v>
      </c>
      <c r="K10" s="69">
        <f t="shared" si="0"/>
        <v>8.59</v>
      </c>
      <c r="L10" s="70">
        <v>40.5</v>
      </c>
      <c r="M10" s="26">
        <v>266318</v>
      </c>
      <c r="N10" s="26">
        <v>11</v>
      </c>
      <c r="O10" s="26">
        <v>448733</v>
      </c>
      <c r="P10" s="67">
        <v>1.68</v>
      </c>
      <c r="Q10" s="68">
        <v>448645</v>
      </c>
      <c r="R10" s="71">
        <f t="shared" si="1"/>
        <v>0.02</v>
      </c>
    </row>
    <row r="11" spans="2:18" ht="12">
      <c r="B11" s="24"/>
      <c r="C11" s="25"/>
      <c r="D11" s="64" t="s">
        <v>123</v>
      </c>
      <c r="E11" s="65">
        <v>37.1</v>
      </c>
      <c r="F11" s="26">
        <v>266881</v>
      </c>
      <c r="G11" s="66">
        <v>4</v>
      </c>
      <c r="H11" s="26">
        <v>464723</v>
      </c>
      <c r="I11" s="67">
        <v>1.74</v>
      </c>
      <c r="J11" s="68">
        <v>459075</v>
      </c>
      <c r="K11" s="69">
        <f t="shared" si="0"/>
        <v>1.23</v>
      </c>
      <c r="L11" s="70">
        <v>37.1</v>
      </c>
      <c r="M11" s="26">
        <v>266881</v>
      </c>
      <c r="N11" s="26">
        <v>4</v>
      </c>
      <c r="O11" s="26">
        <v>425988</v>
      </c>
      <c r="P11" s="67">
        <v>1.6</v>
      </c>
      <c r="Q11" s="68">
        <v>442376</v>
      </c>
      <c r="R11" s="71">
        <f t="shared" si="1"/>
        <v>-3.7</v>
      </c>
    </row>
    <row r="12" spans="2:18" ht="12">
      <c r="B12" s="24"/>
      <c r="C12" s="25"/>
      <c r="D12" s="64" t="s">
        <v>3</v>
      </c>
      <c r="E12" s="65">
        <v>38.3</v>
      </c>
      <c r="F12" s="26">
        <v>286315</v>
      </c>
      <c r="G12" s="66">
        <v>35</v>
      </c>
      <c r="H12" s="26">
        <v>709409</v>
      </c>
      <c r="I12" s="67">
        <v>2.48</v>
      </c>
      <c r="J12" s="68">
        <v>703813</v>
      </c>
      <c r="K12" s="69">
        <f t="shared" si="0"/>
        <v>0.8</v>
      </c>
      <c r="L12" s="70">
        <v>38.3</v>
      </c>
      <c r="M12" s="26">
        <v>286315</v>
      </c>
      <c r="N12" s="26">
        <v>35</v>
      </c>
      <c r="O12" s="26">
        <v>639838</v>
      </c>
      <c r="P12" s="67">
        <v>2.23</v>
      </c>
      <c r="Q12" s="68">
        <v>643032</v>
      </c>
      <c r="R12" s="71">
        <f t="shared" si="1"/>
        <v>-0.5</v>
      </c>
    </row>
    <row r="13" spans="2:18" ht="12">
      <c r="B13" s="24"/>
      <c r="C13" s="25"/>
      <c r="D13" s="64" t="s">
        <v>4</v>
      </c>
      <c r="E13" s="65">
        <v>36.5</v>
      </c>
      <c r="F13" s="26">
        <v>245447</v>
      </c>
      <c r="G13" s="66">
        <v>8</v>
      </c>
      <c r="H13" s="26">
        <v>526897</v>
      </c>
      <c r="I13" s="67">
        <v>2.15</v>
      </c>
      <c r="J13" s="68">
        <v>535562</v>
      </c>
      <c r="K13" s="69">
        <f t="shared" si="0"/>
        <v>-1.62</v>
      </c>
      <c r="L13" s="70">
        <v>36.4</v>
      </c>
      <c r="M13" s="26">
        <v>246093</v>
      </c>
      <c r="N13" s="26">
        <v>7</v>
      </c>
      <c r="O13" s="26">
        <v>472566</v>
      </c>
      <c r="P13" s="67">
        <v>1.92</v>
      </c>
      <c r="Q13" s="68">
        <v>490584</v>
      </c>
      <c r="R13" s="71">
        <f t="shared" si="1"/>
        <v>-3.67</v>
      </c>
    </row>
    <row r="14" spans="2:18" ht="12">
      <c r="B14" s="24"/>
      <c r="C14" s="25"/>
      <c r="D14" s="64" t="s">
        <v>5</v>
      </c>
      <c r="E14" s="65">
        <v>38.7</v>
      </c>
      <c r="F14" s="26">
        <v>321644</v>
      </c>
      <c r="G14" s="66">
        <v>36</v>
      </c>
      <c r="H14" s="26">
        <v>868967</v>
      </c>
      <c r="I14" s="67">
        <v>2.7</v>
      </c>
      <c r="J14" s="68">
        <v>855148</v>
      </c>
      <c r="K14" s="69">
        <f t="shared" si="0"/>
        <v>1.62</v>
      </c>
      <c r="L14" s="70">
        <v>38.7</v>
      </c>
      <c r="M14" s="26">
        <v>321644</v>
      </c>
      <c r="N14" s="26">
        <v>36</v>
      </c>
      <c r="O14" s="26">
        <v>846870</v>
      </c>
      <c r="P14" s="67">
        <v>2.63</v>
      </c>
      <c r="Q14" s="68">
        <v>828697</v>
      </c>
      <c r="R14" s="71">
        <f t="shared" si="1"/>
        <v>2.19</v>
      </c>
    </row>
    <row r="15" spans="2:18" ht="12">
      <c r="B15" s="24"/>
      <c r="C15" s="25"/>
      <c r="D15" s="64" t="s">
        <v>124</v>
      </c>
      <c r="E15" s="65" t="s">
        <v>2</v>
      </c>
      <c r="F15" s="26" t="s">
        <v>2</v>
      </c>
      <c r="G15" s="66" t="s">
        <v>2</v>
      </c>
      <c r="H15" s="26" t="s">
        <v>2</v>
      </c>
      <c r="I15" s="67" t="s">
        <v>2</v>
      </c>
      <c r="J15" s="68" t="s">
        <v>2</v>
      </c>
      <c r="K15" s="69" t="s">
        <v>164</v>
      </c>
      <c r="L15" s="70" t="s">
        <v>2</v>
      </c>
      <c r="M15" s="26" t="s">
        <v>2</v>
      </c>
      <c r="N15" s="26" t="s">
        <v>2</v>
      </c>
      <c r="O15" s="26" t="s">
        <v>2</v>
      </c>
      <c r="P15" s="67" t="s">
        <v>2</v>
      </c>
      <c r="Q15" s="68" t="s">
        <v>2</v>
      </c>
      <c r="R15" s="71" t="s">
        <v>164</v>
      </c>
    </row>
    <row r="16" spans="2:18" ht="12">
      <c r="B16" s="24"/>
      <c r="C16" s="25"/>
      <c r="D16" s="64" t="s">
        <v>6</v>
      </c>
      <c r="E16" s="65">
        <v>36.6</v>
      </c>
      <c r="F16" s="26">
        <v>276426</v>
      </c>
      <c r="G16" s="66">
        <v>8</v>
      </c>
      <c r="H16" s="26">
        <v>719565</v>
      </c>
      <c r="I16" s="67">
        <v>2.6</v>
      </c>
      <c r="J16" s="68">
        <v>743759</v>
      </c>
      <c r="K16" s="69">
        <f t="shared" si="0"/>
        <v>-3.25</v>
      </c>
      <c r="L16" s="70">
        <v>36.6</v>
      </c>
      <c r="M16" s="26">
        <v>276426</v>
      </c>
      <c r="N16" s="26">
        <v>8</v>
      </c>
      <c r="O16" s="26">
        <v>677007</v>
      </c>
      <c r="P16" s="67">
        <v>2.45</v>
      </c>
      <c r="Q16" s="68">
        <v>715470</v>
      </c>
      <c r="R16" s="71">
        <f t="shared" si="1"/>
        <v>-5.38</v>
      </c>
    </row>
    <row r="17" spans="2:18" ht="12">
      <c r="B17" s="24"/>
      <c r="C17" s="25"/>
      <c r="D17" s="64" t="s">
        <v>125</v>
      </c>
      <c r="E17" s="65">
        <v>38.3</v>
      </c>
      <c r="F17" s="26">
        <v>283068</v>
      </c>
      <c r="G17" s="66">
        <v>9</v>
      </c>
      <c r="H17" s="26">
        <v>700029</v>
      </c>
      <c r="I17" s="67">
        <v>2.47</v>
      </c>
      <c r="J17" s="68">
        <v>681674</v>
      </c>
      <c r="K17" s="69">
        <f t="shared" si="0"/>
        <v>2.69</v>
      </c>
      <c r="L17" s="70">
        <v>37.3</v>
      </c>
      <c r="M17" s="26">
        <v>280616</v>
      </c>
      <c r="N17" s="26">
        <v>8</v>
      </c>
      <c r="O17" s="26">
        <v>706104</v>
      </c>
      <c r="P17" s="67">
        <v>2.52</v>
      </c>
      <c r="Q17" s="68">
        <v>679265</v>
      </c>
      <c r="R17" s="71">
        <f t="shared" si="1"/>
        <v>3.95</v>
      </c>
    </row>
    <row r="18" spans="2:18" ht="12">
      <c r="B18" s="24"/>
      <c r="C18" s="25"/>
      <c r="D18" s="64" t="s">
        <v>126</v>
      </c>
      <c r="E18" s="65">
        <v>39.2</v>
      </c>
      <c r="F18" s="26">
        <v>282403</v>
      </c>
      <c r="G18" s="66">
        <v>9</v>
      </c>
      <c r="H18" s="26">
        <v>696442</v>
      </c>
      <c r="I18" s="67">
        <v>2.47</v>
      </c>
      <c r="J18" s="68">
        <v>750164</v>
      </c>
      <c r="K18" s="69">
        <f t="shared" si="0"/>
        <v>-7.16</v>
      </c>
      <c r="L18" s="70">
        <v>39.1</v>
      </c>
      <c r="M18" s="26">
        <v>282256</v>
      </c>
      <c r="N18" s="26">
        <v>8</v>
      </c>
      <c r="O18" s="26">
        <v>576534</v>
      </c>
      <c r="P18" s="67">
        <v>2.04</v>
      </c>
      <c r="Q18" s="68">
        <v>694140</v>
      </c>
      <c r="R18" s="71">
        <f t="shared" si="1"/>
        <v>-16.94</v>
      </c>
    </row>
    <row r="19" spans="2:18" ht="12">
      <c r="B19" s="24"/>
      <c r="C19" s="25"/>
      <c r="D19" s="64" t="s">
        <v>7</v>
      </c>
      <c r="E19" s="65">
        <v>40.3</v>
      </c>
      <c r="F19" s="26">
        <v>279717</v>
      </c>
      <c r="G19" s="66" t="s">
        <v>1</v>
      </c>
      <c r="H19" s="26">
        <v>746934</v>
      </c>
      <c r="I19" s="67">
        <v>2.67</v>
      </c>
      <c r="J19" s="68">
        <v>648813</v>
      </c>
      <c r="K19" s="69">
        <f t="shared" si="0"/>
        <v>15.12</v>
      </c>
      <c r="L19" s="70">
        <v>40.3</v>
      </c>
      <c r="M19" s="26">
        <v>279717</v>
      </c>
      <c r="N19" s="26" t="s">
        <v>1</v>
      </c>
      <c r="O19" s="26">
        <v>643869</v>
      </c>
      <c r="P19" s="67">
        <v>2.3</v>
      </c>
      <c r="Q19" s="68">
        <v>513267</v>
      </c>
      <c r="R19" s="71">
        <f t="shared" si="1"/>
        <v>25.45</v>
      </c>
    </row>
    <row r="20" spans="2:18" ht="12">
      <c r="B20" s="24" t="s">
        <v>8</v>
      </c>
      <c r="C20" s="25"/>
      <c r="D20" s="64" t="s">
        <v>9</v>
      </c>
      <c r="E20" s="65">
        <v>38.4</v>
      </c>
      <c r="F20" s="26">
        <v>276789</v>
      </c>
      <c r="G20" s="66">
        <v>8</v>
      </c>
      <c r="H20" s="26">
        <v>759808</v>
      </c>
      <c r="I20" s="67">
        <v>2.75</v>
      </c>
      <c r="J20" s="68">
        <v>735983</v>
      </c>
      <c r="K20" s="69">
        <f t="shared" si="0"/>
        <v>3.24</v>
      </c>
      <c r="L20" s="70">
        <v>38.4</v>
      </c>
      <c r="M20" s="26">
        <v>276789</v>
      </c>
      <c r="N20" s="26">
        <v>8</v>
      </c>
      <c r="O20" s="26">
        <v>750403</v>
      </c>
      <c r="P20" s="67">
        <v>2.71</v>
      </c>
      <c r="Q20" s="68">
        <v>717283</v>
      </c>
      <c r="R20" s="71">
        <f t="shared" si="1"/>
        <v>4.62</v>
      </c>
    </row>
    <row r="21" spans="2:18" ht="12">
      <c r="B21" s="24"/>
      <c r="C21" s="25"/>
      <c r="D21" s="64" t="s">
        <v>10</v>
      </c>
      <c r="E21" s="65">
        <v>38.7</v>
      </c>
      <c r="F21" s="26">
        <v>289419</v>
      </c>
      <c r="G21" s="66">
        <v>14</v>
      </c>
      <c r="H21" s="26">
        <v>694797</v>
      </c>
      <c r="I21" s="67">
        <v>2.4</v>
      </c>
      <c r="J21" s="68">
        <v>714273</v>
      </c>
      <c r="K21" s="69">
        <f t="shared" si="0"/>
        <v>-2.73</v>
      </c>
      <c r="L21" s="70">
        <v>38.7</v>
      </c>
      <c r="M21" s="26">
        <v>289419</v>
      </c>
      <c r="N21" s="26">
        <v>14</v>
      </c>
      <c r="O21" s="26">
        <v>653838</v>
      </c>
      <c r="P21" s="67">
        <v>2.26</v>
      </c>
      <c r="Q21" s="68">
        <v>697406</v>
      </c>
      <c r="R21" s="71">
        <f t="shared" si="1"/>
        <v>-6.25</v>
      </c>
    </row>
    <row r="22" spans="2:18" ht="12">
      <c r="B22" s="24"/>
      <c r="C22" s="25"/>
      <c r="D22" s="64" t="s">
        <v>11</v>
      </c>
      <c r="E22" s="65">
        <v>39.9</v>
      </c>
      <c r="F22" s="26">
        <v>303548</v>
      </c>
      <c r="G22" s="66">
        <v>22</v>
      </c>
      <c r="H22" s="26">
        <v>835637</v>
      </c>
      <c r="I22" s="67">
        <v>2.75</v>
      </c>
      <c r="J22" s="68">
        <v>836167</v>
      </c>
      <c r="K22" s="69">
        <f t="shared" si="0"/>
        <v>-0.06</v>
      </c>
      <c r="L22" s="70">
        <v>39.9</v>
      </c>
      <c r="M22" s="26">
        <v>303548</v>
      </c>
      <c r="N22" s="26">
        <v>22</v>
      </c>
      <c r="O22" s="26">
        <v>802171</v>
      </c>
      <c r="P22" s="67">
        <v>2.64</v>
      </c>
      <c r="Q22" s="68">
        <v>799809</v>
      </c>
      <c r="R22" s="71">
        <f t="shared" si="1"/>
        <v>0.3</v>
      </c>
    </row>
    <row r="23" spans="2:18" ht="12">
      <c r="B23" s="24"/>
      <c r="C23" s="25"/>
      <c r="D23" s="64" t="s">
        <v>12</v>
      </c>
      <c r="E23" s="65">
        <v>38.6</v>
      </c>
      <c r="F23" s="26">
        <v>293958</v>
      </c>
      <c r="G23" s="66">
        <v>15</v>
      </c>
      <c r="H23" s="26">
        <v>754990</v>
      </c>
      <c r="I23" s="67">
        <v>2.57</v>
      </c>
      <c r="J23" s="68">
        <v>753397</v>
      </c>
      <c r="K23" s="69">
        <f t="shared" si="0"/>
        <v>0.21</v>
      </c>
      <c r="L23" s="70">
        <v>38.7</v>
      </c>
      <c r="M23" s="26">
        <v>294736</v>
      </c>
      <c r="N23" s="26">
        <v>14</v>
      </c>
      <c r="O23" s="26">
        <v>737701</v>
      </c>
      <c r="P23" s="67">
        <v>2.5</v>
      </c>
      <c r="Q23" s="68">
        <v>736518</v>
      </c>
      <c r="R23" s="71">
        <f t="shared" si="1"/>
        <v>0.16</v>
      </c>
    </row>
    <row r="24" spans="2:18" ht="12">
      <c r="B24" s="24"/>
      <c r="C24" s="25"/>
      <c r="D24" s="64" t="s">
        <v>88</v>
      </c>
      <c r="E24" s="65">
        <v>38.3</v>
      </c>
      <c r="F24" s="26">
        <v>308084</v>
      </c>
      <c r="G24" s="66">
        <v>5</v>
      </c>
      <c r="H24" s="26">
        <v>739723</v>
      </c>
      <c r="I24" s="67">
        <v>2.4</v>
      </c>
      <c r="J24" s="68">
        <v>723397</v>
      </c>
      <c r="K24" s="69">
        <f t="shared" si="0"/>
        <v>2.26</v>
      </c>
      <c r="L24" s="70">
        <v>38.3</v>
      </c>
      <c r="M24" s="26">
        <v>308084</v>
      </c>
      <c r="N24" s="26">
        <v>5</v>
      </c>
      <c r="O24" s="26">
        <v>721453</v>
      </c>
      <c r="P24" s="67">
        <v>2.34</v>
      </c>
      <c r="Q24" s="68">
        <v>714419</v>
      </c>
      <c r="R24" s="71">
        <f t="shared" si="1"/>
        <v>0.98</v>
      </c>
    </row>
    <row r="25" spans="2:18" ht="12">
      <c r="B25" s="24"/>
      <c r="C25" s="25"/>
      <c r="D25" s="64" t="s">
        <v>89</v>
      </c>
      <c r="E25" s="65">
        <v>37.9</v>
      </c>
      <c r="F25" s="26">
        <v>285171</v>
      </c>
      <c r="G25" s="66">
        <v>9</v>
      </c>
      <c r="H25" s="26">
        <v>648003</v>
      </c>
      <c r="I25" s="67">
        <v>2.27</v>
      </c>
      <c r="J25" s="68">
        <v>631844</v>
      </c>
      <c r="K25" s="69">
        <f t="shared" si="0"/>
        <v>2.56</v>
      </c>
      <c r="L25" s="70">
        <v>37.9</v>
      </c>
      <c r="M25" s="26">
        <v>285171</v>
      </c>
      <c r="N25" s="26">
        <v>9</v>
      </c>
      <c r="O25" s="26">
        <v>577816</v>
      </c>
      <c r="P25" s="67">
        <v>2.03</v>
      </c>
      <c r="Q25" s="68">
        <v>532511</v>
      </c>
      <c r="R25" s="71">
        <f t="shared" si="1"/>
        <v>8.51</v>
      </c>
    </row>
    <row r="26" spans="2:18" ht="12">
      <c r="B26" s="24"/>
      <c r="C26" s="25"/>
      <c r="D26" s="64" t="s">
        <v>13</v>
      </c>
      <c r="E26" s="65">
        <v>38.5</v>
      </c>
      <c r="F26" s="26">
        <v>295440</v>
      </c>
      <c r="G26" s="66">
        <v>70</v>
      </c>
      <c r="H26" s="26">
        <v>843069</v>
      </c>
      <c r="I26" s="67">
        <v>2.85</v>
      </c>
      <c r="J26" s="68">
        <v>836674</v>
      </c>
      <c r="K26" s="69">
        <f t="shared" si="0"/>
        <v>0.76</v>
      </c>
      <c r="L26" s="70">
        <v>38.5</v>
      </c>
      <c r="M26" s="26">
        <v>295440</v>
      </c>
      <c r="N26" s="26">
        <v>70</v>
      </c>
      <c r="O26" s="26">
        <v>832317</v>
      </c>
      <c r="P26" s="67">
        <v>2.82</v>
      </c>
      <c r="Q26" s="68">
        <v>800208</v>
      </c>
      <c r="R26" s="71">
        <f t="shared" si="1"/>
        <v>4.01</v>
      </c>
    </row>
    <row r="27" spans="2:18" ht="12">
      <c r="B27" s="24"/>
      <c r="C27" s="25"/>
      <c r="D27" s="64" t="s">
        <v>14</v>
      </c>
      <c r="E27" s="65">
        <v>38.3</v>
      </c>
      <c r="F27" s="26">
        <v>302441</v>
      </c>
      <c r="G27" s="66">
        <v>6</v>
      </c>
      <c r="H27" s="26">
        <v>870775</v>
      </c>
      <c r="I27" s="67">
        <v>2.88</v>
      </c>
      <c r="J27" s="68">
        <v>858426</v>
      </c>
      <c r="K27" s="69">
        <f t="shared" si="0"/>
        <v>1.44</v>
      </c>
      <c r="L27" s="70">
        <v>38.3</v>
      </c>
      <c r="M27" s="26">
        <v>302441</v>
      </c>
      <c r="N27" s="26">
        <v>6</v>
      </c>
      <c r="O27" s="26">
        <v>864110</v>
      </c>
      <c r="P27" s="67">
        <v>2.86</v>
      </c>
      <c r="Q27" s="68">
        <v>833476</v>
      </c>
      <c r="R27" s="71">
        <f t="shared" si="1"/>
        <v>3.68</v>
      </c>
    </row>
    <row r="28" spans="2:18" ht="12">
      <c r="B28" s="24"/>
      <c r="C28" s="25"/>
      <c r="D28" s="64" t="s">
        <v>15</v>
      </c>
      <c r="E28" s="65">
        <v>42.9</v>
      </c>
      <c r="F28" s="26">
        <v>329501</v>
      </c>
      <c r="G28" s="66">
        <v>11</v>
      </c>
      <c r="H28" s="26">
        <v>824091</v>
      </c>
      <c r="I28" s="67">
        <v>2.5</v>
      </c>
      <c r="J28" s="68">
        <v>840377</v>
      </c>
      <c r="K28" s="69">
        <f t="shared" si="0"/>
        <v>-1.94</v>
      </c>
      <c r="L28" s="70">
        <v>42.9</v>
      </c>
      <c r="M28" s="26">
        <v>329501</v>
      </c>
      <c r="N28" s="26">
        <v>11</v>
      </c>
      <c r="O28" s="26">
        <v>802159</v>
      </c>
      <c r="P28" s="67">
        <v>2.43</v>
      </c>
      <c r="Q28" s="68">
        <v>799122</v>
      </c>
      <c r="R28" s="71">
        <f t="shared" si="1"/>
        <v>0.38</v>
      </c>
    </row>
    <row r="29" spans="2:18" ht="12">
      <c r="B29" s="24" t="s">
        <v>16</v>
      </c>
      <c r="C29" s="152" t="s">
        <v>17</v>
      </c>
      <c r="D29" s="153"/>
      <c r="E29" s="72" t="s">
        <v>2</v>
      </c>
      <c r="F29" s="27" t="s">
        <v>2</v>
      </c>
      <c r="G29" s="73" t="s">
        <v>2</v>
      </c>
      <c r="H29" s="27" t="s">
        <v>2</v>
      </c>
      <c r="I29" s="74" t="s">
        <v>2</v>
      </c>
      <c r="J29" s="75" t="s">
        <v>2</v>
      </c>
      <c r="K29" s="76" t="s">
        <v>164</v>
      </c>
      <c r="L29" s="77" t="s">
        <v>2</v>
      </c>
      <c r="M29" s="27" t="s">
        <v>2</v>
      </c>
      <c r="N29" s="27" t="s">
        <v>2</v>
      </c>
      <c r="O29" s="27" t="s">
        <v>2</v>
      </c>
      <c r="P29" s="74" t="s">
        <v>2</v>
      </c>
      <c r="Q29" s="75" t="s">
        <v>2</v>
      </c>
      <c r="R29" s="76" t="s">
        <v>164</v>
      </c>
    </row>
    <row r="30" spans="2:18" ht="12">
      <c r="B30" s="24"/>
      <c r="C30" s="152" t="s">
        <v>18</v>
      </c>
      <c r="D30" s="153"/>
      <c r="E30" s="72">
        <v>38.6</v>
      </c>
      <c r="F30" s="27">
        <v>284096</v>
      </c>
      <c r="G30" s="73" t="s">
        <v>1</v>
      </c>
      <c r="H30" s="27">
        <v>640000</v>
      </c>
      <c r="I30" s="74">
        <v>2.25</v>
      </c>
      <c r="J30" s="75">
        <v>625000</v>
      </c>
      <c r="K30" s="76">
        <f t="shared" si="0"/>
        <v>2.4</v>
      </c>
      <c r="L30" s="77">
        <v>38.6</v>
      </c>
      <c r="M30" s="27">
        <v>284096</v>
      </c>
      <c r="N30" s="27" t="s">
        <v>1</v>
      </c>
      <c r="O30" s="27">
        <v>610000</v>
      </c>
      <c r="P30" s="74">
        <v>2.15</v>
      </c>
      <c r="Q30" s="75">
        <v>625000</v>
      </c>
      <c r="R30" s="76">
        <f t="shared" si="1"/>
        <v>-2.4</v>
      </c>
    </row>
    <row r="31" spans="2:18" ht="12">
      <c r="B31" s="24"/>
      <c r="C31" s="152" t="s">
        <v>19</v>
      </c>
      <c r="D31" s="153"/>
      <c r="E31" s="72">
        <v>37.5</v>
      </c>
      <c r="F31" s="27">
        <v>305157</v>
      </c>
      <c r="G31" s="73">
        <v>11</v>
      </c>
      <c r="H31" s="27">
        <v>805249</v>
      </c>
      <c r="I31" s="74">
        <v>2.64</v>
      </c>
      <c r="J31" s="75">
        <v>787928</v>
      </c>
      <c r="K31" s="76">
        <f t="shared" si="0"/>
        <v>2.2</v>
      </c>
      <c r="L31" s="77">
        <v>37.5</v>
      </c>
      <c r="M31" s="27">
        <v>305157</v>
      </c>
      <c r="N31" s="27">
        <v>11</v>
      </c>
      <c r="O31" s="27">
        <v>668172</v>
      </c>
      <c r="P31" s="74">
        <v>2.19</v>
      </c>
      <c r="Q31" s="75">
        <v>663150</v>
      </c>
      <c r="R31" s="76">
        <f t="shared" si="1"/>
        <v>0.76</v>
      </c>
    </row>
    <row r="32" spans="2:18" ht="12">
      <c r="B32" s="24"/>
      <c r="C32" s="152" t="s">
        <v>90</v>
      </c>
      <c r="D32" s="153"/>
      <c r="E32" s="72">
        <v>36.5</v>
      </c>
      <c r="F32" s="27">
        <v>352364</v>
      </c>
      <c r="G32" s="73">
        <v>6</v>
      </c>
      <c r="H32" s="27">
        <v>886088</v>
      </c>
      <c r="I32" s="74">
        <v>2.51</v>
      </c>
      <c r="J32" s="75">
        <v>891338</v>
      </c>
      <c r="K32" s="76">
        <f t="shared" si="0"/>
        <v>-0.59</v>
      </c>
      <c r="L32" s="77">
        <v>36.5</v>
      </c>
      <c r="M32" s="27">
        <v>352364</v>
      </c>
      <c r="N32" s="27">
        <v>6</v>
      </c>
      <c r="O32" s="27">
        <v>836105</v>
      </c>
      <c r="P32" s="74">
        <v>2.37</v>
      </c>
      <c r="Q32" s="75">
        <v>823114</v>
      </c>
      <c r="R32" s="76">
        <f t="shared" si="1"/>
        <v>1.58</v>
      </c>
    </row>
    <row r="33" spans="2:18" ht="12">
      <c r="B33" s="24"/>
      <c r="C33" s="152" t="s">
        <v>91</v>
      </c>
      <c r="D33" s="153"/>
      <c r="E33" s="72">
        <v>38.8</v>
      </c>
      <c r="F33" s="27">
        <v>297958</v>
      </c>
      <c r="G33" s="73" t="s">
        <v>1</v>
      </c>
      <c r="H33" s="27">
        <v>688669</v>
      </c>
      <c r="I33" s="74">
        <v>2.31</v>
      </c>
      <c r="J33" s="75">
        <v>727664</v>
      </c>
      <c r="K33" s="76">
        <f t="shared" si="0"/>
        <v>-5.36</v>
      </c>
      <c r="L33" s="77">
        <v>38.8</v>
      </c>
      <c r="M33" s="27">
        <v>297958</v>
      </c>
      <c r="N33" s="27" t="s">
        <v>1</v>
      </c>
      <c r="O33" s="27">
        <v>614902</v>
      </c>
      <c r="P33" s="74">
        <v>2.06</v>
      </c>
      <c r="Q33" s="75">
        <v>595595</v>
      </c>
      <c r="R33" s="76">
        <f t="shared" si="1"/>
        <v>3.24</v>
      </c>
    </row>
    <row r="34" spans="2:18" ht="12">
      <c r="B34" s="24"/>
      <c r="C34" s="154" t="s">
        <v>134</v>
      </c>
      <c r="D34" s="141"/>
      <c r="E34" s="65">
        <v>40.7</v>
      </c>
      <c r="F34" s="26">
        <v>234139</v>
      </c>
      <c r="G34" s="66">
        <v>42</v>
      </c>
      <c r="H34" s="26">
        <v>549214</v>
      </c>
      <c r="I34" s="67">
        <v>2.35</v>
      </c>
      <c r="J34" s="68">
        <v>536469</v>
      </c>
      <c r="K34" s="69">
        <f t="shared" si="0"/>
        <v>2.38</v>
      </c>
      <c r="L34" s="70">
        <v>40.7</v>
      </c>
      <c r="M34" s="26">
        <v>234148</v>
      </c>
      <c r="N34" s="26">
        <v>41</v>
      </c>
      <c r="O34" s="26">
        <v>404418</v>
      </c>
      <c r="P34" s="67">
        <v>1.73</v>
      </c>
      <c r="Q34" s="68">
        <v>408274</v>
      </c>
      <c r="R34" s="71">
        <f t="shared" si="1"/>
        <v>-0.94</v>
      </c>
    </row>
    <row r="35" spans="2:18" ht="12">
      <c r="B35" s="24"/>
      <c r="C35" s="25"/>
      <c r="D35" s="1" t="s">
        <v>128</v>
      </c>
      <c r="E35" s="65">
        <v>40.4</v>
      </c>
      <c r="F35" s="26">
        <v>229027</v>
      </c>
      <c r="G35" s="66">
        <v>7</v>
      </c>
      <c r="H35" s="26">
        <v>370751</v>
      </c>
      <c r="I35" s="67">
        <v>1.62</v>
      </c>
      <c r="J35" s="68">
        <v>352207</v>
      </c>
      <c r="K35" s="69">
        <f t="shared" si="0"/>
        <v>5.27</v>
      </c>
      <c r="L35" s="70">
        <v>40.4</v>
      </c>
      <c r="M35" s="26">
        <v>229027</v>
      </c>
      <c r="N35" s="26">
        <v>7</v>
      </c>
      <c r="O35" s="26">
        <v>273780</v>
      </c>
      <c r="P35" s="67">
        <v>1.2</v>
      </c>
      <c r="Q35" s="68">
        <v>290849</v>
      </c>
      <c r="R35" s="71">
        <f t="shared" si="1"/>
        <v>-5.87</v>
      </c>
    </row>
    <row r="36" spans="2:18" ht="12">
      <c r="B36" s="24"/>
      <c r="C36" s="25"/>
      <c r="D36" s="1" t="s">
        <v>20</v>
      </c>
      <c r="E36" s="65">
        <v>42.3</v>
      </c>
      <c r="F36" s="26">
        <v>239334</v>
      </c>
      <c r="G36" s="66">
        <v>4</v>
      </c>
      <c r="H36" s="26">
        <v>456129</v>
      </c>
      <c r="I36" s="67">
        <v>1.91</v>
      </c>
      <c r="J36" s="68">
        <v>455390</v>
      </c>
      <c r="K36" s="69">
        <f t="shared" si="0"/>
        <v>0.16</v>
      </c>
      <c r="L36" s="70">
        <v>42.3</v>
      </c>
      <c r="M36" s="26">
        <v>239334</v>
      </c>
      <c r="N36" s="26">
        <v>4</v>
      </c>
      <c r="O36" s="26">
        <v>430671</v>
      </c>
      <c r="P36" s="67">
        <v>1.8</v>
      </c>
      <c r="Q36" s="68">
        <v>417233</v>
      </c>
      <c r="R36" s="71">
        <f t="shared" si="1"/>
        <v>3.22</v>
      </c>
    </row>
    <row r="37" spans="2:18" ht="12">
      <c r="B37" s="24" t="s">
        <v>21</v>
      </c>
      <c r="C37" s="25"/>
      <c r="D37" s="1" t="s">
        <v>22</v>
      </c>
      <c r="E37" s="65">
        <v>42.5</v>
      </c>
      <c r="F37" s="26">
        <v>226109</v>
      </c>
      <c r="G37" s="66">
        <v>23</v>
      </c>
      <c r="H37" s="26">
        <v>583851</v>
      </c>
      <c r="I37" s="67">
        <v>2.58</v>
      </c>
      <c r="J37" s="68">
        <v>566130</v>
      </c>
      <c r="K37" s="69">
        <f t="shared" si="0"/>
        <v>3.13</v>
      </c>
      <c r="L37" s="70">
        <v>42.5</v>
      </c>
      <c r="M37" s="26">
        <v>226126</v>
      </c>
      <c r="N37" s="26">
        <v>22</v>
      </c>
      <c r="O37" s="26">
        <v>320809</v>
      </c>
      <c r="P37" s="67">
        <v>1.42</v>
      </c>
      <c r="Q37" s="68">
        <v>322717</v>
      </c>
      <c r="R37" s="71">
        <f t="shared" si="1"/>
        <v>-0.59</v>
      </c>
    </row>
    <row r="38" spans="2:18" ht="12">
      <c r="B38" s="24"/>
      <c r="C38" s="25"/>
      <c r="D38" s="1" t="s">
        <v>92</v>
      </c>
      <c r="E38" s="65">
        <v>32.4</v>
      </c>
      <c r="F38" s="26">
        <v>248013</v>
      </c>
      <c r="G38" s="66" t="s">
        <v>1</v>
      </c>
      <c r="H38" s="26">
        <v>729015</v>
      </c>
      <c r="I38" s="67">
        <v>2.94</v>
      </c>
      <c r="J38" s="68">
        <v>720012</v>
      </c>
      <c r="K38" s="69">
        <f t="shared" si="0"/>
        <v>1.25</v>
      </c>
      <c r="L38" s="70">
        <v>32.4</v>
      </c>
      <c r="M38" s="26">
        <v>248013</v>
      </c>
      <c r="N38" s="26" t="s">
        <v>1</v>
      </c>
      <c r="O38" s="26">
        <v>728483</v>
      </c>
      <c r="P38" s="67">
        <v>2.94</v>
      </c>
      <c r="Q38" s="68">
        <v>716332</v>
      </c>
      <c r="R38" s="71">
        <f t="shared" si="1"/>
        <v>1.7</v>
      </c>
    </row>
    <row r="39" spans="2:18" ht="12">
      <c r="B39" s="24"/>
      <c r="C39" s="25"/>
      <c r="D39" s="1" t="s">
        <v>93</v>
      </c>
      <c r="E39" s="65" t="s">
        <v>2</v>
      </c>
      <c r="F39" s="26" t="s">
        <v>2</v>
      </c>
      <c r="G39" s="66" t="s">
        <v>2</v>
      </c>
      <c r="H39" s="26" t="s">
        <v>2</v>
      </c>
      <c r="I39" s="67" t="s">
        <v>2</v>
      </c>
      <c r="J39" s="68" t="s">
        <v>2</v>
      </c>
      <c r="K39" s="69" t="s">
        <v>164</v>
      </c>
      <c r="L39" s="70" t="s">
        <v>2</v>
      </c>
      <c r="M39" s="26" t="s">
        <v>2</v>
      </c>
      <c r="N39" s="26" t="s">
        <v>2</v>
      </c>
      <c r="O39" s="26" t="s">
        <v>2</v>
      </c>
      <c r="P39" s="67" t="s">
        <v>2</v>
      </c>
      <c r="Q39" s="68" t="s">
        <v>2</v>
      </c>
      <c r="R39" s="71" t="s">
        <v>164</v>
      </c>
    </row>
    <row r="40" spans="2:18" ht="12">
      <c r="B40" s="24"/>
      <c r="C40" s="25"/>
      <c r="D40" s="1" t="s">
        <v>94</v>
      </c>
      <c r="E40" s="65">
        <v>42</v>
      </c>
      <c r="F40" s="26">
        <v>236000</v>
      </c>
      <c r="G40" s="66" t="s">
        <v>1</v>
      </c>
      <c r="H40" s="26">
        <v>550000</v>
      </c>
      <c r="I40" s="67">
        <v>2.33</v>
      </c>
      <c r="J40" s="68">
        <v>400000</v>
      </c>
      <c r="K40" s="69">
        <f t="shared" si="0"/>
        <v>37.5</v>
      </c>
      <c r="L40" s="70">
        <v>42</v>
      </c>
      <c r="M40" s="26">
        <v>236000</v>
      </c>
      <c r="N40" s="26" t="s">
        <v>1</v>
      </c>
      <c r="O40" s="26">
        <v>473000</v>
      </c>
      <c r="P40" s="67">
        <v>2</v>
      </c>
      <c r="Q40" s="68">
        <v>225000</v>
      </c>
      <c r="R40" s="71">
        <f t="shared" si="1"/>
        <v>110.22</v>
      </c>
    </row>
    <row r="41" spans="2:18" ht="12">
      <c r="B41" s="24"/>
      <c r="C41" s="25"/>
      <c r="D41" s="1" t="s">
        <v>95</v>
      </c>
      <c r="E41" s="65">
        <v>36.3</v>
      </c>
      <c r="F41" s="26">
        <v>260226</v>
      </c>
      <c r="G41" s="66">
        <v>5</v>
      </c>
      <c r="H41" s="26">
        <v>650293</v>
      </c>
      <c r="I41" s="67">
        <v>2.5</v>
      </c>
      <c r="J41" s="68">
        <v>670546</v>
      </c>
      <c r="K41" s="69">
        <f t="shared" si="0"/>
        <v>-3.02</v>
      </c>
      <c r="L41" s="70">
        <v>36.3</v>
      </c>
      <c r="M41" s="26">
        <v>260226</v>
      </c>
      <c r="N41" s="26">
        <v>5</v>
      </c>
      <c r="O41" s="26">
        <v>601928</v>
      </c>
      <c r="P41" s="67">
        <v>2.31</v>
      </c>
      <c r="Q41" s="68">
        <v>631300</v>
      </c>
      <c r="R41" s="71">
        <f t="shared" si="1"/>
        <v>-4.65</v>
      </c>
    </row>
    <row r="42" spans="2:18" ht="12">
      <c r="B42" s="24"/>
      <c r="C42" s="142" t="s">
        <v>96</v>
      </c>
      <c r="D42" s="143"/>
      <c r="E42" s="72">
        <v>35.2</v>
      </c>
      <c r="F42" s="27">
        <v>244433</v>
      </c>
      <c r="G42" s="73">
        <v>36</v>
      </c>
      <c r="H42" s="27">
        <v>573606</v>
      </c>
      <c r="I42" s="74">
        <v>2.35</v>
      </c>
      <c r="J42" s="75">
        <v>598588</v>
      </c>
      <c r="K42" s="76">
        <f t="shared" si="0"/>
        <v>-4.17</v>
      </c>
      <c r="L42" s="77">
        <v>35.2</v>
      </c>
      <c r="M42" s="27">
        <v>244433</v>
      </c>
      <c r="N42" s="27">
        <v>36</v>
      </c>
      <c r="O42" s="27">
        <v>522923</v>
      </c>
      <c r="P42" s="74">
        <v>2.14</v>
      </c>
      <c r="Q42" s="75">
        <v>548780</v>
      </c>
      <c r="R42" s="76">
        <f t="shared" si="1"/>
        <v>-4.71</v>
      </c>
    </row>
    <row r="43" spans="2:18" ht="12">
      <c r="B43" s="24"/>
      <c r="C43" s="142" t="s">
        <v>97</v>
      </c>
      <c r="D43" s="143"/>
      <c r="E43" s="72">
        <v>36.3</v>
      </c>
      <c r="F43" s="27">
        <v>312144</v>
      </c>
      <c r="G43" s="73">
        <v>9</v>
      </c>
      <c r="H43" s="27">
        <v>932978</v>
      </c>
      <c r="I43" s="74">
        <v>2.99</v>
      </c>
      <c r="J43" s="75">
        <v>842614</v>
      </c>
      <c r="K43" s="76">
        <f t="shared" si="0"/>
        <v>10.72</v>
      </c>
      <c r="L43" s="77">
        <v>36.3</v>
      </c>
      <c r="M43" s="27">
        <v>312144</v>
      </c>
      <c r="N43" s="27">
        <v>9</v>
      </c>
      <c r="O43" s="27">
        <v>919179</v>
      </c>
      <c r="P43" s="74">
        <v>2.94</v>
      </c>
      <c r="Q43" s="75">
        <v>794982</v>
      </c>
      <c r="R43" s="76">
        <f t="shared" si="1"/>
        <v>15.62</v>
      </c>
    </row>
    <row r="44" spans="2:18" ht="12">
      <c r="B44" s="24"/>
      <c r="C44" s="142" t="s">
        <v>98</v>
      </c>
      <c r="D44" s="143"/>
      <c r="E44" s="72">
        <v>38.1</v>
      </c>
      <c r="F44" s="27">
        <v>215857</v>
      </c>
      <c r="G44" s="73" t="s">
        <v>1</v>
      </c>
      <c r="H44" s="27">
        <v>550657</v>
      </c>
      <c r="I44" s="74">
        <v>2.55</v>
      </c>
      <c r="J44" s="75">
        <v>507500</v>
      </c>
      <c r="K44" s="76">
        <f t="shared" si="0"/>
        <v>8.5</v>
      </c>
      <c r="L44" s="77">
        <v>38.1</v>
      </c>
      <c r="M44" s="27">
        <v>215857</v>
      </c>
      <c r="N44" s="27" t="s">
        <v>1</v>
      </c>
      <c r="O44" s="27">
        <v>318657</v>
      </c>
      <c r="P44" s="74">
        <v>1.48</v>
      </c>
      <c r="Q44" s="75">
        <v>203000</v>
      </c>
      <c r="R44" s="76">
        <f t="shared" si="1"/>
        <v>56.97</v>
      </c>
    </row>
    <row r="45" spans="2:18" ht="12">
      <c r="B45" s="24"/>
      <c r="C45" s="142" t="s">
        <v>99</v>
      </c>
      <c r="D45" s="143"/>
      <c r="E45" s="72">
        <v>38.2</v>
      </c>
      <c r="F45" s="27">
        <v>239592</v>
      </c>
      <c r="G45" s="73">
        <v>8</v>
      </c>
      <c r="H45" s="27">
        <v>509767</v>
      </c>
      <c r="I45" s="74">
        <v>2.13</v>
      </c>
      <c r="J45" s="75">
        <v>434502</v>
      </c>
      <c r="K45" s="76">
        <f t="shared" si="0"/>
        <v>17.32</v>
      </c>
      <c r="L45" s="77">
        <v>38.2</v>
      </c>
      <c r="M45" s="27">
        <v>239592</v>
      </c>
      <c r="N45" s="27">
        <v>8</v>
      </c>
      <c r="O45" s="27">
        <v>474892</v>
      </c>
      <c r="P45" s="74">
        <v>1.98</v>
      </c>
      <c r="Q45" s="75">
        <v>424447</v>
      </c>
      <c r="R45" s="76">
        <f t="shared" si="1"/>
        <v>11.88</v>
      </c>
    </row>
    <row r="46" spans="2:18" ht="12.75" thickBot="1">
      <c r="B46" s="24"/>
      <c r="C46" s="167" t="s">
        <v>100</v>
      </c>
      <c r="D46" s="168"/>
      <c r="E46" s="65">
        <v>34.2</v>
      </c>
      <c r="F46" s="26">
        <v>245463</v>
      </c>
      <c r="G46" s="66">
        <v>9</v>
      </c>
      <c r="H46" s="26">
        <v>666074</v>
      </c>
      <c r="I46" s="67">
        <v>2.71</v>
      </c>
      <c r="J46" s="68">
        <v>772537</v>
      </c>
      <c r="K46" s="69">
        <f t="shared" si="0"/>
        <v>-13.78</v>
      </c>
      <c r="L46" s="70">
        <v>34.2</v>
      </c>
      <c r="M46" s="26">
        <v>245463</v>
      </c>
      <c r="N46" s="26">
        <v>9</v>
      </c>
      <c r="O46" s="26">
        <v>630338</v>
      </c>
      <c r="P46" s="67">
        <v>2.57</v>
      </c>
      <c r="Q46" s="68">
        <v>708343</v>
      </c>
      <c r="R46" s="71">
        <f t="shared" si="1"/>
        <v>-11.01</v>
      </c>
    </row>
    <row r="47" spans="2:18" ht="12">
      <c r="B47" s="22"/>
      <c r="C47" s="28" t="s">
        <v>23</v>
      </c>
      <c r="D47" s="3" t="s">
        <v>24</v>
      </c>
      <c r="E47" s="80">
        <v>39.7</v>
      </c>
      <c r="F47" s="29">
        <v>323167</v>
      </c>
      <c r="G47" s="81">
        <v>38</v>
      </c>
      <c r="H47" s="29">
        <v>913104</v>
      </c>
      <c r="I47" s="82">
        <v>2.83</v>
      </c>
      <c r="J47" s="83">
        <v>901466</v>
      </c>
      <c r="K47" s="84">
        <f t="shared" si="0"/>
        <v>1.29</v>
      </c>
      <c r="L47" s="85">
        <v>39.7</v>
      </c>
      <c r="M47" s="29">
        <v>323167</v>
      </c>
      <c r="N47" s="29">
        <v>38</v>
      </c>
      <c r="O47" s="29">
        <v>904104.196144971</v>
      </c>
      <c r="P47" s="82">
        <v>2.8</v>
      </c>
      <c r="Q47" s="83">
        <v>865741.523964906</v>
      </c>
      <c r="R47" s="84">
        <f t="shared" si="1"/>
        <v>4.43</v>
      </c>
    </row>
    <row r="48" spans="2:18" ht="12">
      <c r="B48" s="24" t="s">
        <v>25</v>
      </c>
      <c r="C48" s="30"/>
      <c r="D48" s="2" t="s">
        <v>26</v>
      </c>
      <c r="E48" s="72">
        <v>38.6</v>
      </c>
      <c r="F48" s="27">
        <v>286392</v>
      </c>
      <c r="G48" s="73">
        <v>84</v>
      </c>
      <c r="H48" s="27">
        <v>732167</v>
      </c>
      <c r="I48" s="74">
        <v>2.56</v>
      </c>
      <c r="J48" s="75">
        <v>739433</v>
      </c>
      <c r="K48" s="76">
        <f t="shared" si="0"/>
        <v>-0.98</v>
      </c>
      <c r="L48" s="77">
        <v>38.6</v>
      </c>
      <c r="M48" s="27">
        <v>286392</v>
      </c>
      <c r="N48" s="27">
        <v>84</v>
      </c>
      <c r="O48" s="27">
        <v>685049.191716491</v>
      </c>
      <c r="P48" s="74">
        <v>2.39</v>
      </c>
      <c r="Q48" s="75">
        <v>691944.102124405</v>
      </c>
      <c r="R48" s="76">
        <f t="shared" si="1"/>
        <v>-1</v>
      </c>
    </row>
    <row r="49" spans="2:18" ht="12">
      <c r="B49" s="24"/>
      <c r="C49" s="30" t="s">
        <v>27</v>
      </c>
      <c r="D49" s="2" t="s">
        <v>28</v>
      </c>
      <c r="E49" s="72">
        <v>38</v>
      </c>
      <c r="F49" s="27">
        <v>272154</v>
      </c>
      <c r="G49" s="73">
        <v>62</v>
      </c>
      <c r="H49" s="27">
        <v>710149</v>
      </c>
      <c r="I49" s="74">
        <v>2.61</v>
      </c>
      <c r="J49" s="75">
        <v>699739</v>
      </c>
      <c r="K49" s="76">
        <f t="shared" si="0"/>
        <v>1.49</v>
      </c>
      <c r="L49" s="77">
        <v>37.9</v>
      </c>
      <c r="M49" s="27">
        <v>271659</v>
      </c>
      <c r="N49" s="27">
        <v>61</v>
      </c>
      <c r="O49" s="27">
        <v>665043.747063908</v>
      </c>
      <c r="P49" s="74">
        <v>2.45</v>
      </c>
      <c r="Q49" s="75">
        <v>655910.615768463</v>
      </c>
      <c r="R49" s="76">
        <f t="shared" si="1"/>
        <v>1.39</v>
      </c>
    </row>
    <row r="50" spans="2:18" ht="12">
      <c r="B50" s="24"/>
      <c r="C50" s="30"/>
      <c r="D50" s="2" t="s">
        <v>29</v>
      </c>
      <c r="E50" s="72">
        <v>36.3</v>
      </c>
      <c r="F50" s="27">
        <v>256093</v>
      </c>
      <c r="G50" s="73">
        <v>48</v>
      </c>
      <c r="H50" s="27">
        <v>644259</v>
      </c>
      <c r="I50" s="74">
        <v>2.52</v>
      </c>
      <c r="J50" s="75">
        <v>645643</v>
      </c>
      <c r="K50" s="76">
        <f t="shared" si="0"/>
        <v>-0.21</v>
      </c>
      <c r="L50" s="77">
        <v>36.3</v>
      </c>
      <c r="M50" s="27">
        <v>256104</v>
      </c>
      <c r="N50" s="27">
        <v>47</v>
      </c>
      <c r="O50" s="27">
        <v>605170.139493992</v>
      </c>
      <c r="P50" s="74">
        <v>2.36</v>
      </c>
      <c r="Q50" s="75">
        <v>595823.12819773</v>
      </c>
      <c r="R50" s="76">
        <f t="shared" si="1"/>
        <v>1.57</v>
      </c>
    </row>
    <row r="51" spans="2:18" ht="12">
      <c r="B51" s="24" t="s">
        <v>30</v>
      </c>
      <c r="C51" s="31" t="s">
        <v>8</v>
      </c>
      <c r="D51" s="2" t="s">
        <v>31</v>
      </c>
      <c r="E51" s="72">
        <v>38.8</v>
      </c>
      <c r="F51" s="27">
        <v>298196</v>
      </c>
      <c r="G51" s="73">
        <v>232</v>
      </c>
      <c r="H51" s="27">
        <v>802237</v>
      </c>
      <c r="I51" s="74">
        <v>2.69</v>
      </c>
      <c r="J51" s="75">
        <v>788964</v>
      </c>
      <c r="K51" s="76">
        <f t="shared" si="0"/>
        <v>1.68</v>
      </c>
      <c r="L51" s="77">
        <v>38.8</v>
      </c>
      <c r="M51" s="27">
        <v>298223</v>
      </c>
      <c r="N51" s="27">
        <v>230</v>
      </c>
      <c r="O51" s="27">
        <v>773347</v>
      </c>
      <c r="P51" s="74">
        <v>2.59</v>
      </c>
      <c r="Q51" s="75">
        <v>746634</v>
      </c>
      <c r="R51" s="76">
        <f t="shared" si="1"/>
        <v>3.58</v>
      </c>
    </row>
    <row r="52" spans="2:18" ht="12">
      <c r="B52" s="24"/>
      <c r="C52" s="30" t="s">
        <v>32</v>
      </c>
      <c r="D52" s="2" t="s">
        <v>33</v>
      </c>
      <c r="E52" s="72">
        <v>37.2</v>
      </c>
      <c r="F52" s="27">
        <v>245729</v>
      </c>
      <c r="G52" s="73">
        <v>124</v>
      </c>
      <c r="H52" s="27">
        <v>606021</v>
      </c>
      <c r="I52" s="74">
        <v>2.47</v>
      </c>
      <c r="J52" s="75">
        <v>609863</v>
      </c>
      <c r="K52" s="76">
        <f t="shared" si="0"/>
        <v>-0.63</v>
      </c>
      <c r="L52" s="77">
        <v>37.2</v>
      </c>
      <c r="M52" s="27">
        <v>245667</v>
      </c>
      <c r="N52" s="27">
        <v>123</v>
      </c>
      <c r="O52" s="27">
        <v>540958.240345645</v>
      </c>
      <c r="P52" s="74">
        <v>2.2</v>
      </c>
      <c r="Q52" s="75">
        <v>532863.104641945</v>
      </c>
      <c r="R52" s="76">
        <f t="shared" si="1"/>
        <v>1.52</v>
      </c>
    </row>
    <row r="53" spans="2:18" ht="12">
      <c r="B53" s="24"/>
      <c r="C53" s="30" t="s">
        <v>34</v>
      </c>
      <c r="D53" s="2" t="s">
        <v>35</v>
      </c>
      <c r="E53" s="72">
        <v>39.7</v>
      </c>
      <c r="F53" s="27">
        <v>263015</v>
      </c>
      <c r="G53" s="73">
        <v>53</v>
      </c>
      <c r="H53" s="27">
        <v>585969</v>
      </c>
      <c r="I53" s="74">
        <v>2.23</v>
      </c>
      <c r="J53" s="75">
        <v>573533</v>
      </c>
      <c r="K53" s="76">
        <f t="shared" si="0"/>
        <v>2.17</v>
      </c>
      <c r="L53" s="77">
        <v>39.7</v>
      </c>
      <c r="M53" s="27">
        <v>263015</v>
      </c>
      <c r="N53" s="27">
        <v>53</v>
      </c>
      <c r="O53" s="27">
        <v>495890.608026388</v>
      </c>
      <c r="P53" s="74">
        <v>1.89</v>
      </c>
      <c r="Q53" s="75">
        <v>470650.208629164</v>
      </c>
      <c r="R53" s="76">
        <f t="shared" si="1"/>
        <v>5.36</v>
      </c>
    </row>
    <row r="54" spans="2:18" ht="12">
      <c r="B54" s="24" t="s">
        <v>21</v>
      </c>
      <c r="C54" s="30" t="s">
        <v>27</v>
      </c>
      <c r="D54" s="2" t="s">
        <v>36</v>
      </c>
      <c r="E54" s="72">
        <v>41.6</v>
      </c>
      <c r="F54" s="27">
        <v>255241</v>
      </c>
      <c r="G54" s="73">
        <v>16</v>
      </c>
      <c r="H54" s="27">
        <v>530272</v>
      </c>
      <c r="I54" s="74">
        <v>2.08</v>
      </c>
      <c r="J54" s="75">
        <v>507992</v>
      </c>
      <c r="K54" s="76">
        <f t="shared" si="0"/>
        <v>4.39</v>
      </c>
      <c r="L54" s="77">
        <v>41.5</v>
      </c>
      <c r="M54" s="27">
        <v>260492</v>
      </c>
      <c r="N54" s="27">
        <v>14</v>
      </c>
      <c r="O54" s="27">
        <v>411114.878787879</v>
      </c>
      <c r="P54" s="74">
        <v>1.58</v>
      </c>
      <c r="Q54" s="75">
        <v>369628.120689655</v>
      </c>
      <c r="R54" s="76">
        <f t="shared" si="1"/>
        <v>11.22</v>
      </c>
    </row>
    <row r="55" spans="2:18" ht="12">
      <c r="B55" s="24"/>
      <c r="C55" s="30" t="s">
        <v>8</v>
      </c>
      <c r="D55" s="2" t="s">
        <v>31</v>
      </c>
      <c r="E55" s="72">
        <v>37.5</v>
      </c>
      <c r="F55" s="27">
        <v>247887</v>
      </c>
      <c r="G55" s="73">
        <v>193</v>
      </c>
      <c r="H55" s="27">
        <v>602877</v>
      </c>
      <c r="I55" s="74">
        <v>2.43</v>
      </c>
      <c r="J55" s="75">
        <v>603929</v>
      </c>
      <c r="K55" s="76">
        <f t="shared" si="0"/>
        <v>-0.17</v>
      </c>
      <c r="L55" s="77">
        <v>37.5</v>
      </c>
      <c r="M55" s="27">
        <v>247897</v>
      </c>
      <c r="N55" s="27">
        <v>190</v>
      </c>
      <c r="O55" s="27">
        <v>534363</v>
      </c>
      <c r="P55" s="74">
        <v>2.16</v>
      </c>
      <c r="Q55" s="75">
        <v>522875</v>
      </c>
      <c r="R55" s="76">
        <f t="shared" si="1"/>
        <v>2.2</v>
      </c>
    </row>
    <row r="56" spans="2:18" ht="12.75" thickBot="1">
      <c r="B56" s="32"/>
      <c r="C56" s="169" t="s">
        <v>37</v>
      </c>
      <c r="D56" s="170"/>
      <c r="E56" s="86">
        <v>37</v>
      </c>
      <c r="F56" s="33">
        <v>296330</v>
      </c>
      <c r="G56" s="87">
        <v>6</v>
      </c>
      <c r="H56" s="33">
        <v>774944</v>
      </c>
      <c r="I56" s="88">
        <v>2.62</v>
      </c>
      <c r="J56" s="89">
        <v>775283</v>
      </c>
      <c r="K56" s="90">
        <f t="shared" si="0"/>
        <v>-0.04</v>
      </c>
      <c r="L56" s="91">
        <v>37</v>
      </c>
      <c r="M56" s="33">
        <v>296330</v>
      </c>
      <c r="N56" s="33">
        <v>6</v>
      </c>
      <c r="O56" s="33">
        <v>745725.006523028</v>
      </c>
      <c r="P56" s="88">
        <v>2.52</v>
      </c>
      <c r="Q56" s="89">
        <v>745380.614043976</v>
      </c>
      <c r="R56" s="90">
        <f t="shared" si="1"/>
        <v>0.05</v>
      </c>
    </row>
    <row r="57" spans="2:18" ht="13.5" customHeight="1">
      <c r="B57" s="155" t="s">
        <v>101</v>
      </c>
      <c r="C57" s="158" t="s">
        <v>102</v>
      </c>
      <c r="D57" s="158"/>
      <c r="E57" s="80">
        <v>38.8</v>
      </c>
      <c r="F57" s="29">
        <v>300149</v>
      </c>
      <c r="G57" s="81">
        <v>251</v>
      </c>
      <c r="H57" s="29">
        <v>796437</v>
      </c>
      <c r="I57" s="82">
        <v>2.65</v>
      </c>
      <c r="J57" s="83">
        <v>788061</v>
      </c>
      <c r="K57" s="84">
        <f t="shared" si="0"/>
        <v>1.06</v>
      </c>
      <c r="L57" s="85">
        <v>38.8</v>
      </c>
      <c r="M57" s="29">
        <v>300229</v>
      </c>
      <c r="N57" s="29">
        <v>250</v>
      </c>
      <c r="O57" s="29">
        <v>774842</v>
      </c>
      <c r="P57" s="82">
        <v>2.58</v>
      </c>
      <c r="Q57" s="83">
        <v>751420</v>
      </c>
      <c r="R57" s="84">
        <f t="shared" si="1"/>
        <v>3.12</v>
      </c>
    </row>
    <row r="58" spans="2:18" ht="12">
      <c r="B58" s="156"/>
      <c r="C58" s="159" t="s">
        <v>103</v>
      </c>
      <c r="D58" s="159"/>
      <c r="E58" s="72">
        <v>39.3</v>
      </c>
      <c r="F58" s="27">
        <v>319741</v>
      </c>
      <c r="G58" s="73">
        <v>9</v>
      </c>
      <c r="H58" s="27">
        <v>904592</v>
      </c>
      <c r="I58" s="74">
        <v>2.83</v>
      </c>
      <c r="J58" s="75">
        <v>822336</v>
      </c>
      <c r="K58" s="76">
        <f t="shared" si="0"/>
        <v>10</v>
      </c>
      <c r="L58" s="77">
        <v>39.3</v>
      </c>
      <c r="M58" s="27">
        <v>319741</v>
      </c>
      <c r="N58" s="27">
        <v>9</v>
      </c>
      <c r="O58" s="27">
        <v>840931</v>
      </c>
      <c r="P58" s="74">
        <v>2.63</v>
      </c>
      <c r="Q58" s="75">
        <v>710625</v>
      </c>
      <c r="R58" s="76">
        <f t="shared" si="1"/>
        <v>18.34</v>
      </c>
    </row>
    <row r="59" spans="2:18" ht="12">
      <c r="B59" s="156"/>
      <c r="C59" s="159" t="s">
        <v>104</v>
      </c>
      <c r="D59" s="159"/>
      <c r="E59" s="72">
        <v>37.9</v>
      </c>
      <c r="F59" s="27">
        <v>269077</v>
      </c>
      <c r="G59" s="73">
        <v>171</v>
      </c>
      <c r="H59" s="27">
        <v>725720</v>
      </c>
      <c r="I59" s="74">
        <v>2.7</v>
      </c>
      <c r="J59" s="75">
        <v>687257</v>
      </c>
      <c r="K59" s="76">
        <f t="shared" si="0"/>
        <v>5.6</v>
      </c>
      <c r="L59" s="77">
        <v>37.9</v>
      </c>
      <c r="M59" s="27">
        <v>268791</v>
      </c>
      <c r="N59" s="27">
        <v>167</v>
      </c>
      <c r="O59" s="27">
        <v>656888</v>
      </c>
      <c r="P59" s="74">
        <v>2.44</v>
      </c>
      <c r="Q59" s="75">
        <v>606402</v>
      </c>
      <c r="R59" s="76">
        <f t="shared" si="1"/>
        <v>8.33</v>
      </c>
    </row>
    <row r="60" spans="2:18" ht="12.75" thickBot="1">
      <c r="B60" s="157"/>
      <c r="C60" s="160" t="s">
        <v>105</v>
      </c>
      <c r="D60" s="160"/>
      <c r="E60" s="86" t="s">
        <v>2</v>
      </c>
      <c r="F60" s="33" t="s">
        <v>2</v>
      </c>
      <c r="G60" s="87" t="s">
        <v>2</v>
      </c>
      <c r="H60" s="33" t="s">
        <v>2</v>
      </c>
      <c r="I60" s="88" t="s">
        <v>2</v>
      </c>
      <c r="J60" s="89" t="s">
        <v>2</v>
      </c>
      <c r="K60" s="90" t="s">
        <v>164</v>
      </c>
      <c r="L60" s="91" t="s">
        <v>2</v>
      </c>
      <c r="M60" s="33" t="s">
        <v>2</v>
      </c>
      <c r="N60" s="33" t="s">
        <v>2</v>
      </c>
      <c r="O60" s="33" t="s">
        <v>2</v>
      </c>
      <c r="P60" s="88" t="s">
        <v>2</v>
      </c>
      <c r="Q60" s="89" t="s">
        <v>2</v>
      </c>
      <c r="R60" s="90" t="s">
        <v>164</v>
      </c>
    </row>
    <row r="61" spans="2:18" ht="12">
      <c r="B61" s="22" t="s">
        <v>38</v>
      </c>
      <c r="C61" s="161" t="s">
        <v>39</v>
      </c>
      <c r="D61" s="162"/>
      <c r="E61" s="80">
        <v>38.8</v>
      </c>
      <c r="F61" s="29">
        <v>294232</v>
      </c>
      <c r="G61" s="81">
        <v>143</v>
      </c>
      <c r="H61" s="29">
        <v>770861</v>
      </c>
      <c r="I61" s="82">
        <v>2.62</v>
      </c>
      <c r="J61" s="83">
        <v>762633</v>
      </c>
      <c r="K61" s="84">
        <f t="shared" si="0"/>
        <v>1.08</v>
      </c>
      <c r="L61" s="85">
        <v>38.8</v>
      </c>
      <c r="M61" s="29">
        <v>294232</v>
      </c>
      <c r="N61" s="29">
        <v>143</v>
      </c>
      <c r="O61" s="29">
        <v>724786</v>
      </c>
      <c r="P61" s="82">
        <v>2.46</v>
      </c>
      <c r="Q61" s="83">
        <v>698641</v>
      </c>
      <c r="R61" s="84">
        <f t="shared" si="1"/>
        <v>3.74</v>
      </c>
    </row>
    <row r="62" spans="2:18" ht="12">
      <c r="B62" s="24" t="s">
        <v>40</v>
      </c>
      <c r="C62" s="163" t="s">
        <v>41</v>
      </c>
      <c r="D62" s="164"/>
      <c r="E62" s="72">
        <v>38</v>
      </c>
      <c r="F62" s="27">
        <v>286722</v>
      </c>
      <c r="G62" s="73">
        <v>140</v>
      </c>
      <c r="H62" s="27">
        <v>723608</v>
      </c>
      <c r="I62" s="74">
        <v>2.52</v>
      </c>
      <c r="J62" s="75">
        <v>739459</v>
      </c>
      <c r="K62" s="76">
        <f t="shared" si="0"/>
        <v>-2.14</v>
      </c>
      <c r="L62" s="77">
        <v>38</v>
      </c>
      <c r="M62" s="27">
        <v>286760</v>
      </c>
      <c r="N62" s="27">
        <v>138</v>
      </c>
      <c r="O62" s="27">
        <v>678186</v>
      </c>
      <c r="P62" s="74">
        <v>2.36</v>
      </c>
      <c r="Q62" s="75">
        <v>698657</v>
      </c>
      <c r="R62" s="76">
        <f t="shared" si="1"/>
        <v>-2.93</v>
      </c>
    </row>
    <row r="63" spans="2:18" ht="12.75" thickBot="1">
      <c r="B63" s="32" t="s">
        <v>21</v>
      </c>
      <c r="C63" s="165" t="s">
        <v>42</v>
      </c>
      <c r="D63" s="166"/>
      <c r="E63" s="86">
        <v>38.7</v>
      </c>
      <c r="F63" s="33">
        <v>295551</v>
      </c>
      <c r="G63" s="87">
        <v>148</v>
      </c>
      <c r="H63" s="33">
        <v>814937</v>
      </c>
      <c r="I63" s="88">
        <v>2.76</v>
      </c>
      <c r="J63" s="89">
        <v>792845</v>
      </c>
      <c r="K63" s="90">
        <f t="shared" si="0"/>
        <v>2.79</v>
      </c>
      <c r="L63" s="91">
        <v>38.7</v>
      </c>
      <c r="M63" s="33">
        <v>295700</v>
      </c>
      <c r="N63" s="33">
        <v>145</v>
      </c>
      <c r="O63" s="33">
        <v>798022</v>
      </c>
      <c r="P63" s="88">
        <v>2.7</v>
      </c>
      <c r="Q63" s="89">
        <v>761838</v>
      </c>
      <c r="R63" s="90">
        <f t="shared" si="1"/>
        <v>4.75</v>
      </c>
    </row>
    <row r="64" spans="2:18" ht="12.75" thickBot="1">
      <c r="B64" s="34" t="s">
        <v>50</v>
      </c>
      <c r="C64" s="35"/>
      <c r="D64" s="36"/>
      <c r="E64" s="92">
        <v>38.6</v>
      </c>
      <c r="F64" s="37">
        <v>293236</v>
      </c>
      <c r="G64" s="93">
        <v>431</v>
      </c>
      <c r="H64" s="37">
        <v>781310</v>
      </c>
      <c r="I64" s="94">
        <v>2.66</v>
      </c>
      <c r="J64" s="95">
        <v>770145</v>
      </c>
      <c r="K64" s="96">
        <f t="shared" si="0"/>
        <v>1.45</v>
      </c>
      <c r="L64" s="97">
        <v>38.6</v>
      </c>
      <c r="M64" s="37">
        <v>293304</v>
      </c>
      <c r="N64" s="37">
        <v>426</v>
      </c>
      <c r="O64" s="37">
        <v>748792</v>
      </c>
      <c r="P64" s="94">
        <v>2.55</v>
      </c>
      <c r="Q64" s="95">
        <v>725198</v>
      </c>
      <c r="R64" s="96">
        <f t="shared" si="1"/>
        <v>3.25</v>
      </c>
    </row>
    <row r="65" spans="15:18" ht="12">
      <c r="O65" s="4"/>
      <c r="R65" s="10"/>
    </row>
    <row r="66" spans="15:18" ht="12">
      <c r="O66" s="4"/>
      <c r="R66" s="10"/>
    </row>
  </sheetData>
  <mergeCells count="27">
    <mergeCell ref="C61:D61"/>
    <mergeCell ref="C62:D62"/>
    <mergeCell ref="C63:D63"/>
    <mergeCell ref="C45:D45"/>
    <mergeCell ref="C46:D46"/>
    <mergeCell ref="C56:D56"/>
    <mergeCell ref="B57:B60"/>
    <mergeCell ref="C57:D57"/>
    <mergeCell ref="C58:D58"/>
    <mergeCell ref="C59:D59"/>
    <mergeCell ref="C60:D60"/>
    <mergeCell ref="C34:D34"/>
    <mergeCell ref="C42:D42"/>
    <mergeCell ref="C43:D43"/>
    <mergeCell ref="C44:D44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/>
  <pageMargins left="0.75" right="0.75" top="1" bottom="1" header="0.512" footer="0.51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42">
      <selection activeCell="A30" sqref="A30:O30"/>
    </sheetView>
  </sheetViews>
  <sheetFormatPr defaultColWidth="9.00390625" defaultRowHeight="13.5"/>
  <cols>
    <col min="1" max="1" width="18.00390625" style="41" customWidth="1"/>
    <col min="2" max="2" width="7.625" style="41" customWidth="1"/>
    <col min="3" max="3" width="8.625" style="41" customWidth="1"/>
    <col min="4" max="4" width="6.625" style="41" customWidth="1"/>
    <col min="5" max="8" width="8.625" style="41" customWidth="1"/>
    <col min="9" max="9" width="7.625" style="41" customWidth="1"/>
    <col min="10" max="10" width="8.625" style="41" customWidth="1"/>
    <col min="11" max="11" width="6.625" style="41" customWidth="1"/>
    <col min="12" max="15" width="8.625" style="41" customWidth="1"/>
    <col min="16" max="16384" width="9.00390625" style="41" customWidth="1"/>
  </cols>
  <sheetData>
    <row r="1" spans="1:10" ht="14.25" thickBot="1">
      <c r="A1" s="4" t="s">
        <v>106</v>
      </c>
      <c r="B1" s="4"/>
      <c r="C1" s="4"/>
      <c r="D1" s="4"/>
      <c r="E1" s="4"/>
      <c r="F1" s="4"/>
      <c r="G1" s="4"/>
      <c r="H1" s="4"/>
      <c r="I1" s="4"/>
      <c r="J1" s="43"/>
    </row>
    <row r="2" spans="1:15" ht="14.25" thickBot="1">
      <c r="A2" s="175" t="s">
        <v>43</v>
      </c>
      <c r="B2" s="178" t="s">
        <v>107</v>
      </c>
      <c r="C2" s="179"/>
      <c r="D2" s="179"/>
      <c r="E2" s="179"/>
      <c r="F2" s="179"/>
      <c r="G2" s="180"/>
      <c r="H2" s="181"/>
      <c r="I2" s="179" t="s">
        <v>77</v>
      </c>
      <c r="J2" s="179"/>
      <c r="K2" s="179"/>
      <c r="L2" s="179"/>
      <c r="M2" s="179"/>
      <c r="N2" s="180"/>
      <c r="O2" s="181"/>
    </row>
    <row r="3" spans="1:15" ht="13.5">
      <c r="A3" s="176"/>
      <c r="B3" s="98"/>
      <c r="C3" s="99"/>
      <c r="D3" s="99"/>
      <c r="E3" s="99"/>
      <c r="F3" s="99"/>
      <c r="G3" s="186" t="s">
        <v>78</v>
      </c>
      <c r="H3" s="187"/>
      <c r="I3" s="99"/>
      <c r="J3" s="99"/>
      <c r="K3" s="99"/>
      <c r="L3" s="99"/>
      <c r="M3" s="99"/>
      <c r="N3" s="188" t="s">
        <v>78</v>
      </c>
      <c r="O3" s="189"/>
    </row>
    <row r="4" spans="1:15" ht="52.5" customHeight="1" thickBot="1">
      <c r="A4" s="177"/>
      <c r="B4" s="100" t="s">
        <v>79</v>
      </c>
      <c r="C4" s="101" t="s">
        <v>80</v>
      </c>
      <c r="D4" s="101" t="s">
        <v>81</v>
      </c>
      <c r="E4" s="101" t="s">
        <v>82</v>
      </c>
      <c r="F4" s="102" t="s">
        <v>108</v>
      </c>
      <c r="G4" s="103" t="s">
        <v>109</v>
      </c>
      <c r="H4" s="104" t="s">
        <v>85</v>
      </c>
      <c r="I4" s="101" t="s">
        <v>79</v>
      </c>
      <c r="J4" s="101" t="s">
        <v>80</v>
      </c>
      <c r="K4" s="101" t="s">
        <v>81</v>
      </c>
      <c r="L4" s="101" t="s">
        <v>86</v>
      </c>
      <c r="M4" s="102" t="s">
        <v>108</v>
      </c>
      <c r="N4" s="103" t="s">
        <v>87</v>
      </c>
      <c r="O4" s="105" t="s">
        <v>85</v>
      </c>
    </row>
    <row r="5" spans="1:15" ht="13.5">
      <c r="A5" s="205" t="s">
        <v>44</v>
      </c>
      <c r="B5" s="206">
        <v>36.8</v>
      </c>
      <c r="C5" s="207">
        <v>279365</v>
      </c>
      <c r="D5" s="207">
        <v>444</v>
      </c>
      <c r="E5" s="207">
        <v>763827</v>
      </c>
      <c r="F5" s="208">
        <v>2.734154242657455</v>
      </c>
      <c r="G5" s="209">
        <v>768639</v>
      </c>
      <c r="H5" s="210">
        <f aca="true" t="shared" si="0" ref="H5:H15">ROUND((E5-G5)/G5*100,2)</f>
        <v>-0.63</v>
      </c>
      <c r="I5" s="211" t="s">
        <v>2</v>
      </c>
      <c r="J5" s="212" t="s">
        <v>2</v>
      </c>
      <c r="K5" s="213">
        <v>438</v>
      </c>
      <c r="L5" s="207">
        <v>700788</v>
      </c>
      <c r="M5" s="214">
        <v>2.508503212642958</v>
      </c>
      <c r="N5" s="209">
        <v>720736</v>
      </c>
      <c r="O5" s="215">
        <f aca="true" t="shared" si="1" ref="O5:O15">ROUND((L5-N5)/N5*100,2)</f>
        <v>-2.77</v>
      </c>
    </row>
    <row r="6" spans="1:15" ht="13.5">
      <c r="A6" s="205" t="s">
        <v>45</v>
      </c>
      <c r="B6" s="206">
        <v>37.3</v>
      </c>
      <c r="C6" s="207">
        <v>281155</v>
      </c>
      <c r="D6" s="207">
        <v>418</v>
      </c>
      <c r="E6" s="207">
        <v>750092</v>
      </c>
      <c r="F6" s="208">
        <v>2.67</v>
      </c>
      <c r="G6" s="209">
        <v>763827</v>
      </c>
      <c r="H6" s="210">
        <f t="shared" si="0"/>
        <v>-1.8</v>
      </c>
      <c r="I6" s="211" t="s">
        <v>2</v>
      </c>
      <c r="J6" s="212" t="s">
        <v>2</v>
      </c>
      <c r="K6" s="213">
        <v>411</v>
      </c>
      <c r="L6" s="207">
        <v>666585</v>
      </c>
      <c r="M6" s="214">
        <v>2.37</v>
      </c>
      <c r="N6" s="209">
        <v>700788</v>
      </c>
      <c r="O6" s="215">
        <f t="shared" si="1"/>
        <v>-4.88</v>
      </c>
    </row>
    <row r="7" spans="1:15" ht="13.5">
      <c r="A7" s="205" t="s">
        <v>46</v>
      </c>
      <c r="B7" s="206">
        <v>37.2</v>
      </c>
      <c r="C7" s="207">
        <v>283691</v>
      </c>
      <c r="D7" s="207">
        <v>386</v>
      </c>
      <c r="E7" s="207">
        <v>740312</v>
      </c>
      <c r="F7" s="208">
        <v>2.609571681865128</v>
      </c>
      <c r="G7" s="209">
        <v>750092</v>
      </c>
      <c r="H7" s="210">
        <f t="shared" si="0"/>
        <v>-1.3</v>
      </c>
      <c r="I7" s="211" t="s">
        <v>2</v>
      </c>
      <c r="J7" s="212" t="s">
        <v>2</v>
      </c>
      <c r="K7" s="213">
        <v>377</v>
      </c>
      <c r="L7" s="207">
        <v>679141</v>
      </c>
      <c r="M7" s="214">
        <v>2.3939462302293695</v>
      </c>
      <c r="N7" s="209">
        <v>666585</v>
      </c>
      <c r="O7" s="215">
        <f t="shared" si="1"/>
        <v>1.88</v>
      </c>
    </row>
    <row r="8" spans="1:15" ht="13.5">
      <c r="A8" s="205" t="s">
        <v>47</v>
      </c>
      <c r="B8" s="206">
        <v>37.6</v>
      </c>
      <c r="C8" s="207">
        <v>286401</v>
      </c>
      <c r="D8" s="207">
        <v>378</v>
      </c>
      <c r="E8" s="207">
        <v>751457</v>
      </c>
      <c r="F8" s="208">
        <v>2.62</v>
      </c>
      <c r="G8" s="209">
        <v>740312</v>
      </c>
      <c r="H8" s="210">
        <f t="shared" si="0"/>
        <v>1.51</v>
      </c>
      <c r="I8" s="211" t="s">
        <v>2</v>
      </c>
      <c r="J8" s="212" t="s">
        <v>2</v>
      </c>
      <c r="K8" s="213">
        <v>370</v>
      </c>
      <c r="L8" s="207">
        <v>682994</v>
      </c>
      <c r="M8" s="214">
        <v>2.38</v>
      </c>
      <c r="N8" s="209">
        <v>679141</v>
      </c>
      <c r="O8" s="215">
        <f t="shared" si="1"/>
        <v>0.57</v>
      </c>
    </row>
    <row r="9" spans="1:15" ht="13.5">
      <c r="A9" s="205" t="s">
        <v>48</v>
      </c>
      <c r="B9" s="216">
        <v>38</v>
      </c>
      <c r="C9" s="217">
        <v>288706</v>
      </c>
      <c r="D9" s="218">
        <v>353</v>
      </c>
      <c r="E9" s="217">
        <v>724958</v>
      </c>
      <c r="F9" s="219">
        <v>2.51</v>
      </c>
      <c r="G9" s="220">
        <v>751457</v>
      </c>
      <c r="H9" s="221">
        <f t="shared" si="0"/>
        <v>-3.53</v>
      </c>
      <c r="I9" s="222" t="s">
        <v>2</v>
      </c>
      <c r="J9" s="223" t="s">
        <v>2</v>
      </c>
      <c r="K9" s="224">
        <v>346</v>
      </c>
      <c r="L9" s="217">
        <v>669142</v>
      </c>
      <c r="M9" s="225">
        <v>2.32</v>
      </c>
      <c r="N9" s="220">
        <v>682994</v>
      </c>
      <c r="O9" s="215">
        <f t="shared" si="1"/>
        <v>-2.03</v>
      </c>
    </row>
    <row r="10" spans="1:15" ht="13.5">
      <c r="A10" s="205" t="s">
        <v>51</v>
      </c>
      <c r="B10" s="206">
        <v>38.5</v>
      </c>
      <c r="C10" s="207">
        <v>294531</v>
      </c>
      <c r="D10" s="207">
        <v>348</v>
      </c>
      <c r="E10" s="207">
        <v>738947</v>
      </c>
      <c r="F10" s="219">
        <v>2.51</v>
      </c>
      <c r="G10" s="220">
        <v>724958</v>
      </c>
      <c r="H10" s="210">
        <f t="shared" si="0"/>
        <v>1.93</v>
      </c>
      <c r="I10" s="222" t="s">
        <v>2</v>
      </c>
      <c r="J10" s="223" t="s">
        <v>2</v>
      </c>
      <c r="K10" s="224">
        <v>333</v>
      </c>
      <c r="L10" s="217">
        <v>685732</v>
      </c>
      <c r="M10" s="225">
        <v>2.33</v>
      </c>
      <c r="N10" s="220">
        <v>669142</v>
      </c>
      <c r="O10" s="215">
        <f t="shared" si="1"/>
        <v>2.48</v>
      </c>
    </row>
    <row r="11" spans="1:15" ht="13.5">
      <c r="A11" s="205" t="s">
        <v>110</v>
      </c>
      <c r="B11" s="206">
        <v>38.6</v>
      </c>
      <c r="C11" s="207">
        <v>289851</v>
      </c>
      <c r="D11" s="207">
        <v>408</v>
      </c>
      <c r="E11" s="207">
        <v>746231</v>
      </c>
      <c r="F11" s="208">
        <v>2.57</v>
      </c>
      <c r="G11" s="209">
        <v>738947</v>
      </c>
      <c r="H11" s="210">
        <f t="shared" si="0"/>
        <v>0.99</v>
      </c>
      <c r="I11" s="211" t="s">
        <v>2</v>
      </c>
      <c r="J11" s="212" t="s">
        <v>2</v>
      </c>
      <c r="K11" s="213">
        <v>406</v>
      </c>
      <c r="L11" s="207">
        <v>692205</v>
      </c>
      <c r="M11" s="214">
        <v>2.39</v>
      </c>
      <c r="N11" s="209">
        <v>685732</v>
      </c>
      <c r="O11" s="215">
        <f t="shared" si="1"/>
        <v>0.94</v>
      </c>
    </row>
    <row r="12" spans="1:15" ht="13.5">
      <c r="A12" s="205" t="s">
        <v>146</v>
      </c>
      <c r="B12" s="226">
        <v>38.7</v>
      </c>
      <c r="C12" s="207">
        <v>290996</v>
      </c>
      <c r="D12" s="207">
        <v>394</v>
      </c>
      <c r="E12" s="207">
        <v>752933</v>
      </c>
      <c r="F12" s="208">
        <v>2.59</v>
      </c>
      <c r="G12" s="209">
        <v>746231</v>
      </c>
      <c r="H12" s="210">
        <f>ROUND((E12-G12)/G12*100,2)</f>
        <v>0.9</v>
      </c>
      <c r="I12" s="211" t="s">
        <v>2</v>
      </c>
      <c r="J12" s="212" t="s">
        <v>2</v>
      </c>
      <c r="K12" s="227">
        <v>394</v>
      </c>
      <c r="L12" s="207">
        <v>706673</v>
      </c>
      <c r="M12" s="214">
        <v>2.43</v>
      </c>
      <c r="N12" s="209">
        <v>692205</v>
      </c>
      <c r="O12" s="215">
        <f>ROUND((L12-N12)/N12*100,2)</f>
        <v>2.09</v>
      </c>
    </row>
    <row r="13" spans="1:15" ht="14.25" thickBot="1">
      <c r="A13" s="205" t="s">
        <v>167</v>
      </c>
      <c r="B13" s="228">
        <v>38.5</v>
      </c>
      <c r="C13" s="229">
        <v>289708</v>
      </c>
      <c r="D13" s="229">
        <v>393</v>
      </c>
      <c r="E13" s="229">
        <v>770145</v>
      </c>
      <c r="F13" s="230">
        <v>2.66</v>
      </c>
      <c r="G13" s="231">
        <v>752933</v>
      </c>
      <c r="H13" s="232">
        <f t="shared" si="0"/>
        <v>2.29</v>
      </c>
      <c r="I13" s="233">
        <v>38.5</v>
      </c>
      <c r="J13" s="234">
        <v>289833</v>
      </c>
      <c r="K13" s="235">
        <v>390</v>
      </c>
      <c r="L13" s="229">
        <v>725198</v>
      </c>
      <c r="M13" s="236">
        <v>2.5</v>
      </c>
      <c r="N13" s="237">
        <v>706673</v>
      </c>
      <c r="O13" s="238">
        <f t="shared" si="1"/>
        <v>2.62</v>
      </c>
    </row>
    <row r="14" spans="1:15" s="140" customFormat="1" ht="13.5">
      <c r="A14" s="144" t="s">
        <v>168</v>
      </c>
      <c r="B14" s="132">
        <v>38.6</v>
      </c>
      <c r="C14" s="133">
        <v>293236</v>
      </c>
      <c r="D14" s="134">
        <v>431</v>
      </c>
      <c r="E14" s="134">
        <v>781310</v>
      </c>
      <c r="F14" s="135">
        <v>2.66</v>
      </c>
      <c r="G14" s="239">
        <v>770145</v>
      </c>
      <c r="H14" s="136">
        <f t="shared" si="0"/>
        <v>1.45</v>
      </c>
      <c r="I14" s="240">
        <v>38.6</v>
      </c>
      <c r="J14" s="241">
        <v>293304</v>
      </c>
      <c r="K14" s="137">
        <v>426</v>
      </c>
      <c r="L14" s="134">
        <v>748792</v>
      </c>
      <c r="M14" s="138">
        <v>2.55</v>
      </c>
      <c r="N14" s="239">
        <v>725198</v>
      </c>
      <c r="O14" s="139">
        <f t="shared" si="1"/>
        <v>3.25</v>
      </c>
    </row>
    <row r="15" spans="1:15" ht="14.25" thickBot="1">
      <c r="A15" s="242" t="s">
        <v>169</v>
      </c>
      <c r="B15" s="243">
        <v>38.5</v>
      </c>
      <c r="C15" s="244">
        <v>289708</v>
      </c>
      <c r="D15" s="245">
        <v>393</v>
      </c>
      <c r="E15" s="244">
        <v>770145</v>
      </c>
      <c r="F15" s="246">
        <v>2.66</v>
      </c>
      <c r="G15" s="247">
        <v>752933</v>
      </c>
      <c r="H15" s="248">
        <f t="shared" si="0"/>
        <v>2.29</v>
      </c>
      <c r="I15" s="249">
        <v>38.5</v>
      </c>
      <c r="J15" s="250">
        <v>289833</v>
      </c>
      <c r="K15" s="251">
        <v>390</v>
      </c>
      <c r="L15" s="244">
        <v>725198</v>
      </c>
      <c r="M15" s="252">
        <v>2.5</v>
      </c>
      <c r="N15" s="247">
        <v>706673</v>
      </c>
      <c r="O15" s="253">
        <f t="shared" si="1"/>
        <v>2.62</v>
      </c>
    </row>
    <row r="16" spans="1:15" ht="14.25" thickBot="1">
      <c r="A16" s="254" t="s">
        <v>49</v>
      </c>
      <c r="B16" s="255">
        <f aca="true" t="shared" si="2" ref="B16:O16">B14-B15</f>
        <v>0.10000000000000142</v>
      </c>
      <c r="C16" s="256">
        <f t="shared" si="2"/>
        <v>3528</v>
      </c>
      <c r="D16" s="257">
        <f t="shared" si="2"/>
        <v>38</v>
      </c>
      <c r="E16" s="256">
        <f t="shared" si="2"/>
        <v>11165</v>
      </c>
      <c r="F16" s="230">
        <f t="shared" si="2"/>
        <v>0</v>
      </c>
      <c r="G16" s="231">
        <f t="shared" si="2"/>
        <v>17212</v>
      </c>
      <c r="H16" s="258">
        <f t="shared" si="2"/>
        <v>-0.8400000000000001</v>
      </c>
      <c r="I16" s="259">
        <f t="shared" si="2"/>
        <v>0.10000000000000142</v>
      </c>
      <c r="J16" s="260">
        <f t="shared" si="2"/>
        <v>3471</v>
      </c>
      <c r="K16" s="257">
        <f t="shared" si="2"/>
        <v>36</v>
      </c>
      <c r="L16" s="256">
        <f t="shared" si="2"/>
        <v>23594</v>
      </c>
      <c r="M16" s="261">
        <f t="shared" si="2"/>
        <v>0.04999999999999982</v>
      </c>
      <c r="N16" s="231">
        <f t="shared" si="2"/>
        <v>18525</v>
      </c>
      <c r="O16" s="258">
        <f t="shared" si="2"/>
        <v>0.6299999999999999</v>
      </c>
    </row>
    <row r="17" spans="1:15" ht="13.5">
      <c r="A17" s="50"/>
      <c r="B17" s="106"/>
      <c r="C17" s="107"/>
      <c r="D17" s="108"/>
      <c r="E17" s="108"/>
      <c r="F17" s="109"/>
      <c r="G17" s="108"/>
      <c r="H17" s="109"/>
      <c r="I17" s="106"/>
      <c r="J17" s="107"/>
      <c r="K17" s="108"/>
      <c r="L17" s="108"/>
      <c r="M17" s="110"/>
      <c r="N17" s="108"/>
      <c r="O17" s="109"/>
    </row>
    <row r="18" spans="1:15" ht="13.5">
      <c r="A18" s="50"/>
      <c r="B18" s="106"/>
      <c r="C18" s="107"/>
      <c r="D18" s="108"/>
      <c r="E18" s="108"/>
      <c r="F18" s="109"/>
      <c r="G18" s="108"/>
      <c r="H18" s="109"/>
      <c r="I18" s="106"/>
      <c r="J18" s="107"/>
      <c r="K18" s="108"/>
      <c r="L18" s="108"/>
      <c r="M18" s="110"/>
      <c r="N18" s="108"/>
      <c r="O18" s="109"/>
    </row>
    <row r="19" spans="1:15" ht="13.5">
      <c r="A19" s="50"/>
      <c r="B19" s="106"/>
      <c r="C19" s="107"/>
      <c r="D19" s="108"/>
      <c r="E19" s="108"/>
      <c r="F19" s="109"/>
      <c r="G19" s="108"/>
      <c r="H19" s="109"/>
      <c r="I19" s="106"/>
      <c r="J19" s="107"/>
      <c r="K19" s="108"/>
      <c r="L19" s="108"/>
      <c r="M19" s="110"/>
      <c r="N19" s="108"/>
      <c r="O19" s="109"/>
    </row>
    <row r="20" spans="1:15" ht="13.5">
      <c r="A20" s="50"/>
      <c r="B20" s="106"/>
      <c r="C20" s="107"/>
      <c r="D20" s="108"/>
      <c r="E20" s="108"/>
      <c r="F20" s="109"/>
      <c r="G20" s="108"/>
      <c r="H20" s="109"/>
      <c r="I20" s="106"/>
      <c r="J20" s="107"/>
      <c r="K20" s="108"/>
      <c r="L20" s="108"/>
      <c r="M20" s="110"/>
      <c r="N20" s="108"/>
      <c r="O20" s="109"/>
    </row>
    <row r="21" spans="1:15" ht="13.5">
      <c r="A21" s="50"/>
      <c r="B21" s="106"/>
      <c r="C21" s="107"/>
      <c r="D21" s="108"/>
      <c r="E21" s="108"/>
      <c r="F21" s="109"/>
      <c r="G21" s="108"/>
      <c r="H21" s="109"/>
      <c r="I21" s="106"/>
      <c r="J21" s="107"/>
      <c r="K21" s="108"/>
      <c r="L21" s="108"/>
      <c r="M21" s="110"/>
      <c r="N21" s="108"/>
      <c r="O21" s="109"/>
    </row>
    <row r="22" spans="1:15" ht="13.5">
      <c r="A22" s="50"/>
      <c r="B22" s="106"/>
      <c r="C22" s="107"/>
      <c r="D22" s="108"/>
      <c r="E22" s="108"/>
      <c r="F22" s="109"/>
      <c r="G22" s="108"/>
      <c r="H22" s="109"/>
      <c r="I22" s="106"/>
      <c r="J22" s="107"/>
      <c r="K22" s="108"/>
      <c r="L22" s="108"/>
      <c r="M22" s="110"/>
      <c r="N22" s="108"/>
      <c r="O22" s="109"/>
    </row>
    <row r="23" spans="1:15" ht="13.5">
      <c r="A23" s="50"/>
      <c r="B23" s="106"/>
      <c r="C23" s="107"/>
      <c r="D23" s="108"/>
      <c r="E23" s="108"/>
      <c r="F23" s="109"/>
      <c r="G23" s="108"/>
      <c r="H23" s="109"/>
      <c r="I23" s="106"/>
      <c r="J23" s="107"/>
      <c r="K23" s="108"/>
      <c r="L23" s="108"/>
      <c r="M23" s="110"/>
      <c r="N23" s="108"/>
      <c r="O23" s="109"/>
    </row>
    <row r="24" spans="1:9" ht="14.25" thickBo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15" ht="13.5">
      <c r="A25" s="5"/>
      <c r="B25" s="6"/>
      <c r="C25" s="6"/>
      <c r="D25" s="6"/>
      <c r="E25" s="6"/>
      <c r="F25" s="6"/>
      <c r="G25" s="6"/>
      <c r="H25" s="6"/>
      <c r="I25" s="6"/>
      <c r="J25" s="112"/>
      <c r="K25" s="113"/>
      <c r="L25" s="113"/>
      <c r="M25" s="113"/>
      <c r="N25" s="113"/>
      <c r="O25" s="114"/>
    </row>
    <row r="26" spans="1:15" ht="13.5">
      <c r="A26" s="190" t="s">
        <v>111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4"/>
      <c r="O26" s="185"/>
    </row>
    <row r="27" spans="1:15" ht="13.5">
      <c r="A27" s="191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</row>
    <row r="28" spans="1:15" ht="14.25">
      <c r="A28" s="182" t="s">
        <v>52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4"/>
      <c r="O28" s="185"/>
    </row>
    <row r="29" spans="1:15" ht="14.25">
      <c r="A29" s="182" t="s">
        <v>135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4"/>
      <c r="O29" s="185"/>
    </row>
    <row r="30" spans="1:15" ht="25.5" customHeight="1">
      <c r="A30" s="171" t="s">
        <v>136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73"/>
      <c r="O30" s="174"/>
    </row>
    <row r="31" spans="1:15" ht="25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20"/>
    </row>
    <row r="32" spans="1:15" ht="25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19"/>
      <c r="O32" s="120"/>
    </row>
    <row r="33" spans="1:15" ht="25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9"/>
      <c r="O33" s="120"/>
    </row>
    <row r="34" spans="1:1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/>
      <c r="O34" s="120"/>
    </row>
    <row r="35" spans="1:15" ht="13.5">
      <c r="A35" s="8"/>
      <c r="B35" s="121"/>
      <c r="C35" s="121"/>
      <c r="D35" s="7"/>
      <c r="E35" s="7"/>
      <c r="F35" s="7"/>
      <c r="G35" s="7"/>
      <c r="H35" s="7"/>
      <c r="I35" s="7"/>
      <c r="J35" s="7"/>
      <c r="K35" s="115"/>
      <c r="L35" s="115"/>
      <c r="M35" s="115"/>
      <c r="N35" s="115"/>
      <c r="O35" s="116"/>
    </row>
    <row r="36" spans="1:15" ht="13.5">
      <c r="A36" s="8"/>
      <c r="B36" s="7"/>
      <c r="C36" s="7"/>
      <c r="D36" s="7"/>
      <c r="E36" s="7"/>
      <c r="F36" s="7"/>
      <c r="G36" s="7"/>
      <c r="H36" s="7"/>
      <c r="I36" s="7"/>
      <c r="J36" s="7"/>
      <c r="K36" s="115"/>
      <c r="L36" s="115"/>
      <c r="M36" s="115"/>
      <c r="N36" s="115"/>
      <c r="O36" s="116"/>
    </row>
    <row r="37" spans="1:15" ht="17.25">
      <c r="A37" s="190" t="s">
        <v>53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4"/>
      <c r="O37" s="185"/>
    </row>
    <row r="38" spans="1:15" ht="13.5">
      <c r="A38" s="8"/>
      <c r="B38" s="7"/>
      <c r="C38" s="7"/>
      <c r="D38" s="7"/>
      <c r="E38" s="7"/>
      <c r="F38" s="7"/>
      <c r="G38" s="7"/>
      <c r="H38" s="7"/>
      <c r="I38" s="7"/>
      <c r="J38" s="7"/>
      <c r="K38" s="115"/>
      <c r="L38" s="115"/>
      <c r="M38" s="115"/>
      <c r="N38" s="115"/>
      <c r="O38" s="116"/>
    </row>
    <row r="39" spans="1:15" ht="13.5">
      <c r="A39" s="198" t="s">
        <v>112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93"/>
      <c r="N39" s="193"/>
      <c r="O39" s="194"/>
    </row>
    <row r="40" spans="1:15" ht="13.5">
      <c r="A40" s="199" t="s">
        <v>113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6"/>
      <c r="N40" s="196"/>
      <c r="O40" s="197"/>
    </row>
    <row r="41" spans="1:15" ht="13.5">
      <c r="A41" s="192" t="s">
        <v>54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1:15" ht="13.5">
      <c r="A42" s="195" t="s">
        <v>114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1:15" ht="13.5">
      <c r="A43" s="198" t="s">
        <v>115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93"/>
      <c r="N43" s="193"/>
      <c r="O43" s="194"/>
    </row>
    <row r="44" spans="1:15" ht="13.5">
      <c r="A44" s="199" t="s">
        <v>116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6"/>
      <c r="N44" s="196"/>
      <c r="O44" s="197"/>
    </row>
    <row r="45" spans="1:15" ht="13.5">
      <c r="A45" s="39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</row>
    <row r="46" spans="1:15" ht="13.5">
      <c r="A46" s="122" t="s">
        <v>55</v>
      </c>
      <c r="C46" s="123"/>
      <c r="D46" s="115"/>
      <c r="F46" s="124"/>
      <c r="G46" s="124" t="s">
        <v>56</v>
      </c>
      <c r="H46" s="115"/>
      <c r="I46" s="115"/>
      <c r="J46" s="115"/>
      <c r="K46" s="115"/>
      <c r="L46" s="115"/>
      <c r="M46" s="115"/>
      <c r="N46" s="115"/>
      <c r="O46" s="116"/>
    </row>
    <row r="47" spans="1:15" ht="13.5">
      <c r="A47" s="122" t="s">
        <v>57</v>
      </c>
      <c r="C47" s="123"/>
      <c r="D47" s="115"/>
      <c r="F47" s="124"/>
      <c r="G47" s="124" t="s">
        <v>117</v>
      </c>
      <c r="H47" s="115"/>
      <c r="I47" s="115"/>
      <c r="J47" s="115"/>
      <c r="K47" s="115"/>
      <c r="L47" s="115"/>
      <c r="M47" s="115"/>
      <c r="N47" s="115"/>
      <c r="O47" s="116"/>
    </row>
    <row r="48" spans="1:15" ht="13.5">
      <c r="A48" s="122" t="s">
        <v>58</v>
      </c>
      <c r="C48" s="123"/>
      <c r="D48" s="115"/>
      <c r="F48" s="124"/>
      <c r="G48" s="124" t="s">
        <v>59</v>
      </c>
      <c r="H48" s="115"/>
      <c r="I48" s="115"/>
      <c r="J48" s="115"/>
      <c r="K48" s="115"/>
      <c r="L48" s="115"/>
      <c r="M48" s="115"/>
      <c r="N48" s="115"/>
      <c r="O48" s="116"/>
    </row>
    <row r="49" spans="1:15" ht="13.5">
      <c r="A49" s="122" t="s">
        <v>60</v>
      </c>
      <c r="B49" s="123"/>
      <c r="C49" s="123"/>
      <c r="D49" s="115"/>
      <c r="F49" s="124"/>
      <c r="G49" s="124" t="s">
        <v>61</v>
      </c>
      <c r="H49" s="115"/>
      <c r="I49" s="115"/>
      <c r="J49" s="115"/>
      <c r="K49" s="115"/>
      <c r="L49" s="115"/>
      <c r="M49" s="115"/>
      <c r="N49" s="115"/>
      <c r="O49" s="116"/>
    </row>
    <row r="50" spans="1:15" ht="13.5">
      <c r="A50" s="125" t="s">
        <v>62</v>
      </c>
      <c r="B50" s="123"/>
      <c r="C50" s="123"/>
      <c r="D50" s="115"/>
      <c r="F50" s="124"/>
      <c r="G50" s="124" t="s">
        <v>118</v>
      </c>
      <c r="H50" s="115"/>
      <c r="I50" s="115"/>
      <c r="J50" s="115"/>
      <c r="K50" s="115"/>
      <c r="L50" s="115"/>
      <c r="M50" s="115"/>
      <c r="N50" s="115"/>
      <c r="O50" s="116"/>
    </row>
    <row r="51" spans="1:15" ht="13.5">
      <c r="A51" s="125" t="s">
        <v>63</v>
      </c>
      <c r="B51" s="123"/>
      <c r="C51" s="123"/>
      <c r="D51" s="115"/>
      <c r="F51" s="124"/>
      <c r="G51" s="124" t="s">
        <v>64</v>
      </c>
      <c r="H51" s="115"/>
      <c r="I51" s="115"/>
      <c r="J51" s="115"/>
      <c r="K51" s="115"/>
      <c r="L51" s="115"/>
      <c r="M51" s="115"/>
      <c r="N51" s="115"/>
      <c r="O51" s="116"/>
    </row>
    <row r="52" spans="1:15" ht="13.5">
      <c r="A52" s="125" t="s">
        <v>65</v>
      </c>
      <c r="B52" s="123"/>
      <c r="C52" s="123"/>
      <c r="D52" s="115"/>
      <c r="F52" s="124"/>
      <c r="G52" s="124" t="s">
        <v>119</v>
      </c>
      <c r="H52" s="115"/>
      <c r="I52" s="115"/>
      <c r="J52" s="115"/>
      <c r="K52" s="115"/>
      <c r="L52" s="115"/>
      <c r="M52" s="115"/>
      <c r="N52" s="115"/>
      <c r="O52" s="116"/>
    </row>
    <row r="53" spans="1:15" ht="13.5">
      <c r="A53" s="125" t="s">
        <v>66</v>
      </c>
      <c r="B53" s="123"/>
      <c r="C53" s="123"/>
      <c r="D53" s="115"/>
      <c r="F53" s="124"/>
      <c r="G53" s="124" t="s">
        <v>67</v>
      </c>
      <c r="H53" s="115"/>
      <c r="I53" s="115"/>
      <c r="J53" s="115"/>
      <c r="K53" s="115"/>
      <c r="L53" s="115"/>
      <c r="M53" s="115"/>
      <c r="N53" s="115"/>
      <c r="O53" s="116"/>
    </row>
    <row r="54" spans="1:15" ht="13.5">
      <c r="A54" s="125" t="s">
        <v>68</v>
      </c>
      <c r="B54" s="123"/>
      <c r="C54" s="123"/>
      <c r="D54" s="115"/>
      <c r="F54" s="124"/>
      <c r="G54" s="124" t="s">
        <v>69</v>
      </c>
      <c r="H54" s="115"/>
      <c r="I54" s="115"/>
      <c r="J54" s="115"/>
      <c r="K54" s="115"/>
      <c r="L54" s="115"/>
      <c r="M54" s="115"/>
      <c r="N54" s="115"/>
      <c r="O54" s="116"/>
    </row>
    <row r="55" spans="1:15" ht="13.5">
      <c r="A55" s="126"/>
      <c r="B55" s="123"/>
      <c r="C55" s="1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</row>
    <row r="56" spans="1:15" ht="17.25">
      <c r="A56" s="202" t="s">
        <v>70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84"/>
      <c r="O56" s="185"/>
    </row>
    <row r="57" spans="1:15" ht="18.75">
      <c r="A57" s="40"/>
      <c r="B57" s="123"/>
      <c r="C57" s="123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15" ht="13.5">
      <c r="A58" s="203" t="s">
        <v>71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4"/>
      <c r="O58" s="185"/>
    </row>
    <row r="59" spans="1:15" ht="14.25">
      <c r="A59" s="204" t="s">
        <v>72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N59" s="184"/>
      <c r="O59" s="185"/>
    </row>
    <row r="60" spans="1:15" ht="13.5">
      <c r="A60" s="201" t="s">
        <v>73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84"/>
      <c r="O60" s="185"/>
    </row>
    <row r="61" spans="1:15" ht="13.5">
      <c r="A61" s="12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16"/>
    </row>
    <row r="62" spans="1:15" ht="14.25" thickBo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30"/>
      <c r="L62" s="130"/>
      <c r="M62" s="130"/>
      <c r="N62" s="130"/>
      <c r="O62" s="131"/>
    </row>
  </sheetData>
  <mergeCells count="20">
    <mergeCell ref="A60:O60"/>
    <mergeCell ref="A44:O44"/>
    <mergeCell ref="A56:O56"/>
    <mergeCell ref="A58:O58"/>
    <mergeCell ref="A59:O59"/>
    <mergeCell ref="A41:O41"/>
    <mergeCell ref="A42:O42"/>
    <mergeCell ref="A43:O43"/>
    <mergeCell ref="A37:O37"/>
    <mergeCell ref="A39:O39"/>
    <mergeCell ref="A40:O40"/>
    <mergeCell ref="A30:O30"/>
    <mergeCell ref="A2:A4"/>
    <mergeCell ref="B2:H2"/>
    <mergeCell ref="I2:O2"/>
    <mergeCell ref="A28:O28"/>
    <mergeCell ref="G3:H3"/>
    <mergeCell ref="N3:O3"/>
    <mergeCell ref="A26:O27"/>
    <mergeCell ref="A29:O29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43">
      <selection activeCell="B2" sqref="B2:R2"/>
    </sheetView>
  </sheetViews>
  <sheetFormatPr defaultColWidth="9.00390625" defaultRowHeight="13.5"/>
  <cols>
    <col min="1" max="1" width="1.4921875" style="4" customWidth="1"/>
    <col min="2" max="3" width="3.25390625" style="4" bestFit="1" customWidth="1"/>
    <col min="4" max="4" width="19.75390625" style="9" bestFit="1" customWidth="1"/>
    <col min="5" max="5" width="5.625" style="4" customWidth="1"/>
    <col min="6" max="6" width="7.625" style="4" customWidth="1"/>
    <col min="7" max="7" width="4.625" style="4" customWidth="1"/>
    <col min="8" max="8" width="8.125" style="4" customWidth="1"/>
    <col min="9" max="9" width="7.625" style="4" customWidth="1"/>
    <col min="10" max="10" width="8.125" style="4" customWidth="1"/>
    <col min="11" max="11" width="7.625" style="10" customWidth="1"/>
    <col min="12" max="12" width="5.625" style="4" customWidth="1"/>
    <col min="13" max="13" width="7.625" style="4" customWidth="1"/>
    <col min="14" max="14" width="4.625" style="4" customWidth="1"/>
    <col min="15" max="15" width="8.125" style="10" customWidth="1"/>
    <col min="16" max="16" width="7.75390625" style="4" customWidth="1"/>
    <col min="17" max="17" width="8.125" style="4" customWidth="1"/>
    <col min="18" max="18" width="7.625" style="4" customWidth="1"/>
    <col min="19" max="16384" width="9.00390625" style="4" customWidth="1"/>
  </cols>
  <sheetData>
    <row r="1" spans="1:18" s="43" customFormat="1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8.75">
      <c r="B2" s="145" t="s">
        <v>165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18.75">
      <c r="B3" s="145" t="s">
        <v>137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8" ht="12.75" thickBot="1">
      <c r="B4" s="146" t="s">
        <v>138</v>
      </c>
      <c r="C4" s="146"/>
      <c r="D4" s="146"/>
      <c r="O4" s="147" t="s">
        <v>120</v>
      </c>
      <c r="P4" s="147"/>
      <c r="Q4" s="147"/>
      <c r="R4" s="147"/>
    </row>
    <row r="5" spans="2:18" s="11" customFormat="1" ht="12.75" thickBot="1">
      <c r="B5" s="12"/>
      <c r="C5" s="13"/>
      <c r="D5" s="14"/>
      <c r="E5" s="44" t="s">
        <v>76</v>
      </c>
      <c r="F5" s="45"/>
      <c r="G5" s="44"/>
      <c r="H5" s="15"/>
      <c r="I5" s="16"/>
      <c r="J5" s="16"/>
      <c r="K5" s="17"/>
      <c r="L5" s="15" t="s">
        <v>77</v>
      </c>
      <c r="M5" s="16"/>
      <c r="N5" s="16"/>
      <c r="O5" s="16"/>
      <c r="P5" s="16"/>
      <c r="Q5" s="16"/>
      <c r="R5" s="18"/>
    </row>
    <row r="6" spans="2:18" s="11" customFormat="1" ht="12">
      <c r="B6" s="46"/>
      <c r="C6" s="47"/>
      <c r="D6" s="48"/>
      <c r="E6" s="49"/>
      <c r="F6" s="50"/>
      <c r="G6" s="50"/>
      <c r="H6" s="50"/>
      <c r="I6" s="50"/>
      <c r="J6" s="148" t="s">
        <v>78</v>
      </c>
      <c r="K6" s="149"/>
      <c r="L6" s="50"/>
      <c r="M6" s="50"/>
      <c r="N6" s="50"/>
      <c r="O6" s="50"/>
      <c r="P6" s="50"/>
      <c r="Q6" s="148" t="s">
        <v>78</v>
      </c>
      <c r="R6" s="149"/>
    </row>
    <row r="7" spans="2:18" s="11" customFormat="1" ht="42" customHeight="1" thickBot="1">
      <c r="B7" s="19"/>
      <c r="C7" s="20"/>
      <c r="D7" s="21"/>
      <c r="E7" s="51" t="s">
        <v>79</v>
      </c>
      <c r="F7" s="52" t="s">
        <v>80</v>
      </c>
      <c r="G7" s="52" t="s">
        <v>81</v>
      </c>
      <c r="H7" s="52" t="s">
        <v>82</v>
      </c>
      <c r="I7" s="53" t="s">
        <v>83</v>
      </c>
      <c r="J7" s="54" t="s">
        <v>84</v>
      </c>
      <c r="K7" s="55" t="s">
        <v>85</v>
      </c>
      <c r="L7" s="52" t="s">
        <v>79</v>
      </c>
      <c r="M7" s="52" t="s">
        <v>80</v>
      </c>
      <c r="N7" s="52" t="s">
        <v>81</v>
      </c>
      <c r="O7" s="52" t="s">
        <v>86</v>
      </c>
      <c r="P7" s="56" t="s">
        <v>83</v>
      </c>
      <c r="Q7" s="54" t="s">
        <v>87</v>
      </c>
      <c r="R7" s="57" t="s">
        <v>85</v>
      </c>
    </row>
    <row r="8" spans="2:18" ht="12">
      <c r="B8" s="22"/>
      <c r="C8" s="150" t="s">
        <v>0</v>
      </c>
      <c r="D8" s="151"/>
      <c r="E8" s="58">
        <v>38.8</v>
      </c>
      <c r="F8" s="23">
        <v>298840</v>
      </c>
      <c r="G8" s="59">
        <v>97</v>
      </c>
      <c r="H8" s="23">
        <v>796054</v>
      </c>
      <c r="I8" s="60">
        <v>2.66</v>
      </c>
      <c r="J8" s="61">
        <v>793515</v>
      </c>
      <c r="K8" s="62">
        <f>ROUND((H8-J8)/J8*100,2)</f>
        <v>0.32</v>
      </c>
      <c r="L8" s="63">
        <v>38.8</v>
      </c>
      <c r="M8" s="23">
        <v>298840</v>
      </c>
      <c r="N8" s="23">
        <v>97</v>
      </c>
      <c r="O8" s="23">
        <v>772261</v>
      </c>
      <c r="P8" s="60">
        <v>2.58</v>
      </c>
      <c r="Q8" s="61">
        <v>748007</v>
      </c>
      <c r="R8" s="62">
        <f>ROUND((O8-Q8)/Q8*100,2)</f>
        <v>3.24</v>
      </c>
    </row>
    <row r="9" spans="2:18" ht="12">
      <c r="B9" s="24"/>
      <c r="C9" s="25"/>
      <c r="D9" s="64" t="s">
        <v>139</v>
      </c>
      <c r="E9" s="65">
        <v>38.7</v>
      </c>
      <c r="F9" s="26">
        <v>261082</v>
      </c>
      <c r="G9" s="66">
        <v>8</v>
      </c>
      <c r="H9" s="26">
        <v>646402</v>
      </c>
      <c r="I9" s="67">
        <v>2.48</v>
      </c>
      <c r="J9" s="68">
        <v>601053</v>
      </c>
      <c r="K9" s="69">
        <f aca="true" t="shared" si="0" ref="K9:K64">ROUND((H9-J9)/J9*100,2)</f>
        <v>7.54</v>
      </c>
      <c r="L9" s="70">
        <v>38.7</v>
      </c>
      <c r="M9" s="26">
        <v>261082</v>
      </c>
      <c r="N9" s="26">
        <v>8</v>
      </c>
      <c r="O9" s="26">
        <v>604317</v>
      </c>
      <c r="P9" s="67">
        <v>2.31</v>
      </c>
      <c r="Q9" s="68">
        <v>573043</v>
      </c>
      <c r="R9" s="71">
        <f aca="true" t="shared" si="1" ref="R9:R64">ROUND((O9-Q9)/Q9*100,2)</f>
        <v>5.46</v>
      </c>
    </row>
    <row r="10" spans="2:18" ht="12">
      <c r="B10" s="24"/>
      <c r="C10" s="25"/>
      <c r="D10" s="64" t="s">
        <v>140</v>
      </c>
      <c r="E10" s="65">
        <v>39.4</v>
      </c>
      <c r="F10" s="26">
        <v>266112</v>
      </c>
      <c r="G10" s="66" t="s">
        <v>1</v>
      </c>
      <c r="H10" s="26">
        <v>612705</v>
      </c>
      <c r="I10" s="67">
        <v>2.3</v>
      </c>
      <c r="J10" s="68">
        <v>605441</v>
      </c>
      <c r="K10" s="69">
        <f t="shared" si="0"/>
        <v>1.2</v>
      </c>
      <c r="L10" s="70">
        <v>39.4</v>
      </c>
      <c r="M10" s="26">
        <v>266112</v>
      </c>
      <c r="N10" s="26" t="s">
        <v>1</v>
      </c>
      <c r="O10" s="26">
        <v>467351</v>
      </c>
      <c r="P10" s="67">
        <v>1.76</v>
      </c>
      <c r="Q10" s="68">
        <v>449699</v>
      </c>
      <c r="R10" s="71">
        <f t="shared" si="1"/>
        <v>3.93</v>
      </c>
    </row>
    <row r="11" spans="2:18" ht="12">
      <c r="B11" s="24"/>
      <c r="C11" s="25"/>
      <c r="D11" s="64" t="s">
        <v>141</v>
      </c>
      <c r="E11" s="65" t="s">
        <v>2</v>
      </c>
      <c r="F11" s="26" t="s">
        <v>2</v>
      </c>
      <c r="G11" s="66" t="s">
        <v>2</v>
      </c>
      <c r="H11" s="26" t="s">
        <v>2</v>
      </c>
      <c r="I11" s="67" t="s">
        <v>2</v>
      </c>
      <c r="J11" s="68" t="s">
        <v>2</v>
      </c>
      <c r="K11" s="69" t="s">
        <v>164</v>
      </c>
      <c r="L11" s="70" t="s">
        <v>2</v>
      </c>
      <c r="M11" s="26" t="s">
        <v>2</v>
      </c>
      <c r="N11" s="26" t="s">
        <v>2</v>
      </c>
      <c r="O11" s="26" t="s">
        <v>2</v>
      </c>
      <c r="P11" s="67" t="s">
        <v>2</v>
      </c>
      <c r="Q11" s="68" t="s">
        <v>2</v>
      </c>
      <c r="R11" s="71" t="s">
        <v>164</v>
      </c>
    </row>
    <row r="12" spans="2:18" ht="12">
      <c r="B12" s="24"/>
      <c r="C12" s="25"/>
      <c r="D12" s="64" t="s">
        <v>3</v>
      </c>
      <c r="E12" s="65">
        <v>37.9</v>
      </c>
      <c r="F12" s="26">
        <v>285633</v>
      </c>
      <c r="G12" s="66">
        <v>20</v>
      </c>
      <c r="H12" s="26">
        <v>718916</v>
      </c>
      <c r="I12" s="67">
        <v>2.52</v>
      </c>
      <c r="J12" s="68">
        <v>722190</v>
      </c>
      <c r="K12" s="69">
        <f t="shared" si="0"/>
        <v>-0.45</v>
      </c>
      <c r="L12" s="70">
        <v>37.9</v>
      </c>
      <c r="M12" s="26">
        <v>285633</v>
      </c>
      <c r="N12" s="26">
        <v>20</v>
      </c>
      <c r="O12" s="26">
        <v>649127</v>
      </c>
      <c r="P12" s="67">
        <v>2.27</v>
      </c>
      <c r="Q12" s="68">
        <v>651596</v>
      </c>
      <c r="R12" s="71">
        <f t="shared" si="1"/>
        <v>-0.38</v>
      </c>
    </row>
    <row r="13" spans="2:18" ht="12">
      <c r="B13" s="24"/>
      <c r="C13" s="25"/>
      <c r="D13" s="64" t="s">
        <v>4</v>
      </c>
      <c r="E13" s="65">
        <v>34.8</v>
      </c>
      <c r="F13" s="26">
        <v>243927</v>
      </c>
      <c r="G13" s="66" t="s">
        <v>1</v>
      </c>
      <c r="H13" s="26">
        <v>559201</v>
      </c>
      <c r="I13" s="67">
        <v>2.29</v>
      </c>
      <c r="J13" s="68">
        <v>565687</v>
      </c>
      <c r="K13" s="69">
        <f t="shared" si="0"/>
        <v>-1.15</v>
      </c>
      <c r="L13" s="70">
        <v>34.8</v>
      </c>
      <c r="M13" s="26">
        <v>243927</v>
      </c>
      <c r="N13" s="26" t="s">
        <v>1</v>
      </c>
      <c r="O13" s="26">
        <v>501860</v>
      </c>
      <c r="P13" s="67">
        <v>2.06</v>
      </c>
      <c r="Q13" s="68">
        <v>527044</v>
      </c>
      <c r="R13" s="71">
        <f t="shared" si="1"/>
        <v>-4.78</v>
      </c>
    </row>
    <row r="14" spans="2:18" ht="12">
      <c r="B14" s="24"/>
      <c r="C14" s="25"/>
      <c r="D14" s="64" t="s">
        <v>5</v>
      </c>
      <c r="E14" s="65">
        <v>39.1</v>
      </c>
      <c r="F14" s="26">
        <v>327810</v>
      </c>
      <c r="G14" s="66">
        <v>13</v>
      </c>
      <c r="H14" s="26">
        <v>942083</v>
      </c>
      <c r="I14" s="67">
        <v>2.87</v>
      </c>
      <c r="J14" s="68">
        <v>922129</v>
      </c>
      <c r="K14" s="69">
        <f t="shared" si="0"/>
        <v>2.16</v>
      </c>
      <c r="L14" s="70">
        <v>39.1</v>
      </c>
      <c r="M14" s="26">
        <v>327810</v>
      </c>
      <c r="N14" s="26">
        <v>13</v>
      </c>
      <c r="O14" s="26">
        <v>928824</v>
      </c>
      <c r="P14" s="67">
        <v>2.83</v>
      </c>
      <c r="Q14" s="68">
        <v>905337</v>
      </c>
      <c r="R14" s="71">
        <f t="shared" si="1"/>
        <v>2.59</v>
      </c>
    </row>
    <row r="15" spans="2:18" ht="12">
      <c r="B15" s="24"/>
      <c r="C15" s="25"/>
      <c r="D15" s="64" t="s">
        <v>142</v>
      </c>
      <c r="E15" s="65" t="s">
        <v>2</v>
      </c>
      <c r="F15" s="26" t="s">
        <v>2</v>
      </c>
      <c r="G15" s="66" t="s">
        <v>2</v>
      </c>
      <c r="H15" s="26" t="s">
        <v>2</v>
      </c>
      <c r="I15" s="67" t="s">
        <v>2</v>
      </c>
      <c r="J15" s="68" t="s">
        <v>2</v>
      </c>
      <c r="K15" s="69" t="s">
        <v>164</v>
      </c>
      <c r="L15" s="70" t="s">
        <v>2</v>
      </c>
      <c r="M15" s="26" t="s">
        <v>2</v>
      </c>
      <c r="N15" s="26" t="s">
        <v>2</v>
      </c>
      <c r="O15" s="26" t="s">
        <v>2</v>
      </c>
      <c r="P15" s="67" t="s">
        <v>2</v>
      </c>
      <c r="Q15" s="68" t="s">
        <v>2</v>
      </c>
      <c r="R15" s="71" t="s">
        <v>164</v>
      </c>
    </row>
    <row r="16" spans="2:18" ht="12">
      <c r="B16" s="24"/>
      <c r="C16" s="25"/>
      <c r="D16" s="64" t="s">
        <v>6</v>
      </c>
      <c r="E16" s="65">
        <v>35.8</v>
      </c>
      <c r="F16" s="26">
        <v>283424</v>
      </c>
      <c r="G16" s="66">
        <v>5</v>
      </c>
      <c r="H16" s="26">
        <v>733933</v>
      </c>
      <c r="I16" s="67">
        <v>2.59</v>
      </c>
      <c r="J16" s="68">
        <v>702925</v>
      </c>
      <c r="K16" s="69">
        <f t="shared" si="0"/>
        <v>4.41</v>
      </c>
      <c r="L16" s="70">
        <v>35.8</v>
      </c>
      <c r="M16" s="26">
        <v>283424</v>
      </c>
      <c r="N16" s="26">
        <v>5</v>
      </c>
      <c r="O16" s="26">
        <v>690049</v>
      </c>
      <c r="P16" s="67">
        <v>2.43</v>
      </c>
      <c r="Q16" s="68">
        <v>662633</v>
      </c>
      <c r="R16" s="71">
        <f t="shared" si="1"/>
        <v>4.14</v>
      </c>
    </row>
    <row r="17" spans="2:18" ht="12">
      <c r="B17" s="24"/>
      <c r="C17" s="25"/>
      <c r="D17" s="64" t="s">
        <v>143</v>
      </c>
      <c r="E17" s="65">
        <v>38</v>
      </c>
      <c r="F17" s="26">
        <v>282223</v>
      </c>
      <c r="G17" s="66" t="s">
        <v>1</v>
      </c>
      <c r="H17" s="26">
        <v>711708</v>
      </c>
      <c r="I17" s="67">
        <v>2.52</v>
      </c>
      <c r="J17" s="68">
        <v>704909</v>
      </c>
      <c r="K17" s="69">
        <f t="shared" si="0"/>
        <v>0.96</v>
      </c>
      <c r="L17" s="70">
        <v>38</v>
      </c>
      <c r="M17" s="26">
        <v>282223</v>
      </c>
      <c r="N17" s="26" t="s">
        <v>1</v>
      </c>
      <c r="O17" s="26">
        <v>703025</v>
      </c>
      <c r="P17" s="67">
        <v>2.49</v>
      </c>
      <c r="Q17" s="68">
        <v>704909</v>
      </c>
      <c r="R17" s="71">
        <f t="shared" si="1"/>
        <v>-0.27</v>
      </c>
    </row>
    <row r="18" spans="2:18" ht="12">
      <c r="B18" s="24"/>
      <c r="C18" s="25"/>
      <c r="D18" s="64" t="s">
        <v>144</v>
      </c>
      <c r="E18" s="65">
        <v>41.1</v>
      </c>
      <c r="F18" s="26">
        <v>246323</v>
      </c>
      <c r="G18" s="66" t="s">
        <v>1</v>
      </c>
      <c r="H18" s="26">
        <v>514211</v>
      </c>
      <c r="I18" s="67">
        <v>2.09</v>
      </c>
      <c r="J18" s="68">
        <v>486364</v>
      </c>
      <c r="K18" s="69">
        <f t="shared" si="0"/>
        <v>5.73</v>
      </c>
      <c r="L18" s="70">
        <v>41.1</v>
      </c>
      <c r="M18" s="26">
        <v>246323</v>
      </c>
      <c r="N18" s="26" t="s">
        <v>1</v>
      </c>
      <c r="O18" s="26">
        <v>303731</v>
      </c>
      <c r="P18" s="67">
        <v>1.23</v>
      </c>
      <c r="Q18" s="68">
        <v>320455</v>
      </c>
      <c r="R18" s="71">
        <f t="shared" si="1"/>
        <v>-5.22</v>
      </c>
    </row>
    <row r="19" spans="2:18" ht="12">
      <c r="B19" s="24"/>
      <c r="C19" s="25"/>
      <c r="D19" s="64" t="s">
        <v>7</v>
      </c>
      <c r="E19" s="65" t="s">
        <v>2</v>
      </c>
      <c r="F19" s="26" t="s">
        <v>2</v>
      </c>
      <c r="G19" s="66" t="s">
        <v>2</v>
      </c>
      <c r="H19" s="26" t="s">
        <v>2</v>
      </c>
      <c r="I19" s="67" t="s">
        <v>2</v>
      </c>
      <c r="J19" s="68" t="s">
        <v>2</v>
      </c>
      <c r="K19" s="69" t="s">
        <v>164</v>
      </c>
      <c r="L19" s="70" t="s">
        <v>2</v>
      </c>
      <c r="M19" s="26" t="s">
        <v>2</v>
      </c>
      <c r="N19" s="26" t="s">
        <v>2</v>
      </c>
      <c r="O19" s="26" t="s">
        <v>2</v>
      </c>
      <c r="P19" s="67" t="s">
        <v>2</v>
      </c>
      <c r="Q19" s="68" t="s">
        <v>2</v>
      </c>
      <c r="R19" s="71" t="s">
        <v>164</v>
      </c>
    </row>
    <row r="20" spans="2:18" ht="12">
      <c r="B20" s="24" t="s">
        <v>8</v>
      </c>
      <c r="C20" s="25"/>
      <c r="D20" s="64" t="s">
        <v>9</v>
      </c>
      <c r="E20" s="65">
        <v>39.8</v>
      </c>
      <c r="F20" s="26">
        <v>290916</v>
      </c>
      <c r="G20" s="66" t="s">
        <v>1</v>
      </c>
      <c r="H20" s="26">
        <v>737461</v>
      </c>
      <c r="I20" s="67">
        <v>2.53</v>
      </c>
      <c r="J20" s="68">
        <v>726252</v>
      </c>
      <c r="K20" s="69">
        <f t="shared" si="0"/>
        <v>1.54</v>
      </c>
      <c r="L20" s="70">
        <v>39.8</v>
      </c>
      <c r="M20" s="26">
        <v>290916</v>
      </c>
      <c r="N20" s="26" t="s">
        <v>1</v>
      </c>
      <c r="O20" s="26">
        <v>735157</v>
      </c>
      <c r="P20" s="67">
        <v>2.53</v>
      </c>
      <c r="Q20" s="68">
        <v>711461</v>
      </c>
      <c r="R20" s="71">
        <f t="shared" si="1"/>
        <v>3.33</v>
      </c>
    </row>
    <row r="21" spans="2:18" ht="12">
      <c r="B21" s="24"/>
      <c r="C21" s="25"/>
      <c r="D21" s="64" t="s">
        <v>10</v>
      </c>
      <c r="E21" s="65">
        <v>37.4</v>
      </c>
      <c r="F21" s="26">
        <v>247271</v>
      </c>
      <c r="G21" s="66" t="s">
        <v>1</v>
      </c>
      <c r="H21" s="26">
        <v>657146</v>
      </c>
      <c r="I21" s="67">
        <v>2.66</v>
      </c>
      <c r="J21" s="68">
        <v>658890</v>
      </c>
      <c r="K21" s="69">
        <f t="shared" si="0"/>
        <v>-0.26</v>
      </c>
      <c r="L21" s="70">
        <v>37.4</v>
      </c>
      <c r="M21" s="26">
        <v>247271</v>
      </c>
      <c r="N21" s="26" t="s">
        <v>1</v>
      </c>
      <c r="O21" s="26">
        <v>638308</v>
      </c>
      <c r="P21" s="67">
        <v>2.58</v>
      </c>
      <c r="Q21" s="68">
        <v>630080</v>
      </c>
      <c r="R21" s="71">
        <f t="shared" si="1"/>
        <v>1.31</v>
      </c>
    </row>
    <row r="22" spans="2:18" ht="12">
      <c r="B22" s="24"/>
      <c r="C22" s="25"/>
      <c r="D22" s="64" t="s">
        <v>11</v>
      </c>
      <c r="E22" s="65">
        <v>39</v>
      </c>
      <c r="F22" s="26">
        <v>272524</v>
      </c>
      <c r="G22" s="66">
        <v>6</v>
      </c>
      <c r="H22" s="26">
        <v>769855</v>
      </c>
      <c r="I22" s="67">
        <v>2.82</v>
      </c>
      <c r="J22" s="68">
        <v>737101</v>
      </c>
      <c r="K22" s="69">
        <f t="shared" si="0"/>
        <v>4.44</v>
      </c>
      <c r="L22" s="70">
        <v>39</v>
      </c>
      <c r="M22" s="26">
        <v>272524</v>
      </c>
      <c r="N22" s="26">
        <v>6</v>
      </c>
      <c r="O22" s="26">
        <v>748409</v>
      </c>
      <c r="P22" s="67">
        <v>2.75</v>
      </c>
      <c r="Q22" s="68">
        <v>719524</v>
      </c>
      <c r="R22" s="71">
        <f t="shared" si="1"/>
        <v>4.01</v>
      </c>
    </row>
    <row r="23" spans="2:18" ht="12">
      <c r="B23" s="24"/>
      <c r="C23" s="25"/>
      <c r="D23" s="64" t="s">
        <v>12</v>
      </c>
      <c r="E23" s="65">
        <v>39.1</v>
      </c>
      <c r="F23" s="26">
        <v>306472</v>
      </c>
      <c r="G23" s="66">
        <v>7</v>
      </c>
      <c r="H23" s="26">
        <v>748677</v>
      </c>
      <c r="I23" s="67">
        <v>2.44</v>
      </c>
      <c r="J23" s="68">
        <v>753333</v>
      </c>
      <c r="K23" s="69">
        <f t="shared" si="0"/>
        <v>-0.62</v>
      </c>
      <c r="L23" s="70">
        <v>39.1</v>
      </c>
      <c r="M23" s="26">
        <v>306472</v>
      </c>
      <c r="N23" s="26">
        <v>7</v>
      </c>
      <c r="O23" s="26">
        <v>735248</v>
      </c>
      <c r="P23" s="67">
        <v>2.4</v>
      </c>
      <c r="Q23" s="68">
        <v>735709</v>
      </c>
      <c r="R23" s="71">
        <f t="shared" si="1"/>
        <v>-0.06</v>
      </c>
    </row>
    <row r="24" spans="2:18" ht="12">
      <c r="B24" s="24"/>
      <c r="C24" s="25"/>
      <c r="D24" s="64" t="s">
        <v>88</v>
      </c>
      <c r="E24" s="65">
        <v>38.8</v>
      </c>
      <c r="F24" s="26">
        <v>330000</v>
      </c>
      <c r="G24" s="66" t="s">
        <v>1</v>
      </c>
      <c r="H24" s="26">
        <v>795900</v>
      </c>
      <c r="I24" s="67">
        <v>2.41</v>
      </c>
      <c r="J24" s="68">
        <v>789600</v>
      </c>
      <c r="K24" s="69">
        <f t="shared" si="0"/>
        <v>0.8</v>
      </c>
      <c r="L24" s="70">
        <v>38.8</v>
      </c>
      <c r="M24" s="26">
        <v>330000</v>
      </c>
      <c r="N24" s="26" t="s">
        <v>1</v>
      </c>
      <c r="O24" s="26">
        <v>795900</v>
      </c>
      <c r="P24" s="67">
        <v>2.41</v>
      </c>
      <c r="Q24" s="68">
        <v>789600</v>
      </c>
      <c r="R24" s="71">
        <f t="shared" si="1"/>
        <v>0.8</v>
      </c>
    </row>
    <row r="25" spans="2:18" ht="12">
      <c r="B25" s="24"/>
      <c r="C25" s="25"/>
      <c r="D25" s="64" t="s">
        <v>89</v>
      </c>
      <c r="E25" s="65">
        <v>35.3</v>
      </c>
      <c r="F25" s="26">
        <v>277651</v>
      </c>
      <c r="G25" s="66">
        <v>5</v>
      </c>
      <c r="H25" s="26">
        <v>656784</v>
      </c>
      <c r="I25" s="67">
        <v>2.37</v>
      </c>
      <c r="J25" s="68">
        <v>625969</v>
      </c>
      <c r="K25" s="69">
        <f t="shared" si="0"/>
        <v>4.92</v>
      </c>
      <c r="L25" s="70">
        <v>35.3</v>
      </c>
      <c r="M25" s="26">
        <v>277651</v>
      </c>
      <c r="N25" s="26">
        <v>5</v>
      </c>
      <c r="O25" s="26">
        <v>539041</v>
      </c>
      <c r="P25" s="67">
        <v>1.94</v>
      </c>
      <c r="Q25" s="68">
        <v>548765</v>
      </c>
      <c r="R25" s="71">
        <f t="shared" si="1"/>
        <v>-1.77</v>
      </c>
    </row>
    <row r="26" spans="2:18" ht="12">
      <c r="B26" s="24"/>
      <c r="C26" s="25"/>
      <c r="D26" s="64" t="s">
        <v>13</v>
      </c>
      <c r="E26" s="65">
        <v>39.5</v>
      </c>
      <c r="F26" s="26">
        <v>297649</v>
      </c>
      <c r="G26" s="66">
        <v>14</v>
      </c>
      <c r="H26" s="26">
        <v>846050</v>
      </c>
      <c r="I26" s="67">
        <v>2.84</v>
      </c>
      <c r="J26" s="68">
        <v>840760</v>
      </c>
      <c r="K26" s="69">
        <f t="shared" si="0"/>
        <v>0.63</v>
      </c>
      <c r="L26" s="70">
        <v>39.5</v>
      </c>
      <c r="M26" s="26">
        <v>297649</v>
      </c>
      <c r="N26" s="26">
        <v>14</v>
      </c>
      <c r="O26" s="26">
        <v>833488</v>
      </c>
      <c r="P26" s="67">
        <v>2.8</v>
      </c>
      <c r="Q26" s="68">
        <v>764200</v>
      </c>
      <c r="R26" s="71">
        <f t="shared" si="1"/>
        <v>9.07</v>
      </c>
    </row>
    <row r="27" spans="2:18" ht="12">
      <c r="B27" s="24"/>
      <c r="C27" s="25"/>
      <c r="D27" s="64" t="s">
        <v>14</v>
      </c>
      <c r="E27" s="65">
        <v>36</v>
      </c>
      <c r="F27" s="26">
        <v>279187</v>
      </c>
      <c r="G27" s="66" t="s">
        <v>1</v>
      </c>
      <c r="H27" s="26">
        <v>846806</v>
      </c>
      <c r="I27" s="67">
        <v>3.03</v>
      </c>
      <c r="J27" s="68">
        <v>841442</v>
      </c>
      <c r="K27" s="69">
        <f t="shared" si="0"/>
        <v>0.64</v>
      </c>
      <c r="L27" s="70">
        <v>36</v>
      </c>
      <c r="M27" s="26">
        <v>279187</v>
      </c>
      <c r="N27" s="26" t="s">
        <v>1</v>
      </c>
      <c r="O27" s="26">
        <v>836868</v>
      </c>
      <c r="P27" s="67">
        <v>3</v>
      </c>
      <c r="Q27" s="68">
        <v>803860</v>
      </c>
      <c r="R27" s="71">
        <f t="shared" si="1"/>
        <v>4.11</v>
      </c>
    </row>
    <row r="28" spans="2:18" ht="12">
      <c r="B28" s="24"/>
      <c r="C28" s="25"/>
      <c r="D28" s="64" t="s">
        <v>15</v>
      </c>
      <c r="E28" s="65">
        <v>42.2</v>
      </c>
      <c r="F28" s="26">
        <v>269249</v>
      </c>
      <c r="G28" s="66" t="s">
        <v>1</v>
      </c>
      <c r="H28" s="26">
        <v>409221</v>
      </c>
      <c r="I28" s="67">
        <v>1.52</v>
      </c>
      <c r="J28" s="68">
        <v>822179</v>
      </c>
      <c r="K28" s="69">
        <f t="shared" si="0"/>
        <v>-50.23</v>
      </c>
      <c r="L28" s="70">
        <v>42.2</v>
      </c>
      <c r="M28" s="26">
        <v>269249</v>
      </c>
      <c r="N28" s="26" t="s">
        <v>1</v>
      </c>
      <c r="O28" s="26">
        <v>408761</v>
      </c>
      <c r="P28" s="67">
        <v>1.52</v>
      </c>
      <c r="Q28" s="68">
        <v>765900</v>
      </c>
      <c r="R28" s="71">
        <f t="shared" si="1"/>
        <v>-46.63</v>
      </c>
    </row>
    <row r="29" spans="2:18" ht="12">
      <c r="B29" s="24" t="s">
        <v>16</v>
      </c>
      <c r="C29" s="152" t="s">
        <v>17</v>
      </c>
      <c r="D29" s="153"/>
      <c r="E29" s="72" t="s">
        <v>2</v>
      </c>
      <c r="F29" s="27" t="s">
        <v>2</v>
      </c>
      <c r="G29" s="73" t="s">
        <v>2</v>
      </c>
      <c r="H29" s="27" t="s">
        <v>2</v>
      </c>
      <c r="I29" s="74" t="s">
        <v>2</v>
      </c>
      <c r="J29" s="75" t="s">
        <v>2</v>
      </c>
      <c r="K29" s="76" t="s">
        <v>164</v>
      </c>
      <c r="L29" s="77" t="s">
        <v>2</v>
      </c>
      <c r="M29" s="27" t="s">
        <v>2</v>
      </c>
      <c r="N29" s="27" t="s">
        <v>2</v>
      </c>
      <c r="O29" s="27" t="s">
        <v>2</v>
      </c>
      <c r="P29" s="74" t="s">
        <v>2</v>
      </c>
      <c r="Q29" s="75" t="s">
        <v>2</v>
      </c>
      <c r="R29" s="76" t="s">
        <v>164</v>
      </c>
    </row>
    <row r="30" spans="2:18" ht="12">
      <c r="B30" s="24"/>
      <c r="C30" s="152" t="s">
        <v>18</v>
      </c>
      <c r="D30" s="153"/>
      <c r="E30" s="72" t="s">
        <v>2</v>
      </c>
      <c r="F30" s="27" t="s">
        <v>2</v>
      </c>
      <c r="G30" s="73" t="s">
        <v>2</v>
      </c>
      <c r="H30" s="27" t="s">
        <v>2</v>
      </c>
      <c r="I30" s="74" t="s">
        <v>2</v>
      </c>
      <c r="J30" s="75" t="s">
        <v>2</v>
      </c>
      <c r="K30" s="76" t="s">
        <v>164</v>
      </c>
      <c r="L30" s="77" t="s">
        <v>2</v>
      </c>
      <c r="M30" s="27" t="s">
        <v>2</v>
      </c>
      <c r="N30" s="27" t="s">
        <v>2</v>
      </c>
      <c r="O30" s="27" t="s">
        <v>2</v>
      </c>
      <c r="P30" s="74" t="s">
        <v>2</v>
      </c>
      <c r="Q30" s="75" t="s">
        <v>2</v>
      </c>
      <c r="R30" s="76" t="s">
        <v>164</v>
      </c>
    </row>
    <row r="31" spans="2:18" ht="12">
      <c r="B31" s="24"/>
      <c r="C31" s="152" t="s">
        <v>19</v>
      </c>
      <c r="D31" s="153"/>
      <c r="E31" s="72">
        <v>35.7</v>
      </c>
      <c r="F31" s="27">
        <v>305434</v>
      </c>
      <c r="G31" s="73" t="s">
        <v>1</v>
      </c>
      <c r="H31" s="27">
        <v>720633</v>
      </c>
      <c r="I31" s="74">
        <v>2.36</v>
      </c>
      <c r="J31" s="75">
        <v>719412</v>
      </c>
      <c r="K31" s="76">
        <f t="shared" si="0"/>
        <v>0.17</v>
      </c>
      <c r="L31" s="77">
        <v>35.7</v>
      </c>
      <c r="M31" s="27">
        <v>305434</v>
      </c>
      <c r="N31" s="27" t="s">
        <v>1</v>
      </c>
      <c r="O31" s="27">
        <v>593538</v>
      </c>
      <c r="P31" s="74">
        <v>1.94</v>
      </c>
      <c r="Q31" s="75">
        <v>587647</v>
      </c>
      <c r="R31" s="76">
        <f t="shared" si="1"/>
        <v>1</v>
      </c>
    </row>
    <row r="32" spans="2:18" ht="12">
      <c r="B32" s="24"/>
      <c r="C32" s="152" t="s">
        <v>90</v>
      </c>
      <c r="D32" s="153"/>
      <c r="E32" s="72">
        <v>37.8</v>
      </c>
      <c r="F32" s="27">
        <v>391132</v>
      </c>
      <c r="G32" s="73" t="s">
        <v>1</v>
      </c>
      <c r="H32" s="27">
        <v>900260</v>
      </c>
      <c r="I32" s="74">
        <v>2.3</v>
      </c>
      <c r="J32" s="75">
        <v>966312</v>
      </c>
      <c r="K32" s="76">
        <f t="shared" si="0"/>
        <v>-6.84</v>
      </c>
      <c r="L32" s="77">
        <v>37.8</v>
      </c>
      <c r="M32" s="27">
        <v>391132</v>
      </c>
      <c r="N32" s="27" t="s">
        <v>1</v>
      </c>
      <c r="O32" s="27">
        <v>842078</v>
      </c>
      <c r="P32" s="74">
        <v>2.15</v>
      </c>
      <c r="Q32" s="75">
        <v>833477</v>
      </c>
      <c r="R32" s="76">
        <f t="shared" si="1"/>
        <v>1.03</v>
      </c>
    </row>
    <row r="33" spans="2:18" ht="12">
      <c r="B33" s="24"/>
      <c r="C33" s="152" t="s">
        <v>91</v>
      </c>
      <c r="D33" s="153"/>
      <c r="E33" s="72">
        <v>35.5</v>
      </c>
      <c r="F33" s="27">
        <v>278415</v>
      </c>
      <c r="G33" s="73" t="s">
        <v>1</v>
      </c>
      <c r="H33" s="27">
        <v>626434</v>
      </c>
      <c r="I33" s="74">
        <v>2.25</v>
      </c>
      <c r="J33" s="75">
        <v>623206</v>
      </c>
      <c r="K33" s="76">
        <f t="shared" si="0"/>
        <v>0.52</v>
      </c>
      <c r="L33" s="77">
        <v>35.5</v>
      </c>
      <c r="M33" s="27">
        <v>278415</v>
      </c>
      <c r="N33" s="27" t="s">
        <v>1</v>
      </c>
      <c r="O33" s="27">
        <v>501147</v>
      </c>
      <c r="P33" s="74">
        <v>1.8</v>
      </c>
      <c r="Q33" s="75">
        <v>429319</v>
      </c>
      <c r="R33" s="76">
        <f t="shared" si="1"/>
        <v>16.73</v>
      </c>
    </row>
    <row r="34" spans="2:18" ht="12">
      <c r="B34" s="24"/>
      <c r="C34" s="78" t="s">
        <v>127</v>
      </c>
      <c r="D34" s="79"/>
      <c r="E34" s="65">
        <v>43.6</v>
      </c>
      <c r="F34" s="26">
        <v>225413</v>
      </c>
      <c r="G34" s="66">
        <v>14</v>
      </c>
      <c r="H34" s="26">
        <v>453624</v>
      </c>
      <c r="I34" s="67">
        <v>2.01</v>
      </c>
      <c r="J34" s="68">
        <v>444904</v>
      </c>
      <c r="K34" s="69">
        <f t="shared" si="0"/>
        <v>1.96</v>
      </c>
      <c r="L34" s="70">
        <v>43.6</v>
      </c>
      <c r="M34" s="26">
        <v>225413</v>
      </c>
      <c r="N34" s="26">
        <v>14</v>
      </c>
      <c r="O34" s="26">
        <v>158085</v>
      </c>
      <c r="P34" s="67">
        <v>0.7</v>
      </c>
      <c r="Q34" s="68">
        <v>219595</v>
      </c>
      <c r="R34" s="71">
        <f t="shared" si="1"/>
        <v>-28.01</v>
      </c>
    </row>
    <row r="35" spans="2:18" ht="12">
      <c r="B35" s="24"/>
      <c r="C35" s="25"/>
      <c r="D35" s="1" t="s">
        <v>145</v>
      </c>
      <c r="E35" s="65">
        <v>43.1</v>
      </c>
      <c r="F35" s="26">
        <v>242450</v>
      </c>
      <c r="G35" s="66">
        <v>4</v>
      </c>
      <c r="H35" s="26">
        <v>314357</v>
      </c>
      <c r="I35" s="67">
        <v>1.3</v>
      </c>
      <c r="J35" s="68">
        <v>272193</v>
      </c>
      <c r="K35" s="69">
        <f t="shared" si="0"/>
        <v>15.49</v>
      </c>
      <c r="L35" s="70">
        <v>43.1</v>
      </c>
      <c r="M35" s="26">
        <v>242450</v>
      </c>
      <c r="N35" s="26">
        <v>4</v>
      </c>
      <c r="O35" s="26">
        <v>245120</v>
      </c>
      <c r="P35" s="67">
        <v>1.01</v>
      </c>
      <c r="Q35" s="68">
        <v>266663</v>
      </c>
      <c r="R35" s="71">
        <f t="shared" si="1"/>
        <v>-8.08</v>
      </c>
    </row>
    <row r="36" spans="2:18" ht="12">
      <c r="B36" s="24"/>
      <c r="C36" s="25"/>
      <c r="D36" s="1" t="s">
        <v>20</v>
      </c>
      <c r="E36" s="65">
        <v>43.5</v>
      </c>
      <c r="F36" s="26">
        <v>180808</v>
      </c>
      <c r="G36" s="66" t="s">
        <v>1</v>
      </c>
      <c r="H36" s="26">
        <v>452020</v>
      </c>
      <c r="I36" s="67">
        <v>2.5</v>
      </c>
      <c r="J36" s="68">
        <v>440352</v>
      </c>
      <c r="K36" s="69">
        <f t="shared" si="0"/>
        <v>2.65</v>
      </c>
      <c r="L36" s="70">
        <v>43.5</v>
      </c>
      <c r="M36" s="26">
        <v>180808</v>
      </c>
      <c r="N36" s="26" t="s">
        <v>1</v>
      </c>
      <c r="O36" s="26">
        <v>289292</v>
      </c>
      <c r="P36" s="67">
        <v>1.6</v>
      </c>
      <c r="Q36" s="68">
        <v>304587</v>
      </c>
      <c r="R36" s="71">
        <f t="shared" si="1"/>
        <v>-5.02</v>
      </c>
    </row>
    <row r="37" spans="2:18" ht="12">
      <c r="B37" s="24" t="s">
        <v>21</v>
      </c>
      <c r="C37" s="25"/>
      <c r="D37" s="1" t="s">
        <v>22</v>
      </c>
      <c r="E37" s="65">
        <v>43.8</v>
      </c>
      <c r="F37" s="26">
        <v>225274</v>
      </c>
      <c r="G37" s="66">
        <v>9</v>
      </c>
      <c r="H37" s="26">
        <v>494917</v>
      </c>
      <c r="I37" s="67">
        <v>2.2</v>
      </c>
      <c r="J37" s="68">
        <v>493213</v>
      </c>
      <c r="K37" s="69">
        <f t="shared" si="0"/>
        <v>0.35</v>
      </c>
      <c r="L37" s="70">
        <v>43.8</v>
      </c>
      <c r="M37" s="26">
        <v>225274</v>
      </c>
      <c r="N37" s="26">
        <v>9</v>
      </c>
      <c r="O37" s="26">
        <v>118003</v>
      </c>
      <c r="P37" s="67">
        <v>0.52</v>
      </c>
      <c r="Q37" s="68">
        <v>185501</v>
      </c>
      <c r="R37" s="71">
        <f t="shared" si="1"/>
        <v>-36.39</v>
      </c>
    </row>
    <row r="38" spans="2:18" ht="12">
      <c r="B38" s="24"/>
      <c r="C38" s="25"/>
      <c r="D38" s="1" t="s">
        <v>92</v>
      </c>
      <c r="E38" s="65" t="s">
        <v>2</v>
      </c>
      <c r="F38" s="26" t="s">
        <v>2</v>
      </c>
      <c r="G38" s="66" t="s">
        <v>2</v>
      </c>
      <c r="H38" s="26" t="s">
        <v>2</v>
      </c>
      <c r="I38" s="67" t="s">
        <v>2</v>
      </c>
      <c r="J38" s="68" t="s">
        <v>2</v>
      </c>
      <c r="K38" s="69" t="s">
        <v>164</v>
      </c>
      <c r="L38" s="70" t="s">
        <v>2</v>
      </c>
      <c r="M38" s="26" t="s">
        <v>2</v>
      </c>
      <c r="N38" s="26" t="s">
        <v>2</v>
      </c>
      <c r="O38" s="26" t="s">
        <v>2</v>
      </c>
      <c r="P38" s="67" t="s">
        <v>2</v>
      </c>
      <c r="Q38" s="68" t="s">
        <v>2</v>
      </c>
      <c r="R38" s="71" t="s">
        <v>164</v>
      </c>
    </row>
    <row r="39" spans="2:18" ht="12">
      <c r="B39" s="24"/>
      <c r="C39" s="25"/>
      <c r="D39" s="1" t="s">
        <v>93</v>
      </c>
      <c r="E39" s="65" t="s">
        <v>2</v>
      </c>
      <c r="F39" s="26" t="s">
        <v>2</v>
      </c>
      <c r="G39" s="66" t="s">
        <v>2</v>
      </c>
      <c r="H39" s="26" t="s">
        <v>2</v>
      </c>
      <c r="I39" s="67" t="s">
        <v>2</v>
      </c>
      <c r="J39" s="68" t="s">
        <v>2</v>
      </c>
      <c r="K39" s="69" t="s">
        <v>164</v>
      </c>
      <c r="L39" s="70" t="s">
        <v>2</v>
      </c>
      <c r="M39" s="26" t="s">
        <v>2</v>
      </c>
      <c r="N39" s="26" t="s">
        <v>2</v>
      </c>
      <c r="O39" s="26" t="s">
        <v>2</v>
      </c>
      <c r="P39" s="67" t="s">
        <v>2</v>
      </c>
      <c r="Q39" s="68" t="s">
        <v>2</v>
      </c>
      <c r="R39" s="71" t="s">
        <v>164</v>
      </c>
    </row>
    <row r="40" spans="2:18" ht="12">
      <c r="B40" s="24"/>
      <c r="C40" s="25"/>
      <c r="D40" s="1" t="s">
        <v>94</v>
      </c>
      <c r="E40" s="65" t="s">
        <v>2</v>
      </c>
      <c r="F40" s="26" t="s">
        <v>2</v>
      </c>
      <c r="G40" s="66" t="s">
        <v>2</v>
      </c>
      <c r="H40" s="26" t="s">
        <v>2</v>
      </c>
      <c r="I40" s="67" t="s">
        <v>2</v>
      </c>
      <c r="J40" s="68">
        <v>400000</v>
      </c>
      <c r="K40" s="69" t="s">
        <v>164</v>
      </c>
      <c r="L40" s="70" t="s">
        <v>2</v>
      </c>
      <c r="M40" s="26" t="s">
        <v>2</v>
      </c>
      <c r="N40" s="26" t="s">
        <v>2</v>
      </c>
      <c r="O40" s="26" t="s">
        <v>2</v>
      </c>
      <c r="P40" s="67" t="s">
        <v>2</v>
      </c>
      <c r="Q40" s="68">
        <v>225000</v>
      </c>
      <c r="R40" s="71" t="s">
        <v>164</v>
      </c>
    </row>
    <row r="41" spans="2:18" ht="12">
      <c r="B41" s="24"/>
      <c r="C41" s="25"/>
      <c r="D41" s="1" t="s">
        <v>95</v>
      </c>
      <c r="E41" s="65" t="s">
        <v>2</v>
      </c>
      <c r="F41" s="26" t="s">
        <v>2</v>
      </c>
      <c r="G41" s="66" t="s">
        <v>2</v>
      </c>
      <c r="H41" s="26" t="s">
        <v>2</v>
      </c>
      <c r="I41" s="67" t="s">
        <v>2</v>
      </c>
      <c r="J41" s="68" t="s">
        <v>2</v>
      </c>
      <c r="K41" s="69" t="s">
        <v>164</v>
      </c>
      <c r="L41" s="70" t="s">
        <v>2</v>
      </c>
      <c r="M41" s="26" t="s">
        <v>2</v>
      </c>
      <c r="N41" s="26" t="s">
        <v>2</v>
      </c>
      <c r="O41" s="26" t="s">
        <v>2</v>
      </c>
      <c r="P41" s="67" t="s">
        <v>2</v>
      </c>
      <c r="Q41" s="68" t="s">
        <v>2</v>
      </c>
      <c r="R41" s="71" t="s">
        <v>164</v>
      </c>
    </row>
    <row r="42" spans="2:18" ht="12">
      <c r="B42" s="24"/>
      <c r="C42" s="142" t="s">
        <v>96</v>
      </c>
      <c r="D42" s="143"/>
      <c r="E42" s="72">
        <v>36.4</v>
      </c>
      <c r="F42" s="27">
        <v>279537</v>
      </c>
      <c r="G42" s="73">
        <v>9</v>
      </c>
      <c r="H42" s="27">
        <v>703589</v>
      </c>
      <c r="I42" s="74">
        <v>2.52</v>
      </c>
      <c r="J42" s="75">
        <v>718742</v>
      </c>
      <c r="K42" s="76">
        <f t="shared" si="0"/>
        <v>-2.11</v>
      </c>
      <c r="L42" s="77">
        <v>36.4</v>
      </c>
      <c r="M42" s="27">
        <v>279537</v>
      </c>
      <c r="N42" s="27">
        <v>9</v>
      </c>
      <c r="O42" s="27">
        <v>663301</v>
      </c>
      <c r="P42" s="74">
        <v>2.37</v>
      </c>
      <c r="Q42" s="75">
        <v>675109</v>
      </c>
      <c r="R42" s="76">
        <f t="shared" si="1"/>
        <v>-1.75</v>
      </c>
    </row>
    <row r="43" spans="2:18" ht="12">
      <c r="B43" s="24"/>
      <c r="C43" s="142" t="s">
        <v>97</v>
      </c>
      <c r="D43" s="143"/>
      <c r="E43" s="72">
        <v>36.3</v>
      </c>
      <c r="F43" s="27">
        <v>316829</v>
      </c>
      <c r="G43" s="73">
        <v>8</v>
      </c>
      <c r="H43" s="27">
        <v>959454</v>
      </c>
      <c r="I43" s="74">
        <v>3.03</v>
      </c>
      <c r="J43" s="75">
        <v>872910</v>
      </c>
      <c r="K43" s="76">
        <f t="shared" si="0"/>
        <v>9.91</v>
      </c>
      <c r="L43" s="77">
        <v>36.3</v>
      </c>
      <c r="M43" s="27">
        <v>316829</v>
      </c>
      <c r="N43" s="27">
        <v>8</v>
      </c>
      <c r="O43" s="27">
        <v>944890</v>
      </c>
      <c r="P43" s="74">
        <v>2.98</v>
      </c>
      <c r="Q43" s="75">
        <v>821806</v>
      </c>
      <c r="R43" s="76">
        <f t="shared" si="1"/>
        <v>14.98</v>
      </c>
    </row>
    <row r="44" spans="2:18" ht="12">
      <c r="B44" s="24"/>
      <c r="C44" s="142" t="s">
        <v>98</v>
      </c>
      <c r="D44" s="143"/>
      <c r="E44" s="72">
        <v>38.1</v>
      </c>
      <c r="F44" s="27">
        <v>215857</v>
      </c>
      <c r="G44" s="73" t="s">
        <v>1</v>
      </c>
      <c r="H44" s="27">
        <v>550657</v>
      </c>
      <c r="I44" s="74">
        <v>2.55</v>
      </c>
      <c r="J44" s="75">
        <v>507500</v>
      </c>
      <c r="K44" s="76">
        <f t="shared" si="0"/>
        <v>8.5</v>
      </c>
      <c r="L44" s="77">
        <v>38.1</v>
      </c>
      <c r="M44" s="27">
        <v>215857</v>
      </c>
      <c r="N44" s="27" t="s">
        <v>1</v>
      </c>
      <c r="O44" s="27">
        <v>318657</v>
      </c>
      <c r="P44" s="74">
        <v>1.48</v>
      </c>
      <c r="Q44" s="75">
        <v>203000</v>
      </c>
      <c r="R44" s="76">
        <f t="shared" si="1"/>
        <v>56.97</v>
      </c>
    </row>
    <row r="45" spans="2:18" ht="12">
      <c r="B45" s="24"/>
      <c r="C45" s="142" t="s">
        <v>99</v>
      </c>
      <c r="D45" s="143"/>
      <c r="E45" s="72">
        <v>38.5</v>
      </c>
      <c r="F45" s="27">
        <v>225526</v>
      </c>
      <c r="G45" s="73" t="s">
        <v>1</v>
      </c>
      <c r="H45" s="27">
        <v>501179</v>
      </c>
      <c r="I45" s="74">
        <v>2.22</v>
      </c>
      <c r="J45" s="75">
        <v>400000</v>
      </c>
      <c r="K45" s="76">
        <f t="shared" si="0"/>
        <v>25.29</v>
      </c>
      <c r="L45" s="77">
        <v>38.5</v>
      </c>
      <c r="M45" s="27">
        <v>225526</v>
      </c>
      <c r="N45" s="27" t="s">
        <v>1</v>
      </c>
      <c r="O45" s="27">
        <v>460461</v>
      </c>
      <c r="P45" s="74">
        <v>2.04</v>
      </c>
      <c r="Q45" s="75">
        <v>400000</v>
      </c>
      <c r="R45" s="76">
        <f t="shared" si="1"/>
        <v>15.12</v>
      </c>
    </row>
    <row r="46" spans="2:18" ht="12.75" thickBot="1">
      <c r="B46" s="24"/>
      <c r="C46" s="167" t="s">
        <v>100</v>
      </c>
      <c r="D46" s="168"/>
      <c r="E46" s="65">
        <v>33.7</v>
      </c>
      <c r="F46" s="26">
        <v>251938</v>
      </c>
      <c r="G46" s="66">
        <v>4</v>
      </c>
      <c r="H46" s="26">
        <v>638627</v>
      </c>
      <c r="I46" s="67">
        <v>2.53</v>
      </c>
      <c r="J46" s="68">
        <v>680036</v>
      </c>
      <c r="K46" s="69">
        <f t="shared" si="0"/>
        <v>-6.09</v>
      </c>
      <c r="L46" s="70">
        <v>33.7</v>
      </c>
      <c r="M46" s="26">
        <v>251938</v>
      </c>
      <c r="N46" s="26">
        <v>4</v>
      </c>
      <c r="O46" s="26">
        <v>608081</v>
      </c>
      <c r="P46" s="67">
        <v>2.41</v>
      </c>
      <c r="Q46" s="68">
        <v>650791</v>
      </c>
      <c r="R46" s="71">
        <f t="shared" si="1"/>
        <v>-6.56</v>
      </c>
    </row>
    <row r="47" spans="2:18" ht="12">
      <c r="B47" s="22"/>
      <c r="C47" s="28" t="s">
        <v>23</v>
      </c>
      <c r="D47" s="3" t="s">
        <v>24</v>
      </c>
      <c r="E47" s="80">
        <v>39.8</v>
      </c>
      <c r="F47" s="29">
        <v>327194</v>
      </c>
      <c r="G47" s="81">
        <v>15</v>
      </c>
      <c r="H47" s="29">
        <v>897309</v>
      </c>
      <c r="I47" s="82">
        <v>2.74</v>
      </c>
      <c r="J47" s="83">
        <v>881687</v>
      </c>
      <c r="K47" s="84">
        <f t="shared" si="0"/>
        <v>1.77</v>
      </c>
      <c r="L47" s="85">
        <v>39.8</v>
      </c>
      <c r="M47" s="29">
        <v>327194</v>
      </c>
      <c r="N47" s="29">
        <v>15</v>
      </c>
      <c r="O47" s="29">
        <v>885914.547530943</v>
      </c>
      <c r="P47" s="82">
        <v>2.71</v>
      </c>
      <c r="Q47" s="83">
        <v>814354.472938883</v>
      </c>
      <c r="R47" s="84">
        <f t="shared" si="1"/>
        <v>8.79</v>
      </c>
    </row>
    <row r="48" spans="2:18" ht="12">
      <c r="B48" s="24" t="s">
        <v>25</v>
      </c>
      <c r="C48" s="30"/>
      <c r="D48" s="2" t="s">
        <v>26</v>
      </c>
      <c r="E48" s="72">
        <v>38.4</v>
      </c>
      <c r="F48" s="27">
        <v>278153</v>
      </c>
      <c r="G48" s="73">
        <v>25</v>
      </c>
      <c r="H48" s="27">
        <v>734087</v>
      </c>
      <c r="I48" s="74">
        <v>2.64</v>
      </c>
      <c r="J48" s="75">
        <v>718885</v>
      </c>
      <c r="K48" s="76">
        <f t="shared" si="0"/>
        <v>2.11</v>
      </c>
      <c r="L48" s="77">
        <v>38.4</v>
      </c>
      <c r="M48" s="27">
        <v>278153</v>
      </c>
      <c r="N48" s="27">
        <v>25</v>
      </c>
      <c r="O48" s="27">
        <v>642313.032804693</v>
      </c>
      <c r="P48" s="74">
        <v>2.31</v>
      </c>
      <c r="Q48" s="75">
        <v>637994.289496224</v>
      </c>
      <c r="R48" s="76">
        <f t="shared" si="1"/>
        <v>0.68</v>
      </c>
    </row>
    <row r="49" spans="2:18" ht="12">
      <c r="B49" s="24"/>
      <c r="C49" s="30" t="s">
        <v>27</v>
      </c>
      <c r="D49" s="2" t="s">
        <v>28</v>
      </c>
      <c r="E49" s="72">
        <v>39</v>
      </c>
      <c r="F49" s="27">
        <v>274981</v>
      </c>
      <c r="G49" s="73">
        <v>24</v>
      </c>
      <c r="H49" s="27">
        <v>712471</v>
      </c>
      <c r="I49" s="74">
        <v>2.59</v>
      </c>
      <c r="J49" s="75">
        <v>675496</v>
      </c>
      <c r="K49" s="76">
        <f t="shared" si="0"/>
        <v>5.47</v>
      </c>
      <c r="L49" s="77">
        <v>39</v>
      </c>
      <c r="M49" s="27">
        <v>274981</v>
      </c>
      <c r="N49" s="27">
        <v>24</v>
      </c>
      <c r="O49" s="27">
        <v>657588.694206326</v>
      </c>
      <c r="P49" s="74">
        <v>2.39</v>
      </c>
      <c r="Q49" s="75">
        <v>615690.81426087</v>
      </c>
      <c r="R49" s="76">
        <f t="shared" si="1"/>
        <v>6.81</v>
      </c>
    </row>
    <row r="50" spans="2:18" ht="12">
      <c r="B50" s="24"/>
      <c r="C50" s="30"/>
      <c r="D50" s="2" t="s">
        <v>29</v>
      </c>
      <c r="E50" s="72">
        <v>36.7</v>
      </c>
      <c r="F50" s="27">
        <v>263227</v>
      </c>
      <c r="G50" s="73">
        <v>16</v>
      </c>
      <c r="H50" s="27">
        <v>658684</v>
      </c>
      <c r="I50" s="74">
        <v>2.5</v>
      </c>
      <c r="J50" s="75">
        <v>668136</v>
      </c>
      <c r="K50" s="76">
        <f t="shared" si="0"/>
        <v>-1.41</v>
      </c>
      <c r="L50" s="77">
        <v>36.7</v>
      </c>
      <c r="M50" s="27">
        <v>263227</v>
      </c>
      <c r="N50" s="27">
        <v>16</v>
      </c>
      <c r="O50" s="27">
        <v>615180.347437582</v>
      </c>
      <c r="P50" s="74">
        <v>2.34</v>
      </c>
      <c r="Q50" s="75">
        <v>613760.665421434</v>
      </c>
      <c r="R50" s="76">
        <f t="shared" si="1"/>
        <v>0.23</v>
      </c>
    </row>
    <row r="51" spans="2:18" ht="12">
      <c r="B51" s="24" t="s">
        <v>30</v>
      </c>
      <c r="C51" s="31" t="s">
        <v>8</v>
      </c>
      <c r="D51" s="2" t="s">
        <v>31</v>
      </c>
      <c r="E51" s="72">
        <v>38.9</v>
      </c>
      <c r="F51" s="27">
        <v>295390</v>
      </c>
      <c r="G51" s="73">
        <v>80</v>
      </c>
      <c r="H51" s="27">
        <v>787145</v>
      </c>
      <c r="I51" s="74">
        <v>2.66</v>
      </c>
      <c r="J51" s="75">
        <v>777736</v>
      </c>
      <c r="K51" s="76">
        <f t="shared" si="0"/>
        <v>1.21</v>
      </c>
      <c r="L51" s="77">
        <v>38.9</v>
      </c>
      <c r="M51" s="27">
        <v>295390</v>
      </c>
      <c r="N51" s="27">
        <v>80</v>
      </c>
      <c r="O51" s="27">
        <v>737642</v>
      </c>
      <c r="P51" s="74">
        <v>2.5</v>
      </c>
      <c r="Q51" s="75">
        <v>708534</v>
      </c>
      <c r="R51" s="76">
        <f t="shared" si="1"/>
        <v>4.11</v>
      </c>
    </row>
    <row r="52" spans="2:18" ht="12">
      <c r="B52" s="24"/>
      <c r="C52" s="30" t="s">
        <v>32</v>
      </c>
      <c r="D52" s="2" t="s">
        <v>33</v>
      </c>
      <c r="E52" s="72">
        <v>36.9</v>
      </c>
      <c r="F52" s="27">
        <v>252804</v>
      </c>
      <c r="G52" s="73">
        <v>39</v>
      </c>
      <c r="H52" s="27">
        <v>632185</v>
      </c>
      <c r="I52" s="74">
        <v>2.5</v>
      </c>
      <c r="J52" s="75">
        <v>598991</v>
      </c>
      <c r="K52" s="76">
        <f t="shared" si="0"/>
        <v>5.54</v>
      </c>
      <c r="L52" s="77">
        <v>36.9</v>
      </c>
      <c r="M52" s="27">
        <v>252804</v>
      </c>
      <c r="N52" s="27">
        <v>39</v>
      </c>
      <c r="O52" s="27">
        <v>562200.917971861</v>
      </c>
      <c r="P52" s="74">
        <v>2.22</v>
      </c>
      <c r="Q52" s="75">
        <v>513552.252791297</v>
      </c>
      <c r="R52" s="76">
        <f t="shared" si="1"/>
        <v>9.47</v>
      </c>
    </row>
    <row r="53" spans="2:18" ht="12">
      <c r="B53" s="24"/>
      <c r="C53" s="30" t="s">
        <v>34</v>
      </c>
      <c r="D53" s="2" t="s">
        <v>35</v>
      </c>
      <c r="E53" s="72">
        <v>39.9</v>
      </c>
      <c r="F53" s="27">
        <v>276818</v>
      </c>
      <c r="G53" s="73">
        <v>16</v>
      </c>
      <c r="H53" s="27">
        <v>639532</v>
      </c>
      <c r="I53" s="74">
        <v>2.31</v>
      </c>
      <c r="J53" s="75">
        <v>552134</v>
      </c>
      <c r="K53" s="76">
        <f t="shared" si="0"/>
        <v>15.83</v>
      </c>
      <c r="L53" s="77">
        <v>39.9</v>
      </c>
      <c r="M53" s="27">
        <v>276818</v>
      </c>
      <c r="N53" s="27">
        <v>16</v>
      </c>
      <c r="O53" s="27">
        <v>529109.831946755</v>
      </c>
      <c r="P53" s="74">
        <v>1.91</v>
      </c>
      <c r="Q53" s="75">
        <v>383996.182857143</v>
      </c>
      <c r="R53" s="76">
        <f t="shared" si="1"/>
        <v>37.79</v>
      </c>
    </row>
    <row r="54" spans="2:18" ht="12">
      <c r="B54" s="24" t="s">
        <v>21</v>
      </c>
      <c r="C54" s="30" t="s">
        <v>27</v>
      </c>
      <c r="D54" s="2" t="s">
        <v>36</v>
      </c>
      <c r="E54" s="72">
        <v>41.3</v>
      </c>
      <c r="F54" s="27">
        <v>269940</v>
      </c>
      <c r="G54" s="73">
        <v>7</v>
      </c>
      <c r="H54" s="27">
        <v>558419</v>
      </c>
      <c r="I54" s="74">
        <v>2.07</v>
      </c>
      <c r="J54" s="75">
        <v>505019</v>
      </c>
      <c r="K54" s="76">
        <f t="shared" si="0"/>
        <v>10.57</v>
      </c>
      <c r="L54" s="77">
        <v>41.3</v>
      </c>
      <c r="M54" s="27">
        <v>269940</v>
      </c>
      <c r="N54" s="27">
        <v>7</v>
      </c>
      <c r="O54" s="27">
        <v>462605.794871795</v>
      </c>
      <c r="P54" s="74">
        <v>1.71</v>
      </c>
      <c r="Q54" s="75">
        <v>432274.288135593</v>
      </c>
      <c r="R54" s="76">
        <f t="shared" si="1"/>
        <v>7.02</v>
      </c>
    </row>
    <row r="55" spans="2:18" ht="12">
      <c r="B55" s="24"/>
      <c r="C55" s="30" t="s">
        <v>8</v>
      </c>
      <c r="D55" s="2" t="s">
        <v>31</v>
      </c>
      <c r="E55" s="72">
        <v>37.4</v>
      </c>
      <c r="F55" s="27">
        <v>256351</v>
      </c>
      <c r="G55" s="73">
        <v>62</v>
      </c>
      <c r="H55" s="27">
        <v>631884</v>
      </c>
      <c r="I55" s="74">
        <v>2.46</v>
      </c>
      <c r="J55" s="75">
        <v>589973</v>
      </c>
      <c r="K55" s="76">
        <f t="shared" si="0"/>
        <v>7.1</v>
      </c>
      <c r="L55" s="77">
        <v>37.4</v>
      </c>
      <c r="M55" s="27">
        <v>256351</v>
      </c>
      <c r="N55" s="27">
        <v>62</v>
      </c>
      <c r="O55" s="27">
        <v>555980</v>
      </c>
      <c r="P55" s="74">
        <v>2.17</v>
      </c>
      <c r="Q55" s="75">
        <v>491096</v>
      </c>
      <c r="R55" s="76">
        <f t="shared" si="1"/>
        <v>13.21</v>
      </c>
    </row>
    <row r="56" spans="2:18" ht="12.75" thickBot="1">
      <c r="B56" s="32"/>
      <c r="C56" s="169" t="s">
        <v>37</v>
      </c>
      <c r="D56" s="170"/>
      <c r="E56" s="86">
        <v>39.2</v>
      </c>
      <c r="F56" s="33">
        <v>315068</v>
      </c>
      <c r="G56" s="87" t="s">
        <v>1</v>
      </c>
      <c r="H56" s="33">
        <v>765000</v>
      </c>
      <c r="I56" s="88">
        <v>2.43</v>
      </c>
      <c r="J56" s="89">
        <v>785000</v>
      </c>
      <c r="K56" s="90">
        <f t="shared" si="0"/>
        <v>-2.55</v>
      </c>
      <c r="L56" s="91">
        <v>39.2</v>
      </c>
      <c r="M56" s="33">
        <v>315068</v>
      </c>
      <c r="N56" s="33" t="s">
        <v>1</v>
      </c>
      <c r="O56" s="33">
        <v>765000</v>
      </c>
      <c r="P56" s="88">
        <v>2.43</v>
      </c>
      <c r="Q56" s="89">
        <v>785000</v>
      </c>
      <c r="R56" s="90">
        <f t="shared" si="1"/>
        <v>-2.55</v>
      </c>
    </row>
    <row r="57" spans="2:18" ht="13.5" customHeight="1">
      <c r="B57" s="155" t="s">
        <v>101</v>
      </c>
      <c r="C57" s="158" t="s">
        <v>102</v>
      </c>
      <c r="D57" s="158"/>
      <c r="E57" s="80">
        <v>38.6</v>
      </c>
      <c r="F57" s="29">
        <v>302713</v>
      </c>
      <c r="G57" s="81">
        <v>87</v>
      </c>
      <c r="H57" s="29">
        <v>781213</v>
      </c>
      <c r="I57" s="82">
        <v>2.58</v>
      </c>
      <c r="J57" s="83">
        <v>788618</v>
      </c>
      <c r="K57" s="84">
        <f t="shared" si="0"/>
        <v>-0.94</v>
      </c>
      <c r="L57" s="85">
        <v>38.6</v>
      </c>
      <c r="M57" s="29">
        <v>302713</v>
      </c>
      <c r="N57" s="29">
        <v>87</v>
      </c>
      <c r="O57" s="29">
        <v>749240</v>
      </c>
      <c r="P57" s="82">
        <v>2.48</v>
      </c>
      <c r="Q57" s="83">
        <v>737108</v>
      </c>
      <c r="R57" s="84">
        <f t="shared" si="1"/>
        <v>1.65</v>
      </c>
    </row>
    <row r="58" spans="2:18" ht="12">
      <c r="B58" s="156"/>
      <c r="C58" s="159" t="s">
        <v>103</v>
      </c>
      <c r="D58" s="159"/>
      <c r="E58" s="72">
        <v>38.2</v>
      </c>
      <c r="F58" s="27">
        <v>331632</v>
      </c>
      <c r="G58" s="73" t="s">
        <v>1</v>
      </c>
      <c r="H58" s="27">
        <v>994896</v>
      </c>
      <c r="I58" s="74">
        <v>3</v>
      </c>
      <c r="J58" s="75" t="s">
        <v>2</v>
      </c>
      <c r="K58" s="76" t="s">
        <v>164</v>
      </c>
      <c r="L58" s="77">
        <v>38.2</v>
      </c>
      <c r="M58" s="27">
        <v>331632</v>
      </c>
      <c r="N58" s="27" t="s">
        <v>1</v>
      </c>
      <c r="O58" s="27">
        <v>994896</v>
      </c>
      <c r="P58" s="74">
        <v>3</v>
      </c>
      <c r="Q58" s="75" t="s">
        <v>2</v>
      </c>
      <c r="R58" s="76" t="s">
        <v>164</v>
      </c>
    </row>
    <row r="59" spans="2:18" ht="12">
      <c r="B59" s="156"/>
      <c r="C59" s="159" t="s">
        <v>104</v>
      </c>
      <c r="D59" s="159"/>
      <c r="E59" s="72">
        <v>39.1</v>
      </c>
      <c r="F59" s="27">
        <v>274709</v>
      </c>
      <c r="G59" s="73">
        <v>55</v>
      </c>
      <c r="H59" s="27">
        <v>740353</v>
      </c>
      <c r="I59" s="74">
        <v>2.7</v>
      </c>
      <c r="J59" s="75">
        <v>645487</v>
      </c>
      <c r="K59" s="76">
        <f t="shared" si="0"/>
        <v>14.7</v>
      </c>
      <c r="L59" s="77">
        <v>39.1</v>
      </c>
      <c r="M59" s="27">
        <v>274709</v>
      </c>
      <c r="N59" s="27">
        <v>55</v>
      </c>
      <c r="O59" s="27">
        <v>662416</v>
      </c>
      <c r="P59" s="74">
        <v>2.41</v>
      </c>
      <c r="Q59" s="75">
        <v>525221</v>
      </c>
      <c r="R59" s="76">
        <f t="shared" si="1"/>
        <v>26.12</v>
      </c>
    </row>
    <row r="60" spans="2:18" ht="12.75" thickBot="1">
      <c r="B60" s="157"/>
      <c r="C60" s="160" t="s">
        <v>105</v>
      </c>
      <c r="D60" s="160"/>
      <c r="E60" s="86" t="s">
        <v>2</v>
      </c>
      <c r="F60" s="33" t="s">
        <v>2</v>
      </c>
      <c r="G60" s="87" t="s">
        <v>2</v>
      </c>
      <c r="H60" s="33" t="s">
        <v>2</v>
      </c>
      <c r="I60" s="88" t="s">
        <v>2</v>
      </c>
      <c r="J60" s="89" t="s">
        <v>2</v>
      </c>
      <c r="K60" s="90" t="s">
        <v>164</v>
      </c>
      <c r="L60" s="91" t="s">
        <v>2</v>
      </c>
      <c r="M60" s="33" t="s">
        <v>2</v>
      </c>
      <c r="N60" s="33" t="s">
        <v>2</v>
      </c>
      <c r="O60" s="33" t="s">
        <v>2</v>
      </c>
      <c r="P60" s="88" t="s">
        <v>2</v>
      </c>
      <c r="Q60" s="89" t="s">
        <v>2</v>
      </c>
      <c r="R60" s="90" t="s">
        <v>164</v>
      </c>
    </row>
    <row r="61" spans="2:18" ht="12">
      <c r="B61" s="22" t="s">
        <v>38</v>
      </c>
      <c r="C61" s="161" t="s">
        <v>39</v>
      </c>
      <c r="D61" s="162"/>
      <c r="E61" s="80" t="s">
        <v>2</v>
      </c>
      <c r="F61" s="29" t="s">
        <v>2</v>
      </c>
      <c r="G61" s="81" t="s">
        <v>2</v>
      </c>
      <c r="H61" s="29" t="s">
        <v>2</v>
      </c>
      <c r="I61" s="82" t="s">
        <v>2</v>
      </c>
      <c r="J61" s="83" t="s">
        <v>2</v>
      </c>
      <c r="K61" s="84" t="s">
        <v>164</v>
      </c>
      <c r="L61" s="85" t="s">
        <v>2</v>
      </c>
      <c r="M61" s="29" t="s">
        <v>2</v>
      </c>
      <c r="N61" s="29" t="s">
        <v>2</v>
      </c>
      <c r="O61" s="29" t="s">
        <v>2</v>
      </c>
      <c r="P61" s="82" t="s">
        <v>2</v>
      </c>
      <c r="Q61" s="83" t="s">
        <v>2</v>
      </c>
      <c r="R61" s="84" t="s">
        <v>164</v>
      </c>
    </row>
    <row r="62" spans="2:18" ht="12">
      <c r="B62" s="24" t="s">
        <v>40</v>
      </c>
      <c r="C62" s="163" t="s">
        <v>41</v>
      </c>
      <c r="D62" s="164"/>
      <c r="E62" s="72" t="s">
        <v>2</v>
      </c>
      <c r="F62" s="27" t="s">
        <v>2</v>
      </c>
      <c r="G62" s="73" t="s">
        <v>2</v>
      </c>
      <c r="H62" s="27" t="s">
        <v>2</v>
      </c>
      <c r="I62" s="74" t="s">
        <v>2</v>
      </c>
      <c r="J62" s="75" t="s">
        <v>2</v>
      </c>
      <c r="K62" s="76" t="s">
        <v>164</v>
      </c>
      <c r="L62" s="77" t="s">
        <v>2</v>
      </c>
      <c r="M62" s="27" t="s">
        <v>2</v>
      </c>
      <c r="N62" s="27" t="s">
        <v>2</v>
      </c>
      <c r="O62" s="27" t="s">
        <v>2</v>
      </c>
      <c r="P62" s="74" t="s">
        <v>2</v>
      </c>
      <c r="Q62" s="75" t="s">
        <v>2</v>
      </c>
      <c r="R62" s="76" t="s">
        <v>164</v>
      </c>
    </row>
    <row r="63" spans="2:18" ht="12.75" thickBot="1">
      <c r="B63" s="32" t="s">
        <v>21</v>
      </c>
      <c r="C63" s="165" t="s">
        <v>42</v>
      </c>
      <c r="D63" s="166"/>
      <c r="E63" s="86" t="s">
        <v>2</v>
      </c>
      <c r="F63" s="33" t="s">
        <v>2</v>
      </c>
      <c r="G63" s="87" t="s">
        <v>2</v>
      </c>
      <c r="H63" s="33" t="s">
        <v>2</v>
      </c>
      <c r="I63" s="88" t="s">
        <v>2</v>
      </c>
      <c r="J63" s="89" t="s">
        <v>2</v>
      </c>
      <c r="K63" s="90" t="s">
        <v>164</v>
      </c>
      <c r="L63" s="91" t="s">
        <v>2</v>
      </c>
      <c r="M63" s="33" t="s">
        <v>2</v>
      </c>
      <c r="N63" s="33" t="s">
        <v>2</v>
      </c>
      <c r="O63" s="33" t="s">
        <v>2</v>
      </c>
      <c r="P63" s="88" t="s">
        <v>2</v>
      </c>
      <c r="Q63" s="89" t="s">
        <v>2</v>
      </c>
      <c r="R63" s="90" t="s">
        <v>164</v>
      </c>
    </row>
    <row r="64" spans="2:18" ht="12.75" thickBot="1">
      <c r="B64" s="34" t="s">
        <v>50</v>
      </c>
      <c r="C64" s="35"/>
      <c r="D64" s="36"/>
      <c r="E64" s="92">
        <v>38.8</v>
      </c>
      <c r="F64" s="37">
        <v>294232</v>
      </c>
      <c r="G64" s="93">
        <v>143</v>
      </c>
      <c r="H64" s="37">
        <v>770861</v>
      </c>
      <c r="I64" s="94">
        <v>2.62</v>
      </c>
      <c r="J64" s="95">
        <v>762633</v>
      </c>
      <c r="K64" s="96">
        <f t="shared" si="0"/>
        <v>1.08</v>
      </c>
      <c r="L64" s="97">
        <v>38.8</v>
      </c>
      <c r="M64" s="37">
        <v>294232</v>
      </c>
      <c r="N64" s="37">
        <v>143</v>
      </c>
      <c r="O64" s="37">
        <v>724786</v>
      </c>
      <c r="P64" s="94">
        <v>2.46</v>
      </c>
      <c r="Q64" s="95">
        <v>698641</v>
      </c>
      <c r="R64" s="96">
        <f t="shared" si="1"/>
        <v>3.74</v>
      </c>
    </row>
    <row r="65" spans="15:18" ht="12">
      <c r="O65" s="4"/>
      <c r="R65" s="10"/>
    </row>
    <row r="66" spans="15:18" ht="12">
      <c r="O66" s="4"/>
      <c r="R66" s="10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/>
  <pageMargins left="0.75" right="0.75" top="1" bottom="1" header="0.512" footer="0.512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3">
      <selection activeCell="A30" sqref="A30:O30"/>
    </sheetView>
  </sheetViews>
  <sheetFormatPr defaultColWidth="9.00390625" defaultRowHeight="13.5"/>
  <cols>
    <col min="1" max="1" width="18.00390625" style="41" customWidth="1"/>
    <col min="2" max="2" width="7.625" style="41" customWidth="1"/>
    <col min="3" max="3" width="8.625" style="41" customWidth="1"/>
    <col min="4" max="4" width="6.625" style="41" customWidth="1"/>
    <col min="5" max="8" width="8.625" style="41" customWidth="1"/>
    <col min="9" max="9" width="7.625" style="41" customWidth="1"/>
    <col min="10" max="10" width="8.625" style="41" customWidth="1"/>
    <col min="11" max="11" width="6.625" style="41" customWidth="1"/>
    <col min="12" max="15" width="8.625" style="41" customWidth="1"/>
    <col min="16" max="16384" width="9.00390625" style="41" customWidth="1"/>
  </cols>
  <sheetData>
    <row r="1" spans="1:15" ht="14.25" thickBot="1">
      <c r="A1" s="4" t="s">
        <v>106</v>
      </c>
      <c r="B1" s="4"/>
      <c r="C1" s="4"/>
      <c r="D1" s="4"/>
      <c r="E1" s="4"/>
      <c r="F1" s="4"/>
      <c r="G1" s="4"/>
      <c r="H1" s="4"/>
      <c r="I1" s="4"/>
      <c r="J1" s="43"/>
      <c r="O1" s="41" t="s">
        <v>129</v>
      </c>
    </row>
    <row r="2" spans="1:15" ht="14.25" thickBot="1">
      <c r="A2" s="175" t="s">
        <v>43</v>
      </c>
      <c r="B2" s="178" t="s">
        <v>107</v>
      </c>
      <c r="C2" s="179"/>
      <c r="D2" s="179"/>
      <c r="E2" s="179"/>
      <c r="F2" s="179"/>
      <c r="G2" s="180"/>
      <c r="H2" s="181"/>
      <c r="I2" s="179" t="s">
        <v>77</v>
      </c>
      <c r="J2" s="179"/>
      <c r="K2" s="179"/>
      <c r="L2" s="179"/>
      <c r="M2" s="179"/>
      <c r="N2" s="180"/>
      <c r="O2" s="181"/>
    </row>
    <row r="3" spans="1:15" ht="13.5">
      <c r="A3" s="176"/>
      <c r="B3" s="98"/>
      <c r="C3" s="99"/>
      <c r="D3" s="99"/>
      <c r="E3" s="99"/>
      <c r="F3" s="99"/>
      <c r="G3" s="186" t="s">
        <v>78</v>
      </c>
      <c r="H3" s="187"/>
      <c r="I3" s="99"/>
      <c r="J3" s="99"/>
      <c r="K3" s="99"/>
      <c r="L3" s="99"/>
      <c r="M3" s="99"/>
      <c r="N3" s="188" t="s">
        <v>78</v>
      </c>
      <c r="O3" s="189"/>
    </row>
    <row r="4" spans="1:15" ht="52.5" customHeight="1" thickBot="1">
      <c r="A4" s="177"/>
      <c r="B4" s="100" t="s">
        <v>79</v>
      </c>
      <c r="C4" s="101" t="s">
        <v>80</v>
      </c>
      <c r="D4" s="101" t="s">
        <v>81</v>
      </c>
      <c r="E4" s="101" t="s">
        <v>82</v>
      </c>
      <c r="F4" s="102" t="s">
        <v>108</v>
      </c>
      <c r="G4" s="103" t="s">
        <v>109</v>
      </c>
      <c r="H4" s="104" t="s">
        <v>85</v>
      </c>
      <c r="I4" s="101" t="s">
        <v>79</v>
      </c>
      <c r="J4" s="101" t="s">
        <v>80</v>
      </c>
      <c r="K4" s="101" t="s">
        <v>81</v>
      </c>
      <c r="L4" s="101" t="s">
        <v>86</v>
      </c>
      <c r="M4" s="102" t="s">
        <v>108</v>
      </c>
      <c r="N4" s="103" t="s">
        <v>87</v>
      </c>
      <c r="O4" s="105" t="s">
        <v>85</v>
      </c>
    </row>
    <row r="5" spans="1:15" ht="13.5">
      <c r="A5" s="205" t="s">
        <v>44</v>
      </c>
      <c r="B5" s="206">
        <v>36.6</v>
      </c>
      <c r="C5" s="207">
        <v>280708</v>
      </c>
      <c r="D5" s="207">
        <v>145</v>
      </c>
      <c r="E5" s="207">
        <v>762052</v>
      </c>
      <c r="F5" s="208">
        <v>2.7147498468159084</v>
      </c>
      <c r="G5" s="209">
        <v>770915</v>
      </c>
      <c r="H5" s="210">
        <f aca="true" t="shared" si="0" ref="H5:H15">ROUND((E5-G5)/G5*100,2)</f>
        <v>-1.15</v>
      </c>
      <c r="I5" s="211" t="s">
        <v>2</v>
      </c>
      <c r="J5" s="212" t="s">
        <v>2</v>
      </c>
      <c r="K5" s="213">
        <v>141</v>
      </c>
      <c r="L5" s="207">
        <v>690346</v>
      </c>
      <c r="M5" s="214">
        <v>2.4593029055103526</v>
      </c>
      <c r="N5" s="209">
        <v>707209</v>
      </c>
      <c r="O5" s="215">
        <f aca="true" t="shared" si="1" ref="O5:O15">ROUND((L5-N5)/N5*100,2)</f>
        <v>-2.38</v>
      </c>
    </row>
    <row r="6" spans="1:15" ht="13.5">
      <c r="A6" s="205" t="s">
        <v>45</v>
      </c>
      <c r="B6" s="206">
        <v>36.9</v>
      </c>
      <c r="C6" s="207">
        <v>283434</v>
      </c>
      <c r="D6" s="207">
        <v>122</v>
      </c>
      <c r="E6" s="207">
        <v>750393</v>
      </c>
      <c r="F6" s="208">
        <v>2.65</v>
      </c>
      <c r="G6" s="209">
        <v>762052</v>
      </c>
      <c r="H6" s="210">
        <f t="shared" si="0"/>
        <v>-1.53</v>
      </c>
      <c r="I6" s="211" t="s">
        <v>2</v>
      </c>
      <c r="J6" s="212" t="s">
        <v>2</v>
      </c>
      <c r="K6" s="213">
        <v>119</v>
      </c>
      <c r="L6" s="207">
        <v>646069</v>
      </c>
      <c r="M6" s="214">
        <v>2.28</v>
      </c>
      <c r="N6" s="209">
        <v>690346</v>
      </c>
      <c r="O6" s="215">
        <f t="shared" si="1"/>
        <v>-6.41</v>
      </c>
    </row>
    <row r="7" spans="1:15" ht="13.5">
      <c r="A7" s="205" t="s">
        <v>46</v>
      </c>
      <c r="B7" s="206">
        <v>37</v>
      </c>
      <c r="C7" s="207">
        <v>289760</v>
      </c>
      <c r="D7" s="207">
        <v>97</v>
      </c>
      <c r="E7" s="207">
        <v>735218</v>
      </c>
      <c r="F7" s="208">
        <v>2.537334345665378</v>
      </c>
      <c r="G7" s="209">
        <v>750393</v>
      </c>
      <c r="H7" s="210">
        <f t="shared" si="0"/>
        <v>-2.02</v>
      </c>
      <c r="I7" s="211" t="s">
        <v>2</v>
      </c>
      <c r="J7" s="212" t="s">
        <v>2</v>
      </c>
      <c r="K7" s="213">
        <v>94</v>
      </c>
      <c r="L7" s="207">
        <v>660781</v>
      </c>
      <c r="M7" s="214">
        <v>2.280442435118719</v>
      </c>
      <c r="N7" s="209">
        <v>646069</v>
      </c>
      <c r="O7" s="215">
        <f t="shared" si="1"/>
        <v>2.28</v>
      </c>
    </row>
    <row r="8" spans="1:15" ht="13.5">
      <c r="A8" s="205" t="s">
        <v>47</v>
      </c>
      <c r="B8" s="206">
        <v>37.6</v>
      </c>
      <c r="C8" s="207">
        <v>285978</v>
      </c>
      <c r="D8" s="207">
        <v>97</v>
      </c>
      <c r="E8" s="207">
        <v>714639</v>
      </c>
      <c r="F8" s="208">
        <v>2.5</v>
      </c>
      <c r="G8" s="209">
        <v>735218</v>
      </c>
      <c r="H8" s="210">
        <f t="shared" si="0"/>
        <v>-2.8</v>
      </c>
      <c r="I8" s="211" t="s">
        <v>2</v>
      </c>
      <c r="J8" s="212" t="s">
        <v>2</v>
      </c>
      <c r="K8" s="213">
        <v>94</v>
      </c>
      <c r="L8" s="207">
        <v>637248</v>
      </c>
      <c r="M8" s="214">
        <v>2.23</v>
      </c>
      <c r="N8" s="209">
        <v>660781</v>
      </c>
      <c r="O8" s="215">
        <f t="shared" si="1"/>
        <v>-3.56</v>
      </c>
    </row>
    <row r="9" spans="1:15" ht="13.5">
      <c r="A9" s="205" t="s">
        <v>48</v>
      </c>
      <c r="B9" s="216">
        <v>37.9</v>
      </c>
      <c r="C9" s="217">
        <v>287484</v>
      </c>
      <c r="D9" s="218">
        <v>99</v>
      </c>
      <c r="E9" s="217">
        <v>682531</v>
      </c>
      <c r="F9" s="219">
        <v>2.37</v>
      </c>
      <c r="G9" s="220">
        <v>714639</v>
      </c>
      <c r="H9" s="221">
        <f t="shared" si="0"/>
        <v>-4.49</v>
      </c>
      <c r="I9" s="222" t="s">
        <v>2</v>
      </c>
      <c r="J9" s="223" t="s">
        <v>2</v>
      </c>
      <c r="K9" s="224">
        <v>96</v>
      </c>
      <c r="L9" s="217">
        <v>630229</v>
      </c>
      <c r="M9" s="225">
        <v>2.19</v>
      </c>
      <c r="N9" s="220">
        <v>637248</v>
      </c>
      <c r="O9" s="215">
        <f t="shared" si="1"/>
        <v>-1.1</v>
      </c>
    </row>
    <row r="10" spans="1:15" ht="13.5">
      <c r="A10" s="205" t="s">
        <v>51</v>
      </c>
      <c r="B10" s="206">
        <v>39</v>
      </c>
      <c r="C10" s="207">
        <v>299474</v>
      </c>
      <c r="D10" s="207">
        <v>106</v>
      </c>
      <c r="E10" s="207">
        <v>724684</v>
      </c>
      <c r="F10" s="219">
        <v>2.42</v>
      </c>
      <c r="G10" s="220">
        <v>682531</v>
      </c>
      <c r="H10" s="210">
        <f t="shared" si="0"/>
        <v>6.18</v>
      </c>
      <c r="I10" s="222" t="s">
        <v>2</v>
      </c>
      <c r="J10" s="223" t="s">
        <v>2</v>
      </c>
      <c r="K10" s="224">
        <v>102</v>
      </c>
      <c r="L10" s="217">
        <v>673670</v>
      </c>
      <c r="M10" s="225">
        <v>2.25</v>
      </c>
      <c r="N10" s="220">
        <v>630229</v>
      </c>
      <c r="O10" s="215">
        <f t="shared" si="1"/>
        <v>6.89</v>
      </c>
    </row>
    <row r="11" spans="1:15" ht="13.5">
      <c r="A11" s="205" t="s">
        <v>110</v>
      </c>
      <c r="B11" s="206">
        <v>38.8</v>
      </c>
      <c r="C11" s="207">
        <v>292446</v>
      </c>
      <c r="D11" s="207">
        <v>125</v>
      </c>
      <c r="E11" s="207">
        <v>732587</v>
      </c>
      <c r="F11" s="208">
        <v>2.51</v>
      </c>
      <c r="G11" s="209">
        <v>724684</v>
      </c>
      <c r="H11" s="210">
        <f t="shared" si="0"/>
        <v>1.09</v>
      </c>
      <c r="I11" s="211" t="s">
        <v>2</v>
      </c>
      <c r="J11" s="212" t="s">
        <v>2</v>
      </c>
      <c r="K11" s="213">
        <v>124</v>
      </c>
      <c r="L11" s="207">
        <v>672658</v>
      </c>
      <c r="M11" s="214">
        <v>2.3</v>
      </c>
      <c r="N11" s="209">
        <v>673670</v>
      </c>
      <c r="O11" s="215">
        <f t="shared" si="1"/>
        <v>-0.15</v>
      </c>
    </row>
    <row r="12" spans="1:15" ht="13.5">
      <c r="A12" s="205" t="s">
        <v>146</v>
      </c>
      <c r="B12" s="226">
        <v>38.8</v>
      </c>
      <c r="C12" s="207">
        <v>295359</v>
      </c>
      <c r="D12" s="207">
        <v>130</v>
      </c>
      <c r="E12" s="207">
        <v>755431</v>
      </c>
      <c r="F12" s="208">
        <v>2.56</v>
      </c>
      <c r="G12" s="209">
        <v>732587</v>
      </c>
      <c r="H12" s="210">
        <f>ROUND((E12-G12)/G12*100,2)</f>
        <v>3.12</v>
      </c>
      <c r="I12" s="211" t="s">
        <v>2</v>
      </c>
      <c r="J12" s="212" t="s">
        <v>2</v>
      </c>
      <c r="K12" s="227">
        <v>130</v>
      </c>
      <c r="L12" s="207">
        <v>694204</v>
      </c>
      <c r="M12" s="214">
        <v>2.35</v>
      </c>
      <c r="N12" s="209">
        <v>672658</v>
      </c>
      <c r="O12" s="215">
        <f>ROUND((L12-N12)/N12*100,2)</f>
        <v>3.2</v>
      </c>
    </row>
    <row r="13" spans="1:15" ht="14.25" thickBot="1">
      <c r="A13" s="262" t="s">
        <v>167</v>
      </c>
      <c r="B13" s="228">
        <v>38.8</v>
      </c>
      <c r="C13" s="229">
        <v>292653</v>
      </c>
      <c r="D13" s="229">
        <v>138</v>
      </c>
      <c r="E13" s="229">
        <v>762633</v>
      </c>
      <c r="F13" s="230">
        <v>2.61</v>
      </c>
      <c r="G13" s="231">
        <v>755431</v>
      </c>
      <c r="H13" s="232">
        <f t="shared" si="0"/>
        <v>0.95</v>
      </c>
      <c r="I13" s="233">
        <v>38.8</v>
      </c>
      <c r="J13" s="234">
        <v>292653</v>
      </c>
      <c r="K13" s="235">
        <v>138</v>
      </c>
      <c r="L13" s="229">
        <v>698641</v>
      </c>
      <c r="M13" s="236">
        <v>2.39</v>
      </c>
      <c r="N13" s="237">
        <v>694204</v>
      </c>
      <c r="O13" s="238">
        <f t="shared" si="1"/>
        <v>0.64</v>
      </c>
    </row>
    <row r="14" spans="1:15" s="140" customFormat="1" ht="13.5">
      <c r="A14" s="144" t="s">
        <v>168</v>
      </c>
      <c r="B14" s="132">
        <v>38.8</v>
      </c>
      <c r="C14" s="133">
        <v>294232</v>
      </c>
      <c r="D14" s="134">
        <v>143</v>
      </c>
      <c r="E14" s="134">
        <v>770861</v>
      </c>
      <c r="F14" s="135">
        <v>2.62</v>
      </c>
      <c r="G14" s="239">
        <v>762633</v>
      </c>
      <c r="H14" s="136">
        <f t="shared" si="0"/>
        <v>1.08</v>
      </c>
      <c r="I14" s="240">
        <v>38.8</v>
      </c>
      <c r="J14" s="241">
        <v>294232</v>
      </c>
      <c r="K14" s="137">
        <v>143</v>
      </c>
      <c r="L14" s="134">
        <v>724786</v>
      </c>
      <c r="M14" s="138">
        <v>2.46</v>
      </c>
      <c r="N14" s="239">
        <v>698641</v>
      </c>
      <c r="O14" s="139">
        <f t="shared" si="1"/>
        <v>3.74</v>
      </c>
    </row>
    <row r="15" spans="1:15" ht="14.25" thickBot="1">
      <c r="A15" s="242" t="s">
        <v>169</v>
      </c>
      <c r="B15" s="243">
        <v>38.8</v>
      </c>
      <c r="C15" s="244">
        <v>292653</v>
      </c>
      <c r="D15" s="245">
        <v>138</v>
      </c>
      <c r="E15" s="244">
        <v>762633</v>
      </c>
      <c r="F15" s="246">
        <v>2.61</v>
      </c>
      <c r="G15" s="247">
        <v>755431</v>
      </c>
      <c r="H15" s="248">
        <f t="shared" si="0"/>
        <v>0.95</v>
      </c>
      <c r="I15" s="249">
        <v>38.8</v>
      </c>
      <c r="J15" s="250">
        <v>292653</v>
      </c>
      <c r="K15" s="251">
        <v>138</v>
      </c>
      <c r="L15" s="244">
        <v>698641</v>
      </c>
      <c r="M15" s="252">
        <v>2.39</v>
      </c>
      <c r="N15" s="247">
        <v>694204</v>
      </c>
      <c r="O15" s="253">
        <f t="shared" si="1"/>
        <v>0.64</v>
      </c>
    </row>
    <row r="16" spans="1:15" ht="14.25" thickBot="1">
      <c r="A16" s="254" t="s">
        <v>49</v>
      </c>
      <c r="B16" s="255">
        <f aca="true" t="shared" si="2" ref="B16:O16">B14-B15</f>
        <v>0</v>
      </c>
      <c r="C16" s="256">
        <f t="shared" si="2"/>
        <v>1579</v>
      </c>
      <c r="D16" s="257">
        <f t="shared" si="2"/>
        <v>5</v>
      </c>
      <c r="E16" s="256">
        <f t="shared" si="2"/>
        <v>8228</v>
      </c>
      <c r="F16" s="230">
        <f t="shared" si="2"/>
        <v>0.010000000000000231</v>
      </c>
      <c r="G16" s="263">
        <f t="shared" si="2"/>
        <v>7202</v>
      </c>
      <c r="H16" s="258">
        <f t="shared" si="2"/>
        <v>0.13000000000000012</v>
      </c>
      <c r="I16" s="259">
        <f t="shared" si="2"/>
        <v>0</v>
      </c>
      <c r="J16" s="264">
        <f t="shared" si="2"/>
        <v>1579</v>
      </c>
      <c r="K16" s="257">
        <f t="shared" si="2"/>
        <v>5</v>
      </c>
      <c r="L16" s="256">
        <f t="shared" si="2"/>
        <v>26145</v>
      </c>
      <c r="M16" s="261">
        <f t="shared" si="2"/>
        <v>0.06999999999999984</v>
      </c>
      <c r="N16" s="263">
        <f t="shared" si="2"/>
        <v>4437</v>
      </c>
      <c r="O16" s="258">
        <f t="shared" si="2"/>
        <v>3.1</v>
      </c>
    </row>
    <row r="17" spans="1:15" ht="13.5">
      <c r="A17" s="50"/>
      <c r="B17" s="106"/>
      <c r="C17" s="107"/>
      <c r="D17" s="108"/>
      <c r="E17" s="108"/>
      <c r="F17" s="109"/>
      <c r="G17" s="108"/>
      <c r="H17" s="109"/>
      <c r="I17" s="106"/>
      <c r="J17" s="107"/>
      <c r="K17" s="108"/>
      <c r="L17" s="108"/>
      <c r="M17" s="110"/>
      <c r="N17" s="108"/>
      <c r="O17" s="109"/>
    </row>
    <row r="18" spans="1:15" ht="13.5">
      <c r="A18" s="50"/>
      <c r="B18" s="106"/>
      <c r="C18" s="107"/>
      <c r="D18" s="108"/>
      <c r="E18" s="108"/>
      <c r="F18" s="109"/>
      <c r="G18" s="108"/>
      <c r="H18" s="109"/>
      <c r="I18" s="106"/>
      <c r="J18" s="107"/>
      <c r="K18" s="108"/>
      <c r="L18" s="108"/>
      <c r="M18" s="110"/>
      <c r="N18" s="108"/>
      <c r="O18" s="109"/>
    </row>
    <row r="19" spans="1:15" ht="13.5">
      <c r="A19" s="50"/>
      <c r="B19" s="106"/>
      <c r="C19" s="107"/>
      <c r="D19" s="108"/>
      <c r="E19" s="108"/>
      <c r="F19" s="109"/>
      <c r="G19" s="108"/>
      <c r="H19" s="109"/>
      <c r="I19" s="106"/>
      <c r="J19" s="107"/>
      <c r="K19" s="108"/>
      <c r="L19" s="108"/>
      <c r="M19" s="110"/>
      <c r="N19" s="108"/>
      <c r="O19" s="109"/>
    </row>
    <row r="20" spans="1:15" ht="13.5">
      <c r="A20" s="50"/>
      <c r="B20" s="106"/>
      <c r="C20" s="107"/>
      <c r="D20" s="108"/>
      <c r="E20" s="108"/>
      <c r="F20" s="109"/>
      <c r="G20" s="108"/>
      <c r="H20" s="109"/>
      <c r="I20" s="106"/>
      <c r="J20" s="107"/>
      <c r="K20" s="108"/>
      <c r="L20" s="108"/>
      <c r="M20" s="110"/>
      <c r="N20" s="108"/>
      <c r="O20" s="109"/>
    </row>
    <row r="21" spans="1:15" ht="13.5">
      <c r="A21" s="50"/>
      <c r="B21" s="106"/>
      <c r="C21" s="107"/>
      <c r="D21" s="108"/>
      <c r="E21" s="108"/>
      <c r="F21" s="109"/>
      <c r="G21" s="108"/>
      <c r="H21" s="109"/>
      <c r="I21" s="106"/>
      <c r="J21" s="107"/>
      <c r="K21" s="108"/>
      <c r="L21" s="108"/>
      <c r="M21" s="110"/>
      <c r="N21" s="108"/>
      <c r="O21" s="109"/>
    </row>
    <row r="22" spans="1:15" ht="13.5">
      <c r="A22" s="50"/>
      <c r="B22" s="106"/>
      <c r="C22" s="107"/>
      <c r="D22" s="108"/>
      <c r="E22" s="108"/>
      <c r="F22" s="109"/>
      <c r="G22" s="108"/>
      <c r="H22" s="109"/>
      <c r="I22" s="106"/>
      <c r="J22" s="107"/>
      <c r="K22" s="108"/>
      <c r="L22" s="108"/>
      <c r="M22" s="110"/>
      <c r="N22" s="108"/>
      <c r="O22" s="109"/>
    </row>
    <row r="23" spans="1:15" ht="13.5">
      <c r="A23" s="50"/>
      <c r="B23" s="106"/>
      <c r="C23" s="107"/>
      <c r="D23" s="108"/>
      <c r="E23" s="108"/>
      <c r="F23" s="109"/>
      <c r="G23" s="108"/>
      <c r="H23" s="109"/>
      <c r="I23" s="106"/>
      <c r="J23" s="107"/>
      <c r="K23" s="108"/>
      <c r="L23" s="108"/>
      <c r="M23" s="110"/>
      <c r="N23" s="108"/>
      <c r="O23" s="109"/>
    </row>
    <row r="24" spans="1:9" ht="14.25" thickBo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15" ht="13.5">
      <c r="A25" s="5"/>
      <c r="B25" s="6"/>
      <c r="C25" s="6"/>
      <c r="D25" s="6"/>
      <c r="E25" s="6"/>
      <c r="F25" s="6"/>
      <c r="G25" s="6"/>
      <c r="H25" s="6"/>
      <c r="I25" s="6"/>
      <c r="J25" s="112"/>
      <c r="K25" s="113"/>
      <c r="L25" s="113"/>
      <c r="M25" s="113"/>
      <c r="N25" s="113"/>
      <c r="O25" s="114"/>
    </row>
    <row r="26" spans="1:15" ht="13.5">
      <c r="A26" s="190" t="s">
        <v>111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4"/>
      <c r="O26" s="185"/>
    </row>
    <row r="27" spans="1:15" ht="13.5">
      <c r="A27" s="191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</row>
    <row r="28" spans="1:15" ht="14.25">
      <c r="A28" s="182" t="s">
        <v>147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4"/>
      <c r="O28" s="185"/>
    </row>
    <row r="29" spans="1:15" ht="14.25">
      <c r="A29" s="182" t="s">
        <v>135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4"/>
      <c r="O29" s="185"/>
    </row>
    <row r="30" spans="1:15" ht="25.5" customHeight="1">
      <c r="A30" s="171" t="s">
        <v>148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73"/>
      <c r="O30" s="174"/>
    </row>
    <row r="31" spans="1:15" ht="25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20"/>
    </row>
    <row r="32" spans="1:15" ht="25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19"/>
      <c r="O32" s="120"/>
    </row>
    <row r="33" spans="1:15" ht="25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9"/>
      <c r="O33" s="120"/>
    </row>
    <row r="34" spans="1:1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/>
      <c r="O34" s="120"/>
    </row>
    <row r="35" spans="1:15" ht="13.5">
      <c r="A35" s="8"/>
      <c r="B35" s="121"/>
      <c r="C35" s="121"/>
      <c r="D35" s="7"/>
      <c r="E35" s="7"/>
      <c r="F35" s="7"/>
      <c r="G35" s="7"/>
      <c r="H35" s="7"/>
      <c r="I35" s="7"/>
      <c r="J35" s="7"/>
      <c r="K35" s="115"/>
      <c r="L35" s="115"/>
      <c r="M35" s="115"/>
      <c r="N35" s="115"/>
      <c r="O35" s="116"/>
    </row>
    <row r="36" spans="1:15" ht="13.5">
      <c r="A36" s="8"/>
      <c r="B36" s="7"/>
      <c r="C36" s="7"/>
      <c r="D36" s="7"/>
      <c r="E36" s="7"/>
      <c r="F36" s="7"/>
      <c r="G36" s="7"/>
      <c r="H36" s="7"/>
      <c r="I36" s="7"/>
      <c r="J36" s="7"/>
      <c r="K36" s="115"/>
      <c r="L36" s="115"/>
      <c r="M36" s="115"/>
      <c r="N36" s="115"/>
      <c r="O36" s="116"/>
    </row>
    <row r="37" spans="1:15" ht="17.25">
      <c r="A37" s="190" t="s">
        <v>53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4"/>
      <c r="O37" s="185"/>
    </row>
    <row r="38" spans="1:15" ht="13.5">
      <c r="A38" s="8"/>
      <c r="B38" s="7"/>
      <c r="C38" s="7"/>
      <c r="D38" s="7"/>
      <c r="E38" s="7"/>
      <c r="F38" s="7"/>
      <c r="G38" s="7"/>
      <c r="H38" s="7"/>
      <c r="I38" s="7"/>
      <c r="J38" s="7"/>
      <c r="K38" s="115"/>
      <c r="L38" s="115"/>
      <c r="M38" s="115"/>
      <c r="N38" s="115"/>
      <c r="O38" s="116"/>
    </row>
    <row r="39" spans="1:15" ht="13.5">
      <c r="A39" s="198" t="s">
        <v>149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93"/>
      <c r="N39" s="193"/>
      <c r="O39" s="194"/>
    </row>
    <row r="40" spans="1:15" ht="13.5">
      <c r="A40" s="199" t="s">
        <v>150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6"/>
      <c r="N40" s="196"/>
      <c r="O40" s="197"/>
    </row>
    <row r="41" spans="1:15" ht="13.5">
      <c r="A41" s="192" t="s">
        <v>151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1:15" ht="13.5">
      <c r="A42" s="195" t="s">
        <v>152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1:15" ht="13.5">
      <c r="A43" s="198" t="s">
        <v>153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93"/>
      <c r="N43" s="193"/>
      <c r="O43" s="194"/>
    </row>
    <row r="44" spans="1:15" ht="13.5">
      <c r="A44" s="199" t="s">
        <v>154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6"/>
      <c r="N44" s="196"/>
      <c r="O44" s="197"/>
    </row>
    <row r="45" spans="1:15" ht="13.5">
      <c r="A45" s="39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</row>
    <row r="46" spans="1:15" ht="13.5">
      <c r="A46" s="122" t="s">
        <v>55</v>
      </c>
      <c r="C46" s="123"/>
      <c r="D46" s="115"/>
      <c r="F46" s="124"/>
      <c r="G46" s="124" t="s">
        <v>56</v>
      </c>
      <c r="H46" s="115"/>
      <c r="I46" s="115"/>
      <c r="J46" s="115"/>
      <c r="K46" s="115"/>
      <c r="L46" s="115"/>
      <c r="M46" s="115"/>
      <c r="N46" s="115"/>
      <c r="O46" s="116"/>
    </row>
    <row r="47" spans="1:15" ht="13.5">
      <c r="A47" s="122" t="s">
        <v>57</v>
      </c>
      <c r="C47" s="123"/>
      <c r="D47" s="115"/>
      <c r="F47" s="124"/>
      <c r="G47" s="124" t="s">
        <v>117</v>
      </c>
      <c r="H47" s="115"/>
      <c r="I47" s="115"/>
      <c r="J47" s="115"/>
      <c r="K47" s="115"/>
      <c r="L47" s="115"/>
      <c r="M47" s="115"/>
      <c r="N47" s="115"/>
      <c r="O47" s="116"/>
    </row>
    <row r="48" spans="1:15" ht="13.5">
      <c r="A48" s="122" t="s">
        <v>58</v>
      </c>
      <c r="C48" s="123"/>
      <c r="D48" s="115"/>
      <c r="F48" s="124"/>
      <c r="G48" s="124" t="s">
        <v>59</v>
      </c>
      <c r="H48" s="115"/>
      <c r="I48" s="115"/>
      <c r="J48" s="115"/>
      <c r="K48" s="115"/>
      <c r="L48" s="115"/>
      <c r="M48" s="115"/>
      <c r="N48" s="115"/>
      <c r="O48" s="116"/>
    </row>
    <row r="49" spans="1:15" ht="13.5">
      <c r="A49" s="122" t="s">
        <v>60</v>
      </c>
      <c r="B49" s="123"/>
      <c r="C49" s="123"/>
      <c r="D49" s="115"/>
      <c r="F49" s="124"/>
      <c r="G49" s="124" t="s">
        <v>61</v>
      </c>
      <c r="H49" s="115"/>
      <c r="I49" s="115"/>
      <c r="J49" s="115"/>
      <c r="K49" s="115"/>
      <c r="L49" s="115"/>
      <c r="M49" s="115"/>
      <c r="N49" s="115"/>
      <c r="O49" s="116"/>
    </row>
    <row r="50" spans="1:15" ht="13.5">
      <c r="A50" s="125" t="s">
        <v>62</v>
      </c>
      <c r="B50" s="123"/>
      <c r="C50" s="123"/>
      <c r="D50" s="115"/>
      <c r="F50" s="124"/>
      <c r="G50" s="124" t="s">
        <v>118</v>
      </c>
      <c r="H50" s="115"/>
      <c r="I50" s="115"/>
      <c r="J50" s="115"/>
      <c r="K50" s="115"/>
      <c r="L50" s="115"/>
      <c r="M50" s="115"/>
      <c r="N50" s="115"/>
      <c r="O50" s="116"/>
    </row>
    <row r="51" spans="1:15" ht="13.5">
      <c r="A51" s="125" t="s">
        <v>63</v>
      </c>
      <c r="B51" s="123"/>
      <c r="C51" s="123"/>
      <c r="D51" s="115"/>
      <c r="F51" s="124"/>
      <c r="G51" s="124" t="s">
        <v>64</v>
      </c>
      <c r="H51" s="115"/>
      <c r="I51" s="115"/>
      <c r="J51" s="115"/>
      <c r="K51" s="115"/>
      <c r="L51" s="115"/>
      <c r="M51" s="115"/>
      <c r="N51" s="115"/>
      <c r="O51" s="116"/>
    </row>
    <row r="52" spans="1:15" ht="13.5">
      <c r="A52" s="125" t="s">
        <v>65</v>
      </c>
      <c r="B52" s="123"/>
      <c r="C52" s="123"/>
      <c r="D52" s="115"/>
      <c r="F52" s="124"/>
      <c r="G52" s="124" t="s">
        <v>119</v>
      </c>
      <c r="H52" s="115"/>
      <c r="I52" s="115"/>
      <c r="J52" s="115"/>
      <c r="K52" s="115"/>
      <c r="L52" s="115"/>
      <c r="M52" s="115"/>
      <c r="N52" s="115"/>
      <c r="O52" s="116"/>
    </row>
    <row r="53" spans="1:15" ht="13.5">
      <c r="A53" s="125" t="s">
        <v>66</v>
      </c>
      <c r="B53" s="123"/>
      <c r="C53" s="123"/>
      <c r="D53" s="115"/>
      <c r="F53" s="124"/>
      <c r="G53" s="124" t="s">
        <v>67</v>
      </c>
      <c r="H53" s="115"/>
      <c r="I53" s="115"/>
      <c r="J53" s="115"/>
      <c r="K53" s="115"/>
      <c r="L53" s="115"/>
      <c r="M53" s="115"/>
      <c r="N53" s="115"/>
      <c r="O53" s="116"/>
    </row>
    <row r="54" spans="1:15" ht="13.5">
      <c r="A54" s="125" t="s">
        <v>68</v>
      </c>
      <c r="B54" s="123"/>
      <c r="C54" s="123"/>
      <c r="D54" s="115"/>
      <c r="F54" s="124"/>
      <c r="G54" s="124" t="s">
        <v>69</v>
      </c>
      <c r="H54" s="115"/>
      <c r="I54" s="115"/>
      <c r="J54" s="115"/>
      <c r="K54" s="115"/>
      <c r="L54" s="115"/>
      <c r="M54" s="115"/>
      <c r="N54" s="115"/>
      <c r="O54" s="116"/>
    </row>
    <row r="55" spans="1:15" ht="13.5">
      <c r="A55" s="126"/>
      <c r="B55" s="123"/>
      <c r="C55" s="1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</row>
    <row r="56" spans="1:15" ht="17.25">
      <c r="A56" s="202" t="s">
        <v>70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84"/>
      <c r="O56" s="185"/>
    </row>
    <row r="57" spans="1:15" ht="18.75">
      <c r="A57" s="40"/>
      <c r="B57" s="123"/>
      <c r="C57" s="123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15" ht="13.5">
      <c r="A58" s="203" t="s">
        <v>71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4"/>
      <c r="O58" s="185"/>
    </row>
    <row r="59" spans="1:15" ht="14.25">
      <c r="A59" s="204" t="s">
        <v>72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N59" s="184"/>
      <c r="O59" s="185"/>
    </row>
    <row r="60" spans="1:15" ht="13.5">
      <c r="A60" s="201" t="s">
        <v>73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84"/>
      <c r="O60" s="185"/>
    </row>
    <row r="61" spans="1:15" ht="13.5">
      <c r="A61" s="12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16"/>
    </row>
    <row r="62" spans="1:15" ht="14.25" thickBo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30"/>
      <c r="L62" s="130"/>
      <c r="M62" s="130"/>
      <c r="N62" s="130"/>
      <c r="O62" s="131"/>
    </row>
  </sheetData>
  <mergeCells count="20">
    <mergeCell ref="A58:O58"/>
    <mergeCell ref="A59:O59"/>
    <mergeCell ref="A60:O60"/>
    <mergeCell ref="A42:O42"/>
    <mergeCell ref="A43:O43"/>
    <mergeCell ref="A44:O44"/>
    <mergeCell ref="A56:O56"/>
    <mergeCell ref="N3:O3"/>
    <mergeCell ref="A26:O27"/>
    <mergeCell ref="A29:O29"/>
    <mergeCell ref="A30:O30"/>
    <mergeCell ref="A2:A4"/>
    <mergeCell ref="B2:H2"/>
    <mergeCell ref="I2:O2"/>
    <mergeCell ref="G3:H3"/>
    <mergeCell ref="A28:O28"/>
    <mergeCell ref="A37:O37"/>
    <mergeCell ref="A39:O39"/>
    <mergeCell ref="A40:O40"/>
    <mergeCell ref="A41:O41"/>
  </mergeCells>
  <printOptions horizontalCentered="1"/>
  <pageMargins left="0.7874015748031497" right="0.4330708661417323" top="0.984251968503937" bottom="0.6692913385826772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3">
      <selection activeCell="B2" sqref="B2:R2"/>
    </sheetView>
  </sheetViews>
  <sheetFormatPr defaultColWidth="9.00390625" defaultRowHeight="13.5"/>
  <cols>
    <col min="1" max="1" width="1.4921875" style="4" customWidth="1"/>
    <col min="2" max="3" width="3.25390625" style="4" bestFit="1" customWidth="1"/>
    <col min="4" max="4" width="19.75390625" style="9" bestFit="1" customWidth="1"/>
    <col min="5" max="5" width="5.625" style="4" customWidth="1"/>
    <col min="6" max="6" width="7.625" style="4" customWidth="1"/>
    <col min="7" max="7" width="4.625" style="4" customWidth="1"/>
    <col min="8" max="8" width="8.25390625" style="4" customWidth="1"/>
    <col min="9" max="9" width="7.625" style="4" customWidth="1"/>
    <col min="10" max="10" width="8.125" style="4" customWidth="1"/>
    <col min="11" max="11" width="7.625" style="10" customWidth="1"/>
    <col min="12" max="12" width="5.625" style="4" customWidth="1"/>
    <col min="13" max="13" width="7.625" style="4" customWidth="1"/>
    <col min="14" max="14" width="4.625" style="4" customWidth="1"/>
    <col min="15" max="15" width="8.125" style="10" customWidth="1"/>
    <col min="16" max="16" width="7.75390625" style="4" customWidth="1"/>
    <col min="17" max="17" width="8.125" style="4" customWidth="1"/>
    <col min="18" max="18" width="7.625" style="4" customWidth="1"/>
    <col min="19" max="16384" width="9.00390625" style="4" customWidth="1"/>
  </cols>
  <sheetData>
    <row r="1" spans="1:18" s="43" customFormat="1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8.75">
      <c r="B2" s="145" t="s">
        <v>165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18.75">
      <c r="B3" s="145" t="s">
        <v>155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8" ht="12.75" thickBot="1">
      <c r="B4" s="146" t="s">
        <v>156</v>
      </c>
      <c r="C4" s="146"/>
      <c r="D4" s="146"/>
      <c r="O4" s="147" t="s">
        <v>130</v>
      </c>
      <c r="P4" s="147"/>
      <c r="Q4" s="147"/>
      <c r="R4" s="147"/>
    </row>
    <row r="5" spans="2:18" s="11" customFormat="1" ht="12.75" thickBot="1">
      <c r="B5" s="12"/>
      <c r="C5" s="13"/>
      <c r="D5" s="14"/>
      <c r="E5" s="44" t="s">
        <v>76</v>
      </c>
      <c r="F5" s="45"/>
      <c r="G5" s="44"/>
      <c r="H5" s="15"/>
      <c r="I5" s="16"/>
      <c r="J5" s="16"/>
      <c r="K5" s="17"/>
      <c r="L5" s="15" t="s">
        <v>77</v>
      </c>
      <c r="M5" s="16"/>
      <c r="N5" s="16"/>
      <c r="O5" s="16"/>
      <c r="P5" s="16"/>
      <c r="Q5" s="16"/>
      <c r="R5" s="18"/>
    </row>
    <row r="6" spans="2:18" s="11" customFormat="1" ht="12">
      <c r="B6" s="46"/>
      <c r="C6" s="47"/>
      <c r="D6" s="48"/>
      <c r="E6" s="49"/>
      <c r="F6" s="50"/>
      <c r="G6" s="50"/>
      <c r="H6" s="50"/>
      <c r="I6" s="50"/>
      <c r="J6" s="148" t="s">
        <v>78</v>
      </c>
      <c r="K6" s="149"/>
      <c r="L6" s="50"/>
      <c r="M6" s="50"/>
      <c r="N6" s="50"/>
      <c r="O6" s="50"/>
      <c r="P6" s="50"/>
      <c r="Q6" s="148" t="s">
        <v>78</v>
      </c>
      <c r="R6" s="149"/>
    </row>
    <row r="7" spans="2:18" s="11" customFormat="1" ht="42" customHeight="1" thickBot="1">
      <c r="B7" s="19"/>
      <c r="C7" s="20"/>
      <c r="D7" s="21"/>
      <c r="E7" s="51" t="s">
        <v>79</v>
      </c>
      <c r="F7" s="52" t="s">
        <v>80</v>
      </c>
      <c r="G7" s="52" t="s">
        <v>81</v>
      </c>
      <c r="H7" s="52" t="s">
        <v>82</v>
      </c>
      <c r="I7" s="53" t="s">
        <v>83</v>
      </c>
      <c r="J7" s="54" t="s">
        <v>84</v>
      </c>
      <c r="K7" s="55" t="s">
        <v>85</v>
      </c>
      <c r="L7" s="52" t="s">
        <v>79</v>
      </c>
      <c r="M7" s="52" t="s">
        <v>80</v>
      </c>
      <c r="N7" s="52" t="s">
        <v>81</v>
      </c>
      <c r="O7" s="52" t="s">
        <v>86</v>
      </c>
      <c r="P7" s="56" t="s">
        <v>83</v>
      </c>
      <c r="Q7" s="54" t="s">
        <v>87</v>
      </c>
      <c r="R7" s="57" t="s">
        <v>85</v>
      </c>
    </row>
    <row r="8" spans="2:18" ht="12">
      <c r="B8" s="22"/>
      <c r="C8" s="150" t="s">
        <v>0</v>
      </c>
      <c r="D8" s="151"/>
      <c r="E8" s="58">
        <v>39</v>
      </c>
      <c r="F8" s="23">
        <v>296461</v>
      </c>
      <c r="G8" s="59">
        <v>82</v>
      </c>
      <c r="H8" s="23">
        <v>738499</v>
      </c>
      <c r="I8" s="60">
        <v>2.49</v>
      </c>
      <c r="J8" s="61">
        <v>763907</v>
      </c>
      <c r="K8" s="62">
        <f>ROUND((H8-J8)/J8*100,2)</f>
        <v>-3.33</v>
      </c>
      <c r="L8" s="63">
        <v>39</v>
      </c>
      <c r="M8" s="23">
        <v>296535</v>
      </c>
      <c r="N8" s="23">
        <v>80</v>
      </c>
      <c r="O8" s="23">
        <v>703309</v>
      </c>
      <c r="P8" s="60">
        <v>2.37</v>
      </c>
      <c r="Q8" s="61">
        <v>734367</v>
      </c>
      <c r="R8" s="62">
        <f>ROUND((O8-Q8)/Q8*100,2)</f>
        <v>-4.23</v>
      </c>
    </row>
    <row r="9" spans="2:18" ht="12">
      <c r="B9" s="24"/>
      <c r="C9" s="25"/>
      <c r="D9" s="64" t="s">
        <v>139</v>
      </c>
      <c r="E9" s="65">
        <v>38.9</v>
      </c>
      <c r="F9" s="26">
        <v>320374</v>
      </c>
      <c r="G9" s="66">
        <v>10</v>
      </c>
      <c r="H9" s="26">
        <v>898878</v>
      </c>
      <c r="I9" s="67">
        <v>2.81</v>
      </c>
      <c r="J9" s="68">
        <v>897867</v>
      </c>
      <c r="K9" s="69">
        <f aca="true" t="shared" si="0" ref="K9:K64">ROUND((H9-J9)/J9*100,2)</f>
        <v>0.11</v>
      </c>
      <c r="L9" s="70">
        <v>38.9</v>
      </c>
      <c r="M9" s="26">
        <v>320374</v>
      </c>
      <c r="N9" s="26">
        <v>10</v>
      </c>
      <c r="O9" s="26">
        <v>896876</v>
      </c>
      <c r="P9" s="67">
        <v>2.8</v>
      </c>
      <c r="Q9" s="68">
        <v>877236</v>
      </c>
      <c r="R9" s="71">
        <f aca="true" t="shared" si="1" ref="R9:R64">ROUND((O9-Q9)/Q9*100,2)</f>
        <v>2.24</v>
      </c>
    </row>
    <row r="10" spans="2:18" ht="12">
      <c r="B10" s="24"/>
      <c r="C10" s="25"/>
      <c r="D10" s="64" t="s">
        <v>140</v>
      </c>
      <c r="E10" s="65">
        <v>42.4</v>
      </c>
      <c r="F10" s="26">
        <v>258691</v>
      </c>
      <c r="G10" s="66" t="s">
        <v>1</v>
      </c>
      <c r="H10" s="26">
        <v>586843</v>
      </c>
      <c r="I10" s="67">
        <v>2.27</v>
      </c>
      <c r="J10" s="68">
        <v>595504</v>
      </c>
      <c r="K10" s="69">
        <f t="shared" si="0"/>
        <v>-1.45</v>
      </c>
      <c r="L10" s="70">
        <v>42.4</v>
      </c>
      <c r="M10" s="26">
        <v>258691</v>
      </c>
      <c r="N10" s="26" t="s">
        <v>1</v>
      </c>
      <c r="O10" s="26">
        <v>503831</v>
      </c>
      <c r="P10" s="67">
        <v>1.95</v>
      </c>
      <c r="Q10" s="68">
        <v>531888</v>
      </c>
      <c r="R10" s="71">
        <f t="shared" si="1"/>
        <v>-5.27</v>
      </c>
    </row>
    <row r="11" spans="2:18" ht="12">
      <c r="B11" s="24"/>
      <c r="C11" s="25"/>
      <c r="D11" s="64" t="s">
        <v>141</v>
      </c>
      <c r="E11" s="65">
        <v>36.4</v>
      </c>
      <c r="F11" s="26">
        <v>267480</v>
      </c>
      <c r="G11" s="66" t="s">
        <v>1</v>
      </c>
      <c r="H11" s="26">
        <v>457907</v>
      </c>
      <c r="I11" s="67">
        <v>1.71</v>
      </c>
      <c r="J11" s="68">
        <v>451573</v>
      </c>
      <c r="K11" s="69">
        <f t="shared" si="0"/>
        <v>1.4</v>
      </c>
      <c r="L11" s="70">
        <v>36.4</v>
      </c>
      <c r="M11" s="26">
        <v>267480</v>
      </c>
      <c r="N11" s="26" t="s">
        <v>1</v>
      </c>
      <c r="O11" s="26">
        <v>436190</v>
      </c>
      <c r="P11" s="67">
        <v>1.63</v>
      </c>
      <c r="Q11" s="68">
        <v>451004</v>
      </c>
      <c r="R11" s="71">
        <f t="shared" si="1"/>
        <v>-3.28</v>
      </c>
    </row>
    <row r="12" spans="2:18" ht="12">
      <c r="B12" s="24"/>
      <c r="C12" s="25"/>
      <c r="D12" s="64" t="s">
        <v>3</v>
      </c>
      <c r="E12" s="65">
        <v>39.9</v>
      </c>
      <c r="F12" s="26">
        <v>295386</v>
      </c>
      <c r="G12" s="66">
        <v>10</v>
      </c>
      <c r="H12" s="26">
        <v>724616</v>
      </c>
      <c r="I12" s="67">
        <v>2.45</v>
      </c>
      <c r="J12" s="68">
        <v>724592</v>
      </c>
      <c r="K12" s="69">
        <f t="shared" si="0"/>
        <v>0</v>
      </c>
      <c r="L12" s="70">
        <v>39.9</v>
      </c>
      <c r="M12" s="26">
        <v>295386</v>
      </c>
      <c r="N12" s="26">
        <v>10</v>
      </c>
      <c r="O12" s="26">
        <v>653034</v>
      </c>
      <c r="P12" s="67">
        <v>2.21</v>
      </c>
      <c r="Q12" s="68">
        <v>659032</v>
      </c>
      <c r="R12" s="71">
        <f t="shared" si="1"/>
        <v>-0.91</v>
      </c>
    </row>
    <row r="13" spans="2:18" ht="12">
      <c r="B13" s="24"/>
      <c r="C13" s="25"/>
      <c r="D13" s="64" t="s">
        <v>4</v>
      </c>
      <c r="E13" s="65">
        <v>40.1</v>
      </c>
      <c r="F13" s="26">
        <v>235325</v>
      </c>
      <c r="G13" s="66" t="s">
        <v>1</v>
      </c>
      <c r="H13" s="26">
        <v>302289</v>
      </c>
      <c r="I13" s="67">
        <v>1.28</v>
      </c>
      <c r="J13" s="68">
        <v>313279</v>
      </c>
      <c r="K13" s="69">
        <f t="shared" si="0"/>
        <v>-3.51</v>
      </c>
      <c r="L13" s="70">
        <v>40.1</v>
      </c>
      <c r="M13" s="26">
        <v>241212</v>
      </c>
      <c r="N13" s="26" t="s">
        <v>1</v>
      </c>
      <c r="O13" s="26">
        <v>292671</v>
      </c>
      <c r="P13" s="67">
        <v>1.21</v>
      </c>
      <c r="Q13" s="68">
        <v>225779</v>
      </c>
      <c r="R13" s="71">
        <f t="shared" si="1"/>
        <v>29.63</v>
      </c>
    </row>
    <row r="14" spans="2:18" ht="12">
      <c r="B14" s="24"/>
      <c r="C14" s="25"/>
      <c r="D14" s="64" t="s">
        <v>5</v>
      </c>
      <c r="E14" s="65">
        <v>39.3</v>
      </c>
      <c r="F14" s="26">
        <v>328495</v>
      </c>
      <c r="G14" s="66">
        <v>15</v>
      </c>
      <c r="H14" s="26">
        <v>809717</v>
      </c>
      <c r="I14" s="67">
        <v>2.46</v>
      </c>
      <c r="J14" s="68">
        <v>775482</v>
      </c>
      <c r="K14" s="69">
        <f t="shared" si="0"/>
        <v>4.41</v>
      </c>
      <c r="L14" s="70">
        <v>39.3</v>
      </c>
      <c r="M14" s="26">
        <v>328495</v>
      </c>
      <c r="N14" s="26">
        <v>15</v>
      </c>
      <c r="O14" s="26">
        <v>774638</v>
      </c>
      <c r="P14" s="67">
        <v>2.36</v>
      </c>
      <c r="Q14" s="68">
        <v>736976</v>
      </c>
      <c r="R14" s="71">
        <f t="shared" si="1"/>
        <v>5.11</v>
      </c>
    </row>
    <row r="15" spans="2:18" ht="12">
      <c r="B15" s="24"/>
      <c r="C15" s="25"/>
      <c r="D15" s="64" t="s">
        <v>142</v>
      </c>
      <c r="E15" s="65" t="s">
        <v>2</v>
      </c>
      <c r="F15" s="26" t="s">
        <v>2</v>
      </c>
      <c r="G15" s="66" t="s">
        <v>2</v>
      </c>
      <c r="H15" s="26" t="s">
        <v>2</v>
      </c>
      <c r="I15" s="67" t="s">
        <v>2</v>
      </c>
      <c r="J15" s="68" t="s">
        <v>2</v>
      </c>
      <c r="K15" s="69" t="s">
        <v>164</v>
      </c>
      <c r="L15" s="70" t="s">
        <v>2</v>
      </c>
      <c r="M15" s="26" t="s">
        <v>2</v>
      </c>
      <c r="N15" s="26" t="s">
        <v>2</v>
      </c>
      <c r="O15" s="26" t="s">
        <v>2</v>
      </c>
      <c r="P15" s="67" t="s">
        <v>2</v>
      </c>
      <c r="Q15" s="68" t="s">
        <v>2</v>
      </c>
      <c r="R15" s="71" t="s">
        <v>164</v>
      </c>
    </row>
    <row r="16" spans="2:18" ht="12">
      <c r="B16" s="24"/>
      <c r="C16" s="25"/>
      <c r="D16" s="64" t="s">
        <v>6</v>
      </c>
      <c r="E16" s="65">
        <v>37.8</v>
      </c>
      <c r="F16" s="26">
        <v>271535</v>
      </c>
      <c r="G16" s="66" t="s">
        <v>1</v>
      </c>
      <c r="H16" s="26">
        <v>703885</v>
      </c>
      <c r="I16" s="67">
        <v>2.59</v>
      </c>
      <c r="J16" s="68">
        <v>840000</v>
      </c>
      <c r="K16" s="69">
        <f t="shared" si="0"/>
        <v>-16.2</v>
      </c>
      <c r="L16" s="70">
        <v>37.8</v>
      </c>
      <c r="M16" s="26">
        <v>271535</v>
      </c>
      <c r="N16" s="26" t="s">
        <v>1</v>
      </c>
      <c r="O16" s="26">
        <v>659879</v>
      </c>
      <c r="P16" s="67">
        <v>2.43</v>
      </c>
      <c r="Q16" s="68">
        <v>840000</v>
      </c>
      <c r="R16" s="71">
        <f t="shared" si="1"/>
        <v>-21.44</v>
      </c>
    </row>
    <row r="17" spans="2:18" ht="12">
      <c r="B17" s="24"/>
      <c r="C17" s="25"/>
      <c r="D17" s="64" t="s">
        <v>143</v>
      </c>
      <c r="E17" s="65">
        <v>36.5</v>
      </c>
      <c r="F17" s="26">
        <v>280105</v>
      </c>
      <c r="G17" s="66" t="s">
        <v>1</v>
      </c>
      <c r="H17" s="26">
        <v>758621</v>
      </c>
      <c r="I17" s="67">
        <v>2.71</v>
      </c>
      <c r="J17" s="68">
        <v>704912</v>
      </c>
      <c r="K17" s="69">
        <f t="shared" si="0"/>
        <v>7.62</v>
      </c>
      <c r="L17" s="70">
        <v>36.5</v>
      </c>
      <c r="M17" s="26">
        <v>280105</v>
      </c>
      <c r="N17" s="26" t="s">
        <v>1</v>
      </c>
      <c r="O17" s="26">
        <v>751296</v>
      </c>
      <c r="P17" s="67">
        <v>2.68</v>
      </c>
      <c r="Q17" s="68">
        <v>704912</v>
      </c>
      <c r="R17" s="71">
        <f t="shared" si="1"/>
        <v>6.58</v>
      </c>
    </row>
    <row r="18" spans="2:18" ht="12">
      <c r="B18" s="24"/>
      <c r="C18" s="25"/>
      <c r="D18" s="64" t="s">
        <v>144</v>
      </c>
      <c r="E18" s="65">
        <v>39.4</v>
      </c>
      <c r="F18" s="26">
        <v>287508</v>
      </c>
      <c r="G18" s="66">
        <v>4</v>
      </c>
      <c r="H18" s="26">
        <v>743087</v>
      </c>
      <c r="I18" s="67">
        <v>2.58</v>
      </c>
      <c r="J18" s="68">
        <v>713362</v>
      </c>
      <c r="K18" s="69">
        <f t="shared" si="0"/>
        <v>4.17</v>
      </c>
      <c r="L18" s="70">
        <v>39.3</v>
      </c>
      <c r="M18" s="26">
        <v>287267</v>
      </c>
      <c r="N18" s="26" t="s">
        <v>1</v>
      </c>
      <c r="O18" s="26">
        <v>684965</v>
      </c>
      <c r="P18" s="67">
        <v>2.38</v>
      </c>
      <c r="Q18" s="68">
        <v>678180</v>
      </c>
      <c r="R18" s="71">
        <f t="shared" si="1"/>
        <v>1</v>
      </c>
    </row>
    <row r="19" spans="2:18" ht="12">
      <c r="B19" s="24"/>
      <c r="C19" s="25"/>
      <c r="D19" s="64" t="s">
        <v>7</v>
      </c>
      <c r="E19" s="65">
        <v>37</v>
      </c>
      <c r="F19" s="26">
        <v>257243</v>
      </c>
      <c r="G19" s="66" t="s">
        <v>1</v>
      </c>
      <c r="H19" s="26">
        <v>650000</v>
      </c>
      <c r="I19" s="67">
        <v>2.53</v>
      </c>
      <c r="J19" s="68">
        <v>600000</v>
      </c>
      <c r="K19" s="69">
        <f t="shared" si="0"/>
        <v>8.33</v>
      </c>
      <c r="L19" s="70">
        <v>37</v>
      </c>
      <c r="M19" s="26">
        <v>257243</v>
      </c>
      <c r="N19" s="26" t="s">
        <v>1</v>
      </c>
      <c r="O19" s="26">
        <v>450000</v>
      </c>
      <c r="P19" s="67">
        <v>1.75</v>
      </c>
      <c r="Q19" s="68">
        <v>442000</v>
      </c>
      <c r="R19" s="71">
        <f t="shared" si="1"/>
        <v>1.81</v>
      </c>
    </row>
    <row r="20" spans="2:18" ht="12">
      <c r="B20" s="24" t="s">
        <v>8</v>
      </c>
      <c r="C20" s="25"/>
      <c r="D20" s="64" t="s">
        <v>9</v>
      </c>
      <c r="E20" s="65">
        <v>38.4</v>
      </c>
      <c r="F20" s="26">
        <v>282858</v>
      </c>
      <c r="G20" s="66" t="s">
        <v>1</v>
      </c>
      <c r="H20" s="26">
        <v>812241</v>
      </c>
      <c r="I20" s="67">
        <v>2.87</v>
      </c>
      <c r="J20" s="68">
        <v>799335</v>
      </c>
      <c r="K20" s="69">
        <f t="shared" si="0"/>
        <v>1.61</v>
      </c>
      <c r="L20" s="70">
        <v>38.4</v>
      </c>
      <c r="M20" s="26">
        <v>282858</v>
      </c>
      <c r="N20" s="26" t="s">
        <v>1</v>
      </c>
      <c r="O20" s="26">
        <v>806390</v>
      </c>
      <c r="P20" s="67">
        <v>2.85</v>
      </c>
      <c r="Q20" s="68">
        <v>850000</v>
      </c>
      <c r="R20" s="71">
        <f t="shared" si="1"/>
        <v>-5.13</v>
      </c>
    </row>
    <row r="21" spans="2:18" ht="12">
      <c r="B21" s="24"/>
      <c r="C21" s="25"/>
      <c r="D21" s="64" t="s">
        <v>10</v>
      </c>
      <c r="E21" s="65">
        <v>39.5</v>
      </c>
      <c r="F21" s="26">
        <v>315432</v>
      </c>
      <c r="G21" s="66">
        <v>4</v>
      </c>
      <c r="H21" s="26">
        <v>708132</v>
      </c>
      <c r="I21" s="67">
        <v>2.24</v>
      </c>
      <c r="J21" s="68">
        <v>737535</v>
      </c>
      <c r="K21" s="69">
        <f t="shared" si="0"/>
        <v>-3.99</v>
      </c>
      <c r="L21" s="70">
        <v>39.5</v>
      </c>
      <c r="M21" s="26">
        <v>315432</v>
      </c>
      <c r="N21" s="26">
        <v>4</v>
      </c>
      <c r="O21" s="26">
        <v>672224</v>
      </c>
      <c r="P21" s="67">
        <v>2.13</v>
      </c>
      <c r="Q21" s="68">
        <v>749885</v>
      </c>
      <c r="R21" s="71">
        <f t="shared" si="1"/>
        <v>-10.36</v>
      </c>
    </row>
    <row r="22" spans="2:18" ht="12">
      <c r="B22" s="24"/>
      <c r="C22" s="25"/>
      <c r="D22" s="64" t="s">
        <v>11</v>
      </c>
      <c r="E22" s="65">
        <v>39.5</v>
      </c>
      <c r="F22" s="26">
        <v>273229</v>
      </c>
      <c r="G22" s="66">
        <v>5</v>
      </c>
      <c r="H22" s="26">
        <v>774011</v>
      </c>
      <c r="I22" s="67">
        <v>2.83</v>
      </c>
      <c r="J22" s="68">
        <v>816504</v>
      </c>
      <c r="K22" s="69">
        <f t="shared" si="0"/>
        <v>-5.2</v>
      </c>
      <c r="L22" s="70">
        <v>39.5</v>
      </c>
      <c r="M22" s="26">
        <v>273229</v>
      </c>
      <c r="N22" s="26">
        <v>5</v>
      </c>
      <c r="O22" s="26">
        <v>618809</v>
      </c>
      <c r="P22" s="67">
        <v>2.26</v>
      </c>
      <c r="Q22" s="68">
        <v>661815</v>
      </c>
      <c r="R22" s="71">
        <f t="shared" si="1"/>
        <v>-6.5</v>
      </c>
    </row>
    <row r="23" spans="2:18" ht="12">
      <c r="B23" s="24"/>
      <c r="C23" s="25"/>
      <c r="D23" s="64" t="s">
        <v>12</v>
      </c>
      <c r="E23" s="65">
        <v>38.4</v>
      </c>
      <c r="F23" s="26">
        <v>279630</v>
      </c>
      <c r="G23" s="66" t="s">
        <v>1</v>
      </c>
      <c r="H23" s="26">
        <v>814075</v>
      </c>
      <c r="I23" s="67">
        <v>2.91</v>
      </c>
      <c r="J23" s="68">
        <v>748120</v>
      </c>
      <c r="K23" s="69">
        <f t="shared" si="0"/>
        <v>8.82</v>
      </c>
      <c r="L23" s="70">
        <v>38.4</v>
      </c>
      <c r="M23" s="26">
        <v>279630</v>
      </c>
      <c r="N23" s="26" t="s">
        <v>1</v>
      </c>
      <c r="O23" s="26">
        <v>770301</v>
      </c>
      <c r="P23" s="67">
        <v>2.75</v>
      </c>
      <c r="Q23" s="68">
        <v>732924</v>
      </c>
      <c r="R23" s="71">
        <f t="shared" si="1"/>
        <v>5.1</v>
      </c>
    </row>
    <row r="24" spans="2:18" ht="12">
      <c r="B24" s="24"/>
      <c r="C24" s="25"/>
      <c r="D24" s="64" t="s">
        <v>88</v>
      </c>
      <c r="E24" s="65">
        <v>38.2</v>
      </c>
      <c r="F24" s="26">
        <v>258413</v>
      </c>
      <c r="G24" s="66" t="s">
        <v>1</v>
      </c>
      <c r="H24" s="26">
        <v>700000</v>
      </c>
      <c r="I24" s="67">
        <v>2.71</v>
      </c>
      <c r="J24" s="68">
        <v>600000</v>
      </c>
      <c r="K24" s="69">
        <f t="shared" si="0"/>
        <v>16.67</v>
      </c>
      <c r="L24" s="70">
        <v>38.2</v>
      </c>
      <c r="M24" s="26">
        <v>258413</v>
      </c>
      <c r="N24" s="26" t="s">
        <v>1</v>
      </c>
      <c r="O24" s="26">
        <v>550000</v>
      </c>
      <c r="P24" s="67">
        <v>2.13</v>
      </c>
      <c r="Q24" s="68">
        <v>525000</v>
      </c>
      <c r="R24" s="71">
        <f t="shared" si="1"/>
        <v>4.76</v>
      </c>
    </row>
    <row r="25" spans="2:18" ht="12">
      <c r="B25" s="24"/>
      <c r="C25" s="25"/>
      <c r="D25" s="64" t="s">
        <v>89</v>
      </c>
      <c r="E25" s="65">
        <v>44</v>
      </c>
      <c r="F25" s="26">
        <v>325662</v>
      </c>
      <c r="G25" s="66" t="s">
        <v>1</v>
      </c>
      <c r="H25" s="26">
        <v>960703</v>
      </c>
      <c r="I25" s="67">
        <v>2.95</v>
      </c>
      <c r="J25" s="68">
        <v>846596</v>
      </c>
      <c r="K25" s="69">
        <f t="shared" si="0"/>
        <v>13.48</v>
      </c>
      <c r="L25" s="70">
        <v>44</v>
      </c>
      <c r="M25" s="26">
        <v>325662</v>
      </c>
      <c r="N25" s="26" t="s">
        <v>1</v>
      </c>
      <c r="O25" s="26">
        <v>814155</v>
      </c>
      <c r="P25" s="67">
        <v>2.5</v>
      </c>
      <c r="Q25" s="68">
        <v>846596</v>
      </c>
      <c r="R25" s="71">
        <f t="shared" si="1"/>
        <v>-3.83</v>
      </c>
    </row>
    <row r="26" spans="2:18" ht="12">
      <c r="B26" s="24"/>
      <c r="C26" s="25"/>
      <c r="D26" s="64" t="s">
        <v>13</v>
      </c>
      <c r="E26" s="65">
        <v>38.9</v>
      </c>
      <c r="F26" s="26">
        <v>286005</v>
      </c>
      <c r="G26" s="66">
        <v>10</v>
      </c>
      <c r="H26" s="26">
        <v>651982</v>
      </c>
      <c r="I26" s="67">
        <v>2.28</v>
      </c>
      <c r="J26" s="68">
        <v>783447</v>
      </c>
      <c r="K26" s="69">
        <f t="shared" si="0"/>
        <v>-16.78</v>
      </c>
      <c r="L26" s="70">
        <v>38.9</v>
      </c>
      <c r="M26" s="26">
        <v>286005</v>
      </c>
      <c r="N26" s="26">
        <v>10</v>
      </c>
      <c r="O26" s="26">
        <v>634438</v>
      </c>
      <c r="P26" s="67">
        <v>2.22</v>
      </c>
      <c r="Q26" s="68">
        <v>747236</v>
      </c>
      <c r="R26" s="71">
        <f t="shared" si="1"/>
        <v>-15.1</v>
      </c>
    </row>
    <row r="27" spans="2:18" ht="12">
      <c r="B27" s="24"/>
      <c r="C27" s="25"/>
      <c r="D27" s="64" t="s">
        <v>14</v>
      </c>
      <c r="E27" s="65">
        <v>38.9</v>
      </c>
      <c r="F27" s="26">
        <v>337305</v>
      </c>
      <c r="G27" s="66" t="s">
        <v>1</v>
      </c>
      <c r="H27" s="26">
        <v>1329888</v>
      </c>
      <c r="I27" s="67">
        <v>3.94</v>
      </c>
      <c r="J27" s="68">
        <v>1178830</v>
      </c>
      <c r="K27" s="69">
        <f t="shared" si="0"/>
        <v>12.81</v>
      </c>
      <c r="L27" s="70">
        <v>38.9</v>
      </c>
      <c r="M27" s="26">
        <v>337305</v>
      </c>
      <c r="N27" s="26" t="s">
        <v>1</v>
      </c>
      <c r="O27" s="26">
        <v>1326117</v>
      </c>
      <c r="P27" s="67">
        <v>3.93</v>
      </c>
      <c r="Q27" s="68">
        <v>1172486</v>
      </c>
      <c r="R27" s="71">
        <f t="shared" si="1"/>
        <v>13.1</v>
      </c>
    </row>
    <row r="28" spans="2:18" ht="12">
      <c r="B28" s="24"/>
      <c r="C28" s="25"/>
      <c r="D28" s="64" t="s">
        <v>15</v>
      </c>
      <c r="E28" s="65">
        <v>37.5</v>
      </c>
      <c r="F28" s="26">
        <v>282226</v>
      </c>
      <c r="G28" s="66" t="s">
        <v>1</v>
      </c>
      <c r="H28" s="26">
        <v>427642</v>
      </c>
      <c r="I28" s="67">
        <v>1.52</v>
      </c>
      <c r="J28" s="68">
        <v>394900</v>
      </c>
      <c r="K28" s="69">
        <f t="shared" si="0"/>
        <v>8.29</v>
      </c>
      <c r="L28" s="70">
        <v>37.5</v>
      </c>
      <c r="M28" s="26">
        <v>282226</v>
      </c>
      <c r="N28" s="26" t="s">
        <v>1</v>
      </c>
      <c r="O28" s="26">
        <v>427642</v>
      </c>
      <c r="P28" s="67">
        <v>1.52</v>
      </c>
      <c r="Q28" s="68">
        <v>338400</v>
      </c>
      <c r="R28" s="71">
        <f t="shared" si="1"/>
        <v>26.37</v>
      </c>
    </row>
    <row r="29" spans="2:18" ht="12">
      <c r="B29" s="24" t="s">
        <v>16</v>
      </c>
      <c r="C29" s="152" t="s">
        <v>17</v>
      </c>
      <c r="D29" s="153"/>
      <c r="E29" s="72" t="s">
        <v>2</v>
      </c>
      <c r="F29" s="27" t="s">
        <v>2</v>
      </c>
      <c r="G29" s="73" t="s">
        <v>2</v>
      </c>
      <c r="H29" s="27" t="s">
        <v>2</v>
      </c>
      <c r="I29" s="74" t="s">
        <v>2</v>
      </c>
      <c r="J29" s="75" t="s">
        <v>2</v>
      </c>
      <c r="K29" s="76" t="s">
        <v>164</v>
      </c>
      <c r="L29" s="77" t="s">
        <v>2</v>
      </c>
      <c r="M29" s="27" t="s">
        <v>2</v>
      </c>
      <c r="N29" s="27" t="s">
        <v>2</v>
      </c>
      <c r="O29" s="27" t="s">
        <v>2</v>
      </c>
      <c r="P29" s="74" t="s">
        <v>2</v>
      </c>
      <c r="Q29" s="75" t="s">
        <v>2</v>
      </c>
      <c r="R29" s="76" t="s">
        <v>164</v>
      </c>
    </row>
    <row r="30" spans="2:18" ht="12">
      <c r="B30" s="24"/>
      <c r="C30" s="152" t="s">
        <v>18</v>
      </c>
      <c r="D30" s="153"/>
      <c r="E30" s="72">
        <v>38.6</v>
      </c>
      <c r="F30" s="27">
        <v>284096</v>
      </c>
      <c r="G30" s="73" t="s">
        <v>1</v>
      </c>
      <c r="H30" s="27">
        <v>640000</v>
      </c>
      <c r="I30" s="74">
        <v>2.25</v>
      </c>
      <c r="J30" s="75">
        <v>625000</v>
      </c>
      <c r="K30" s="76">
        <f t="shared" si="0"/>
        <v>2.4</v>
      </c>
      <c r="L30" s="77">
        <v>38.6</v>
      </c>
      <c r="M30" s="27">
        <v>284096</v>
      </c>
      <c r="N30" s="27" t="s">
        <v>1</v>
      </c>
      <c r="O30" s="27">
        <v>610000</v>
      </c>
      <c r="P30" s="74">
        <v>2.15</v>
      </c>
      <c r="Q30" s="75">
        <v>625000</v>
      </c>
      <c r="R30" s="76">
        <f t="shared" si="1"/>
        <v>-2.4</v>
      </c>
    </row>
    <row r="31" spans="2:18" ht="12">
      <c r="B31" s="24"/>
      <c r="C31" s="152" t="s">
        <v>19</v>
      </c>
      <c r="D31" s="153"/>
      <c r="E31" s="72">
        <v>38.9</v>
      </c>
      <c r="F31" s="27">
        <v>318104</v>
      </c>
      <c r="G31" s="73">
        <v>4</v>
      </c>
      <c r="H31" s="27">
        <v>915390</v>
      </c>
      <c r="I31" s="74">
        <v>2.88</v>
      </c>
      <c r="J31" s="75">
        <v>904040</v>
      </c>
      <c r="K31" s="76">
        <f t="shared" si="0"/>
        <v>1.26</v>
      </c>
      <c r="L31" s="77">
        <v>38.9</v>
      </c>
      <c r="M31" s="27">
        <v>318104</v>
      </c>
      <c r="N31" s="27">
        <v>4</v>
      </c>
      <c r="O31" s="27">
        <v>759634</v>
      </c>
      <c r="P31" s="74">
        <v>2.39</v>
      </c>
      <c r="Q31" s="75">
        <v>754985</v>
      </c>
      <c r="R31" s="76">
        <f t="shared" si="1"/>
        <v>0.62</v>
      </c>
    </row>
    <row r="32" spans="2:18" ht="12">
      <c r="B32" s="24"/>
      <c r="C32" s="152" t="s">
        <v>90</v>
      </c>
      <c r="D32" s="153"/>
      <c r="E32" s="72">
        <v>36</v>
      </c>
      <c r="F32" s="27">
        <v>337109</v>
      </c>
      <c r="G32" s="73" t="s">
        <v>1</v>
      </c>
      <c r="H32" s="27">
        <v>882662</v>
      </c>
      <c r="I32" s="74">
        <v>2.62</v>
      </c>
      <c r="J32" s="75">
        <v>872603</v>
      </c>
      <c r="K32" s="76">
        <f t="shared" si="0"/>
        <v>1.15</v>
      </c>
      <c r="L32" s="77">
        <v>36</v>
      </c>
      <c r="M32" s="27">
        <v>337109</v>
      </c>
      <c r="N32" s="27" t="s">
        <v>1</v>
      </c>
      <c r="O32" s="27">
        <v>829266</v>
      </c>
      <c r="P32" s="74">
        <v>2.46</v>
      </c>
      <c r="Q32" s="75">
        <v>820525</v>
      </c>
      <c r="R32" s="76">
        <f t="shared" si="1"/>
        <v>1.07</v>
      </c>
    </row>
    <row r="33" spans="2:18" ht="12">
      <c r="B33" s="24"/>
      <c r="C33" s="152" t="s">
        <v>91</v>
      </c>
      <c r="D33" s="153"/>
      <c r="E33" s="72">
        <v>43.6</v>
      </c>
      <c r="F33" s="27">
        <v>325941</v>
      </c>
      <c r="G33" s="73" t="s">
        <v>1</v>
      </c>
      <c r="H33" s="27">
        <v>777778</v>
      </c>
      <c r="I33" s="74">
        <v>2.39</v>
      </c>
      <c r="J33" s="75">
        <v>867426</v>
      </c>
      <c r="K33" s="76">
        <f t="shared" si="0"/>
        <v>-10.33</v>
      </c>
      <c r="L33" s="77">
        <v>43.6</v>
      </c>
      <c r="M33" s="27">
        <v>325941</v>
      </c>
      <c r="N33" s="27" t="s">
        <v>1</v>
      </c>
      <c r="O33" s="27">
        <v>777778</v>
      </c>
      <c r="P33" s="74">
        <v>2.39</v>
      </c>
      <c r="Q33" s="75">
        <v>818069</v>
      </c>
      <c r="R33" s="76">
        <f t="shared" si="1"/>
        <v>-4.93</v>
      </c>
    </row>
    <row r="34" spans="2:18" ht="12">
      <c r="B34" s="24"/>
      <c r="C34" s="78" t="s">
        <v>127</v>
      </c>
      <c r="D34" s="79"/>
      <c r="E34" s="65">
        <v>38.3</v>
      </c>
      <c r="F34" s="26">
        <v>230054</v>
      </c>
      <c r="G34" s="66">
        <v>21</v>
      </c>
      <c r="H34" s="26">
        <v>632216</v>
      </c>
      <c r="I34" s="67">
        <v>2.75</v>
      </c>
      <c r="J34" s="68">
        <v>596897</v>
      </c>
      <c r="K34" s="69">
        <f t="shared" si="0"/>
        <v>5.92</v>
      </c>
      <c r="L34" s="70">
        <v>38.3</v>
      </c>
      <c r="M34" s="26">
        <v>230054</v>
      </c>
      <c r="N34" s="26">
        <v>21</v>
      </c>
      <c r="O34" s="26">
        <v>571574</v>
      </c>
      <c r="P34" s="67">
        <v>2.48</v>
      </c>
      <c r="Q34" s="68">
        <v>553304</v>
      </c>
      <c r="R34" s="71">
        <f t="shared" si="1"/>
        <v>3.3</v>
      </c>
    </row>
    <row r="35" spans="2:18" ht="12">
      <c r="B35" s="24"/>
      <c r="C35" s="25"/>
      <c r="D35" s="1" t="s">
        <v>145</v>
      </c>
      <c r="E35" s="65">
        <v>33.8</v>
      </c>
      <c r="F35" s="26">
        <v>196032</v>
      </c>
      <c r="G35" s="66" t="s">
        <v>1</v>
      </c>
      <c r="H35" s="26">
        <v>509372</v>
      </c>
      <c r="I35" s="67">
        <v>2.6</v>
      </c>
      <c r="J35" s="68">
        <v>530551</v>
      </c>
      <c r="K35" s="69">
        <f t="shared" si="0"/>
        <v>-3.99</v>
      </c>
      <c r="L35" s="70">
        <v>33.8</v>
      </c>
      <c r="M35" s="26">
        <v>196032</v>
      </c>
      <c r="N35" s="26" t="s">
        <v>1</v>
      </c>
      <c r="O35" s="26">
        <v>344226</v>
      </c>
      <c r="P35" s="67">
        <v>1.76</v>
      </c>
      <c r="Q35" s="68">
        <v>353647</v>
      </c>
      <c r="R35" s="71">
        <f t="shared" si="1"/>
        <v>-2.66</v>
      </c>
    </row>
    <row r="36" spans="2:18" ht="12">
      <c r="B36" s="24"/>
      <c r="C36" s="25"/>
      <c r="D36" s="1" t="s">
        <v>20</v>
      </c>
      <c r="E36" s="65">
        <v>45</v>
      </c>
      <c r="F36" s="26">
        <v>225000</v>
      </c>
      <c r="G36" s="66" t="s">
        <v>1</v>
      </c>
      <c r="H36" s="26">
        <v>337500</v>
      </c>
      <c r="I36" s="67">
        <v>1.5</v>
      </c>
      <c r="J36" s="68">
        <v>350000</v>
      </c>
      <c r="K36" s="69">
        <f t="shared" si="0"/>
        <v>-3.57</v>
      </c>
      <c r="L36" s="70">
        <v>45</v>
      </c>
      <c r="M36" s="26">
        <v>225000</v>
      </c>
      <c r="N36" s="26" t="s">
        <v>1</v>
      </c>
      <c r="O36" s="26">
        <v>337500</v>
      </c>
      <c r="P36" s="67">
        <v>1.5</v>
      </c>
      <c r="Q36" s="68">
        <v>350000</v>
      </c>
      <c r="R36" s="71">
        <f t="shared" si="1"/>
        <v>-3.57</v>
      </c>
    </row>
    <row r="37" spans="2:18" ht="12">
      <c r="B37" s="24" t="s">
        <v>21</v>
      </c>
      <c r="C37" s="25"/>
      <c r="D37" s="1" t="s">
        <v>22</v>
      </c>
      <c r="E37" s="65">
        <v>40.8</v>
      </c>
      <c r="F37" s="26">
        <v>215600</v>
      </c>
      <c r="G37" s="66">
        <v>9</v>
      </c>
      <c r="H37" s="26">
        <v>715628</v>
      </c>
      <c r="I37" s="67">
        <v>3.32</v>
      </c>
      <c r="J37" s="68">
        <v>620832</v>
      </c>
      <c r="K37" s="69">
        <f t="shared" si="0"/>
        <v>15.27</v>
      </c>
      <c r="L37" s="70">
        <v>40.8</v>
      </c>
      <c r="M37" s="26">
        <v>215600</v>
      </c>
      <c r="N37" s="26">
        <v>9</v>
      </c>
      <c r="O37" s="26">
        <v>605048</v>
      </c>
      <c r="P37" s="67">
        <v>2.81</v>
      </c>
      <c r="Q37" s="68">
        <v>497207</v>
      </c>
      <c r="R37" s="71">
        <f t="shared" si="1"/>
        <v>21.69</v>
      </c>
    </row>
    <row r="38" spans="2:18" ht="12">
      <c r="B38" s="24"/>
      <c r="C38" s="25"/>
      <c r="D38" s="1" t="s">
        <v>92</v>
      </c>
      <c r="E38" s="65">
        <v>32.4</v>
      </c>
      <c r="F38" s="26">
        <v>248013</v>
      </c>
      <c r="G38" s="66" t="s">
        <v>1</v>
      </c>
      <c r="H38" s="26">
        <v>729015</v>
      </c>
      <c r="I38" s="67">
        <v>2.94</v>
      </c>
      <c r="J38" s="68">
        <v>720012</v>
      </c>
      <c r="K38" s="69">
        <f t="shared" si="0"/>
        <v>1.25</v>
      </c>
      <c r="L38" s="70">
        <v>32.4</v>
      </c>
      <c r="M38" s="26">
        <v>248013</v>
      </c>
      <c r="N38" s="26" t="s">
        <v>1</v>
      </c>
      <c r="O38" s="26">
        <v>728483</v>
      </c>
      <c r="P38" s="67">
        <v>2.94</v>
      </c>
      <c r="Q38" s="68">
        <v>716332</v>
      </c>
      <c r="R38" s="71">
        <f t="shared" si="1"/>
        <v>1.7</v>
      </c>
    </row>
    <row r="39" spans="2:18" ht="12">
      <c r="B39" s="24"/>
      <c r="C39" s="25"/>
      <c r="D39" s="1" t="s">
        <v>93</v>
      </c>
      <c r="E39" s="65" t="s">
        <v>2</v>
      </c>
      <c r="F39" s="26" t="s">
        <v>2</v>
      </c>
      <c r="G39" s="66" t="s">
        <v>2</v>
      </c>
      <c r="H39" s="26" t="s">
        <v>2</v>
      </c>
      <c r="I39" s="67" t="s">
        <v>2</v>
      </c>
      <c r="J39" s="68" t="s">
        <v>2</v>
      </c>
      <c r="K39" s="69" t="s">
        <v>164</v>
      </c>
      <c r="L39" s="70" t="s">
        <v>2</v>
      </c>
      <c r="M39" s="26" t="s">
        <v>2</v>
      </c>
      <c r="N39" s="26" t="s">
        <v>2</v>
      </c>
      <c r="O39" s="26" t="s">
        <v>2</v>
      </c>
      <c r="P39" s="67" t="s">
        <v>2</v>
      </c>
      <c r="Q39" s="68" t="s">
        <v>2</v>
      </c>
      <c r="R39" s="71" t="s">
        <v>164</v>
      </c>
    </row>
    <row r="40" spans="2:18" ht="12">
      <c r="B40" s="24"/>
      <c r="C40" s="25"/>
      <c r="D40" s="1" t="s">
        <v>94</v>
      </c>
      <c r="E40" s="65">
        <v>42</v>
      </c>
      <c r="F40" s="26">
        <v>236000</v>
      </c>
      <c r="G40" s="66" t="s">
        <v>1</v>
      </c>
      <c r="H40" s="26">
        <v>550000</v>
      </c>
      <c r="I40" s="67">
        <v>2.33</v>
      </c>
      <c r="J40" s="68" t="s">
        <v>2</v>
      </c>
      <c r="K40" s="69" t="s">
        <v>164</v>
      </c>
      <c r="L40" s="70">
        <v>42</v>
      </c>
      <c r="M40" s="26">
        <v>236000</v>
      </c>
      <c r="N40" s="26" t="s">
        <v>1</v>
      </c>
      <c r="O40" s="26">
        <v>473000</v>
      </c>
      <c r="P40" s="67">
        <v>2</v>
      </c>
      <c r="Q40" s="68" t="s">
        <v>2</v>
      </c>
      <c r="R40" s="71" t="s">
        <v>164</v>
      </c>
    </row>
    <row r="41" spans="2:18" ht="12">
      <c r="B41" s="24"/>
      <c r="C41" s="25"/>
      <c r="D41" s="1" t="s">
        <v>95</v>
      </c>
      <c r="E41" s="65">
        <v>36.3</v>
      </c>
      <c r="F41" s="26">
        <v>260226</v>
      </c>
      <c r="G41" s="66">
        <v>5</v>
      </c>
      <c r="H41" s="26">
        <v>650293</v>
      </c>
      <c r="I41" s="67">
        <v>2.5</v>
      </c>
      <c r="J41" s="68">
        <v>670546</v>
      </c>
      <c r="K41" s="69">
        <f t="shared" si="0"/>
        <v>-3.02</v>
      </c>
      <c r="L41" s="70">
        <v>36.3</v>
      </c>
      <c r="M41" s="26">
        <v>260226</v>
      </c>
      <c r="N41" s="26">
        <v>5</v>
      </c>
      <c r="O41" s="26">
        <v>601928</v>
      </c>
      <c r="P41" s="67">
        <v>2.31</v>
      </c>
      <c r="Q41" s="68">
        <v>631300</v>
      </c>
      <c r="R41" s="71">
        <f t="shared" si="1"/>
        <v>-4.65</v>
      </c>
    </row>
    <row r="42" spans="2:18" ht="12">
      <c r="B42" s="24"/>
      <c r="C42" s="142" t="s">
        <v>96</v>
      </c>
      <c r="D42" s="143"/>
      <c r="E42" s="72">
        <v>35</v>
      </c>
      <c r="F42" s="27">
        <v>229739</v>
      </c>
      <c r="G42" s="73">
        <v>21</v>
      </c>
      <c r="H42" s="27">
        <v>529472</v>
      </c>
      <c r="I42" s="74">
        <v>2.3</v>
      </c>
      <c r="J42" s="75">
        <v>543495</v>
      </c>
      <c r="K42" s="76">
        <f t="shared" si="0"/>
        <v>-2.58</v>
      </c>
      <c r="L42" s="77">
        <v>35</v>
      </c>
      <c r="M42" s="27">
        <v>229739</v>
      </c>
      <c r="N42" s="27">
        <v>21</v>
      </c>
      <c r="O42" s="27">
        <v>467104</v>
      </c>
      <c r="P42" s="74">
        <v>2.03</v>
      </c>
      <c r="Q42" s="75">
        <v>481187</v>
      </c>
      <c r="R42" s="76">
        <f t="shared" si="1"/>
        <v>-2.93</v>
      </c>
    </row>
    <row r="43" spans="2:18" ht="12">
      <c r="B43" s="24"/>
      <c r="C43" s="142" t="s">
        <v>97</v>
      </c>
      <c r="D43" s="143"/>
      <c r="E43" s="72">
        <v>36.9</v>
      </c>
      <c r="F43" s="27">
        <v>227600</v>
      </c>
      <c r="G43" s="73" t="s">
        <v>1</v>
      </c>
      <c r="H43" s="27">
        <v>455200</v>
      </c>
      <c r="I43" s="74">
        <v>2</v>
      </c>
      <c r="J43" s="75">
        <v>427049</v>
      </c>
      <c r="K43" s="76">
        <f t="shared" si="0"/>
        <v>6.59</v>
      </c>
      <c r="L43" s="77">
        <v>36.9</v>
      </c>
      <c r="M43" s="27">
        <v>227600</v>
      </c>
      <c r="N43" s="27" t="s">
        <v>1</v>
      </c>
      <c r="O43" s="27">
        <v>455200</v>
      </c>
      <c r="P43" s="74">
        <v>2</v>
      </c>
      <c r="Q43" s="75">
        <v>427049</v>
      </c>
      <c r="R43" s="76">
        <f t="shared" si="1"/>
        <v>6.59</v>
      </c>
    </row>
    <row r="44" spans="2:18" ht="12">
      <c r="B44" s="24"/>
      <c r="C44" s="142" t="s">
        <v>98</v>
      </c>
      <c r="D44" s="143"/>
      <c r="E44" s="72" t="s">
        <v>2</v>
      </c>
      <c r="F44" s="27" t="s">
        <v>2</v>
      </c>
      <c r="G44" s="73" t="s">
        <v>2</v>
      </c>
      <c r="H44" s="27" t="s">
        <v>2</v>
      </c>
      <c r="I44" s="74" t="s">
        <v>2</v>
      </c>
      <c r="J44" s="75" t="s">
        <v>2</v>
      </c>
      <c r="K44" s="76" t="s">
        <v>164</v>
      </c>
      <c r="L44" s="77" t="s">
        <v>2</v>
      </c>
      <c r="M44" s="27" t="s">
        <v>2</v>
      </c>
      <c r="N44" s="27" t="s">
        <v>2</v>
      </c>
      <c r="O44" s="27" t="s">
        <v>2</v>
      </c>
      <c r="P44" s="74" t="s">
        <v>2</v>
      </c>
      <c r="Q44" s="75" t="s">
        <v>2</v>
      </c>
      <c r="R44" s="76" t="s">
        <v>164</v>
      </c>
    </row>
    <row r="45" spans="2:18" ht="12">
      <c r="B45" s="24"/>
      <c r="C45" s="142" t="s">
        <v>99</v>
      </c>
      <c r="D45" s="143"/>
      <c r="E45" s="72">
        <v>37</v>
      </c>
      <c r="F45" s="27">
        <v>311124</v>
      </c>
      <c r="G45" s="73">
        <v>5</v>
      </c>
      <c r="H45" s="27">
        <v>553441</v>
      </c>
      <c r="I45" s="74">
        <v>1.78</v>
      </c>
      <c r="J45" s="75">
        <v>611023</v>
      </c>
      <c r="K45" s="76">
        <f t="shared" si="0"/>
        <v>-9.42</v>
      </c>
      <c r="L45" s="77">
        <v>37</v>
      </c>
      <c r="M45" s="27">
        <v>311124</v>
      </c>
      <c r="N45" s="27">
        <v>5</v>
      </c>
      <c r="O45" s="27">
        <v>548287</v>
      </c>
      <c r="P45" s="74">
        <v>1.76</v>
      </c>
      <c r="Q45" s="75">
        <v>549522</v>
      </c>
      <c r="R45" s="76">
        <f t="shared" si="1"/>
        <v>-0.22</v>
      </c>
    </row>
    <row r="46" spans="2:18" ht="12.75" thickBot="1">
      <c r="B46" s="24"/>
      <c r="C46" s="167" t="s">
        <v>100</v>
      </c>
      <c r="D46" s="168"/>
      <c r="E46" s="65">
        <v>36</v>
      </c>
      <c r="F46" s="26">
        <v>245982</v>
      </c>
      <c r="G46" s="66" t="s">
        <v>1</v>
      </c>
      <c r="H46" s="26">
        <v>614955</v>
      </c>
      <c r="I46" s="67">
        <v>2.5</v>
      </c>
      <c r="J46" s="68" t="s">
        <v>2</v>
      </c>
      <c r="K46" s="69" t="s">
        <v>164</v>
      </c>
      <c r="L46" s="70">
        <v>36</v>
      </c>
      <c r="M46" s="26">
        <v>245982</v>
      </c>
      <c r="N46" s="26" t="s">
        <v>1</v>
      </c>
      <c r="O46" s="26">
        <v>614955</v>
      </c>
      <c r="P46" s="67">
        <v>2.5</v>
      </c>
      <c r="Q46" s="68" t="s">
        <v>2</v>
      </c>
      <c r="R46" s="71" t="s">
        <v>164</v>
      </c>
    </row>
    <row r="47" spans="2:18" ht="12">
      <c r="B47" s="22"/>
      <c r="C47" s="28" t="s">
        <v>23</v>
      </c>
      <c r="D47" s="3" t="s">
        <v>24</v>
      </c>
      <c r="E47" s="80">
        <v>39.3</v>
      </c>
      <c r="F47" s="29">
        <v>324225</v>
      </c>
      <c r="G47" s="81">
        <v>14</v>
      </c>
      <c r="H47" s="29">
        <v>842684</v>
      </c>
      <c r="I47" s="82">
        <v>2.6</v>
      </c>
      <c r="J47" s="83">
        <v>830964</v>
      </c>
      <c r="K47" s="84">
        <f t="shared" si="0"/>
        <v>1.41</v>
      </c>
      <c r="L47" s="85">
        <v>39.3</v>
      </c>
      <c r="M47" s="29">
        <v>324225</v>
      </c>
      <c r="N47" s="29">
        <v>14</v>
      </c>
      <c r="O47" s="29">
        <v>805806.281793361</v>
      </c>
      <c r="P47" s="82">
        <v>2.49</v>
      </c>
      <c r="Q47" s="83">
        <v>815938.211306766</v>
      </c>
      <c r="R47" s="84">
        <f t="shared" si="1"/>
        <v>-1.24</v>
      </c>
    </row>
    <row r="48" spans="2:18" ht="12">
      <c r="B48" s="24" t="s">
        <v>25</v>
      </c>
      <c r="C48" s="30"/>
      <c r="D48" s="2" t="s">
        <v>26</v>
      </c>
      <c r="E48" s="72">
        <v>38.8</v>
      </c>
      <c r="F48" s="27">
        <v>301229</v>
      </c>
      <c r="G48" s="73">
        <v>26</v>
      </c>
      <c r="H48" s="27">
        <v>714353</v>
      </c>
      <c r="I48" s="74">
        <v>2.37</v>
      </c>
      <c r="J48" s="75">
        <v>773718</v>
      </c>
      <c r="K48" s="76">
        <f t="shared" si="0"/>
        <v>-7.67</v>
      </c>
      <c r="L48" s="77">
        <v>38.8</v>
      </c>
      <c r="M48" s="27">
        <v>301229</v>
      </c>
      <c r="N48" s="27">
        <v>26</v>
      </c>
      <c r="O48" s="27">
        <v>690843.639214205</v>
      </c>
      <c r="P48" s="74">
        <v>2.29</v>
      </c>
      <c r="Q48" s="75">
        <v>750044.613069016</v>
      </c>
      <c r="R48" s="76">
        <f t="shared" si="1"/>
        <v>-7.89</v>
      </c>
    </row>
    <row r="49" spans="2:18" ht="12">
      <c r="B49" s="24"/>
      <c r="C49" s="30" t="s">
        <v>27</v>
      </c>
      <c r="D49" s="2" t="s">
        <v>28</v>
      </c>
      <c r="E49" s="72">
        <v>37.5</v>
      </c>
      <c r="F49" s="27">
        <v>264533</v>
      </c>
      <c r="G49" s="73">
        <v>21</v>
      </c>
      <c r="H49" s="27">
        <v>673249</v>
      </c>
      <c r="I49" s="74">
        <v>2.55</v>
      </c>
      <c r="J49" s="75">
        <v>689528</v>
      </c>
      <c r="K49" s="76">
        <f t="shared" si="0"/>
        <v>-2.36</v>
      </c>
      <c r="L49" s="77">
        <v>37.5</v>
      </c>
      <c r="M49" s="27">
        <v>264533</v>
      </c>
      <c r="N49" s="27">
        <v>21</v>
      </c>
      <c r="O49" s="27">
        <v>617450.998537299</v>
      </c>
      <c r="P49" s="74">
        <v>2.33</v>
      </c>
      <c r="Q49" s="75">
        <v>646031.60347277</v>
      </c>
      <c r="R49" s="76">
        <f t="shared" si="1"/>
        <v>-4.42</v>
      </c>
    </row>
    <row r="50" spans="2:18" ht="12">
      <c r="B50" s="24"/>
      <c r="C50" s="30"/>
      <c r="D50" s="2" t="s">
        <v>29</v>
      </c>
      <c r="E50" s="72">
        <v>39</v>
      </c>
      <c r="F50" s="27">
        <v>261901</v>
      </c>
      <c r="G50" s="73">
        <v>11</v>
      </c>
      <c r="H50" s="27">
        <v>617489</v>
      </c>
      <c r="I50" s="74">
        <v>2.36</v>
      </c>
      <c r="J50" s="75">
        <v>631254</v>
      </c>
      <c r="K50" s="76">
        <f t="shared" si="0"/>
        <v>-2.18</v>
      </c>
      <c r="L50" s="77">
        <v>39</v>
      </c>
      <c r="M50" s="27">
        <v>261901</v>
      </c>
      <c r="N50" s="27">
        <v>11</v>
      </c>
      <c r="O50" s="27">
        <v>566665.080993521</v>
      </c>
      <c r="P50" s="74">
        <v>2.16</v>
      </c>
      <c r="Q50" s="75">
        <v>563412.79614486</v>
      </c>
      <c r="R50" s="76">
        <f t="shared" si="1"/>
        <v>0.58</v>
      </c>
    </row>
    <row r="51" spans="2:18" ht="12">
      <c r="B51" s="24" t="s">
        <v>30</v>
      </c>
      <c r="C51" s="31" t="s">
        <v>8</v>
      </c>
      <c r="D51" s="2" t="s">
        <v>31</v>
      </c>
      <c r="E51" s="72">
        <v>38.6</v>
      </c>
      <c r="F51" s="27">
        <v>295805</v>
      </c>
      <c r="G51" s="73">
        <v>72</v>
      </c>
      <c r="H51" s="27">
        <v>732385</v>
      </c>
      <c r="I51" s="74">
        <v>2.48</v>
      </c>
      <c r="J51" s="75">
        <v>753505</v>
      </c>
      <c r="K51" s="76">
        <f t="shared" si="0"/>
        <v>-2.8</v>
      </c>
      <c r="L51" s="77">
        <v>38.6</v>
      </c>
      <c r="M51" s="27">
        <v>295805</v>
      </c>
      <c r="N51" s="27">
        <v>72</v>
      </c>
      <c r="O51" s="27">
        <v>695480</v>
      </c>
      <c r="P51" s="74">
        <v>2.35</v>
      </c>
      <c r="Q51" s="75">
        <v>722932</v>
      </c>
      <c r="R51" s="76">
        <f t="shared" si="1"/>
        <v>-3.8</v>
      </c>
    </row>
    <row r="52" spans="2:18" ht="12">
      <c r="B52" s="24"/>
      <c r="C52" s="30" t="s">
        <v>32</v>
      </c>
      <c r="D52" s="2" t="s">
        <v>33</v>
      </c>
      <c r="E52" s="72">
        <v>38.2</v>
      </c>
      <c r="F52" s="27">
        <v>246988</v>
      </c>
      <c r="G52" s="73">
        <v>39</v>
      </c>
      <c r="H52" s="27">
        <v>605578</v>
      </c>
      <c r="I52" s="74">
        <v>2.45</v>
      </c>
      <c r="J52" s="75">
        <v>623807</v>
      </c>
      <c r="K52" s="76">
        <f t="shared" si="0"/>
        <v>-2.92</v>
      </c>
      <c r="L52" s="77">
        <v>38.2</v>
      </c>
      <c r="M52" s="27">
        <v>246988</v>
      </c>
      <c r="N52" s="27">
        <v>39</v>
      </c>
      <c r="O52" s="27">
        <v>533832.925396014</v>
      </c>
      <c r="P52" s="74">
        <v>2.16</v>
      </c>
      <c r="Q52" s="75">
        <v>536613.893872765</v>
      </c>
      <c r="R52" s="76">
        <f t="shared" si="1"/>
        <v>-0.52</v>
      </c>
    </row>
    <row r="53" spans="2:18" ht="12">
      <c r="B53" s="24"/>
      <c r="C53" s="30" t="s">
        <v>34</v>
      </c>
      <c r="D53" s="2" t="s">
        <v>35</v>
      </c>
      <c r="E53" s="72">
        <v>38.6</v>
      </c>
      <c r="F53" s="27">
        <v>256116</v>
      </c>
      <c r="G53" s="73">
        <v>20</v>
      </c>
      <c r="H53" s="27">
        <v>517371</v>
      </c>
      <c r="I53" s="74">
        <v>2.02</v>
      </c>
      <c r="J53" s="75">
        <v>555214</v>
      </c>
      <c r="K53" s="76">
        <f t="shared" si="0"/>
        <v>-6.82</v>
      </c>
      <c r="L53" s="77">
        <v>38.6</v>
      </c>
      <c r="M53" s="27">
        <v>256116</v>
      </c>
      <c r="N53" s="27">
        <v>20</v>
      </c>
      <c r="O53" s="27">
        <v>416638.711598746</v>
      </c>
      <c r="P53" s="74">
        <v>1.63</v>
      </c>
      <c r="Q53" s="75">
        <v>490836.727272727</v>
      </c>
      <c r="R53" s="76">
        <f t="shared" si="1"/>
        <v>-15.12</v>
      </c>
    </row>
    <row r="54" spans="2:18" ht="12">
      <c r="B54" s="24" t="s">
        <v>21</v>
      </c>
      <c r="C54" s="30" t="s">
        <v>27</v>
      </c>
      <c r="D54" s="2" t="s">
        <v>36</v>
      </c>
      <c r="E54" s="72">
        <v>38.5</v>
      </c>
      <c r="F54" s="27">
        <v>235105</v>
      </c>
      <c r="G54" s="73">
        <v>6</v>
      </c>
      <c r="H54" s="27">
        <v>469244</v>
      </c>
      <c r="I54" s="74">
        <v>2</v>
      </c>
      <c r="J54" s="75">
        <v>495009</v>
      </c>
      <c r="K54" s="76">
        <f t="shared" si="0"/>
        <v>-5.2</v>
      </c>
      <c r="L54" s="77">
        <v>36.5</v>
      </c>
      <c r="M54" s="27">
        <v>243497</v>
      </c>
      <c r="N54" s="27">
        <v>4</v>
      </c>
      <c r="O54" s="27">
        <v>355148.540540541</v>
      </c>
      <c r="P54" s="74">
        <v>1.46</v>
      </c>
      <c r="Q54" s="75">
        <v>331778.461538462</v>
      </c>
      <c r="R54" s="76">
        <f t="shared" si="1"/>
        <v>7.04</v>
      </c>
    </row>
    <row r="55" spans="2:18" ht="12">
      <c r="B55" s="24"/>
      <c r="C55" s="30" t="s">
        <v>8</v>
      </c>
      <c r="D55" s="2" t="s">
        <v>31</v>
      </c>
      <c r="E55" s="72">
        <v>38.3</v>
      </c>
      <c r="F55" s="27">
        <v>248107</v>
      </c>
      <c r="G55" s="73">
        <v>65</v>
      </c>
      <c r="H55" s="27">
        <v>591709</v>
      </c>
      <c r="I55" s="74">
        <v>2.38</v>
      </c>
      <c r="J55" s="75">
        <v>613442</v>
      </c>
      <c r="K55" s="76">
        <f t="shared" si="0"/>
        <v>-3.54</v>
      </c>
      <c r="L55" s="77">
        <v>38.3</v>
      </c>
      <c r="M55" s="27">
        <v>248228</v>
      </c>
      <c r="N55" s="27">
        <v>63</v>
      </c>
      <c r="O55" s="27">
        <v>516099</v>
      </c>
      <c r="P55" s="74">
        <v>2.08</v>
      </c>
      <c r="Q55" s="75">
        <v>528739</v>
      </c>
      <c r="R55" s="76">
        <f t="shared" si="1"/>
        <v>-2.39</v>
      </c>
    </row>
    <row r="56" spans="2:18" ht="12.75" thickBot="1">
      <c r="B56" s="32"/>
      <c r="C56" s="169" t="s">
        <v>37</v>
      </c>
      <c r="D56" s="170"/>
      <c r="E56" s="86">
        <v>33.6</v>
      </c>
      <c r="F56" s="33">
        <v>272637</v>
      </c>
      <c r="G56" s="87" t="s">
        <v>1</v>
      </c>
      <c r="H56" s="33">
        <v>823354</v>
      </c>
      <c r="I56" s="88">
        <v>3.02</v>
      </c>
      <c r="J56" s="89">
        <v>792174</v>
      </c>
      <c r="K56" s="90">
        <f t="shared" si="0"/>
        <v>3.94</v>
      </c>
      <c r="L56" s="91">
        <v>33.6</v>
      </c>
      <c r="M56" s="33">
        <v>272637</v>
      </c>
      <c r="N56" s="33" t="s">
        <v>1</v>
      </c>
      <c r="O56" s="33">
        <v>756715.071521456</v>
      </c>
      <c r="P56" s="88">
        <v>2.78</v>
      </c>
      <c r="Q56" s="89">
        <v>729323.948553055</v>
      </c>
      <c r="R56" s="90">
        <f t="shared" si="1"/>
        <v>3.76</v>
      </c>
    </row>
    <row r="57" spans="2:18" ht="13.5" customHeight="1">
      <c r="B57" s="155" t="s">
        <v>101</v>
      </c>
      <c r="C57" s="158" t="s">
        <v>102</v>
      </c>
      <c r="D57" s="158"/>
      <c r="E57" s="80">
        <v>38.5</v>
      </c>
      <c r="F57" s="29">
        <v>295078</v>
      </c>
      <c r="G57" s="81">
        <v>70</v>
      </c>
      <c r="H57" s="29">
        <v>697654</v>
      </c>
      <c r="I57" s="82">
        <v>2.36</v>
      </c>
      <c r="J57" s="83">
        <v>729831</v>
      </c>
      <c r="K57" s="84">
        <f t="shared" si="0"/>
        <v>-4.41</v>
      </c>
      <c r="L57" s="85">
        <v>38.5</v>
      </c>
      <c r="M57" s="29">
        <v>295078</v>
      </c>
      <c r="N57" s="29">
        <v>70</v>
      </c>
      <c r="O57" s="29">
        <v>663933</v>
      </c>
      <c r="P57" s="82">
        <v>2.25</v>
      </c>
      <c r="Q57" s="83">
        <v>691130</v>
      </c>
      <c r="R57" s="84">
        <f t="shared" si="1"/>
        <v>-3.94</v>
      </c>
    </row>
    <row r="58" spans="2:18" ht="12">
      <c r="B58" s="156"/>
      <c r="C58" s="159" t="s">
        <v>103</v>
      </c>
      <c r="D58" s="159"/>
      <c r="E58" s="72">
        <v>40.7</v>
      </c>
      <c r="F58" s="27">
        <v>319032</v>
      </c>
      <c r="G58" s="73">
        <v>6</v>
      </c>
      <c r="H58" s="27">
        <v>869760</v>
      </c>
      <c r="I58" s="74">
        <v>2.73</v>
      </c>
      <c r="J58" s="75">
        <v>854184</v>
      </c>
      <c r="K58" s="76">
        <f t="shared" si="0"/>
        <v>1.82</v>
      </c>
      <c r="L58" s="77">
        <v>40.7</v>
      </c>
      <c r="M58" s="27">
        <v>319032</v>
      </c>
      <c r="N58" s="27">
        <v>6</v>
      </c>
      <c r="O58" s="27">
        <v>761771</v>
      </c>
      <c r="P58" s="74">
        <v>2.39</v>
      </c>
      <c r="Q58" s="75">
        <v>731542</v>
      </c>
      <c r="R58" s="76">
        <f t="shared" si="1"/>
        <v>4.13</v>
      </c>
    </row>
    <row r="59" spans="2:18" ht="12">
      <c r="B59" s="156"/>
      <c r="C59" s="159" t="s">
        <v>104</v>
      </c>
      <c r="D59" s="159"/>
      <c r="E59" s="72">
        <v>36.9</v>
      </c>
      <c r="F59" s="27">
        <v>267777</v>
      </c>
      <c r="G59" s="73">
        <v>64</v>
      </c>
      <c r="H59" s="27">
        <v>764015</v>
      </c>
      <c r="I59" s="74">
        <v>2.85</v>
      </c>
      <c r="J59" s="75">
        <v>758903</v>
      </c>
      <c r="K59" s="76">
        <f t="shared" si="0"/>
        <v>0.67</v>
      </c>
      <c r="L59" s="77">
        <v>36.9</v>
      </c>
      <c r="M59" s="27">
        <v>267861</v>
      </c>
      <c r="N59" s="27">
        <v>62</v>
      </c>
      <c r="O59" s="27">
        <v>700167</v>
      </c>
      <c r="P59" s="74">
        <v>2.61</v>
      </c>
      <c r="Q59" s="75">
        <v>719668</v>
      </c>
      <c r="R59" s="76">
        <f t="shared" si="1"/>
        <v>-2.71</v>
      </c>
    </row>
    <row r="60" spans="2:18" ht="12.75" thickBot="1">
      <c r="B60" s="157"/>
      <c r="C60" s="160" t="s">
        <v>105</v>
      </c>
      <c r="D60" s="160"/>
      <c r="E60" s="86" t="s">
        <v>2</v>
      </c>
      <c r="F60" s="33" t="s">
        <v>2</v>
      </c>
      <c r="G60" s="87" t="s">
        <v>2</v>
      </c>
      <c r="H60" s="33" t="s">
        <v>2</v>
      </c>
      <c r="I60" s="88" t="s">
        <v>2</v>
      </c>
      <c r="J60" s="89" t="s">
        <v>2</v>
      </c>
      <c r="K60" s="90" t="s">
        <v>164</v>
      </c>
      <c r="L60" s="91" t="s">
        <v>2</v>
      </c>
      <c r="M60" s="33" t="s">
        <v>2</v>
      </c>
      <c r="N60" s="33" t="s">
        <v>2</v>
      </c>
      <c r="O60" s="33" t="s">
        <v>2</v>
      </c>
      <c r="P60" s="88" t="s">
        <v>2</v>
      </c>
      <c r="Q60" s="89" t="s">
        <v>2</v>
      </c>
      <c r="R60" s="90" t="s">
        <v>164</v>
      </c>
    </row>
    <row r="61" spans="2:18" ht="12">
      <c r="B61" s="22" t="s">
        <v>38</v>
      </c>
      <c r="C61" s="161" t="s">
        <v>39</v>
      </c>
      <c r="D61" s="162"/>
      <c r="E61" s="80" t="s">
        <v>2</v>
      </c>
      <c r="F61" s="29" t="s">
        <v>2</v>
      </c>
      <c r="G61" s="81" t="s">
        <v>2</v>
      </c>
      <c r="H61" s="29" t="s">
        <v>2</v>
      </c>
      <c r="I61" s="82" t="s">
        <v>2</v>
      </c>
      <c r="J61" s="83" t="s">
        <v>2</v>
      </c>
      <c r="K61" s="84" t="s">
        <v>164</v>
      </c>
      <c r="L61" s="85" t="s">
        <v>2</v>
      </c>
      <c r="M61" s="29" t="s">
        <v>2</v>
      </c>
      <c r="N61" s="29" t="s">
        <v>2</v>
      </c>
      <c r="O61" s="29" t="s">
        <v>2</v>
      </c>
      <c r="P61" s="82" t="s">
        <v>2</v>
      </c>
      <c r="Q61" s="83" t="s">
        <v>2</v>
      </c>
      <c r="R61" s="84" t="s">
        <v>164</v>
      </c>
    </row>
    <row r="62" spans="2:18" ht="12">
      <c r="B62" s="24" t="s">
        <v>40</v>
      </c>
      <c r="C62" s="163" t="s">
        <v>41</v>
      </c>
      <c r="D62" s="164"/>
      <c r="E62" s="72" t="s">
        <v>2</v>
      </c>
      <c r="F62" s="27" t="s">
        <v>2</v>
      </c>
      <c r="G62" s="73" t="s">
        <v>2</v>
      </c>
      <c r="H62" s="27" t="s">
        <v>2</v>
      </c>
      <c r="I62" s="74" t="s">
        <v>2</v>
      </c>
      <c r="J62" s="75" t="s">
        <v>2</v>
      </c>
      <c r="K62" s="76" t="s">
        <v>164</v>
      </c>
      <c r="L62" s="77" t="s">
        <v>2</v>
      </c>
      <c r="M62" s="27" t="s">
        <v>2</v>
      </c>
      <c r="N62" s="27" t="s">
        <v>2</v>
      </c>
      <c r="O62" s="27" t="s">
        <v>2</v>
      </c>
      <c r="P62" s="74" t="s">
        <v>2</v>
      </c>
      <c r="Q62" s="75" t="s">
        <v>2</v>
      </c>
      <c r="R62" s="76" t="s">
        <v>164</v>
      </c>
    </row>
    <row r="63" spans="2:18" ht="12.75" thickBot="1">
      <c r="B63" s="32" t="s">
        <v>21</v>
      </c>
      <c r="C63" s="165" t="s">
        <v>42</v>
      </c>
      <c r="D63" s="166"/>
      <c r="E63" s="86" t="s">
        <v>2</v>
      </c>
      <c r="F63" s="33" t="s">
        <v>2</v>
      </c>
      <c r="G63" s="87" t="s">
        <v>2</v>
      </c>
      <c r="H63" s="33" t="s">
        <v>2</v>
      </c>
      <c r="I63" s="88" t="s">
        <v>2</v>
      </c>
      <c r="J63" s="89" t="s">
        <v>2</v>
      </c>
      <c r="K63" s="90" t="s">
        <v>164</v>
      </c>
      <c r="L63" s="91" t="s">
        <v>2</v>
      </c>
      <c r="M63" s="33" t="s">
        <v>2</v>
      </c>
      <c r="N63" s="33" t="s">
        <v>2</v>
      </c>
      <c r="O63" s="33" t="s">
        <v>2</v>
      </c>
      <c r="P63" s="88" t="s">
        <v>2</v>
      </c>
      <c r="Q63" s="89" t="s">
        <v>2</v>
      </c>
      <c r="R63" s="90" t="s">
        <v>164</v>
      </c>
    </row>
    <row r="64" spans="2:18" ht="12.75" thickBot="1">
      <c r="B64" s="34" t="s">
        <v>50</v>
      </c>
      <c r="C64" s="35"/>
      <c r="D64" s="36"/>
      <c r="E64" s="92">
        <v>38</v>
      </c>
      <c r="F64" s="37">
        <v>286722</v>
      </c>
      <c r="G64" s="93">
        <v>140</v>
      </c>
      <c r="H64" s="37">
        <v>723608</v>
      </c>
      <c r="I64" s="94">
        <v>2.52</v>
      </c>
      <c r="J64" s="95">
        <v>739459</v>
      </c>
      <c r="K64" s="96">
        <f t="shared" si="0"/>
        <v>-2.14</v>
      </c>
      <c r="L64" s="97">
        <v>38</v>
      </c>
      <c r="M64" s="37">
        <v>286760</v>
      </c>
      <c r="N64" s="37">
        <v>138</v>
      </c>
      <c r="O64" s="37">
        <v>678186</v>
      </c>
      <c r="P64" s="94">
        <v>2.36</v>
      </c>
      <c r="Q64" s="95">
        <v>698657</v>
      </c>
      <c r="R64" s="96">
        <f t="shared" si="1"/>
        <v>-2.93</v>
      </c>
    </row>
    <row r="65" spans="15:18" ht="12">
      <c r="O65" s="4"/>
      <c r="R65" s="10"/>
    </row>
    <row r="66" spans="15:18" ht="12">
      <c r="O66" s="4"/>
      <c r="R66" s="10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400" verticalDpi="4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3">
      <selection activeCell="A30" sqref="A30:O30"/>
    </sheetView>
  </sheetViews>
  <sheetFormatPr defaultColWidth="9.00390625" defaultRowHeight="13.5"/>
  <cols>
    <col min="1" max="1" width="18.00390625" style="41" customWidth="1"/>
    <col min="2" max="2" width="7.625" style="41" customWidth="1"/>
    <col min="3" max="3" width="8.625" style="41" customWidth="1"/>
    <col min="4" max="4" width="6.625" style="41" customWidth="1"/>
    <col min="5" max="8" width="8.625" style="41" customWidth="1"/>
    <col min="9" max="9" width="7.625" style="41" customWidth="1"/>
    <col min="10" max="10" width="8.625" style="41" customWidth="1"/>
    <col min="11" max="11" width="6.625" style="41" customWidth="1"/>
    <col min="12" max="15" width="8.625" style="41" customWidth="1"/>
    <col min="16" max="16384" width="9.00390625" style="41" customWidth="1"/>
  </cols>
  <sheetData>
    <row r="1" spans="1:15" ht="14.25" thickBot="1">
      <c r="A1" s="4" t="s">
        <v>106</v>
      </c>
      <c r="B1" s="4"/>
      <c r="C1" s="4"/>
      <c r="D1" s="4"/>
      <c r="E1" s="4"/>
      <c r="F1" s="4"/>
      <c r="G1" s="4"/>
      <c r="H1" s="4"/>
      <c r="I1" s="4"/>
      <c r="J1" s="43"/>
      <c r="O1" s="41" t="s">
        <v>131</v>
      </c>
    </row>
    <row r="2" spans="1:15" ht="14.25" thickBot="1">
      <c r="A2" s="175" t="s">
        <v>43</v>
      </c>
      <c r="B2" s="178" t="s">
        <v>107</v>
      </c>
      <c r="C2" s="179"/>
      <c r="D2" s="179"/>
      <c r="E2" s="179"/>
      <c r="F2" s="179"/>
      <c r="G2" s="180"/>
      <c r="H2" s="181"/>
      <c r="I2" s="179" t="s">
        <v>77</v>
      </c>
      <c r="J2" s="179"/>
      <c r="K2" s="179"/>
      <c r="L2" s="179"/>
      <c r="M2" s="179"/>
      <c r="N2" s="180"/>
      <c r="O2" s="181"/>
    </row>
    <row r="3" spans="1:15" ht="13.5">
      <c r="A3" s="176"/>
      <c r="B3" s="98"/>
      <c r="C3" s="99"/>
      <c r="D3" s="99"/>
      <c r="E3" s="99"/>
      <c r="F3" s="99"/>
      <c r="G3" s="186" t="s">
        <v>78</v>
      </c>
      <c r="H3" s="187"/>
      <c r="I3" s="99"/>
      <c r="J3" s="99"/>
      <c r="K3" s="99"/>
      <c r="L3" s="99"/>
      <c r="M3" s="99"/>
      <c r="N3" s="188" t="s">
        <v>78</v>
      </c>
      <c r="O3" s="189"/>
    </row>
    <row r="4" spans="1:15" ht="52.5" customHeight="1" thickBot="1">
      <c r="A4" s="177"/>
      <c r="B4" s="100" t="s">
        <v>79</v>
      </c>
      <c r="C4" s="101" t="s">
        <v>80</v>
      </c>
      <c r="D4" s="101" t="s">
        <v>81</v>
      </c>
      <c r="E4" s="101" t="s">
        <v>82</v>
      </c>
      <c r="F4" s="102" t="s">
        <v>108</v>
      </c>
      <c r="G4" s="103" t="s">
        <v>109</v>
      </c>
      <c r="H4" s="104" t="s">
        <v>85</v>
      </c>
      <c r="I4" s="101" t="s">
        <v>79</v>
      </c>
      <c r="J4" s="101" t="s">
        <v>80</v>
      </c>
      <c r="K4" s="101" t="s">
        <v>81</v>
      </c>
      <c r="L4" s="101" t="s">
        <v>86</v>
      </c>
      <c r="M4" s="102" t="s">
        <v>108</v>
      </c>
      <c r="N4" s="103" t="s">
        <v>87</v>
      </c>
      <c r="O4" s="105" t="s">
        <v>85</v>
      </c>
    </row>
    <row r="5" spans="1:15" ht="13.5">
      <c r="A5" s="205" t="s">
        <v>44</v>
      </c>
      <c r="B5" s="206">
        <v>36.2</v>
      </c>
      <c r="C5" s="207">
        <v>276699</v>
      </c>
      <c r="D5" s="207">
        <v>148</v>
      </c>
      <c r="E5" s="207">
        <v>751949</v>
      </c>
      <c r="F5" s="208">
        <v>2.717570356235476</v>
      </c>
      <c r="G5" s="209">
        <v>752193</v>
      </c>
      <c r="H5" s="210">
        <f aca="true" t="shared" si="0" ref="H5:H15">ROUND((E5-G5)/G5*100,2)</f>
        <v>-0.03</v>
      </c>
      <c r="I5" s="211" t="s">
        <v>2</v>
      </c>
      <c r="J5" s="212" t="s">
        <v>2</v>
      </c>
      <c r="K5" s="213">
        <v>147</v>
      </c>
      <c r="L5" s="207">
        <v>671877</v>
      </c>
      <c r="M5" s="214">
        <v>2.428187308230243</v>
      </c>
      <c r="N5" s="209">
        <v>701877</v>
      </c>
      <c r="O5" s="215">
        <f aca="true" t="shared" si="1" ref="O5:O15">ROUND((L5-N5)/N5*100,2)</f>
        <v>-4.27</v>
      </c>
    </row>
    <row r="6" spans="1:15" ht="13.5">
      <c r="A6" s="205" t="s">
        <v>45</v>
      </c>
      <c r="B6" s="206">
        <v>37.2</v>
      </c>
      <c r="C6" s="207">
        <v>274756</v>
      </c>
      <c r="D6" s="207">
        <v>152</v>
      </c>
      <c r="E6" s="207">
        <v>730892</v>
      </c>
      <c r="F6" s="208">
        <v>2.66</v>
      </c>
      <c r="G6" s="209">
        <v>751949</v>
      </c>
      <c r="H6" s="210">
        <f t="shared" si="0"/>
        <v>-2.8</v>
      </c>
      <c r="I6" s="211" t="s">
        <v>2</v>
      </c>
      <c r="J6" s="212" t="s">
        <v>2</v>
      </c>
      <c r="K6" s="213">
        <v>148</v>
      </c>
      <c r="L6" s="207">
        <v>640344</v>
      </c>
      <c r="M6" s="214">
        <v>2.33</v>
      </c>
      <c r="N6" s="209">
        <v>671877</v>
      </c>
      <c r="O6" s="215">
        <f t="shared" si="1"/>
        <v>-4.69</v>
      </c>
    </row>
    <row r="7" spans="1:15" ht="13.5">
      <c r="A7" s="205" t="s">
        <v>46</v>
      </c>
      <c r="B7" s="206">
        <v>36.5</v>
      </c>
      <c r="C7" s="207">
        <v>275717</v>
      </c>
      <c r="D7" s="207">
        <v>147</v>
      </c>
      <c r="E7" s="207">
        <v>735211</v>
      </c>
      <c r="F7" s="208">
        <v>2.6665421428493707</v>
      </c>
      <c r="G7" s="209">
        <v>730892</v>
      </c>
      <c r="H7" s="210">
        <f t="shared" si="0"/>
        <v>0.59</v>
      </c>
      <c r="I7" s="211" t="s">
        <v>2</v>
      </c>
      <c r="J7" s="212" t="s">
        <v>2</v>
      </c>
      <c r="K7" s="213">
        <v>142</v>
      </c>
      <c r="L7" s="207">
        <v>655644</v>
      </c>
      <c r="M7" s="214">
        <v>2.3779600097201117</v>
      </c>
      <c r="N7" s="209">
        <v>640344</v>
      </c>
      <c r="O7" s="215">
        <f t="shared" si="1"/>
        <v>2.39</v>
      </c>
    </row>
    <row r="8" spans="1:15" ht="13.5">
      <c r="A8" s="205" t="s">
        <v>47</v>
      </c>
      <c r="B8" s="206">
        <v>36.8</v>
      </c>
      <c r="C8" s="207">
        <v>278604</v>
      </c>
      <c r="D8" s="207">
        <v>144</v>
      </c>
      <c r="E8" s="207">
        <v>723048</v>
      </c>
      <c r="F8" s="208">
        <v>2.6</v>
      </c>
      <c r="G8" s="209">
        <v>735211</v>
      </c>
      <c r="H8" s="210">
        <f t="shared" si="0"/>
        <v>-1.65</v>
      </c>
      <c r="I8" s="211" t="s">
        <v>2</v>
      </c>
      <c r="J8" s="212" t="s">
        <v>2</v>
      </c>
      <c r="K8" s="213">
        <v>139</v>
      </c>
      <c r="L8" s="207">
        <v>640742</v>
      </c>
      <c r="M8" s="214">
        <v>2.3</v>
      </c>
      <c r="N8" s="209">
        <v>655644</v>
      </c>
      <c r="O8" s="215">
        <f t="shared" si="1"/>
        <v>-2.27</v>
      </c>
    </row>
    <row r="9" spans="1:15" ht="13.5">
      <c r="A9" s="205" t="s">
        <v>48</v>
      </c>
      <c r="B9" s="216">
        <v>37.3</v>
      </c>
      <c r="C9" s="217">
        <v>280533</v>
      </c>
      <c r="D9" s="218">
        <v>123</v>
      </c>
      <c r="E9" s="217">
        <v>698073</v>
      </c>
      <c r="F9" s="219">
        <v>2.49</v>
      </c>
      <c r="G9" s="220">
        <v>723048</v>
      </c>
      <c r="H9" s="221">
        <f t="shared" si="0"/>
        <v>-3.45</v>
      </c>
      <c r="I9" s="222" t="s">
        <v>2</v>
      </c>
      <c r="J9" s="223" t="s">
        <v>2</v>
      </c>
      <c r="K9" s="224">
        <v>120</v>
      </c>
      <c r="L9" s="217">
        <v>619993</v>
      </c>
      <c r="M9" s="225">
        <v>2.21</v>
      </c>
      <c r="N9" s="220">
        <v>640742</v>
      </c>
      <c r="O9" s="215">
        <f t="shared" si="1"/>
        <v>-3.24</v>
      </c>
    </row>
    <row r="10" spans="1:15" ht="13.5">
      <c r="A10" s="205" t="s">
        <v>51</v>
      </c>
      <c r="B10" s="206">
        <v>38.1</v>
      </c>
      <c r="C10" s="207">
        <v>283660</v>
      </c>
      <c r="D10" s="207">
        <v>102</v>
      </c>
      <c r="E10" s="207">
        <v>690158</v>
      </c>
      <c r="F10" s="219">
        <v>2.43</v>
      </c>
      <c r="G10" s="220">
        <v>698073</v>
      </c>
      <c r="H10" s="210">
        <f t="shared" si="0"/>
        <v>-1.13</v>
      </c>
      <c r="I10" s="222" t="s">
        <v>2</v>
      </c>
      <c r="J10" s="223" t="s">
        <v>2</v>
      </c>
      <c r="K10" s="224">
        <v>93</v>
      </c>
      <c r="L10" s="217">
        <v>611659</v>
      </c>
      <c r="M10" s="225">
        <v>2.16</v>
      </c>
      <c r="N10" s="220">
        <v>619993</v>
      </c>
      <c r="O10" s="215">
        <f t="shared" si="1"/>
        <v>-1.34</v>
      </c>
    </row>
    <row r="11" spans="1:15" ht="13.5">
      <c r="A11" s="205" t="s">
        <v>110</v>
      </c>
      <c r="B11" s="206">
        <v>37.8</v>
      </c>
      <c r="C11" s="207">
        <v>273659</v>
      </c>
      <c r="D11" s="207">
        <v>137</v>
      </c>
      <c r="E11" s="207">
        <v>683983</v>
      </c>
      <c r="F11" s="208">
        <v>2.5</v>
      </c>
      <c r="G11" s="209">
        <v>690158</v>
      </c>
      <c r="H11" s="210">
        <f t="shared" si="0"/>
        <v>-0.89</v>
      </c>
      <c r="I11" s="211" t="s">
        <v>2</v>
      </c>
      <c r="J11" s="212" t="s">
        <v>2</v>
      </c>
      <c r="K11" s="213">
        <v>137</v>
      </c>
      <c r="L11" s="207">
        <v>612073</v>
      </c>
      <c r="M11" s="214">
        <v>2.24</v>
      </c>
      <c r="N11" s="209">
        <v>611659</v>
      </c>
      <c r="O11" s="215">
        <f t="shared" si="1"/>
        <v>0.07</v>
      </c>
    </row>
    <row r="12" spans="1:15" ht="13.5">
      <c r="A12" s="265" t="s">
        <v>146</v>
      </c>
      <c r="B12" s="266">
        <v>37.9</v>
      </c>
      <c r="C12" s="267">
        <v>279365</v>
      </c>
      <c r="D12" s="267">
        <v>125</v>
      </c>
      <c r="E12" s="267">
        <v>703985</v>
      </c>
      <c r="F12" s="268">
        <v>2.52</v>
      </c>
      <c r="G12" s="269">
        <v>683983</v>
      </c>
      <c r="H12" s="270">
        <f>ROUND((E12-G12)/G12*100,2)</f>
        <v>2.92</v>
      </c>
      <c r="I12" s="271" t="s">
        <v>2</v>
      </c>
      <c r="J12" s="272" t="s">
        <v>2</v>
      </c>
      <c r="K12" s="273">
        <v>125</v>
      </c>
      <c r="L12" s="267">
        <v>642970</v>
      </c>
      <c r="M12" s="274">
        <v>2.3</v>
      </c>
      <c r="N12" s="269">
        <v>612073</v>
      </c>
      <c r="O12" s="275">
        <f>ROUND((L12-N12)/N12*100,2)</f>
        <v>5.05</v>
      </c>
    </row>
    <row r="13" spans="1:15" ht="14.25" thickBot="1">
      <c r="A13" s="242" t="s">
        <v>167</v>
      </c>
      <c r="B13" s="276">
        <v>37.5</v>
      </c>
      <c r="C13" s="244">
        <v>278688</v>
      </c>
      <c r="D13" s="244">
        <v>118</v>
      </c>
      <c r="E13" s="244">
        <v>739459</v>
      </c>
      <c r="F13" s="246">
        <v>2.65</v>
      </c>
      <c r="G13" s="247">
        <v>703985</v>
      </c>
      <c r="H13" s="277">
        <f t="shared" si="0"/>
        <v>5.04</v>
      </c>
      <c r="I13" s="249">
        <v>37.5</v>
      </c>
      <c r="J13" s="250">
        <v>279119</v>
      </c>
      <c r="K13" s="278">
        <v>115</v>
      </c>
      <c r="L13" s="244">
        <v>698657</v>
      </c>
      <c r="M13" s="252">
        <v>2.5</v>
      </c>
      <c r="N13" s="247">
        <v>642970</v>
      </c>
      <c r="O13" s="253">
        <f t="shared" si="1"/>
        <v>8.66</v>
      </c>
    </row>
    <row r="14" spans="1:15" s="140" customFormat="1" ht="13.5">
      <c r="A14" s="144" t="s">
        <v>168</v>
      </c>
      <c r="B14" s="132">
        <v>38</v>
      </c>
      <c r="C14" s="133">
        <v>286722</v>
      </c>
      <c r="D14" s="134">
        <v>140</v>
      </c>
      <c r="E14" s="134">
        <v>723608</v>
      </c>
      <c r="F14" s="135">
        <v>2.52</v>
      </c>
      <c r="G14" s="239">
        <v>739459</v>
      </c>
      <c r="H14" s="136">
        <f t="shared" si="0"/>
        <v>-2.14</v>
      </c>
      <c r="I14" s="240">
        <v>38</v>
      </c>
      <c r="J14" s="241">
        <v>286760</v>
      </c>
      <c r="K14" s="137">
        <v>138</v>
      </c>
      <c r="L14" s="134">
        <v>678186</v>
      </c>
      <c r="M14" s="138">
        <v>2.36</v>
      </c>
      <c r="N14" s="239">
        <v>698657</v>
      </c>
      <c r="O14" s="139">
        <f t="shared" si="1"/>
        <v>-2.93</v>
      </c>
    </row>
    <row r="15" spans="1:15" ht="14.25" thickBot="1">
      <c r="A15" s="242" t="s">
        <v>169</v>
      </c>
      <c r="B15" s="243">
        <v>37.5</v>
      </c>
      <c r="C15" s="244">
        <v>278688</v>
      </c>
      <c r="D15" s="245">
        <v>118</v>
      </c>
      <c r="E15" s="244">
        <v>739459</v>
      </c>
      <c r="F15" s="246">
        <v>2.65</v>
      </c>
      <c r="G15" s="247">
        <v>703985</v>
      </c>
      <c r="H15" s="248">
        <f t="shared" si="0"/>
        <v>5.04</v>
      </c>
      <c r="I15" s="249">
        <v>37.5</v>
      </c>
      <c r="J15" s="250">
        <v>279119</v>
      </c>
      <c r="K15" s="251">
        <v>115</v>
      </c>
      <c r="L15" s="244">
        <v>698657</v>
      </c>
      <c r="M15" s="252">
        <v>2.5</v>
      </c>
      <c r="N15" s="247">
        <v>642970</v>
      </c>
      <c r="O15" s="253">
        <f t="shared" si="1"/>
        <v>8.66</v>
      </c>
    </row>
    <row r="16" spans="1:15" ht="14.25" thickBot="1">
      <c r="A16" s="254" t="s">
        <v>49</v>
      </c>
      <c r="B16" s="255">
        <f aca="true" t="shared" si="2" ref="B16:O16">B14-B15</f>
        <v>0.5</v>
      </c>
      <c r="C16" s="256">
        <f t="shared" si="2"/>
        <v>8034</v>
      </c>
      <c r="D16" s="257">
        <f t="shared" si="2"/>
        <v>22</v>
      </c>
      <c r="E16" s="256">
        <f t="shared" si="2"/>
        <v>-15851</v>
      </c>
      <c r="F16" s="230">
        <f t="shared" si="2"/>
        <v>-0.1299999999999999</v>
      </c>
      <c r="G16" s="231">
        <f t="shared" si="2"/>
        <v>35474</v>
      </c>
      <c r="H16" s="258">
        <f t="shared" si="2"/>
        <v>-7.18</v>
      </c>
      <c r="I16" s="259">
        <f t="shared" si="2"/>
        <v>0.5</v>
      </c>
      <c r="J16" s="260">
        <f t="shared" si="2"/>
        <v>7641</v>
      </c>
      <c r="K16" s="257">
        <f t="shared" si="2"/>
        <v>23</v>
      </c>
      <c r="L16" s="256">
        <f t="shared" si="2"/>
        <v>-20471</v>
      </c>
      <c r="M16" s="261">
        <f t="shared" si="2"/>
        <v>-0.14000000000000012</v>
      </c>
      <c r="N16" s="231">
        <f t="shared" si="2"/>
        <v>55687</v>
      </c>
      <c r="O16" s="258">
        <f t="shared" si="2"/>
        <v>-11.59</v>
      </c>
    </row>
    <row r="17" spans="1:15" ht="13.5">
      <c r="A17" s="50"/>
      <c r="B17" s="106"/>
      <c r="C17" s="107"/>
      <c r="D17" s="108"/>
      <c r="E17" s="108"/>
      <c r="F17" s="109"/>
      <c r="G17" s="108"/>
      <c r="H17" s="109"/>
      <c r="I17" s="106"/>
      <c r="J17" s="107"/>
      <c r="K17" s="108"/>
      <c r="L17" s="108"/>
      <c r="M17" s="110"/>
      <c r="N17" s="108"/>
      <c r="O17" s="109"/>
    </row>
    <row r="18" spans="1:15" ht="13.5">
      <c r="A18" s="50"/>
      <c r="B18" s="106"/>
      <c r="C18" s="107"/>
      <c r="D18" s="108"/>
      <c r="E18" s="108"/>
      <c r="F18" s="109"/>
      <c r="G18" s="108"/>
      <c r="H18" s="109"/>
      <c r="I18" s="106"/>
      <c r="J18" s="107"/>
      <c r="K18" s="108"/>
      <c r="L18" s="108"/>
      <c r="M18" s="110"/>
      <c r="N18" s="108"/>
      <c r="O18" s="109"/>
    </row>
    <row r="19" spans="1:15" ht="13.5">
      <c r="A19" s="50"/>
      <c r="B19" s="106"/>
      <c r="C19" s="107"/>
      <c r="D19" s="108"/>
      <c r="E19" s="108"/>
      <c r="F19" s="109"/>
      <c r="G19" s="108"/>
      <c r="H19" s="109"/>
      <c r="I19" s="106"/>
      <c r="J19" s="107"/>
      <c r="K19" s="108"/>
      <c r="L19" s="108"/>
      <c r="M19" s="110"/>
      <c r="N19" s="108"/>
      <c r="O19" s="109"/>
    </row>
    <row r="20" spans="1:15" ht="13.5">
      <c r="A20" s="50"/>
      <c r="B20" s="106"/>
      <c r="C20" s="107"/>
      <c r="D20" s="108"/>
      <c r="E20" s="108"/>
      <c r="F20" s="109"/>
      <c r="G20" s="108"/>
      <c r="H20" s="109"/>
      <c r="I20" s="106"/>
      <c r="J20" s="107"/>
      <c r="K20" s="108"/>
      <c r="L20" s="108"/>
      <c r="M20" s="110"/>
      <c r="N20" s="108"/>
      <c r="O20" s="109"/>
    </row>
    <row r="21" spans="1:15" ht="13.5">
      <c r="A21" s="50"/>
      <c r="B21" s="106"/>
      <c r="C21" s="107"/>
      <c r="D21" s="108"/>
      <c r="E21" s="108"/>
      <c r="F21" s="109"/>
      <c r="G21" s="108"/>
      <c r="H21" s="109"/>
      <c r="I21" s="106"/>
      <c r="J21" s="107"/>
      <c r="K21" s="108"/>
      <c r="L21" s="108"/>
      <c r="M21" s="110"/>
      <c r="N21" s="108"/>
      <c r="O21" s="109"/>
    </row>
    <row r="22" spans="1:15" ht="13.5">
      <c r="A22" s="50"/>
      <c r="B22" s="106"/>
      <c r="C22" s="107"/>
      <c r="D22" s="108"/>
      <c r="E22" s="108"/>
      <c r="F22" s="109"/>
      <c r="G22" s="108"/>
      <c r="H22" s="109"/>
      <c r="I22" s="106"/>
      <c r="J22" s="107"/>
      <c r="K22" s="108"/>
      <c r="L22" s="108"/>
      <c r="M22" s="110"/>
      <c r="N22" s="108"/>
      <c r="O22" s="109"/>
    </row>
    <row r="23" spans="1:15" ht="13.5">
      <c r="A23" s="50"/>
      <c r="B23" s="106"/>
      <c r="C23" s="107"/>
      <c r="D23" s="108"/>
      <c r="E23" s="108"/>
      <c r="F23" s="109"/>
      <c r="G23" s="108"/>
      <c r="H23" s="109"/>
      <c r="I23" s="106"/>
      <c r="J23" s="107"/>
      <c r="K23" s="108"/>
      <c r="L23" s="108"/>
      <c r="M23" s="110"/>
      <c r="N23" s="108"/>
      <c r="O23" s="109"/>
    </row>
    <row r="24" spans="1:9" ht="14.25" thickBo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15" ht="13.5">
      <c r="A25" s="5"/>
      <c r="B25" s="6"/>
      <c r="C25" s="6"/>
      <c r="D25" s="6"/>
      <c r="E25" s="6"/>
      <c r="F25" s="6"/>
      <c r="G25" s="6"/>
      <c r="H25" s="6"/>
      <c r="I25" s="6"/>
      <c r="J25" s="112"/>
      <c r="K25" s="113"/>
      <c r="L25" s="113"/>
      <c r="M25" s="113"/>
      <c r="N25" s="113"/>
      <c r="O25" s="114"/>
    </row>
    <row r="26" spans="1:15" ht="13.5">
      <c r="A26" s="190" t="s">
        <v>111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4"/>
      <c r="O26" s="185"/>
    </row>
    <row r="27" spans="1:15" ht="13.5">
      <c r="A27" s="191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</row>
    <row r="28" spans="1:15" ht="14.25">
      <c r="A28" s="182" t="s">
        <v>52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4"/>
      <c r="O28" s="185"/>
    </row>
    <row r="29" spans="1:15" ht="14.25">
      <c r="A29" s="182" t="s">
        <v>135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4"/>
      <c r="O29" s="185"/>
    </row>
    <row r="30" spans="1:15" ht="25.5" customHeight="1">
      <c r="A30" s="171" t="s">
        <v>136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73"/>
      <c r="O30" s="174"/>
    </row>
    <row r="31" spans="1:15" ht="25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20"/>
    </row>
    <row r="32" spans="1:15" ht="25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19"/>
      <c r="O32" s="120"/>
    </row>
    <row r="33" spans="1:15" ht="25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9"/>
      <c r="O33" s="120"/>
    </row>
    <row r="34" spans="1:1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/>
      <c r="O34" s="120"/>
    </row>
    <row r="35" spans="1:15" ht="13.5">
      <c r="A35" s="8"/>
      <c r="B35" s="121"/>
      <c r="C35" s="121"/>
      <c r="D35" s="7"/>
      <c r="E35" s="7"/>
      <c r="F35" s="7"/>
      <c r="G35" s="7"/>
      <c r="H35" s="7"/>
      <c r="I35" s="7"/>
      <c r="J35" s="7"/>
      <c r="K35" s="115"/>
      <c r="L35" s="115"/>
      <c r="M35" s="115"/>
      <c r="N35" s="115"/>
      <c r="O35" s="116"/>
    </row>
    <row r="36" spans="1:15" ht="13.5">
      <c r="A36" s="8"/>
      <c r="B36" s="7"/>
      <c r="C36" s="7"/>
      <c r="D36" s="7"/>
      <c r="E36" s="7"/>
      <c r="F36" s="7"/>
      <c r="G36" s="7"/>
      <c r="H36" s="7"/>
      <c r="I36" s="7"/>
      <c r="J36" s="7"/>
      <c r="K36" s="115"/>
      <c r="L36" s="115"/>
      <c r="M36" s="115"/>
      <c r="N36" s="115"/>
      <c r="O36" s="116"/>
    </row>
    <row r="37" spans="1:15" ht="17.25">
      <c r="A37" s="190" t="s">
        <v>53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4"/>
      <c r="O37" s="185"/>
    </row>
    <row r="38" spans="1:15" ht="13.5">
      <c r="A38" s="8"/>
      <c r="B38" s="7"/>
      <c r="C38" s="7"/>
      <c r="D38" s="7"/>
      <c r="E38" s="7"/>
      <c r="F38" s="7"/>
      <c r="G38" s="7"/>
      <c r="H38" s="7"/>
      <c r="I38" s="7"/>
      <c r="J38" s="7"/>
      <c r="K38" s="115"/>
      <c r="L38" s="115"/>
      <c r="M38" s="115"/>
      <c r="N38" s="115"/>
      <c r="O38" s="116"/>
    </row>
    <row r="39" spans="1:15" ht="13.5">
      <c r="A39" s="198" t="s">
        <v>112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93"/>
      <c r="N39" s="193"/>
      <c r="O39" s="194"/>
    </row>
    <row r="40" spans="1:15" ht="13.5">
      <c r="A40" s="199" t="s">
        <v>113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6"/>
      <c r="N40" s="196"/>
      <c r="O40" s="197"/>
    </row>
    <row r="41" spans="1:15" ht="13.5">
      <c r="A41" s="192" t="s">
        <v>54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1:15" ht="13.5">
      <c r="A42" s="195" t="s">
        <v>114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1:15" ht="13.5">
      <c r="A43" s="198" t="s">
        <v>115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93"/>
      <c r="N43" s="193"/>
      <c r="O43" s="194"/>
    </row>
    <row r="44" spans="1:15" ht="13.5">
      <c r="A44" s="199" t="s">
        <v>116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6"/>
      <c r="N44" s="196"/>
      <c r="O44" s="197"/>
    </row>
    <row r="45" spans="1:15" ht="13.5">
      <c r="A45" s="39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</row>
    <row r="46" spans="1:15" ht="13.5">
      <c r="A46" s="122" t="s">
        <v>55</v>
      </c>
      <c r="C46" s="123"/>
      <c r="D46" s="115"/>
      <c r="F46" s="124"/>
      <c r="G46" s="124" t="s">
        <v>56</v>
      </c>
      <c r="H46" s="115"/>
      <c r="I46" s="115"/>
      <c r="J46" s="115"/>
      <c r="K46" s="115"/>
      <c r="L46" s="115"/>
      <c r="M46" s="115"/>
      <c r="N46" s="115"/>
      <c r="O46" s="116"/>
    </row>
    <row r="47" spans="1:15" ht="13.5">
      <c r="A47" s="122" t="s">
        <v>57</v>
      </c>
      <c r="C47" s="123"/>
      <c r="D47" s="115"/>
      <c r="F47" s="124"/>
      <c r="G47" s="124" t="s">
        <v>117</v>
      </c>
      <c r="H47" s="115"/>
      <c r="I47" s="115"/>
      <c r="J47" s="115"/>
      <c r="K47" s="115"/>
      <c r="L47" s="115"/>
      <c r="M47" s="115"/>
      <c r="N47" s="115"/>
      <c r="O47" s="116"/>
    </row>
    <row r="48" spans="1:15" ht="13.5">
      <c r="A48" s="122" t="s">
        <v>58</v>
      </c>
      <c r="C48" s="123"/>
      <c r="D48" s="115"/>
      <c r="F48" s="124"/>
      <c r="G48" s="124" t="s">
        <v>59</v>
      </c>
      <c r="H48" s="115"/>
      <c r="I48" s="115"/>
      <c r="J48" s="115"/>
      <c r="K48" s="115"/>
      <c r="L48" s="115"/>
      <c r="M48" s="115"/>
      <c r="N48" s="115"/>
      <c r="O48" s="116"/>
    </row>
    <row r="49" spans="1:15" ht="13.5">
      <c r="A49" s="122" t="s">
        <v>60</v>
      </c>
      <c r="B49" s="123"/>
      <c r="C49" s="123"/>
      <c r="D49" s="115"/>
      <c r="F49" s="124"/>
      <c r="G49" s="124" t="s">
        <v>61</v>
      </c>
      <c r="H49" s="115"/>
      <c r="I49" s="115"/>
      <c r="J49" s="115"/>
      <c r="K49" s="115"/>
      <c r="L49" s="115"/>
      <c r="M49" s="115"/>
      <c r="N49" s="115"/>
      <c r="O49" s="116"/>
    </row>
    <row r="50" spans="1:15" ht="13.5">
      <c r="A50" s="125" t="s">
        <v>62</v>
      </c>
      <c r="B50" s="123"/>
      <c r="C50" s="123"/>
      <c r="D50" s="115"/>
      <c r="F50" s="124"/>
      <c r="G50" s="124" t="s">
        <v>118</v>
      </c>
      <c r="H50" s="115"/>
      <c r="I50" s="115"/>
      <c r="J50" s="115"/>
      <c r="K50" s="115"/>
      <c r="L50" s="115"/>
      <c r="M50" s="115"/>
      <c r="N50" s="115"/>
      <c r="O50" s="116"/>
    </row>
    <row r="51" spans="1:15" ht="13.5">
      <c r="A51" s="125" t="s">
        <v>63</v>
      </c>
      <c r="B51" s="123"/>
      <c r="C51" s="123"/>
      <c r="D51" s="115"/>
      <c r="F51" s="124"/>
      <c r="G51" s="124" t="s">
        <v>64</v>
      </c>
      <c r="H51" s="115"/>
      <c r="I51" s="115"/>
      <c r="J51" s="115"/>
      <c r="K51" s="115"/>
      <c r="L51" s="115"/>
      <c r="M51" s="115"/>
      <c r="N51" s="115"/>
      <c r="O51" s="116"/>
    </row>
    <row r="52" spans="1:15" ht="13.5">
      <c r="A52" s="125" t="s">
        <v>65</v>
      </c>
      <c r="B52" s="123"/>
      <c r="C52" s="123"/>
      <c r="D52" s="115"/>
      <c r="F52" s="124"/>
      <c r="G52" s="124" t="s">
        <v>119</v>
      </c>
      <c r="H52" s="115"/>
      <c r="I52" s="115"/>
      <c r="J52" s="115"/>
      <c r="K52" s="115"/>
      <c r="L52" s="115"/>
      <c r="M52" s="115"/>
      <c r="N52" s="115"/>
      <c r="O52" s="116"/>
    </row>
    <row r="53" spans="1:15" ht="13.5">
      <c r="A53" s="125" t="s">
        <v>66</v>
      </c>
      <c r="B53" s="123"/>
      <c r="C53" s="123"/>
      <c r="D53" s="115"/>
      <c r="F53" s="124"/>
      <c r="G53" s="124" t="s">
        <v>67</v>
      </c>
      <c r="H53" s="115"/>
      <c r="I53" s="115"/>
      <c r="J53" s="115"/>
      <c r="K53" s="115"/>
      <c r="L53" s="115"/>
      <c r="M53" s="115"/>
      <c r="N53" s="115"/>
      <c r="O53" s="116"/>
    </row>
    <row r="54" spans="1:15" ht="13.5">
      <c r="A54" s="125" t="s">
        <v>68</v>
      </c>
      <c r="B54" s="123"/>
      <c r="C54" s="123"/>
      <c r="D54" s="115"/>
      <c r="F54" s="124"/>
      <c r="G54" s="124" t="s">
        <v>69</v>
      </c>
      <c r="H54" s="115"/>
      <c r="I54" s="115"/>
      <c r="J54" s="115"/>
      <c r="K54" s="115"/>
      <c r="L54" s="115"/>
      <c r="M54" s="115"/>
      <c r="N54" s="115"/>
      <c r="O54" s="116"/>
    </row>
    <row r="55" spans="1:15" ht="13.5">
      <c r="A55" s="126"/>
      <c r="B55" s="123"/>
      <c r="C55" s="1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</row>
    <row r="56" spans="1:15" ht="17.25">
      <c r="A56" s="202" t="s">
        <v>70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84"/>
      <c r="O56" s="185"/>
    </row>
    <row r="57" spans="1:15" ht="18.75">
      <c r="A57" s="40"/>
      <c r="B57" s="123"/>
      <c r="C57" s="123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15" ht="13.5">
      <c r="A58" s="203" t="s">
        <v>71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4"/>
      <c r="O58" s="185"/>
    </row>
    <row r="59" spans="1:15" ht="14.25">
      <c r="A59" s="204" t="s">
        <v>72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N59" s="184"/>
      <c r="O59" s="185"/>
    </row>
    <row r="60" spans="1:15" ht="13.5">
      <c r="A60" s="201" t="s">
        <v>73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84"/>
      <c r="O60" s="185"/>
    </row>
    <row r="61" spans="1:15" ht="13.5">
      <c r="A61" s="12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16"/>
    </row>
    <row r="62" spans="1:15" ht="14.25" thickBo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30"/>
      <c r="L62" s="130"/>
      <c r="M62" s="130"/>
      <c r="N62" s="130"/>
      <c r="O62" s="131"/>
    </row>
  </sheetData>
  <mergeCells count="20">
    <mergeCell ref="A43:O43"/>
    <mergeCell ref="A60:O60"/>
    <mergeCell ref="A44:O44"/>
    <mergeCell ref="A56:O56"/>
    <mergeCell ref="A58:O58"/>
    <mergeCell ref="A59:O59"/>
    <mergeCell ref="A40:O40"/>
    <mergeCell ref="A41:O41"/>
    <mergeCell ref="A42:O42"/>
    <mergeCell ref="A28:O28"/>
    <mergeCell ref="A37:O37"/>
    <mergeCell ref="A39:O39"/>
    <mergeCell ref="A29:O29"/>
    <mergeCell ref="A30:O30"/>
    <mergeCell ref="A26:O27"/>
    <mergeCell ref="A2:A4"/>
    <mergeCell ref="B2:H2"/>
    <mergeCell ref="I2:O2"/>
    <mergeCell ref="G3:H3"/>
    <mergeCell ref="N3:O3"/>
  </mergeCells>
  <printOptions/>
  <pageMargins left="0.75" right="0.75" top="1" bottom="1" header="0.512" footer="0.512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4" customWidth="1"/>
    <col min="2" max="3" width="3.25390625" style="4" bestFit="1" customWidth="1"/>
    <col min="4" max="4" width="19.75390625" style="9" bestFit="1" customWidth="1"/>
    <col min="5" max="5" width="5.625" style="4" customWidth="1"/>
    <col min="6" max="6" width="7.625" style="4" customWidth="1"/>
    <col min="7" max="7" width="4.625" style="4" customWidth="1"/>
    <col min="8" max="8" width="8.25390625" style="4" customWidth="1"/>
    <col min="9" max="9" width="7.625" style="4" customWidth="1"/>
    <col min="10" max="10" width="8.125" style="4" customWidth="1"/>
    <col min="11" max="11" width="7.625" style="10" customWidth="1"/>
    <col min="12" max="12" width="5.625" style="4" customWidth="1"/>
    <col min="13" max="13" width="7.625" style="4" customWidth="1"/>
    <col min="14" max="14" width="4.625" style="4" customWidth="1"/>
    <col min="15" max="15" width="8.125" style="10" customWidth="1"/>
    <col min="16" max="16" width="7.75390625" style="4" customWidth="1"/>
    <col min="17" max="17" width="8.125" style="4" customWidth="1"/>
    <col min="18" max="18" width="7.625" style="4" customWidth="1"/>
    <col min="19" max="16384" width="9.00390625" style="4" customWidth="1"/>
  </cols>
  <sheetData>
    <row r="1" spans="1:18" s="43" customFormat="1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8.75">
      <c r="B2" s="145" t="s">
        <v>165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18.75">
      <c r="B3" s="145" t="s">
        <v>137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8" ht="12.75" thickBot="1">
      <c r="B4" s="146" t="s">
        <v>138</v>
      </c>
      <c r="C4" s="146"/>
      <c r="D4" s="146"/>
      <c r="O4" s="147" t="s">
        <v>132</v>
      </c>
      <c r="P4" s="147"/>
      <c r="Q4" s="147"/>
      <c r="R4" s="147"/>
    </row>
    <row r="5" spans="2:18" s="11" customFormat="1" ht="12.75" thickBot="1">
      <c r="B5" s="12"/>
      <c r="C5" s="13"/>
      <c r="D5" s="14"/>
      <c r="E5" s="44" t="s">
        <v>76</v>
      </c>
      <c r="F5" s="45"/>
      <c r="G5" s="44"/>
      <c r="H5" s="15"/>
      <c r="I5" s="16"/>
      <c r="J5" s="16"/>
      <c r="K5" s="17"/>
      <c r="L5" s="15" t="s">
        <v>77</v>
      </c>
      <c r="M5" s="16"/>
      <c r="N5" s="16"/>
      <c r="O5" s="16"/>
      <c r="P5" s="16"/>
      <c r="Q5" s="16"/>
      <c r="R5" s="18"/>
    </row>
    <row r="6" spans="2:18" s="11" customFormat="1" ht="12">
      <c r="B6" s="46"/>
      <c r="C6" s="47"/>
      <c r="D6" s="48"/>
      <c r="E6" s="49"/>
      <c r="F6" s="50"/>
      <c r="G6" s="50"/>
      <c r="H6" s="50"/>
      <c r="I6" s="50"/>
      <c r="J6" s="148" t="s">
        <v>78</v>
      </c>
      <c r="K6" s="149"/>
      <c r="L6" s="50"/>
      <c r="M6" s="50"/>
      <c r="N6" s="50"/>
      <c r="O6" s="50"/>
      <c r="P6" s="50"/>
      <c r="Q6" s="148" t="s">
        <v>78</v>
      </c>
      <c r="R6" s="149"/>
    </row>
    <row r="7" spans="2:18" s="11" customFormat="1" ht="42" customHeight="1" thickBot="1">
      <c r="B7" s="19"/>
      <c r="C7" s="20"/>
      <c r="D7" s="21"/>
      <c r="E7" s="51" t="s">
        <v>79</v>
      </c>
      <c r="F7" s="52" t="s">
        <v>80</v>
      </c>
      <c r="G7" s="52" t="s">
        <v>81</v>
      </c>
      <c r="H7" s="52" t="s">
        <v>82</v>
      </c>
      <c r="I7" s="53" t="s">
        <v>83</v>
      </c>
      <c r="J7" s="54" t="s">
        <v>84</v>
      </c>
      <c r="K7" s="55" t="s">
        <v>85</v>
      </c>
      <c r="L7" s="52" t="s">
        <v>79</v>
      </c>
      <c r="M7" s="52" t="s">
        <v>80</v>
      </c>
      <c r="N7" s="52" t="s">
        <v>81</v>
      </c>
      <c r="O7" s="52" t="s">
        <v>86</v>
      </c>
      <c r="P7" s="56" t="s">
        <v>83</v>
      </c>
      <c r="Q7" s="54" t="s">
        <v>87</v>
      </c>
      <c r="R7" s="57" t="s">
        <v>85</v>
      </c>
    </row>
    <row r="8" spans="2:18" ht="12">
      <c r="B8" s="22"/>
      <c r="C8" s="150" t="s">
        <v>0</v>
      </c>
      <c r="D8" s="151"/>
      <c r="E8" s="58">
        <v>38.8</v>
      </c>
      <c r="F8" s="23">
        <v>297500</v>
      </c>
      <c r="G8" s="59">
        <v>124</v>
      </c>
      <c r="H8" s="23">
        <v>829361</v>
      </c>
      <c r="I8" s="60">
        <v>2.79</v>
      </c>
      <c r="J8" s="61">
        <v>805641</v>
      </c>
      <c r="K8" s="62">
        <f>ROUND((H8-J8)/J8*100,2)</f>
        <v>2.94</v>
      </c>
      <c r="L8" s="63">
        <v>38.8</v>
      </c>
      <c r="M8" s="23">
        <v>297678</v>
      </c>
      <c r="N8" s="23">
        <v>122</v>
      </c>
      <c r="O8" s="23">
        <v>813735</v>
      </c>
      <c r="P8" s="60">
        <v>2.73</v>
      </c>
      <c r="Q8" s="61">
        <v>776508</v>
      </c>
      <c r="R8" s="62">
        <f>ROUND((O8-Q8)/Q8*100,2)</f>
        <v>4.79</v>
      </c>
    </row>
    <row r="9" spans="2:18" ht="12">
      <c r="B9" s="24"/>
      <c r="C9" s="25"/>
      <c r="D9" s="64" t="s">
        <v>157</v>
      </c>
      <c r="E9" s="65">
        <v>44</v>
      </c>
      <c r="F9" s="26">
        <v>300989</v>
      </c>
      <c r="G9" s="66" t="s">
        <v>1</v>
      </c>
      <c r="H9" s="26">
        <v>941018</v>
      </c>
      <c r="I9" s="67">
        <v>3.13</v>
      </c>
      <c r="J9" s="68">
        <v>702573</v>
      </c>
      <c r="K9" s="69">
        <f aca="true" t="shared" si="0" ref="K9:K64">ROUND((H9-J9)/J9*100,2)</f>
        <v>33.94</v>
      </c>
      <c r="L9" s="70">
        <v>44</v>
      </c>
      <c r="M9" s="26">
        <v>300989</v>
      </c>
      <c r="N9" s="26" t="s">
        <v>1</v>
      </c>
      <c r="O9" s="26">
        <v>936316</v>
      </c>
      <c r="P9" s="67">
        <v>3.11</v>
      </c>
      <c r="Q9" s="68">
        <v>668539</v>
      </c>
      <c r="R9" s="71">
        <f aca="true" t="shared" si="1" ref="R9:R64">ROUND((O9-Q9)/Q9*100,2)</f>
        <v>40.05</v>
      </c>
    </row>
    <row r="10" spans="2:18" ht="12">
      <c r="B10" s="24"/>
      <c r="C10" s="25"/>
      <c r="D10" s="64" t="s">
        <v>158</v>
      </c>
      <c r="E10" s="65">
        <v>39.2</v>
      </c>
      <c r="F10" s="26">
        <v>272254</v>
      </c>
      <c r="G10" s="66">
        <v>6</v>
      </c>
      <c r="H10" s="26">
        <v>631445</v>
      </c>
      <c r="I10" s="67">
        <v>2.32</v>
      </c>
      <c r="J10" s="68">
        <v>501319</v>
      </c>
      <c r="K10" s="69">
        <f t="shared" si="0"/>
        <v>25.96</v>
      </c>
      <c r="L10" s="70">
        <v>39.2</v>
      </c>
      <c r="M10" s="26">
        <v>272254</v>
      </c>
      <c r="N10" s="26">
        <v>6</v>
      </c>
      <c r="O10" s="26">
        <v>402332</v>
      </c>
      <c r="P10" s="67">
        <v>1.48</v>
      </c>
      <c r="Q10" s="68">
        <v>321955</v>
      </c>
      <c r="R10" s="71">
        <f t="shared" si="1"/>
        <v>24.97</v>
      </c>
    </row>
    <row r="11" spans="2:18" ht="12">
      <c r="B11" s="24"/>
      <c r="C11" s="25"/>
      <c r="D11" s="64" t="s">
        <v>159</v>
      </c>
      <c r="E11" s="65">
        <v>42</v>
      </c>
      <c r="F11" s="26">
        <v>262916</v>
      </c>
      <c r="G11" s="66" t="s">
        <v>1</v>
      </c>
      <c r="H11" s="26">
        <v>509904</v>
      </c>
      <c r="I11" s="67">
        <v>1.94</v>
      </c>
      <c r="J11" s="68">
        <v>508171</v>
      </c>
      <c r="K11" s="69">
        <f t="shared" si="0"/>
        <v>0.34</v>
      </c>
      <c r="L11" s="70">
        <v>42</v>
      </c>
      <c r="M11" s="26">
        <v>262916</v>
      </c>
      <c r="N11" s="26" t="s">
        <v>1</v>
      </c>
      <c r="O11" s="26">
        <v>358354</v>
      </c>
      <c r="P11" s="67">
        <v>1.36</v>
      </c>
      <c r="Q11" s="68">
        <v>385918</v>
      </c>
      <c r="R11" s="71">
        <f t="shared" si="1"/>
        <v>-7.14</v>
      </c>
    </row>
    <row r="12" spans="2:18" ht="12">
      <c r="B12" s="24"/>
      <c r="C12" s="25"/>
      <c r="D12" s="64" t="s">
        <v>3</v>
      </c>
      <c r="E12" s="65">
        <v>35.6</v>
      </c>
      <c r="F12" s="26">
        <v>246213</v>
      </c>
      <c r="G12" s="66">
        <v>5</v>
      </c>
      <c r="H12" s="26">
        <v>505807</v>
      </c>
      <c r="I12" s="67">
        <v>2.05</v>
      </c>
      <c r="J12" s="68">
        <v>592694</v>
      </c>
      <c r="K12" s="69">
        <f t="shared" si="0"/>
        <v>-14.66</v>
      </c>
      <c r="L12" s="70">
        <v>35.6</v>
      </c>
      <c r="M12" s="26">
        <v>246213</v>
      </c>
      <c r="N12" s="26">
        <v>5</v>
      </c>
      <c r="O12" s="26">
        <v>449878</v>
      </c>
      <c r="P12" s="67">
        <v>1.83</v>
      </c>
      <c r="Q12" s="68">
        <v>580132</v>
      </c>
      <c r="R12" s="71">
        <f t="shared" si="1"/>
        <v>-22.45</v>
      </c>
    </row>
    <row r="13" spans="2:18" ht="12">
      <c r="B13" s="24"/>
      <c r="C13" s="25"/>
      <c r="D13" s="64" t="s">
        <v>4</v>
      </c>
      <c r="E13" s="65">
        <v>37.2</v>
      </c>
      <c r="F13" s="26">
        <v>248967</v>
      </c>
      <c r="G13" s="66" t="s">
        <v>1</v>
      </c>
      <c r="H13" s="26">
        <v>543998</v>
      </c>
      <c r="I13" s="67">
        <v>2.19</v>
      </c>
      <c r="J13" s="68">
        <v>537258</v>
      </c>
      <c r="K13" s="69">
        <f t="shared" si="0"/>
        <v>1.25</v>
      </c>
      <c r="L13" s="70">
        <v>37.2</v>
      </c>
      <c r="M13" s="26">
        <v>248967</v>
      </c>
      <c r="N13" s="26" t="s">
        <v>1</v>
      </c>
      <c r="O13" s="26">
        <v>477733</v>
      </c>
      <c r="P13" s="67">
        <v>1.92</v>
      </c>
      <c r="Q13" s="68">
        <v>492088</v>
      </c>
      <c r="R13" s="71">
        <f t="shared" si="1"/>
        <v>-2.92</v>
      </c>
    </row>
    <row r="14" spans="2:18" ht="12">
      <c r="B14" s="24"/>
      <c r="C14" s="25"/>
      <c r="D14" s="64" t="s">
        <v>5</v>
      </c>
      <c r="E14" s="65">
        <v>35.8</v>
      </c>
      <c r="F14" s="26">
        <v>286708</v>
      </c>
      <c r="G14" s="66">
        <v>8</v>
      </c>
      <c r="H14" s="26">
        <v>742677</v>
      </c>
      <c r="I14" s="67">
        <v>2.59</v>
      </c>
      <c r="J14" s="68">
        <v>740866</v>
      </c>
      <c r="K14" s="69">
        <f t="shared" si="0"/>
        <v>0.24</v>
      </c>
      <c r="L14" s="70">
        <v>35.8</v>
      </c>
      <c r="M14" s="26">
        <v>286708</v>
      </c>
      <c r="N14" s="26">
        <v>8</v>
      </c>
      <c r="O14" s="26">
        <v>717250</v>
      </c>
      <c r="P14" s="67">
        <v>2.5</v>
      </c>
      <c r="Q14" s="68">
        <v>698666</v>
      </c>
      <c r="R14" s="71">
        <f t="shared" si="1"/>
        <v>2.66</v>
      </c>
    </row>
    <row r="15" spans="2:18" ht="12">
      <c r="B15" s="24"/>
      <c r="C15" s="25"/>
      <c r="D15" s="64" t="s">
        <v>160</v>
      </c>
      <c r="E15" s="65" t="s">
        <v>2</v>
      </c>
      <c r="F15" s="26" t="s">
        <v>2</v>
      </c>
      <c r="G15" s="66" t="s">
        <v>2</v>
      </c>
      <c r="H15" s="26" t="s">
        <v>2</v>
      </c>
      <c r="I15" s="67" t="s">
        <v>2</v>
      </c>
      <c r="J15" s="68" t="s">
        <v>2</v>
      </c>
      <c r="K15" s="69" t="s">
        <v>164</v>
      </c>
      <c r="L15" s="70" t="s">
        <v>2</v>
      </c>
      <c r="M15" s="26" t="s">
        <v>2</v>
      </c>
      <c r="N15" s="26" t="s">
        <v>2</v>
      </c>
      <c r="O15" s="26" t="s">
        <v>2</v>
      </c>
      <c r="P15" s="67" t="s">
        <v>2</v>
      </c>
      <c r="Q15" s="68" t="s">
        <v>2</v>
      </c>
      <c r="R15" s="71" t="s">
        <v>164</v>
      </c>
    </row>
    <row r="16" spans="2:18" ht="12">
      <c r="B16" s="24"/>
      <c r="C16" s="25"/>
      <c r="D16" s="64" t="s">
        <v>6</v>
      </c>
      <c r="E16" s="65">
        <v>39.8</v>
      </c>
      <c r="F16" s="26">
        <v>209000</v>
      </c>
      <c r="G16" s="66" t="s">
        <v>1</v>
      </c>
      <c r="H16" s="26">
        <v>627000</v>
      </c>
      <c r="I16" s="67">
        <v>3</v>
      </c>
      <c r="J16" s="68" t="s">
        <v>2</v>
      </c>
      <c r="K16" s="69" t="s">
        <v>164</v>
      </c>
      <c r="L16" s="70">
        <v>39.8</v>
      </c>
      <c r="M16" s="26">
        <v>209000</v>
      </c>
      <c r="N16" s="26" t="s">
        <v>1</v>
      </c>
      <c r="O16" s="26">
        <v>616550</v>
      </c>
      <c r="P16" s="67">
        <v>2.95</v>
      </c>
      <c r="Q16" s="68" t="s">
        <v>2</v>
      </c>
      <c r="R16" s="71" t="s">
        <v>164</v>
      </c>
    </row>
    <row r="17" spans="2:18" ht="12">
      <c r="B17" s="24"/>
      <c r="C17" s="25"/>
      <c r="D17" s="64" t="s">
        <v>161</v>
      </c>
      <c r="E17" s="65">
        <v>40.5</v>
      </c>
      <c r="F17" s="26">
        <v>286818</v>
      </c>
      <c r="G17" s="66">
        <v>4</v>
      </c>
      <c r="H17" s="26">
        <v>630414</v>
      </c>
      <c r="I17" s="67">
        <v>2.2</v>
      </c>
      <c r="J17" s="68">
        <v>627684</v>
      </c>
      <c r="K17" s="69">
        <f t="shared" si="0"/>
        <v>0.43</v>
      </c>
      <c r="L17" s="70">
        <v>37.9</v>
      </c>
      <c r="M17" s="26">
        <v>277837</v>
      </c>
      <c r="N17" s="26" t="s">
        <v>1</v>
      </c>
      <c r="O17" s="26">
        <v>579476</v>
      </c>
      <c r="P17" s="67">
        <v>2.09</v>
      </c>
      <c r="Q17" s="68">
        <v>619680</v>
      </c>
      <c r="R17" s="71">
        <f t="shared" si="1"/>
        <v>-6.49</v>
      </c>
    </row>
    <row r="18" spans="2:18" ht="12">
      <c r="B18" s="24"/>
      <c r="C18" s="25"/>
      <c r="D18" s="64" t="s">
        <v>162</v>
      </c>
      <c r="E18" s="65">
        <v>38.4</v>
      </c>
      <c r="F18" s="26">
        <v>283847</v>
      </c>
      <c r="G18" s="66" t="s">
        <v>1</v>
      </c>
      <c r="H18" s="26">
        <v>674962</v>
      </c>
      <c r="I18" s="67">
        <v>2.38</v>
      </c>
      <c r="J18" s="68">
        <v>821125</v>
      </c>
      <c r="K18" s="69">
        <f t="shared" si="0"/>
        <v>-17.8</v>
      </c>
      <c r="L18" s="70">
        <v>38.4</v>
      </c>
      <c r="M18" s="26">
        <v>283847</v>
      </c>
      <c r="N18" s="26" t="s">
        <v>1</v>
      </c>
      <c r="O18" s="26">
        <v>492286</v>
      </c>
      <c r="P18" s="67">
        <v>1.73</v>
      </c>
      <c r="Q18" s="68">
        <v>737590</v>
      </c>
      <c r="R18" s="71">
        <f t="shared" si="1"/>
        <v>-33.26</v>
      </c>
    </row>
    <row r="19" spans="2:18" ht="12">
      <c r="B19" s="24"/>
      <c r="C19" s="25"/>
      <c r="D19" s="64" t="s">
        <v>7</v>
      </c>
      <c r="E19" s="65">
        <v>40.4</v>
      </c>
      <c r="F19" s="26">
        <v>280428</v>
      </c>
      <c r="G19" s="66" t="s">
        <v>1</v>
      </c>
      <c r="H19" s="26">
        <v>750000</v>
      </c>
      <c r="I19" s="67">
        <v>2.67</v>
      </c>
      <c r="J19" s="68">
        <v>650000</v>
      </c>
      <c r="K19" s="69">
        <f t="shared" si="0"/>
        <v>15.38</v>
      </c>
      <c r="L19" s="70">
        <v>40.4</v>
      </c>
      <c r="M19" s="26">
        <v>280428</v>
      </c>
      <c r="N19" s="26" t="s">
        <v>1</v>
      </c>
      <c r="O19" s="26">
        <v>650000</v>
      </c>
      <c r="P19" s="67">
        <v>2.32</v>
      </c>
      <c r="Q19" s="68">
        <v>515000</v>
      </c>
      <c r="R19" s="71">
        <f t="shared" si="1"/>
        <v>26.21</v>
      </c>
    </row>
    <row r="20" spans="2:18" ht="12">
      <c r="B20" s="24" t="s">
        <v>8</v>
      </c>
      <c r="C20" s="25"/>
      <c r="D20" s="64" t="s">
        <v>9</v>
      </c>
      <c r="E20" s="65">
        <v>36.4</v>
      </c>
      <c r="F20" s="26">
        <v>251699</v>
      </c>
      <c r="G20" s="66" t="s">
        <v>1</v>
      </c>
      <c r="H20" s="26">
        <v>762075</v>
      </c>
      <c r="I20" s="67">
        <v>3.03</v>
      </c>
      <c r="J20" s="68">
        <v>713476</v>
      </c>
      <c r="K20" s="69">
        <f t="shared" si="0"/>
        <v>6.81</v>
      </c>
      <c r="L20" s="70">
        <v>36.4</v>
      </c>
      <c r="M20" s="26">
        <v>251699</v>
      </c>
      <c r="N20" s="26" t="s">
        <v>1</v>
      </c>
      <c r="O20" s="26">
        <v>739755</v>
      </c>
      <c r="P20" s="67">
        <v>2.94</v>
      </c>
      <c r="Q20" s="68">
        <v>673493</v>
      </c>
      <c r="R20" s="71">
        <f t="shared" si="1"/>
        <v>9.84</v>
      </c>
    </row>
    <row r="21" spans="2:18" ht="12">
      <c r="B21" s="24"/>
      <c r="C21" s="25"/>
      <c r="D21" s="64" t="s">
        <v>10</v>
      </c>
      <c r="E21" s="65">
        <v>37.4</v>
      </c>
      <c r="F21" s="26">
        <v>244611</v>
      </c>
      <c r="G21" s="66">
        <v>7</v>
      </c>
      <c r="H21" s="26">
        <v>679397</v>
      </c>
      <c r="I21" s="67">
        <v>2.78</v>
      </c>
      <c r="J21" s="68">
        <v>679809</v>
      </c>
      <c r="K21" s="69">
        <f t="shared" si="0"/>
        <v>-0.06</v>
      </c>
      <c r="L21" s="70">
        <v>37.4</v>
      </c>
      <c r="M21" s="26">
        <v>244611</v>
      </c>
      <c r="N21" s="26">
        <v>7</v>
      </c>
      <c r="O21" s="26">
        <v>615441</v>
      </c>
      <c r="P21" s="67">
        <v>2.52</v>
      </c>
      <c r="Q21" s="68">
        <v>607914</v>
      </c>
      <c r="R21" s="71">
        <f t="shared" si="1"/>
        <v>1.24</v>
      </c>
    </row>
    <row r="22" spans="2:18" ht="12">
      <c r="B22" s="24"/>
      <c r="C22" s="25"/>
      <c r="D22" s="64" t="s">
        <v>11</v>
      </c>
      <c r="E22" s="65">
        <v>40.3</v>
      </c>
      <c r="F22" s="26">
        <v>322803</v>
      </c>
      <c r="G22" s="66">
        <v>11</v>
      </c>
      <c r="H22" s="26">
        <v>875992</v>
      </c>
      <c r="I22" s="67">
        <v>2.71</v>
      </c>
      <c r="J22" s="68">
        <v>882461</v>
      </c>
      <c r="K22" s="69">
        <f t="shared" si="0"/>
        <v>-0.73</v>
      </c>
      <c r="L22" s="70">
        <v>40.3</v>
      </c>
      <c r="M22" s="26">
        <v>322803</v>
      </c>
      <c r="N22" s="26">
        <v>11</v>
      </c>
      <c r="O22" s="26">
        <v>858815</v>
      </c>
      <c r="P22" s="67">
        <v>2.66</v>
      </c>
      <c r="Q22" s="68">
        <v>860780</v>
      </c>
      <c r="R22" s="71">
        <f t="shared" si="1"/>
        <v>-0.23</v>
      </c>
    </row>
    <row r="23" spans="2:18" ht="12">
      <c r="B23" s="24"/>
      <c r="C23" s="25"/>
      <c r="D23" s="64" t="s">
        <v>12</v>
      </c>
      <c r="E23" s="65">
        <v>37.1</v>
      </c>
      <c r="F23" s="26">
        <v>261378</v>
      </c>
      <c r="G23" s="66">
        <v>6</v>
      </c>
      <c r="H23" s="26">
        <v>734957</v>
      </c>
      <c r="I23" s="67">
        <v>2.81</v>
      </c>
      <c r="J23" s="68">
        <v>758055</v>
      </c>
      <c r="K23" s="69">
        <f t="shared" si="0"/>
        <v>-3.05</v>
      </c>
      <c r="L23" s="70">
        <v>37.1</v>
      </c>
      <c r="M23" s="26">
        <v>262487</v>
      </c>
      <c r="N23" s="26">
        <v>5</v>
      </c>
      <c r="O23" s="26">
        <v>721717</v>
      </c>
      <c r="P23" s="67">
        <v>2.75</v>
      </c>
      <c r="Q23" s="68">
        <v>742814</v>
      </c>
      <c r="R23" s="71">
        <f t="shared" si="1"/>
        <v>-2.84</v>
      </c>
    </row>
    <row r="24" spans="2:18" ht="12">
      <c r="B24" s="24"/>
      <c r="C24" s="25"/>
      <c r="D24" s="64" t="s">
        <v>88</v>
      </c>
      <c r="E24" s="65">
        <v>37.3</v>
      </c>
      <c r="F24" s="26">
        <v>272002</v>
      </c>
      <c r="G24" s="66" t="s">
        <v>1</v>
      </c>
      <c r="H24" s="26">
        <v>640335</v>
      </c>
      <c r="I24" s="67">
        <v>2.35</v>
      </c>
      <c r="J24" s="68">
        <v>621433</v>
      </c>
      <c r="K24" s="69">
        <f t="shared" si="0"/>
        <v>3.04</v>
      </c>
      <c r="L24" s="70">
        <v>37.3</v>
      </c>
      <c r="M24" s="26">
        <v>272002</v>
      </c>
      <c r="N24" s="26" t="s">
        <v>1</v>
      </c>
      <c r="O24" s="26">
        <v>599103</v>
      </c>
      <c r="P24" s="67">
        <v>2.2</v>
      </c>
      <c r="Q24" s="68">
        <v>602058</v>
      </c>
      <c r="R24" s="71">
        <f t="shared" si="1"/>
        <v>-0.49</v>
      </c>
    </row>
    <row r="25" spans="2:18" ht="12">
      <c r="B25" s="24"/>
      <c r="C25" s="25"/>
      <c r="D25" s="64" t="s">
        <v>89</v>
      </c>
      <c r="E25" s="65">
        <v>39.1</v>
      </c>
      <c r="F25" s="26">
        <v>284611</v>
      </c>
      <c r="G25" s="66" t="s">
        <v>1</v>
      </c>
      <c r="H25" s="26">
        <v>586646</v>
      </c>
      <c r="I25" s="67">
        <v>2.06</v>
      </c>
      <c r="J25" s="68">
        <v>592142</v>
      </c>
      <c r="K25" s="69">
        <f t="shared" si="0"/>
        <v>-0.93</v>
      </c>
      <c r="L25" s="70">
        <v>39.1</v>
      </c>
      <c r="M25" s="26">
        <v>284611</v>
      </c>
      <c r="N25" s="26" t="s">
        <v>1</v>
      </c>
      <c r="O25" s="26">
        <v>570181</v>
      </c>
      <c r="P25" s="67">
        <v>2</v>
      </c>
      <c r="Q25" s="68">
        <v>468270</v>
      </c>
      <c r="R25" s="71">
        <f t="shared" si="1"/>
        <v>21.76</v>
      </c>
    </row>
    <row r="26" spans="2:18" ht="12">
      <c r="B26" s="24"/>
      <c r="C26" s="25"/>
      <c r="D26" s="64" t="s">
        <v>13</v>
      </c>
      <c r="E26" s="65">
        <v>38.2</v>
      </c>
      <c r="F26" s="26">
        <v>295968</v>
      </c>
      <c r="G26" s="66">
        <v>46</v>
      </c>
      <c r="H26" s="26">
        <v>866149</v>
      </c>
      <c r="I26" s="67">
        <v>2.93</v>
      </c>
      <c r="J26" s="68">
        <v>843918</v>
      </c>
      <c r="K26" s="69">
        <f t="shared" si="0"/>
        <v>2.63</v>
      </c>
      <c r="L26" s="70">
        <v>38.2</v>
      </c>
      <c r="M26" s="26">
        <v>295968</v>
      </c>
      <c r="N26" s="26">
        <v>46</v>
      </c>
      <c r="O26" s="26">
        <v>856786</v>
      </c>
      <c r="P26" s="67">
        <v>2.89</v>
      </c>
      <c r="Q26" s="68">
        <v>826133</v>
      </c>
      <c r="R26" s="71">
        <f t="shared" si="1"/>
        <v>3.71</v>
      </c>
    </row>
    <row r="27" spans="2:18" ht="12">
      <c r="B27" s="24"/>
      <c r="C27" s="25"/>
      <c r="D27" s="64" t="s">
        <v>14</v>
      </c>
      <c r="E27" s="65">
        <v>38.9</v>
      </c>
      <c r="F27" s="26">
        <v>301076</v>
      </c>
      <c r="G27" s="66" t="s">
        <v>1</v>
      </c>
      <c r="H27" s="26">
        <v>775104</v>
      </c>
      <c r="I27" s="67">
        <v>2.57</v>
      </c>
      <c r="J27" s="68">
        <v>792134</v>
      </c>
      <c r="K27" s="69">
        <f t="shared" si="0"/>
        <v>-2.15</v>
      </c>
      <c r="L27" s="70">
        <v>38.9</v>
      </c>
      <c r="M27" s="26">
        <v>301076</v>
      </c>
      <c r="N27" s="26" t="s">
        <v>1</v>
      </c>
      <c r="O27" s="26">
        <v>768695</v>
      </c>
      <c r="P27" s="67">
        <v>2.55</v>
      </c>
      <c r="Q27" s="68">
        <v>766759</v>
      </c>
      <c r="R27" s="71">
        <f t="shared" si="1"/>
        <v>0.25</v>
      </c>
    </row>
    <row r="28" spans="2:18" ht="12">
      <c r="B28" s="24"/>
      <c r="C28" s="25"/>
      <c r="D28" s="64" t="s">
        <v>15</v>
      </c>
      <c r="E28" s="65">
        <v>43</v>
      </c>
      <c r="F28" s="26">
        <v>331506</v>
      </c>
      <c r="G28" s="66">
        <v>7</v>
      </c>
      <c r="H28" s="26">
        <v>838796</v>
      </c>
      <c r="I28" s="67">
        <v>2.53</v>
      </c>
      <c r="J28" s="68">
        <v>847104</v>
      </c>
      <c r="K28" s="69">
        <f t="shared" si="0"/>
        <v>-0.98</v>
      </c>
      <c r="L28" s="70">
        <v>43</v>
      </c>
      <c r="M28" s="26">
        <v>331506</v>
      </c>
      <c r="N28" s="26">
        <v>7</v>
      </c>
      <c r="O28" s="26">
        <v>816086</v>
      </c>
      <c r="P28" s="67">
        <v>2.46</v>
      </c>
      <c r="Q28" s="68">
        <v>806522</v>
      </c>
      <c r="R28" s="71">
        <f t="shared" si="1"/>
        <v>1.19</v>
      </c>
    </row>
    <row r="29" spans="2:18" ht="12">
      <c r="B29" s="24" t="s">
        <v>16</v>
      </c>
      <c r="C29" s="152" t="s">
        <v>17</v>
      </c>
      <c r="D29" s="153"/>
      <c r="E29" s="72" t="s">
        <v>2</v>
      </c>
      <c r="F29" s="27" t="s">
        <v>2</v>
      </c>
      <c r="G29" s="73" t="s">
        <v>2</v>
      </c>
      <c r="H29" s="27" t="s">
        <v>2</v>
      </c>
      <c r="I29" s="74" t="s">
        <v>2</v>
      </c>
      <c r="J29" s="75" t="s">
        <v>2</v>
      </c>
      <c r="K29" s="76" t="s">
        <v>164</v>
      </c>
      <c r="L29" s="77" t="s">
        <v>2</v>
      </c>
      <c r="M29" s="27" t="s">
        <v>2</v>
      </c>
      <c r="N29" s="27" t="s">
        <v>2</v>
      </c>
      <c r="O29" s="27" t="s">
        <v>2</v>
      </c>
      <c r="P29" s="74" t="s">
        <v>2</v>
      </c>
      <c r="Q29" s="75" t="s">
        <v>2</v>
      </c>
      <c r="R29" s="76" t="s">
        <v>164</v>
      </c>
    </row>
    <row r="30" spans="2:18" ht="12">
      <c r="B30" s="24"/>
      <c r="C30" s="152" t="s">
        <v>18</v>
      </c>
      <c r="D30" s="153"/>
      <c r="E30" s="72">
        <v>38.6</v>
      </c>
      <c r="F30" s="27">
        <v>284096</v>
      </c>
      <c r="G30" s="73" t="s">
        <v>1</v>
      </c>
      <c r="H30" s="27">
        <v>640000</v>
      </c>
      <c r="I30" s="74">
        <v>2.25</v>
      </c>
      <c r="J30" s="75">
        <v>625000</v>
      </c>
      <c r="K30" s="76">
        <f t="shared" si="0"/>
        <v>2.4</v>
      </c>
      <c r="L30" s="77">
        <v>38.6</v>
      </c>
      <c r="M30" s="27">
        <v>284096</v>
      </c>
      <c r="N30" s="27" t="s">
        <v>1</v>
      </c>
      <c r="O30" s="27">
        <v>610000</v>
      </c>
      <c r="P30" s="74">
        <v>2.15</v>
      </c>
      <c r="Q30" s="75">
        <v>625000</v>
      </c>
      <c r="R30" s="76">
        <f t="shared" si="1"/>
        <v>-2.4</v>
      </c>
    </row>
    <row r="31" spans="2:18" ht="12">
      <c r="B31" s="24"/>
      <c r="C31" s="152" t="s">
        <v>19</v>
      </c>
      <c r="D31" s="153"/>
      <c r="E31" s="72">
        <v>36.1</v>
      </c>
      <c r="F31" s="27">
        <v>275792</v>
      </c>
      <c r="G31" s="73">
        <v>5</v>
      </c>
      <c r="H31" s="27">
        <v>628587</v>
      </c>
      <c r="I31" s="74">
        <v>2.28</v>
      </c>
      <c r="J31" s="75">
        <v>575018</v>
      </c>
      <c r="K31" s="76">
        <f t="shared" si="0"/>
        <v>9.32</v>
      </c>
      <c r="L31" s="77">
        <v>36.1</v>
      </c>
      <c r="M31" s="27">
        <v>275792</v>
      </c>
      <c r="N31" s="27">
        <v>5</v>
      </c>
      <c r="O31" s="27">
        <v>525142</v>
      </c>
      <c r="P31" s="74">
        <v>1.9</v>
      </c>
      <c r="Q31" s="75">
        <v>512394</v>
      </c>
      <c r="R31" s="76">
        <f t="shared" si="1"/>
        <v>2.49</v>
      </c>
    </row>
    <row r="32" spans="2:18" ht="12">
      <c r="B32" s="24"/>
      <c r="C32" s="152" t="s">
        <v>90</v>
      </c>
      <c r="D32" s="153"/>
      <c r="E32" s="72">
        <v>38.5</v>
      </c>
      <c r="F32" s="27">
        <v>401135</v>
      </c>
      <c r="G32" s="73" t="s">
        <v>1</v>
      </c>
      <c r="H32" s="27">
        <v>886000</v>
      </c>
      <c r="I32" s="74">
        <v>2.21</v>
      </c>
      <c r="J32" s="75" t="s">
        <v>2</v>
      </c>
      <c r="K32" s="76" t="s">
        <v>164</v>
      </c>
      <c r="L32" s="77">
        <v>38.5</v>
      </c>
      <c r="M32" s="27">
        <v>401135</v>
      </c>
      <c r="N32" s="27" t="s">
        <v>1</v>
      </c>
      <c r="O32" s="27">
        <v>881000</v>
      </c>
      <c r="P32" s="74">
        <v>2.2</v>
      </c>
      <c r="Q32" s="75" t="s">
        <v>2</v>
      </c>
      <c r="R32" s="76" t="s">
        <v>164</v>
      </c>
    </row>
    <row r="33" spans="2:18" ht="12">
      <c r="B33" s="24"/>
      <c r="C33" s="152" t="s">
        <v>91</v>
      </c>
      <c r="D33" s="153"/>
      <c r="E33" s="72" t="s">
        <v>2</v>
      </c>
      <c r="F33" s="27" t="s">
        <v>2</v>
      </c>
      <c r="G33" s="73" t="s">
        <v>2</v>
      </c>
      <c r="H33" s="27" t="s">
        <v>2</v>
      </c>
      <c r="I33" s="74" t="s">
        <v>2</v>
      </c>
      <c r="J33" s="75" t="s">
        <v>2</v>
      </c>
      <c r="K33" s="76" t="s">
        <v>164</v>
      </c>
      <c r="L33" s="77" t="s">
        <v>2</v>
      </c>
      <c r="M33" s="27" t="s">
        <v>2</v>
      </c>
      <c r="N33" s="27" t="s">
        <v>2</v>
      </c>
      <c r="O33" s="27" t="s">
        <v>2</v>
      </c>
      <c r="P33" s="74" t="s">
        <v>2</v>
      </c>
      <c r="Q33" s="75" t="s">
        <v>2</v>
      </c>
      <c r="R33" s="76" t="s">
        <v>164</v>
      </c>
    </row>
    <row r="34" spans="2:18" ht="12">
      <c r="B34" s="24"/>
      <c r="C34" s="78" t="s">
        <v>127</v>
      </c>
      <c r="D34" s="79"/>
      <c r="E34" s="65">
        <v>40.7</v>
      </c>
      <c r="F34" s="26">
        <v>264566</v>
      </c>
      <c r="G34" s="66">
        <v>7</v>
      </c>
      <c r="H34" s="26">
        <v>548226</v>
      </c>
      <c r="I34" s="67">
        <v>2.07</v>
      </c>
      <c r="J34" s="68">
        <v>632004</v>
      </c>
      <c r="K34" s="69">
        <f t="shared" si="0"/>
        <v>-13.26</v>
      </c>
      <c r="L34" s="70">
        <v>40.6</v>
      </c>
      <c r="M34" s="26">
        <v>264637</v>
      </c>
      <c r="N34" s="26">
        <v>6</v>
      </c>
      <c r="O34" s="26">
        <v>524256</v>
      </c>
      <c r="P34" s="67">
        <v>1.98</v>
      </c>
      <c r="Q34" s="68">
        <v>576334</v>
      </c>
      <c r="R34" s="71">
        <f t="shared" si="1"/>
        <v>-9.04</v>
      </c>
    </row>
    <row r="35" spans="2:18" ht="12">
      <c r="B35" s="24"/>
      <c r="C35" s="25"/>
      <c r="D35" s="1" t="s">
        <v>163</v>
      </c>
      <c r="E35" s="65" t="s">
        <v>2</v>
      </c>
      <c r="F35" s="26" t="s">
        <v>2</v>
      </c>
      <c r="G35" s="66" t="s">
        <v>2</v>
      </c>
      <c r="H35" s="26" t="s">
        <v>2</v>
      </c>
      <c r="I35" s="67" t="s">
        <v>2</v>
      </c>
      <c r="J35" s="68" t="s">
        <v>2</v>
      </c>
      <c r="K35" s="69" t="s">
        <v>164</v>
      </c>
      <c r="L35" s="70" t="s">
        <v>2</v>
      </c>
      <c r="M35" s="26" t="s">
        <v>2</v>
      </c>
      <c r="N35" s="26" t="s">
        <v>2</v>
      </c>
      <c r="O35" s="26" t="s">
        <v>2</v>
      </c>
      <c r="P35" s="67" t="s">
        <v>2</v>
      </c>
      <c r="Q35" s="68" t="s">
        <v>2</v>
      </c>
      <c r="R35" s="71" t="s">
        <v>164</v>
      </c>
    </row>
    <row r="36" spans="2:18" ht="12">
      <c r="B36" s="24"/>
      <c r="C36" s="25"/>
      <c r="D36" s="1" t="s">
        <v>20</v>
      </c>
      <c r="E36" s="65">
        <v>40.7</v>
      </c>
      <c r="F36" s="26">
        <v>259845</v>
      </c>
      <c r="G36" s="66" t="s">
        <v>1</v>
      </c>
      <c r="H36" s="26">
        <v>519689</v>
      </c>
      <c r="I36" s="67">
        <v>2</v>
      </c>
      <c r="J36" s="68">
        <v>530324</v>
      </c>
      <c r="K36" s="69">
        <f t="shared" si="0"/>
        <v>-2.01</v>
      </c>
      <c r="L36" s="70">
        <v>40.7</v>
      </c>
      <c r="M36" s="26">
        <v>259845</v>
      </c>
      <c r="N36" s="26" t="s">
        <v>1</v>
      </c>
      <c r="O36" s="26">
        <v>511134</v>
      </c>
      <c r="P36" s="67">
        <v>1.97</v>
      </c>
      <c r="Q36" s="68">
        <v>530324</v>
      </c>
      <c r="R36" s="71">
        <f t="shared" si="1"/>
        <v>-3.62</v>
      </c>
    </row>
    <row r="37" spans="2:18" ht="12">
      <c r="B37" s="24" t="s">
        <v>21</v>
      </c>
      <c r="C37" s="25"/>
      <c r="D37" s="1" t="s">
        <v>22</v>
      </c>
      <c r="E37" s="65">
        <v>40.6</v>
      </c>
      <c r="F37" s="26">
        <v>283275</v>
      </c>
      <c r="G37" s="66">
        <v>5</v>
      </c>
      <c r="H37" s="26">
        <v>661316</v>
      </c>
      <c r="I37" s="67">
        <v>2.33</v>
      </c>
      <c r="J37" s="68">
        <v>749853</v>
      </c>
      <c r="K37" s="69">
        <f t="shared" si="0"/>
        <v>-11.81</v>
      </c>
      <c r="L37" s="70">
        <v>40.5</v>
      </c>
      <c r="M37" s="26">
        <v>283688</v>
      </c>
      <c r="N37" s="26">
        <v>4</v>
      </c>
      <c r="O37" s="26">
        <v>576416</v>
      </c>
      <c r="P37" s="67">
        <v>2.03</v>
      </c>
      <c r="Q37" s="68">
        <v>629660</v>
      </c>
      <c r="R37" s="71">
        <f t="shared" si="1"/>
        <v>-8.46</v>
      </c>
    </row>
    <row r="38" spans="2:18" ht="12">
      <c r="B38" s="24"/>
      <c r="C38" s="25"/>
      <c r="D38" s="1" t="s">
        <v>92</v>
      </c>
      <c r="E38" s="65" t="s">
        <v>2</v>
      </c>
      <c r="F38" s="26" t="s">
        <v>2</v>
      </c>
      <c r="G38" s="66" t="s">
        <v>2</v>
      </c>
      <c r="H38" s="26" t="s">
        <v>2</v>
      </c>
      <c r="I38" s="67" t="s">
        <v>2</v>
      </c>
      <c r="J38" s="68" t="s">
        <v>2</v>
      </c>
      <c r="K38" s="69" t="s">
        <v>164</v>
      </c>
      <c r="L38" s="70" t="s">
        <v>2</v>
      </c>
      <c r="M38" s="26" t="s">
        <v>2</v>
      </c>
      <c r="N38" s="26" t="s">
        <v>2</v>
      </c>
      <c r="O38" s="26" t="s">
        <v>2</v>
      </c>
      <c r="P38" s="67" t="s">
        <v>2</v>
      </c>
      <c r="Q38" s="68" t="s">
        <v>2</v>
      </c>
      <c r="R38" s="71" t="s">
        <v>164</v>
      </c>
    </row>
    <row r="39" spans="2:18" ht="12">
      <c r="B39" s="24"/>
      <c r="C39" s="25"/>
      <c r="D39" s="1" t="s">
        <v>93</v>
      </c>
      <c r="E39" s="65" t="s">
        <v>2</v>
      </c>
      <c r="F39" s="26" t="s">
        <v>2</v>
      </c>
      <c r="G39" s="66" t="s">
        <v>2</v>
      </c>
      <c r="H39" s="26" t="s">
        <v>2</v>
      </c>
      <c r="I39" s="67" t="s">
        <v>2</v>
      </c>
      <c r="J39" s="68" t="s">
        <v>2</v>
      </c>
      <c r="K39" s="69" t="s">
        <v>164</v>
      </c>
      <c r="L39" s="70" t="s">
        <v>2</v>
      </c>
      <c r="M39" s="26" t="s">
        <v>2</v>
      </c>
      <c r="N39" s="26" t="s">
        <v>2</v>
      </c>
      <c r="O39" s="26" t="s">
        <v>2</v>
      </c>
      <c r="P39" s="67" t="s">
        <v>2</v>
      </c>
      <c r="Q39" s="68" t="s">
        <v>2</v>
      </c>
      <c r="R39" s="71" t="s">
        <v>164</v>
      </c>
    </row>
    <row r="40" spans="2:18" ht="12">
      <c r="B40" s="24"/>
      <c r="C40" s="25"/>
      <c r="D40" s="1" t="s">
        <v>94</v>
      </c>
      <c r="E40" s="65" t="s">
        <v>2</v>
      </c>
      <c r="F40" s="26" t="s">
        <v>2</v>
      </c>
      <c r="G40" s="66" t="s">
        <v>2</v>
      </c>
      <c r="H40" s="26" t="s">
        <v>2</v>
      </c>
      <c r="I40" s="67" t="s">
        <v>2</v>
      </c>
      <c r="J40" s="68" t="s">
        <v>2</v>
      </c>
      <c r="K40" s="69" t="s">
        <v>164</v>
      </c>
      <c r="L40" s="70" t="s">
        <v>2</v>
      </c>
      <c r="M40" s="26" t="s">
        <v>2</v>
      </c>
      <c r="N40" s="26" t="s">
        <v>2</v>
      </c>
      <c r="O40" s="26" t="s">
        <v>2</v>
      </c>
      <c r="P40" s="67" t="s">
        <v>2</v>
      </c>
      <c r="Q40" s="68" t="s">
        <v>2</v>
      </c>
      <c r="R40" s="71" t="s">
        <v>164</v>
      </c>
    </row>
    <row r="41" spans="2:18" ht="12">
      <c r="B41" s="24"/>
      <c r="C41" s="25"/>
      <c r="D41" s="1" t="s">
        <v>95</v>
      </c>
      <c r="E41" s="65" t="s">
        <v>2</v>
      </c>
      <c r="F41" s="26" t="s">
        <v>2</v>
      </c>
      <c r="G41" s="66" t="s">
        <v>2</v>
      </c>
      <c r="H41" s="26" t="s">
        <v>2</v>
      </c>
      <c r="I41" s="67" t="s">
        <v>2</v>
      </c>
      <c r="J41" s="68" t="s">
        <v>2</v>
      </c>
      <c r="K41" s="69" t="s">
        <v>164</v>
      </c>
      <c r="L41" s="70" t="s">
        <v>2</v>
      </c>
      <c r="M41" s="26" t="s">
        <v>2</v>
      </c>
      <c r="N41" s="26" t="s">
        <v>2</v>
      </c>
      <c r="O41" s="26" t="s">
        <v>2</v>
      </c>
      <c r="P41" s="67" t="s">
        <v>2</v>
      </c>
      <c r="Q41" s="68" t="s">
        <v>2</v>
      </c>
      <c r="R41" s="71" t="s">
        <v>164</v>
      </c>
    </row>
    <row r="42" spans="2:18" ht="12">
      <c r="B42" s="24"/>
      <c r="C42" s="142" t="s">
        <v>96</v>
      </c>
      <c r="D42" s="143"/>
      <c r="E42" s="72">
        <v>33.6</v>
      </c>
      <c r="F42" s="27">
        <v>230882</v>
      </c>
      <c r="G42" s="73">
        <v>6</v>
      </c>
      <c r="H42" s="27">
        <v>494971</v>
      </c>
      <c r="I42" s="74">
        <v>2.14</v>
      </c>
      <c r="J42" s="75">
        <v>530470</v>
      </c>
      <c r="K42" s="76">
        <f t="shared" si="0"/>
        <v>-6.69</v>
      </c>
      <c r="L42" s="77">
        <v>33.6</v>
      </c>
      <c r="M42" s="27">
        <v>230882</v>
      </c>
      <c r="N42" s="27">
        <v>6</v>
      </c>
      <c r="O42" s="27">
        <v>460592</v>
      </c>
      <c r="P42" s="74">
        <v>1.99</v>
      </c>
      <c r="Q42" s="75">
        <v>504200</v>
      </c>
      <c r="R42" s="76">
        <f t="shared" si="1"/>
        <v>-8.65</v>
      </c>
    </row>
    <row r="43" spans="2:18" ht="12">
      <c r="B43" s="24"/>
      <c r="C43" s="142" t="s">
        <v>97</v>
      </c>
      <c r="D43" s="143"/>
      <c r="E43" s="72" t="s">
        <v>2</v>
      </c>
      <c r="F43" s="27" t="s">
        <v>2</v>
      </c>
      <c r="G43" s="73" t="s">
        <v>2</v>
      </c>
      <c r="H43" s="27" t="s">
        <v>2</v>
      </c>
      <c r="I43" s="74" t="s">
        <v>2</v>
      </c>
      <c r="J43" s="75" t="s">
        <v>2</v>
      </c>
      <c r="K43" s="76" t="s">
        <v>164</v>
      </c>
      <c r="L43" s="77" t="s">
        <v>2</v>
      </c>
      <c r="M43" s="27" t="s">
        <v>2</v>
      </c>
      <c r="N43" s="27" t="s">
        <v>2</v>
      </c>
      <c r="O43" s="27" t="s">
        <v>2</v>
      </c>
      <c r="P43" s="74" t="s">
        <v>2</v>
      </c>
      <c r="Q43" s="75" t="s">
        <v>2</v>
      </c>
      <c r="R43" s="76" t="s">
        <v>164</v>
      </c>
    </row>
    <row r="44" spans="2:18" ht="12">
      <c r="B44" s="24"/>
      <c r="C44" s="142" t="s">
        <v>98</v>
      </c>
      <c r="D44" s="143"/>
      <c r="E44" s="72" t="s">
        <v>2</v>
      </c>
      <c r="F44" s="27" t="s">
        <v>2</v>
      </c>
      <c r="G44" s="73" t="s">
        <v>2</v>
      </c>
      <c r="H44" s="27" t="s">
        <v>2</v>
      </c>
      <c r="I44" s="74" t="s">
        <v>2</v>
      </c>
      <c r="J44" s="75" t="s">
        <v>2</v>
      </c>
      <c r="K44" s="76" t="s">
        <v>164</v>
      </c>
      <c r="L44" s="77" t="s">
        <v>2</v>
      </c>
      <c r="M44" s="27" t="s">
        <v>2</v>
      </c>
      <c r="N44" s="27" t="s">
        <v>2</v>
      </c>
      <c r="O44" s="27" t="s">
        <v>2</v>
      </c>
      <c r="P44" s="74" t="s">
        <v>2</v>
      </c>
      <c r="Q44" s="75" t="s">
        <v>2</v>
      </c>
      <c r="R44" s="76" t="s">
        <v>164</v>
      </c>
    </row>
    <row r="45" spans="2:18" ht="12">
      <c r="B45" s="24"/>
      <c r="C45" s="142" t="s">
        <v>99</v>
      </c>
      <c r="D45" s="143"/>
      <c r="E45" s="72" t="s">
        <v>2</v>
      </c>
      <c r="F45" s="27" t="s">
        <v>2</v>
      </c>
      <c r="G45" s="73" t="s">
        <v>2</v>
      </c>
      <c r="H45" s="27" t="s">
        <v>2</v>
      </c>
      <c r="I45" s="74" t="s">
        <v>2</v>
      </c>
      <c r="J45" s="75" t="s">
        <v>2</v>
      </c>
      <c r="K45" s="76" t="s">
        <v>164</v>
      </c>
      <c r="L45" s="77" t="s">
        <v>2</v>
      </c>
      <c r="M45" s="27" t="s">
        <v>2</v>
      </c>
      <c r="N45" s="27" t="s">
        <v>2</v>
      </c>
      <c r="O45" s="27" t="s">
        <v>2</v>
      </c>
      <c r="P45" s="74" t="s">
        <v>2</v>
      </c>
      <c r="Q45" s="75" t="s">
        <v>2</v>
      </c>
      <c r="R45" s="76" t="s">
        <v>164</v>
      </c>
    </row>
    <row r="46" spans="2:18" ht="12.75" thickBot="1">
      <c r="B46" s="24"/>
      <c r="C46" s="167" t="s">
        <v>100</v>
      </c>
      <c r="D46" s="168"/>
      <c r="E46" s="65">
        <v>34.1</v>
      </c>
      <c r="F46" s="26">
        <v>241531</v>
      </c>
      <c r="G46" s="66">
        <v>4</v>
      </c>
      <c r="H46" s="26">
        <v>691171</v>
      </c>
      <c r="I46" s="67">
        <v>2.86</v>
      </c>
      <c r="J46" s="68">
        <v>833031</v>
      </c>
      <c r="K46" s="69">
        <f t="shared" si="0"/>
        <v>-17.03</v>
      </c>
      <c r="L46" s="70">
        <v>34.1</v>
      </c>
      <c r="M46" s="26">
        <v>241531</v>
      </c>
      <c r="N46" s="26">
        <v>4</v>
      </c>
      <c r="O46" s="26">
        <v>646197</v>
      </c>
      <c r="P46" s="67">
        <v>2.68</v>
      </c>
      <c r="Q46" s="68">
        <v>745980</v>
      </c>
      <c r="R46" s="71">
        <f t="shared" si="1"/>
        <v>-13.38</v>
      </c>
    </row>
    <row r="47" spans="2:18" ht="12">
      <c r="B47" s="22"/>
      <c r="C47" s="28" t="s">
        <v>23</v>
      </c>
      <c r="D47" s="3" t="s">
        <v>24</v>
      </c>
      <c r="E47" s="80">
        <v>39.8</v>
      </c>
      <c r="F47" s="29">
        <v>321226</v>
      </c>
      <c r="G47" s="81">
        <v>9</v>
      </c>
      <c r="H47" s="29">
        <v>933422</v>
      </c>
      <c r="I47" s="82">
        <v>2.91</v>
      </c>
      <c r="J47" s="83">
        <v>932412</v>
      </c>
      <c r="K47" s="84">
        <f t="shared" si="0"/>
        <v>0.11</v>
      </c>
      <c r="L47" s="85">
        <v>39.8</v>
      </c>
      <c r="M47" s="29">
        <v>321226</v>
      </c>
      <c r="N47" s="29">
        <v>9</v>
      </c>
      <c r="O47" s="29">
        <v>930800.605211691</v>
      </c>
      <c r="P47" s="82">
        <v>2.9</v>
      </c>
      <c r="Q47" s="83">
        <v>915444.23379837</v>
      </c>
      <c r="R47" s="84">
        <f t="shared" si="1"/>
        <v>1.68</v>
      </c>
    </row>
    <row r="48" spans="2:18" ht="12">
      <c r="B48" s="24" t="s">
        <v>25</v>
      </c>
      <c r="C48" s="30"/>
      <c r="D48" s="2" t="s">
        <v>26</v>
      </c>
      <c r="E48" s="72">
        <v>38.6</v>
      </c>
      <c r="F48" s="27">
        <v>284143</v>
      </c>
      <c r="G48" s="73">
        <v>33</v>
      </c>
      <c r="H48" s="27">
        <v>740584</v>
      </c>
      <c r="I48" s="74">
        <v>2.61</v>
      </c>
      <c r="J48" s="75">
        <v>735592</v>
      </c>
      <c r="K48" s="76">
        <f t="shared" si="0"/>
        <v>0.68</v>
      </c>
      <c r="L48" s="77">
        <v>38.6</v>
      </c>
      <c r="M48" s="27">
        <v>284143</v>
      </c>
      <c r="N48" s="27">
        <v>33</v>
      </c>
      <c r="O48" s="27">
        <v>712510.347112588</v>
      </c>
      <c r="P48" s="74">
        <v>2.51</v>
      </c>
      <c r="Q48" s="75">
        <v>699598.750220361</v>
      </c>
      <c r="R48" s="76">
        <f t="shared" si="1"/>
        <v>1.85</v>
      </c>
    </row>
    <row r="49" spans="2:18" ht="12">
      <c r="B49" s="24"/>
      <c r="C49" s="30" t="s">
        <v>27</v>
      </c>
      <c r="D49" s="2" t="s">
        <v>28</v>
      </c>
      <c r="E49" s="72">
        <v>37.5</v>
      </c>
      <c r="F49" s="27">
        <v>275980</v>
      </c>
      <c r="G49" s="73">
        <v>17</v>
      </c>
      <c r="H49" s="27">
        <v>739274</v>
      </c>
      <c r="I49" s="74">
        <v>2.68</v>
      </c>
      <c r="J49" s="75">
        <v>729090</v>
      </c>
      <c r="K49" s="76">
        <f t="shared" si="0"/>
        <v>1.4</v>
      </c>
      <c r="L49" s="77">
        <v>37.2</v>
      </c>
      <c r="M49" s="27">
        <v>274824</v>
      </c>
      <c r="N49" s="27">
        <v>16</v>
      </c>
      <c r="O49" s="27">
        <v>715899.905481481</v>
      </c>
      <c r="P49" s="74">
        <v>2.6</v>
      </c>
      <c r="Q49" s="75">
        <v>698172.574859773</v>
      </c>
      <c r="R49" s="76">
        <f t="shared" si="1"/>
        <v>2.54</v>
      </c>
    </row>
    <row r="50" spans="2:18" ht="12">
      <c r="B50" s="24"/>
      <c r="C50" s="30"/>
      <c r="D50" s="2" t="s">
        <v>29</v>
      </c>
      <c r="E50" s="72">
        <v>35</v>
      </c>
      <c r="F50" s="27">
        <v>247820</v>
      </c>
      <c r="G50" s="73">
        <v>21</v>
      </c>
      <c r="H50" s="27">
        <v>643100</v>
      </c>
      <c r="I50" s="74">
        <v>2.6</v>
      </c>
      <c r="J50" s="75">
        <v>629357</v>
      </c>
      <c r="K50" s="76">
        <f t="shared" si="0"/>
        <v>2.18</v>
      </c>
      <c r="L50" s="77">
        <v>35</v>
      </c>
      <c r="M50" s="27">
        <v>247842</v>
      </c>
      <c r="N50" s="27">
        <v>20</v>
      </c>
      <c r="O50" s="27">
        <v>612423.966375546</v>
      </c>
      <c r="P50" s="74">
        <v>2.47</v>
      </c>
      <c r="Q50" s="75">
        <v>590976.436520554</v>
      </c>
      <c r="R50" s="76">
        <f t="shared" si="1"/>
        <v>3.63</v>
      </c>
    </row>
    <row r="51" spans="2:18" ht="12">
      <c r="B51" s="24" t="s">
        <v>30</v>
      </c>
      <c r="C51" s="31" t="s">
        <v>8</v>
      </c>
      <c r="D51" s="2" t="s">
        <v>31</v>
      </c>
      <c r="E51" s="72">
        <v>38.9</v>
      </c>
      <c r="F51" s="27">
        <v>300770</v>
      </c>
      <c r="G51" s="73">
        <v>80</v>
      </c>
      <c r="H51" s="27">
        <v>837690</v>
      </c>
      <c r="I51" s="74">
        <v>2.79</v>
      </c>
      <c r="J51" s="75">
        <v>813034</v>
      </c>
      <c r="K51" s="76">
        <f t="shared" si="0"/>
        <v>3.03</v>
      </c>
      <c r="L51" s="77">
        <v>38.9</v>
      </c>
      <c r="M51" s="27">
        <v>300843</v>
      </c>
      <c r="N51" s="27">
        <v>78</v>
      </c>
      <c r="O51" s="27">
        <v>824473</v>
      </c>
      <c r="P51" s="74">
        <v>2.74</v>
      </c>
      <c r="Q51" s="75">
        <v>785931</v>
      </c>
      <c r="R51" s="76">
        <f t="shared" si="1"/>
        <v>4.9</v>
      </c>
    </row>
    <row r="52" spans="2:18" ht="12">
      <c r="B52" s="24"/>
      <c r="C52" s="30" t="s">
        <v>32</v>
      </c>
      <c r="D52" s="2" t="s">
        <v>33</v>
      </c>
      <c r="E52" s="72">
        <v>36.6</v>
      </c>
      <c r="F52" s="27">
        <v>240078</v>
      </c>
      <c r="G52" s="73">
        <v>46</v>
      </c>
      <c r="H52" s="27">
        <v>588690</v>
      </c>
      <c r="I52" s="74">
        <v>2.45</v>
      </c>
      <c r="J52" s="75">
        <v>607266</v>
      </c>
      <c r="K52" s="76">
        <f t="shared" si="0"/>
        <v>-3.06</v>
      </c>
      <c r="L52" s="77">
        <v>36.6</v>
      </c>
      <c r="M52" s="27">
        <v>239727</v>
      </c>
      <c r="N52" s="27">
        <v>45</v>
      </c>
      <c r="O52" s="27">
        <v>531296.883061527</v>
      </c>
      <c r="P52" s="74">
        <v>2.22</v>
      </c>
      <c r="Q52" s="75">
        <v>545148.756124972</v>
      </c>
      <c r="R52" s="76">
        <f t="shared" si="1"/>
        <v>-2.54</v>
      </c>
    </row>
    <row r="53" spans="2:18" ht="12">
      <c r="B53" s="24"/>
      <c r="C53" s="30" t="s">
        <v>34</v>
      </c>
      <c r="D53" s="2" t="s">
        <v>35</v>
      </c>
      <c r="E53" s="72">
        <v>40.6</v>
      </c>
      <c r="F53" s="27">
        <v>256302</v>
      </c>
      <c r="G53" s="73">
        <v>17</v>
      </c>
      <c r="H53" s="27">
        <v>605926</v>
      </c>
      <c r="I53" s="74">
        <v>2.36</v>
      </c>
      <c r="J53" s="75">
        <v>613710</v>
      </c>
      <c r="K53" s="76">
        <f t="shared" si="0"/>
        <v>-1.27</v>
      </c>
      <c r="L53" s="77">
        <v>40.6</v>
      </c>
      <c r="M53" s="27">
        <v>256302</v>
      </c>
      <c r="N53" s="27">
        <v>17</v>
      </c>
      <c r="O53" s="27">
        <v>548645.705172414</v>
      </c>
      <c r="P53" s="74">
        <v>2.14</v>
      </c>
      <c r="Q53" s="75">
        <v>551359.712</v>
      </c>
      <c r="R53" s="76">
        <f t="shared" si="1"/>
        <v>-0.49</v>
      </c>
    </row>
    <row r="54" spans="2:18" ht="12">
      <c r="B54" s="24" t="s">
        <v>21</v>
      </c>
      <c r="C54" s="30" t="s">
        <v>27</v>
      </c>
      <c r="D54" s="2" t="s">
        <v>36</v>
      </c>
      <c r="E54" s="72">
        <v>52.9</v>
      </c>
      <c r="F54" s="27">
        <v>254134</v>
      </c>
      <c r="G54" s="73" t="s">
        <v>1</v>
      </c>
      <c r="H54" s="27">
        <v>602156</v>
      </c>
      <c r="I54" s="74">
        <v>2.37</v>
      </c>
      <c r="J54" s="75">
        <v>545866</v>
      </c>
      <c r="K54" s="76">
        <f t="shared" si="0"/>
        <v>10.31</v>
      </c>
      <c r="L54" s="77">
        <v>52.9</v>
      </c>
      <c r="M54" s="27">
        <v>254134</v>
      </c>
      <c r="N54" s="27" t="s">
        <v>1</v>
      </c>
      <c r="O54" s="27">
        <v>296671.529411765</v>
      </c>
      <c r="P54" s="74">
        <v>1.17</v>
      </c>
      <c r="Q54" s="75">
        <v>246295.5</v>
      </c>
      <c r="R54" s="76">
        <f t="shared" si="1"/>
        <v>20.45</v>
      </c>
    </row>
    <row r="55" spans="2:18" ht="12">
      <c r="B55" s="24"/>
      <c r="C55" s="30" t="s">
        <v>8</v>
      </c>
      <c r="D55" s="2" t="s">
        <v>31</v>
      </c>
      <c r="E55" s="72">
        <v>37</v>
      </c>
      <c r="F55" s="27">
        <v>241638</v>
      </c>
      <c r="G55" s="73">
        <v>66</v>
      </c>
      <c r="H55" s="27">
        <v>590343</v>
      </c>
      <c r="I55" s="74">
        <v>2.44</v>
      </c>
      <c r="J55" s="75">
        <v>607840</v>
      </c>
      <c r="K55" s="76">
        <f t="shared" si="0"/>
        <v>-2.88</v>
      </c>
      <c r="L55" s="77">
        <v>37.1</v>
      </c>
      <c r="M55" s="27">
        <v>241372</v>
      </c>
      <c r="N55" s="27">
        <v>65</v>
      </c>
      <c r="O55" s="27">
        <v>532310</v>
      </c>
      <c r="P55" s="74">
        <v>2.21</v>
      </c>
      <c r="Q55" s="75">
        <v>544855</v>
      </c>
      <c r="R55" s="76">
        <f t="shared" si="1"/>
        <v>-2.3</v>
      </c>
    </row>
    <row r="56" spans="2:18" ht="12.75" thickBot="1">
      <c r="B56" s="32"/>
      <c r="C56" s="169" t="s">
        <v>37</v>
      </c>
      <c r="D56" s="170"/>
      <c r="E56" s="86">
        <v>36.3</v>
      </c>
      <c r="F56" s="33">
        <v>251493</v>
      </c>
      <c r="G56" s="87" t="s">
        <v>1</v>
      </c>
      <c r="H56" s="33">
        <v>467495</v>
      </c>
      <c r="I56" s="88">
        <v>1.86</v>
      </c>
      <c r="J56" s="89">
        <v>556558</v>
      </c>
      <c r="K56" s="90">
        <f t="shared" si="0"/>
        <v>-16</v>
      </c>
      <c r="L56" s="91">
        <v>36.3</v>
      </c>
      <c r="M56" s="33">
        <v>251493</v>
      </c>
      <c r="N56" s="33" t="s">
        <v>1</v>
      </c>
      <c r="O56" s="33">
        <v>372767.225961538</v>
      </c>
      <c r="P56" s="88">
        <v>1.48</v>
      </c>
      <c r="Q56" s="89">
        <v>443806.897579143</v>
      </c>
      <c r="R56" s="90">
        <f t="shared" si="1"/>
        <v>-16.01</v>
      </c>
    </row>
    <row r="57" spans="2:18" ht="13.5" customHeight="1">
      <c r="B57" s="155" t="s">
        <v>101</v>
      </c>
      <c r="C57" s="158" t="s">
        <v>102</v>
      </c>
      <c r="D57" s="158"/>
      <c r="E57" s="80">
        <v>38.9</v>
      </c>
      <c r="F57" s="29">
        <v>300533</v>
      </c>
      <c r="G57" s="81">
        <v>94</v>
      </c>
      <c r="H57" s="29">
        <v>838038</v>
      </c>
      <c r="I57" s="82">
        <v>2.79</v>
      </c>
      <c r="J57" s="83">
        <v>814697</v>
      </c>
      <c r="K57" s="84">
        <f t="shared" si="0"/>
        <v>2.86</v>
      </c>
      <c r="L57" s="85">
        <v>39</v>
      </c>
      <c r="M57" s="29">
        <v>300683</v>
      </c>
      <c r="N57" s="29">
        <v>93</v>
      </c>
      <c r="O57" s="29">
        <v>826157</v>
      </c>
      <c r="P57" s="82">
        <v>2.75</v>
      </c>
      <c r="Q57" s="83">
        <v>791007</v>
      </c>
      <c r="R57" s="84">
        <f t="shared" si="1"/>
        <v>4.44</v>
      </c>
    </row>
    <row r="58" spans="2:18" ht="12">
      <c r="B58" s="156"/>
      <c r="C58" s="159" t="s">
        <v>103</v>
      </c>
      <c r="D58" s="159"/>
      <c r="E58" s="72">
        <v>32.8</v>
      </c>
      <c r="F58" s="27">
        <v>244481</v>
      </c>
      <c r="G58" s="73" t="s">
        <v>1</v>
      </c>
      <c r="H58" s="27">
        <v>618246</v>
      </c>
      <c r="I58" s="74">
        <v>2.53</v>
      </c>
      <c r="J58" s="75">
        <v>573786</v>
      </c>
      <c r="K58" s="76">
        <f t="shared" si="0"/>
        <v>7.75</v>
      </c>
      <c r="L58" s="77">
        <v>32.8</v>
      </c>
      <c r="M58" s="27">
        <v>244481</v>
      </c>
      <c r="N58" s="27" t="s">
        <v>1</v>
      </c>
      <c r="O58" s="27">
        <v>544245</v>
      </c>
      <c r="P58" s="74">
        <v>2.23</v>
      </c>
      <c r="Q58" s="75">
        <v>547381</v>
      </c>
      <c r="R58" s="76">
        <f t="shared" si="1"/>
        <v>-0.57</v>
      </c>
    </row>
    <row r="59" spans="2:18" ht="12">
      <c r="B59" s="156"/>
      <c r="C59" s="159" t="s">
        <v>104</v>
      </c>
      <c r="D59" s="159"/>
      <c r="E59" s="72">
        <v>37.1</v>
      </c>
      <c r="F59" s="27">
        <v>260927</v>
      </c>
      <c r="G59" s="73">
        <v>52</v>
      </c>
      <c r="H59" s="27">
        <v>654012</v>
      </c>
      <c r="I59" s="74">
        <v>2.51</v>
      </c>
      <c r="J59" s="75">
        <v>671775</v>
      </c>
      <c r="K59" s="76">
        <f t="shared" si="0"/>
        <v>-2.64</v>
      </c>
      <c r="L59" s="77">
        <v>36.8</v>
      </c>
      <c r="M59" s="27">
        <v>259164</v>
      </c>
      <c r="N59" s="27">
        <v>50</v>
      </c>
      <c r="O59" s="27">
        <v>591332</v>
      </c>
      <c r="P59" s="74">
        <v>2.28</v>
      </c>
      <c r="Q59" s="75">
        <v>599412</v>
      </c>
      <c r="R59" s="76">
        <f t="shared" si="1"/>
        <v>-1.35</v>
      </c>
    </row>
    <row r="60" spans="2:18" ht="12.75" thickBot="1">
      <c r="B60" s="157"/>
      <c r="C60" s="160" t="s">
        <v>105</v>
      </c>
      <c r="D60" s="160"/>
      <c r="E60" s="86" t="s">
        <v>2</v>
      </c>
      <c r="F60" s="33" t="s">
        <v>2</v>
      </c>
      <c r="G60" s="87" t="s">
        <v>2</v>
      </c>
      <c r="H60" s="33" t="s">
        <v>2</v>
      </c>
      <c r="I60" s="88" t="s">
        <v>2</v>
      </c>
      <c r="J60" s="89" t="s">
        <v>2</v>
      </c>
      <c r="K60" s="90" t="s">
        <v>164</v>
      </c>
      <c r="L60" s="91" t="s">
        <v>2</v>
      </c>
      <c r="M60" s="33" t="s">
        <v>2</v>
      </c>
      <c r="N60" s="33" t="s">
        <v>2</v>
      </c>
      <c r="O60" s="33" t="s">
        <v>2</v>
      </c>
      <c r="P60" s="88" t="s">
        <v>2</v>
      </c>
      <c r="Q60" s="89" t="s">
        <v>2</v>
      </c>
      <c r="R60" s="90" t="s">
        <v>164</v>
      </c>
    </row>
    <row r="61" spans="2:18" ht="12">
      <c r="B61" s="22" t="s">
        <v>38</v>
      </c>
      <c r="C61" s="161" t="s">
        <v>39</v>
      </c>
      <c r="D61" s="162"/>
      <c r="E61" s="80" t="s">
        <v>2</v>
      </c>
      <c r="F61" s="29" t="s">
        <v>2</v>
      </c>
      <c r="G61" s="81" t="s">
        <v>2</v>
      </c>
      <c r="H61" s="29" t="s">
        <v>2</v>
      </c>
      <c r="I61" s="82" t="s">
        <v>2</v>
      </c>
      <c r="J61" s="83" t="s">
        <v>2</v>
      </c>
      <c r="K61" s="84" t="s">
        <v>164</v>
      </c>
      <c r="L61" s="85" t="s">
        <v>2</v>
      </c>
      <c r="M61" s="29" t="s">
        <v>2</v>
      </c>
      <c r="N61" s="29" t="s">
        <v>2</v>
      </c>
      <c r="O61" s="29" t="s">
        <v>2</v>
      </c>
      <c r="P61" s="82" t="s">
        <v>2</v>
      </c>
      <c r="Q61" s="83" t="s">
        <v>2</v>
      </c>
      <c r="R61" s="84" t="s">
        <v>164</v>
      </c>
    </row>
    <row r="62" spans="2:18" ht="12">
      <c r="B62" s="24" t="s">
        <v>40</v>
      </c>
      <c r="C62" s="163" t="s">
        <v>41</v>
      </c>
      <c r="D62" s="164"/>
      <c r="E62" s="72" t="s">
        <v>2</v>
      </c>
      <c r="F62" s="27" t="s">
        <v>2</v>
      </c>
      <c r="G62" s="73" t="s">
        <v>2</v>
      </c>
      <c r="H62" s="27" t="s">
        <v>2</v>
      </c>
      <c r="I62" s="74" t="s">
        <v>2</v>
      </c>
      <c r="J62" s="75" t="s">
        <v>2</v>
      </c>
      <c r="K62" s="76" t="s">
        <v>164</v>
      </c>
      <c r="L62" s="77" t="s">
        <v>2</v>
      </c>
      <c r="M62" s="27" t="s">
        <v>2</v>
      </c>
      <c r="N62" s="27" t="s">
        <v>2</v>
      </c>
      <c r="O62" s="27" t="s">
        <v>2</v>
      </c>
      <c r="P62" s="74" t="s">
        <v>2</v>
      </c>
      <c r="Q62" s="75" t="s">
        <v>2</v>
      </c>
      <c r="R62" s="76" t="s">
        <v>164</v>
      </c>
    </row>
    <row r="63" spans="2:18" ht="12.75" thickBot="1">
      <c r="B63" s="32" t="s">
        <v>21</v>
      </c>
      <c r="C63" s="165" t="s">
        <v>42</v>
      </c>
      <c r="D63" s="166"/>
      <c r="E63" s="86" t="s">
        <v>2</v>
      </c>
      <c r="F63" s="33" t="s">
        <v>2</v>
      </c>
      <c r="G63" s="87" t="s">
        <v>2</v>
      </c>
      <c r="H63" s="33" t="s">
        <v>2</v>
      </c>
      <c r="I63" s="88" t="s">
        <v>2</v>
      </c>
      <c r="J63" s="89" t="s">
        <v>2</v>
      </c>
      <c r="K63" s="90" t="s">
        <v>164</v>
      </c>
      <c r="L63" s="91" t="s">
        <v>2</v>
      </c>
      <c r="M63" s="33" t="s">
        <v>2</v>
      </c>
      <c r="N63" s="33" t="s">
        <v>2</v>
      </c>
      <c r="O63" s="33" t="s">
        <v>2</v>
      </c>
      <c r="P63" s="88" t="s">
        <v>2</v>
      </c>
      <c r="Q63" s="89" t="s">
        <v>2</v>
      </c>
      <c r="R63" s="90" t="s">
        <v>164</v>
      </c>
    </row>
    <row r="64" spans="2:18" ht="12.75" thickBot="1">
      <c r="B64" s="34" t="s">
        <v>50</v>
      </c>
      <c r="C64" s="35"/>
      <c r="D64" s="36"/>
      <c r="E64" s="92">
        <v>38.7</v>
      </c>
      <c r="F64" s="37">
        <v>295551</v>
      </c>
      <c r="G64" s="93">
        <v>148</v>
      </c>
      <c r="H64" s="37">
        <v>814937</v>
      </c>
      <c r="I64" s="94">
        <v>2.76</v>
      </c>
      <c r="J64" s="95">
        <v>792845</v>
      </c>
      <c r="K64" s="96">
        <f t="shared" si="0"/>
        <v>2.79</v>
      </c>
      <c r="L64" s="97">
        <v>38.7</v>
      </c>
      <c r="M64" s="37">
        <v>295700</v>
      </c>
      <c r="N64" s="37">
        <v>145</v>
      </c>
      <c r="O64" s="37">
        <v>798022</v>
      </c>
      <c r="P64" s="94">
        <v>2.7</v>
      </c>
      <c r="Q64" s="95">
        <v>761838</v>
      </c>
      <c r="R64" s="96">
        <f t="shared" si="1"/>
        <v>4.75</v>
      </c>
    </row>
    <row r="65" spans="15:18" ht="12">
      <c r="O65" s="4"/>
      <c r="R65" s="10"/>
    </row>
    <row r="66" spans="15:18" ht="12">
      <c r="O66" s="4"/>
      <c r="R66" s="10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400" verticalDpi="4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6">
      <selection activeCell="A28" sqref="A28:O28"/>
    </sheetView>
  </sheetViews>
  <sheetFormatPr defaultColWidth="9.00390625" defaultRowHeight="13.5"/>
  <cols>
    <col min="1" max="1" width="18.00390625" style="41" customWidth="1"/>
    <col min="2" max="2" width="7.625" style="41" customWidth="1"/>
    <col min="3" max="3" width="8.625" style="41" customWidth="1"/>
    <col min="4" max="4" width="6.625" style="41" customWidth="1"/>
    <col min="5" max="8" width="8.625" style="41" customWidth="1"/>
    <col min="9" max="9" width="7.625" style="41" customWidth="1"/>
    <col min="10" max="10" width="8.625" style="41" customWidth="1"/>
    <col min="11" max="11" width="6.625" style="41" customWidth="1"/>
    <col min="12" max="15" width="8.625" style="41" customWidth="1"/>
    <col min="16" max="16384" width="9.00390625" style="41" customWidth="1"/>
  </cols>
  <sheetData>
    <row r="1" spans="1:15" ht="14.25" thickBot="1">
      <c r="A1" s="4" t="s">
        <v>106</v>
      </c>
      <c r="B1" s="4"/>
      <c r="C1" s="4"/>
      <c r="D1" s="4"/>
      <c r="E1" s="4"/>
      <c r="F1" s="4"/>
      <c r="G1" s="4"/>
      <c r="H1" s="4"/>
      <c r="I1" s="4"/>
      <c r="J1" s="43"/>
      <c r="O1" s="41" t="s">
        <v>133</v>
      </c>
    </row>
    <row r="2" spans="1:15" ht="14.25" thickBot="1">
      <c r="A2" s="175" t="s">
        <v>43</v>
      </c>
      <c r="B2" s="178" t="s">
        <v>107</v>
      </c>
      <c r="C2" s="179"/>
      <c r="D2" s="179"/>
      <c r="E2" s="179"/>
      <c r="F2" s="179"/>
      <c r="G2" s="180"/>
      <c r="H2" s="181"/>
      <c r="I2" s="179" t="s">
        <v>77</v>
      </c>
      <c r="J2" s="179"/>
      <c r="K2" s="179"/>
      <c r="L2" s="179"/>
      <c r="M2" s="179"/>
      <c r="N2" s="180"/>
      <c r="O2" s="181"/>
    </row>
    <row r="3" spans="1:15" ht="13.5">
      <c r="A3" s="176"/>
      <c r="B3" s="98"/>
      <c r="C3" s="99"/>
      <c r="D3" s="99"/>
      <c r="E3" s="99"/>
      <c r="F3" s="99"/>
      <c r="G3" s="186" t="s">
        <v>78</v>
      </c>
      <c r="H3" s="187"/>
      <c r="I3" s="99"/>
      <c r="J3" s="99"/>
      <c r="K3" s="99"/>
      <c r="L3" s="99"/>
      <c r="M3" s="99"/>
      <c r="N3" s="188" t="s">
        <v>78</v>
      </c>
      <c r="O3" s="189"/>
    </row>
    <row r="4" spans="1:15" ht="52.5" customHeight="1" thickBot="1">
      <c r="A4" s="177"/>
      <c r="B4" s="100" t="s">
        <v>79</v>
      </c>
      <c r="C4" s="101" t="s">
        <v>80</v>
      </c>
      <c r="D4" s="101" t="s">
        <v>81</v>
      </c>
      <c r="E4" s="101" t="s">
        <v>82</v>
      </c>
      <c r="F4" s="102" t="s">
        <v>108</v>
      </c>
      <c r="G4" s="103" t="s">
        <v>109</v>
      </c>
      <c r="H4" s="104" t="s">
        <v>85</v>
      </c>
      <c r="I4" s="101" t="s">
        <v>79</v>
      </c>
      <c r="J4" s="101" t="s">
        <v>80</v>
      </c>
      <c r="K4" s="101" t="s">
        <v>81</v>
      </c>
      <c r="L4" s="101" t="s">
        <v>86</v>
      </c>
      <c r="M4" s="102" t="s">
        <v>108</v>
      </c>
      <c r="N4" s="103" t="s">
        <v>87</v>
      </c>
      <c r="O4" s="105" t="s">
        <v>85</v>
      </c>
    </row>
    <row r="5" spans="1:15" ht="13.5">
      <c r="A5" s="205" t="s">
        <v>44</v>
      </c>
      <c r="B5" s="206">
        <v>37.2</v>
      </c>
      <c r="C5" s="207">
        <v>279556</v>
      </c>
      <c r="D5" s="207">
        <v>151</v>
      </c>
      <c r="E5" s="207">
        <v>771105</v>
      </c>
      <c r="F5" s="208">
        <v>2.758320336533646</v>
      </c>
      <c r="G5" s="209">
        <v>774639</v>
      </c>
      <c r="H5" s="210">
        <f aca="true" t="shared" si="0" ref="H5:H15">ROUND((E5-G5)/G5*100,2)</f>
        <v>-0.46</v>
      </c>
      <c r="I5" s="211" t="s">
        <v>2</v>
      </c>
      <c r="J5" s="212" t="s">
        <v>2</v>
      </c>
      <c r="K5" s="213">
        <v>150</v>
      </c>
      <c r="L5" s="207">
        <v>723560</v>
      </c>
      <c r="M5" s="214">
        <v>2.588247077508621</v>
      </c>
      <c r="N5" s="209">
        <v>740836</v>
      </c>
      <c r="O5" s="215">
        <f aca="true" t="shared" si="1" ref="O5:O15">ROUND((L5-N5)/N5*100,2)</f>
        <v>-2.33</v>
      </c>
    </row>
    <row r="6" spans="1:15" ht="13.5">
      <c r="A6" s="205" t="s">
        <v>45</v>
      </c>
      <c r="B6" s="206">
        <v>37.5</v>
      </c>
      <c r="C6" s="207">
        <v>282699</v>
      </c>
      <c r="D6" s="207">
        <v>144</v>
      </c>
      <c r="E6" s="207">
        <v>759673</v>
      </c>
      <c r="F6" s="208">
        <v>2.69</v>
      </c>
      <c r="G6" s="209">
        <v>771105</v>
      </c>
      <c r="H6" s="210">
        <f t="shared" si="0"/>
        <v>-1.48</v>
      </c>
      <c r="I6" s="211" t="s">
        <v>2</v>
      </c>
      <c r="J6" s="212" t="s">
        <v>2</v>
      </c>
      <c r="K6" s="213">
        <v>144</v>
      </c>
      <c r="L6" s="207">
        <v>695405</v>
      </c>
      <c r="M6" s="214">
        <v>2.46</v>
      </c>
      <c r="N6" s="209">
        <v>723560</v>
      </c>
      <c r="O6" s="215">
        <f t="shared" si="1"/>
        <v>-3.89</v>
      </c>
    </row>
    <row r="7" spans="1:15" ht="13.5">
      <c r="A7" s="205" t="s">
        <v>46</v>
      </c>
      <c r="B7" s="206">
        <v>37.7</v>
      </c>
      <c r="C7" s="207">
        <v>283636</v>
      </c>
      <c r="D7" s="207">
        <v>142</v>
      </c>
      <c r="E7" s="207">
        <v>746269</v>
      </c>
      <c r="F7" s="208">
        <v>2.6310799757435586</v>
      </c>
      <c r="G7" s="209">
        <v>759673</v>
      </c>
      <c r="H7" s="210">
        <f t="shared" si="0"/>
        <v>-1.76</v>
      </c>
      <c r="I7" s="211" t="s">
        <v>2</v>
      </c>
      <c r="J7" s="212" t="s">
        <v>2</v>
      </c>
      <c r="K7" s="213">
        <v>141</v>
      </c>
      <c r="L7" s="207">
        <v>702853</v>
      </c>
      <c r="M7" s="214">
        <v>2.4780105487314725</v>
      </c>
      <c r="N7" s="209">
        <v>695405</v>
      </c>
      <c r="O7" s="215">
        <f t="shared" si="1"/>
        <v>1.07</v>
      </c>
    </row>
    <row r="8" spans="1:15" ht="13.5">
      <c r="A8" s="205" t="s">
        <v>47</v>
      </c>
      <c r="B8" s="206">
        <v>38</v>
      </c>
      <c r="C8" s="207">
        <v>290514</v>
      </c>
      <c r="D8" s="207">
        <v>137</v>
      </c>
      <c r="E8" s="207">
        <v>787763</v>
      </c>
      <c r="F8" s="208">
        <v>2.71</v>
      </c>
      <c r="G8" s="209">
        <v>746269</v>
      </c>
      <c r="H8" s="210">
        <f t="shared" si="0"/>
        <v>5.56</v>
      </c>
      <c r="I8" s="211" t="s">
        <v>2</v>
      </c>
      <c r="J8" s="212" t="s">
        <v>2</v>
      </c>
      <c r="K8" s="213">
        <v>137</v>
      </c>
      <c r="L8" s="207">
        <v>729702</v>
      </c>
      <c r="M8" s="214">
        <v>2.51</v>
      </c>
      <c r="N8" s="209">
        <v>702853</v>
      </c>
      <c r="O8" s="215">
        <f t="shared" si="1"/>
        <v>3.82</v>
      </c>
    </row>
    <row r="9" spans="1:15" ht="13.5">
      <c r="A9" s="205" t="s">
        <v>48</v>
      </c>
      <c r="B9" s="216">
        <v>38.3</v>
      </c>
      <c r="C9" s="217">
        <v>293072</v>
      </c>
      <c r="D9" s="218">
        <v>131</v>
      </c>
      <c r="E9" s="217">
        <v>758756</v>
      </c>
      <c r="F9" s="219">
        <v>2.59</v>
      </c>
      <c r="G9" s="220">
        <v>787763</v>
      </c>
      <c r="H9" s="221">
        <f t="shared" si="0"/>
        <v>-3.68</v>
      </c>
      <c r="I9" s="222" t="s">
        <v>2</v>
      </c>
      <c r="J9" s="223" t="s">
        <v>2</v>
      </c>
      <c r="K9" s="224">
        <v>130</v>
      </c>
      <c r="L9" s="217">
        <v>711312</v>
      </c>
      <c r="M9" s="225">
        <v>2.43</v>
      </c>
      <c r="N9" s="220">
        <v>729702</v>
      </c>
      <c r="O9" s="215">
        <f t="shared" si="1"/>
        <v>-2.52</v>
      </c>
    </row>
    <row r="10" spans="1:15" ht="13.5">
      <c r="A10" s="205" t="s">
        <v>51</v>
      </c>
      <c r="B10" s="206">
        <v>38.4</v>
      </c>
      <c r="C10" s="207">
        <v>295293</v>
      </c>
      <c r="D10" s="207">
        <v>140</v>
      </c>
      <c r="E10" s="207">
        <v>767423</v>
      </c>
      <c r="F10" s="219">
        <v>2.6</v>
      </c>
      <c r="G10" s="220">
        <v>758756</v>
      </c>
      <c r="H10" s="210">
        <f t="shared" si="0"/>
        <v>1.14</v>
      </c>
      <c r="I10" s="222" t="s">
        <v>2</v>
      </c>
      <c r="J10" s="223" t="s">
        <v>2</v>
      </c>
      <c r="K10" s="224">
        <v>138</v>
      </c>
      <c r="L10" s="217">
        <v>721591</v>
      </c>
      <c r="M10" s="225">
        <v>2.44</v>
      </c>
      <c r="N10" s="220">
        <v>711312</v>
      </c>
      <c r="O10" s="215">
        <f t="shared" si="1"/>
        <v>1.45</v>
      </c>
    </row>
    <row r="11" spans="1:15" ht="13.5">
      <c r="A11" s="205" t="s">
        <v>110</v>
      </c>
      <c r="B11" s="206">
        <v>38.8</v>
      </c>
      <c r="C11" s="207">
        <v>296154</v>
      </c>
      <c r="D11" s="207">
        <v>146</v>
      </c>
      <c r="E11" s="207">
        <v>784312</v>
      </c>
      <c r="F11" s="208">
        <v>2.65</v>
      </c>
      <c r="G11" s="209">
        <v>767423</v>
      </c>
      <c r="H11" s="210">
        <f t="shared" si="0"/>
        <v>2.2</v>
      </c>
      <c r="I11" s="211" t="s">
        <v>2</v>
      </c>
      <c r="J11" s="212" t="s">
        <v>2</v>
      </c>
      <c r="K11" s="213">
        <v>145</v>
      </c>
      <c r="L11" s="207">
        <v>743173</v>
      </c>
      <c r="M11" s="214">
        <v>2.51</v>
      </c>
      <c r="N11" s="209">
        <v>721591</v>
      </c>
      <c r="O11" s="215">
        <f t="shared" si="1"/>
        <v>2.99</v>
      </c>
    </row>
    <row r="12" spans="1:15" ht="13.5">
      <c r="A12" s="205" t="s">
        <v>146</v>
      </c>
      <c r="B12" s="226">
        <v>39</v>
      </c>
      <c r="C12" s="207">
        <v>293895</v>
      </c>
      <c r="D12" s="207">
        <v>139</v>
      </c>
      <c r="E12" s="207">
        <v>774322</v>
      </c>
      <c r="F12" s="208">
        <v>2.63</v>
      </c>
      <c r="G12" s="209">
        <v>784312</v>
      </c>
      <c r="H12" s="210">
        <f>ROUND((E12-G12)/G12*100,2)</f>
        <v>-1.27</v>
      </c>
      <c r="I12" s="211" t="s">
        <v>2</v>
      </c>
      <c r="J12" s="212" t="s">
        <v>2</v>
      </c>
      <c r="K12" s="227">
        <v>139</v>
      </c>
      <c r="L12" s="207">
        <v>743618</v>
      </c>
      <c r="M12" s="214">
        <v>2.53</v>
      </c>
      <c r="N12" s="209">
        <v>743173</v>
      </c>
      <c r="O12" s="215">
        <f>ROUND((L12-N12)/N12*100,2)</f>
        <v>0.06</v>
      </c>
    </row>
    <row r="13" spans="1:15" ht="14.25" thickBot="1">
      <c r="A13" s="205" t="s">
        <v>167</v>
      </c>
      <c r="B13" s="228">
        <v>38.7</v>
      </c>
      <c r="C13" s="229">
        <v>293027</v>
      </c>
      <c r="D13" s="229">
        <v>137</v>
      </c>
      <c r="E13" s="229">
        <v>792845</v>
      </c>
      <c r="F13" s="230">
        <v>2.71</v>
      </c>
      <c r="G13" s="231">
        <v>774322</v>
      </c>
      <c r="H13" s="232">
        <f t="shared" si="0"/>
        <v>2.39</v>
      </c>
      <c r="I13" s="279">
        <v>38.7</v>
      </c>
      <c r="J13" s="234">
        <v>293027</v>
      </c>
      <c r="K13" s="235">
        <v>137</v>
      </c>
      <c r="L13" s="229">
        <v>761838</v>
      </c>
      <c r="M13" s="236">
        <v>2.6</v>
      </c>
      <c r="N13" s="237">
        <v>743618</v>
      </c>
      <c r="O13" s="238">
        <f t="shared" si="1"/>
        <v>2.45</v>
      </c>
    </row>
    <row r="14" spans="1:15" s="140" customFormat="1" ht="13.5">
      <c r="A14" s="144" t="s">
        <v>168</v>
      </c>
      <c r="B14" s="132">
        <v>38.7</v>
      </c>
      <c r="C14" s="133">
        <v>295551</v>
      </c>
      <c r="D14" s="134">
        <v>148</v>
      </c>
      <c r="E14" s="134">
        <v>814937</v>
      </c>
      <c r="F14" s="135">
        <v>2.76</v>
      </c>
      <c r="G14" s="239">
        <v>792845</v>
      </c>
      <c r="H14" s="136">
        <f t="shared" si="0"/>
        <v>2.79</v>
      </c>
      <c r="I14" s="280">
        <v>38.7</v>
      </c>
      <c r="J14" s="241">
        <v>295700</v>
      </c>
      <c r="K14" s="137">
        <v>145</v>
      </c>
      <c r="L14" s="134">
        <v>798022</v>
      </c>
      <c r="M14" s="138">
        <v>2.7</v>
      </c>
      <c r="N14" s="239">
        <v>761838</v>
      </c>
      <c r="O14" s="139">
        <f t="shared" si="1"/>
        <v>4.75</v>
      </c>
    </row>
    <row r="15" spans="1:15" ht="14.25" thickBot="1">
      <c r="A15" s="242" t="s">
        <v>169</v>
      </c>
      <c r="B15" s="243">
        <v>38.7</v>
      </c>
      <c r="C15" s="244">
        <v>293027</v>
      </c>
      <c r="D15" s="245">
        <v>137</v>
      </c>
      <c r="E15" s="244">
        <v>792845</v>
      </c>
      <c r="F15" s="246">
        <v>2.71</v>
      </c>
      <c r="G15" s="247">
        <v>774322</v>
      </c>
      <c r="H15" s="248">
        <f t="shared" si="0"/>
        <v>2.39</v>
      </c>
      <c r="I15" s="281">
        <v>38.7</v>
      </c>
      <c r="J15" s="250">
        <v>293027</v>
      </c>
      <c r="K15" s="251">
        <v>137</v>
      </c>
      <c r="L15" s="244">
        <v>761838</v>
      </c>
      <c r="M15" s="252">
        <v>2.6</v>
      </c>
      <c r="N15" s="247">
        <v>743618</v>
      </c>
      <c r="O15" s="253">
        <f t="shared" si="1"/>
        <v>2.45</v>
      </c>
    </row>
    <row r="16" spans="1:15" ht="14.25" thickBot="1">
      <c r="A16" s="254" t="s">
        <v>49</v>
      </c>
      <c r="B16" s="255">
        <f aca="true" t="shared" si="2" ref="B16:O16">B14-B15</f>
        <v>0</v>
      </c>
      <c r="C16" s="256">
        <f t="shared" si="2"/>
        <v>2524</v>
      </c>
      <c r="D16" s="257">
        <f t="shared" si="2"/>
        <v>11</v>
      </c>
      <c r="E16" s="256">
        <f t="shared" si="2"/>
        <v>22092</v>
      </c>
      <c r="F16" s="230">
        <f t="shared" si="2"/>
        <v>0.04999999999999982</v>
      </c>
      <c r="G16" s="263">
        <f t="shared" si="2"/>
        <v>18523</v>
      </c>
      <c r="H16" s="258">
        <f t="shared" si="2"/>
        <v>0.3999999999999999</v>
      </c>
      <c r="I16" s="282">
        <f t="shared" si="2"/>
        <v>0</v>
      </c>
      <c r="J16" s="264">
        <f t="shared" si="2"/>
        <v>2673</v>
      </c>
      <c r="K16" s="257">
        <f t="shared" si="2"/>
        <v>8</v>
      </c>
      <c r="L16" s="256">
        <f t="shared" si="2"/>
        <v>36184</v>
      </c>
      <c r="M16" s="261">
        <f t="shared" si="2"/>
        <v>0.10000000000000009</v>
      </c>
      <c r="N16" s="263">
        <f t="shared" si="2"/>
        <v>18220</v>
      </c>
      <c r="O16" s="258">
        <f t="shared" si="2"/>
        <v>2.3</v>
      </c>
    </row>
    <row r="17" spans="1:15" ht="13.5">
      <c r="A17" s="50"/>
      <c r="B17" s="106"/>
      <c r="C17" s="107"/>
      <c r="D17" s="108"/>
      <c r="E17" s="108"/>
      <c r="F17" s="109"/>
      <c r="G17" s="108"/>
      <c r="H17" s="109"/>
      <c r="I17" s="106"/>
      <c r="J17" s="107"/>
      <c r="K17" s="108"/>
      <c r="L17" s="108"/>
      <c r="M17" s="110"/>
      <c r="N17" s="108"/>
      <c r="O17" s="109"/>
    </row>
    <row r="18" spans="1:15" ht="13.5">
      <c r="A18" s="50"/>
      <c r="B18" s="106"/>
      <c r="C18" s="107"/>
      <c r="D18" s="108"/>
      <c r="E18" s="108"/>
      <c r="F18" s="109"/>
      <c r="G18" s="108"/>
      <c r="H18" s="109"/>
      <c r="I18" s="106"/>
      <c r="J18" s="107"/>
      <c r="K18" s="108"/>
      <c r="L18" s="108"/>
      <c r="M18" s="110"/>
      <c r="N18" s="108"/>
      <c r="O18" s="109"/>
    </row>
    <row r="19" spans="1:15" ht="13.5">
      <c r="A19" s="50"/>
      <c r="B19" s="106"/>
      <c r="C19" s="107"/>
      <c r="D19" s="108"/>
      <c r="E19" s="108"/>
      <c r="F19" s="109"/>
      <c r="G19" s="108"/>
      <c r="H19" s="109"/>
      <c r="I19" s="106"/>
      <c r="J19" s="107"/>
      <c r="K19" s="108"/>
      <c r="L19" s="108"/>
      <c r="M19" s="110"/>
      <c r="N19" s="108"/>
      <c r="O19" s="109"/>
    </row>
    <row r="20" spans="1:15" ht="13.5">
      <c r="A20" s="50"/>
      <c r="B20" s="106"/>
      <c r="C20" s="107"/>
      <c r="D20" s="108"/>
      <c r="E20" s="108"/>
      <c r="F20" s="109"/>
      <c r="G20" s="108"/>
      <c r="H20" s="109"/>
      <c r="I20" s="106"/>
      <c r="J20" s="107"/>
      <c r="K20" s="108"/>
      <c r="L20" s="108"/>
      <c r="M20" s="110"/>
      <c r="N20" s="108"/>
      <c r="O20" s="109"/>
    </row>
    <row r="21" spans="1:15" ht="13.5">
      <c r="A21" s="50"/>
      <c r="B21" s="106"/>
      <c r="C21" s="107"/>
      <c r="D21" s="108"/>
      <c r="E21" s="108"/>
      <c r="F21" s="109"/>
      <c r="G21" s="108"/>
      <c r="H21" s="109"/>
      <c r="I21" s="106"/>
      <c r="J21" s="107"/>
      <c r="K21" s="108"/>
      <c r="L21" s="108"/>
      <c r="M21" s="110"/>
      <c r="N21" s="108"/>
      <c r="O21" s="109"/>
    </row>
    <row r="22" spans="1:15" ht="13.5">
      <c r="A22" s="50"/>
      <c r="B22" s="106"/>
      <c r="C22" s="107"/>
      <c r="D22" s="108"/>
      <c r="E22" s="108"/>
      <c r="F22" s="109"/>
      <c r="G22" s="108"/>
      <c r="H22" s="109"/>
      <c r="I22" s="106"/>
      <c r="J22" s="107"/>
      <c r="K22" s="108"/>
      <c r="L22" s="108"/>
      <c r="M22" s="110"/>
      <c r="N22" s="108"/>
      <c r="O22" s="109"/>
    </row>
    <row r="23" spans="1:15" ht="13.5">
      <c r="A23" s="50"/>
      <c r="B23" s="106"/>
      <c r="C23" s="107"/>
      <c r="D23" s="108"/>
      <c r="E23" s="108"/>
      <c r="F23" s="109"/>
      <c r="G23" s="108"/>
      <c r="H23" s="109"/>
      <c r="I23" s="106"/>
      <c r="J23" s="107"/>
      <c r="K23" s="108"/>
      <c r="L23" s="108"/>
      <c r="M23" s="110"/>
      <c r="N23" s="108"/>
      <c r="O23" s="109"/>
    </row>
    <row r="24" spans="1:9" ht="14.25" thickBo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15" ht="13.5">
      <c r="A25" s="5"/>
      <c r="B25" s="6"/>
      <c r="C25" s="6"/>
      <c r="D25" s="6"/>
      <c r="E25" s="6"/>
      <c r="F25" s="6"/>
      <c r="G25" s="6"/>
      <c r="H25" s="6"/>
      <c r="I25" s="6"/>
      <c r="J25" s="112"/>
      <c r="K25" s="113"/>
      <c r="L25" s="113"/>
      <c r="M25" s="113"/>
      <c r="N25" s="113"/>
      <c r="O25" s="114"/>
    </row>
    <row r="26" spans="1:15" ht="13.5">
      <c r="A26" s="190" t="s">
        <v>111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4"/>
      <c r="O26" s="185"/>
    </row>
    <row r="27" spans="1:15" ht="13.5">
      <c r="A27" s="191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</row>
    <row r="28" spans="1:15" ht="14.25">
      <c r="A28" s="182" t="s">
        <v>52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4"/>
      <c r="O28" s="185"/>
    </row>
    <row r="29" spans="1:15" ht="14.25">
      <c r="A29" s="182" t="s">
        <v>135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4"/>
      <c r="O29" s="185"/>
    </row>
    <row r="30" spans="1:15" ht="25.5" customHeight="1">
      <c r="A30" s="171" t="s">
        <v>136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73"/>
      <c r="O30" s="174"/>
    </row>
    <row r="31" spans="1:15" ht="25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20"/>
    </row>
    <row r="32" spans="1:15" ht="25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19"/>
      <c r="O32" s="120"/>
    </row>
    <row r="33" spans="1:15" ht="25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9"/>
      <c r="O33" s="120"/>
    </row>
    <row r="34" spans="1:1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/>
      <c r="O34" s="120"/>
    </row>
    <row r="35" spans="1:15" ht="13.5">
      <c r="A35" s="8"/>
      <c r="B35" s="121"/>
      <c r="C35" s="121"/>
      <c r="D35" s="7"/>
      <c r="E35" s="7"/>
      <c r="F35" s="7"/>
      <c r="G35" s="7"/>
      <c r="H35" s="7"/>
      <c r="I35" s="7"/>
      <c r="J35" s="7"/>
      <c r="K35" s="115"/>
      <c r="L35" s="115"/>
      <c r="M35" s="115"/>
      <c r="N35" s="115"/>
      <c r="O35" s="116"/>
    </row>
    <row r="36" spans="1:15" ht="13.5">
      <c r="A36" s="8"/>
      <c r="B36" s="7"/>
      <c r="C36" s="7"/>
      <c r="D36" s="7"/>
      <c r="E36" s="7"/>
      <c r="F36" s="7"/>
      <c r="G36" s="7"/>
      <c r="H36" s="7"/>
      <c r="I36" s="7"/>
      <c r="J36" s="7"/>
      <c r="K36" s="115"/>
      <c r="L36" s="115"/>
      <c r="M36" s="115"/>
      <c r="N36" s="115"/>
      <c r="O36" s="116"/>
    </row>
    <row r="37" spans="1:15" ht="17.25">
      <c r="A37" s="190" t="s">
        <v>53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4"/>
      <c r="O37" s="185"/>
    </row>
    <row r="38" spans="1:15" ht="13.5">
      <c r="A38" s="8"/>
      <c r="B38" s="7"/>
      <c r="C38" s="7"/>
      <c r="D38" s="7"/>
      <c r="E38" s="7"/>
      <c r="F38" s="7"/>
      <c r="G38" s="7"/>
      <c r="H38" s="7"/>
      <c r="I38" s="7"/>
      <c r="J38" s="7"/>
      <c r="K38" s="115"/>
      <c r="L38" s="115"/>
      <c r="M38" s="115"/>
      <c r="N38" s="115"/>
      <c r="O38" s="116"/>
    </row>
    <row r="39" spans="1:15" ht="13.5">
      <c r="A39" s="198" t="s">
        <v>112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93"/>
      <c r="N39" s="193"/>
      <c r="O39" s="194"/>
    </row>
    <row r="40" spans="1:15" ht="13.5">
      <c r="A40" s="199" t="s">
        <v>113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6"/>
      <c r="N40" s="196"/>
      <c r="O40" s="197"/>
    </row>
    <row r="41" spans="1:15" ht="13.5">
      <c r="A41" s="192" t="s">
        <v>54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1:15" ht="13.5">
      <c r="A42" s="195" t="s">
        <v>114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1:15" ht="13.5">
      <c r="A43" s="198" t="s">
        <v>115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93"/>
      <c r="N43" s="193"/>
      <c r="O43" s="194"/>
    </row>
    <row r="44" spans="1:15" ht="13.5">
      <c r="A44" s="199" t="s">
        <v>116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6"/>
      <c r="N44" s="196"/>
      <c r="O44" s="197"/>
    </row>
    <row r="45" spans="1:15" ht="13.5">
      <c r="A45" s="39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</row>
    <row r="46" spans="1:15" ht="13.5">
      <c r="A46" s="122" t="s">
        <v>55</v>
      </c>
      <c r="C46" s="123"/>
      <c r="D46" s="115"/>
      <c r="F46" s="124"/>
      <c r="G46" s="124" t="s">
        <v>56</v>
      </c>
      <c r="H46" s="115"/>
      <c r="I46" s="115"/>
      <c r="J46" s="115"/>
      <c r="K46" s="115"/>
      <c r="L46" s="115"/>
      <c r="M46" s="115"/>
      <c r="N46" s="115"/>
      <c r="O46" s="116"/>
    </row>
    <row r="47" spans="1:15" ht="13.5">
      <c r="A47" s="122" t="s">
        <v>57</v>
      </c>
      <c r="C47" s="123"/>
      <c r="D47" s="115"/>
      <c r="F47" s="124"/>
      <c r="G47" s="124" t="s">
        <v>117</v>
      </c>
      <c r="H47" s="115"/>
      <c r="I47" s="115"/>
      <c r="J47" s="115"/>
      <c r="K47" s="115"/>
      <c r="L47" s="115"/>
      <c r="M47" s="115"/>
      <c r="N47" s="115"/>
      <c r="O47" s="116"/>
    </row>
    <row r="48" spans="1:15" ht="13.5">
      <c r="A48" s="122" t="s">
        <v>58</v>
      </c>
      <c r="C48" s="123"/>
      <c r="D48" s="115"/>
      <c r="F48" s="124"/>
      <c r="G48" s="124" t="s">
        <v>59</v>
      </c>
      <c r="H48" s="115"/>
      <c r="I48" s="115"/>
      <c r="J48" s="115"/>
      <c r="K48" s="115"/>
      <c r="L48" s="115"/>
      <c r="M48" s="115"/>
      <c r="N48" s="115"/>
      <c r="O48" s="116"/>
    </row>
    <row r="49" spans="1:15" ht="13.5">
      <c r="A49" s="122" t="s">
        <v>60</v>
      </c>
      <c r="B49" s="123"/>
      <c r="C49" s="123"/>
      <c r="D49" s="115"/>
      <c r="F49" s="124"/>
      <c r="G49" s="124" t="s">
        <v>61</v>
      </c>
      <c r="H49" s="115"/>
      <c r="I49" s="115"/>
      <c r="J49" s="115"/>
      <c r="K49" s="115"/>
      <c r="L49" s="115"/>
      <c r="M49" s="115"/>
      <c r="N49" s="115"/>
      <c r="O49" s="116"/>
    </row>
    <row r="50" spans="1:15" ht="13.5">
      <c r="A50" s="125" t="s">
        <v>62</v>
      </c>
      <c r="B50" s="123"/>
      <c r="C50" s="123"/>
      <c r="D50" s="115"/>
      <c r="F50" s="124"/>
      <c r="G50" s="124" t="s">
        <v>118</v>
      </c>
      <c r="H50" s="115"/>
      <c r="I50" s="115"/>
      <c r="J50" s="115"/>
      <c r="K50" s="115"/>
      <c r="L50" s="115"/>
      <c r="M50" s="115"/>
      <c r="N50" s="115"/>
      <c r="O50" s="116"/>
    </row>
    <row r="51" spans="1:15" ht="13.5">
      <c r="A51" s="125" t="s">
        <v>63</v>
      </c>
      <c r="B51" s="123"/>
      <c r="C51" s="123"/>
      <c r="D51" s="115"/>
      <c r="F51" s="124"/>
      <c r="G51" s="124" t="s">
        <v>64</v>
      </c>
      <c r="H51" s="115"/>
      <c r="I51" s="115"/>
      <c r="J51" s="115"/>
      <c r="K51" s="115"/>
      <c r="L51" s="115"/>
      <c r="M51" s="115"/>
      <c r="N51" s="115"/>
      <c r="O51" s="116"/>
    </row>
    <row r="52" spans="1:15" ht="13.5">
      <c r="A52" s="125" t="s">
        <v>65</v>
      </c>
      <c r="B52" s="123"/>
      <c r="C52" s="123"/>
      <c r="D52" s="115"/>
      <c r="F52" s="124"/>
      <c r="G52" s="124" t="s">
        <v>119</v>
      </c>
      <c r="H52" s="115"/>
      <c r="I52" s="115"/>
      <c r="J52" s="115"/>
      <c r="K52" s="115"/>
      <c r="L52" s="115"/>
      <c r="M52" s="115"/>
      <c r="N52" s="115"/>
      <c r="O52" s="116"/>
    </row>
    <row r="53" spans="1:15" ht="13.5">
      <c r="A53" s="125" t="s">
        <v>66</v>
      </c>
      <c r="B53" s="123"/>
      <c r="C53" s="123"/>
      <c r="D53" s="115"/>
      <c r="F53" s="124"/>
      <c r="G53" s="124" t="s">
        <v>67</v>
      </c>
      <c r="H53" s="115"/>
      <c r="I53" s="115"/>
      <c r="J53" s="115"/>
      <c r="K53" s="115"/>
      <c r="L53" s="115"/>
      <c r="M53" s="115"/>
      <c r="N53" s="115"/>
      <c r="O53" s="116"/>
    </row>
    <row r="54" spans="1:15" ht="13.5">
      <c r="A54" s="125" t="s">
        <v>68</v>
      </c>
      <c r="B54" s="123"/>
      <c r="C54" s="123"/>
      <c r="D54" s="115"/>
      <c r="F54" s="124"/>
      <c r="G54" s="124" t="s">
        <v>69</v>
      </c>
      <c r="H54" s="115"/>
      <c r="I54" s="115"/>
      <c r="J54" s="115"/>
      <c r="K54" s="115"/>
      <c r="L54" s="115"/>
      <c r="M54" s="115"/>
      <c r="N54" s="115"/>
      <c r="O54" s="116"/>
    </row>
    <row r="55" spans="1:15" ht="13.5">
      <c r="A55" s="126"/>
      <c r="B55" s="123"/>
      <c r="C55" s="1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</row>
    <row r="56" spans="1:15" ht="17.25">
      <c r="A56" s="202" t="s">
        <v>70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84"/>
      <c r="O56" s="185"/>
    </row>
    <row r="57" spans="1:15" ht="18.75">
      <c r="A57" s="40"/>
      <c r="B57" s="123"/>
      <c r="C57" s="123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15" ht="13.5">
      <c r="A58" s="203" t="s">
        <v>71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4"/>
      <c r="O58" s="185"/>
    </row>
    <row r="59" spans="1:15" ht="14.25">
      <c r="A59" s="204" t="s">
        <v>72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N59" s="184"/>
      <c r="O59" s="185"/>
    </row>
    <row r="60" spans="1:15" ht="13.5">
      <c r="A60" s="201" t="s">
        <v>73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84"/>
      <c r="O60" s="185"/>
    </row>
    <row r="61" spans="1:15" ht="13.5">
      <c r="A61" s="12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16"/>
    </row>
    <row r="62" spans="1:15" ht="14.25" thickBo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30"/>
      <c r="L62" s="130"/>
      <c r="M62" s="130"/>
      <c r="N62" s="130"/>
      <c r="O62" s="131"/>
    </row>
  </sheetData>
  <mergeCells count="20">
    <mergeCell ref="A43:O43"/>
    <mergeCell ref="A60:O60"/>
    <mergeCell ref="A44:O44"/>
    <mergeCell ref="A56:O56"/>
    <mergeCell ref="A58:O58"/>
    <mergeCell ref="A59:O59"/>
    <mergeCell ref="A40:O40"/>
    <mergeCell ref="A41:O41"/>
    <mergeCell ref="A42:O42"/>
    <mergeCell ref="A28:O28"/>
    <mergeCell ref="A37:O37"/>
    <mergeCell ref="A39:O39"/>
    <mergeCell ref="A29:O29"/>
    <mergeCell ref="A30:O30"/>
    <mergeCell ref="A26:O27"/>
    <mergeCell ref="A2:A4"/>
    <mergeCell ref="B2:H2"/>
    <mergeCell ref="I2:O2"/>
    <mergeCell ref="G3:H3"/>
    <mergeCell ref="N3:O3"/>
  </mergeCells>
  <printOptions/>
  <pageMargins left="0.75" right="0.62" top="1" bottom="0.64" header="0.512" footer="0.51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sdouser</cp:lastModifiedBy>
  <cp:lastPrinted>2006-11-27T05:54:35Z</cp:lastPrinted>
  <dcterms:created xsi:type="dcterms:W3CDTF">2004-03-30T10:05:56Z</dcterms:created>
  <dcterms:modified xsi:type="dcterms:W3CDTF">2010-07-08T02:23:40Z</dcterms:modified>
  <cp:category/>
  <cp:version/>
  <cp:contentType/>
  <cp:contentStatus/>
</cp:coreProperties>
</file>