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12690" windowHeight="6780" activeTab="0"/>
  </bookViews>
  <sheets>
    <sheet name="全県" sheetId="1" r:id="rId1"/>
    <sheet name="全県(年次推移)" sheetId="2" r:id="rId2"/>
    <sheet name="東部" sheetId="3" r:id="rId3"/>
    <sheet name="東部(年次推移)" sheetId="4" r:id="rId4"/>
    <sheet name="中部" sheetId="5" r:id="rId5"/>
    <sheet name="中部(年次推移)" sheetId="6" r:id="rId6"/>
    <sheet name="西部" sheetId="7" r:id="rId7"/>
    <sheet name="西部(年次推移)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ccessDatabase" hidden="1">"G:\AC_APL\DKT_APL.MDB"</definedName>
    <definedName name="BORDER">#REF!</definedName>
    <definedName name="IMPORT10" localSheetId="6">'西部'!$AJ:$AJ</definedName>
    <definedName name="IMPORT10" localSheetId="0">'全県'!#REF!</definedName>
    <definedName name="IMPORT10" localSheetId="4">'中部'!#REF!</definedName>
    <definedName name="IMPORT10">'[1]単純平均(内部資料)'!#REF!</definedName>
    <definedName name="IMPORT20">'[1]加重平均(内部資料)'!#REF!</definedName>
    <definedName name="KAJ_SUII">'[1]加重平均(内部資料)'!#REF!</definedName>
    <definedName name="TAN_SUII">'[1]単純平均(内部資料)'!#REF!</definedName>
    <definedName name="wrn.春季賃上げ妥結速報." localSheetId="6" hidden="1">{"単純①",#N/A,FALSE,"単純平均①";"単純②",#N/A,FALSE,"単純平均②";"単純③",#N/A,FALSE,"単純平均③";"単純④",#N/A,FALSE,"単純平均④"}</definedName>
    <definedName name="wrn.春季賃上げ妥結速報." localSheetId="0" hidden="1">{"単純①",#N/A,FALSE,"単純平均①";"単純②",#N/A,FALSE,"単純平均②";"単純③",#N/A,FALSE,"単純平均③";"単純④",#N/A,FALSE,"単純平均④"}</definedName>
    <definedName name="wrn.春季賃上げ妥結速報." localSheetId="4" hidden="1">{"単純①",#N/A,FALSE,"単純平均①";"単純②",#N/A,FALSE,"単純平均②";"単純③",#N/A,FALSE,"単純平均③";"単純④",#N/A,FALSE,"単純平均④"}</definedName>
    <definedName name="wrn.春季賃上げ妥結速報." localSheetId="3" hidden="1">{"単純①",#N/A,FALSE,"単純平均①";"単純②",#N/A,FALSE,"単純平均②";"単純③",#N/A,FALSE,"単純平均③";"単純④",#N/A,FALSE,"単純平均④"}</definedName>
    <definedName name="wrn.春季賃上げ妥結速報." hidden="1">{"単純①",#N/A,FALSE,"単純平均①";"単純②",#N/A,FALSE,"単純平均②";"単純③",#N/A,FALSE,"単純平均③";"単純④",#N/A,FALSE,"単純平均④"}</definedName>
    <definedName name="X_DATA00" localSheetId="6">'西部'!#REF!</definedName>
    <definedName name="X_DATA00" localSheetId="0">'全県'!#REF!</definedName>
    <definedName name="X_DATA00" localSheetId="4">'中部'!#REF!</definedName>
    <definedName name="X_DATA00">'[1]単純平均(内部資料)'!#REF!</definedName>
    <definedName name="X_DATA10" localSheetId="6">'西部'!#REF!</definedName>
    <definedName name="X_DATA10" localSheetId="0">'全県'!#REF!</definedName>
    <definedName name="X_DATA10" localSheetId="4">'中部'!#REF!</definedName>
    <definedName name="X_DATA10">'[1]単純平均(内部資料)'!#REF!</definedName>
    <definedName name="X_DATA11" localSheetId="6">'西部'!#REF!</definedName>
    <definedName name="X_DATA11" localSheetId="0">'全県'!#REF!</definedName>
    <definedName name="X_DATA11" localSheetId="4">'中部'!#REF!</definedName>
    <definedName name="X_DATA11">'[1]単純平均(内部資料)'!#REF!</definedName>
    <definedName name="X_DATA12" localSheetId="6">'西部'!#REF!</definedName>
    <definedName name="X_DATA12" localSheetId="0">'全県'!#REF!</definedName>
    <definedName name="X_DATA12" localSheetId="4">'中部'!#REF!</definedName>
    <definedName name="X_DATA12">'[1]単純平均(内部資料)'!#REF!</definedName>
    <definedName name="X_DATA13" localSheetId="6">'西部'!#REF!</definedName>
    <definedName name="X_DATA13" localSheetId="0">'全県'!#REF!</definedName>
    <definedName name="X_DATA13" localSheetId="4">'中部'!#REF!</definedName>
    <definedName name="X_DATA13">'[1]単純平均(内部資料)'!#REF!</definedName>
    <definedName name="X_DATA20">'[1]加重平均(内部資料)'!#REF!</definedName>
    <definedName name="X_DATA21">'[1]加重平均(内部資料)'!#REF!</definedName>
    <definedName name="X_DATA22">'[1]加重平均(内部資料)'!#REF!</definedName>
    <definedName name="X_DATA23">'[1]加重平均(内部資料)'!#REF!</definedName>
    <definedName name="単純①" localSheetId="6">'西部'!$A$1:$AG$55</definedName>
    <definedName name="単純①" localSheetId="0">'全県'!$A$1:$AG$55</definedName>
    <definedName name="単純①" localSheetId="4">'中部'!$A$1:$AG$55</definedName>
    <definedName name="単純②">#REF!</definedName>
    <definedName name="単純③">#REF!</definedName>
    <definedName name="単純④">#REF!</definedName>
  </definedNames>
  <calcPr fullCalcOnLoad="1" refMode="R1C1"/>
</workbook>
</file>

<file path=xl/sharedStrings.xml><?xml version="1.0" encoding="utf-8"?>
<sst xmlns="http://schemas.openxmlformats.org/spreadsheetml/2006/main" count="1273" uniqueCount="115">
  <si>
    <t>製造業</t>
  </si>
  <si>
    <t>-</t>
  </si>
  <si>
    <t>X</t>
  </si>
  <si>
    <t>パルプ･紙･紙製品</t>
  </si>
  <si>
    <t>出版･印刷</t>
  </si>
  <si>
    <t>化 学</t>
  </si>
  <si>
    <t>プラスチック製品</t>
  </si>
  <si>
    <t>鉄 鋼</t>
  </si>
  <si>
    <t>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</si>
  <si>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</si>
  <si>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</si>
  <si>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</si>
  <si>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</si>
  <si>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</si>
  <si>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</si>
  <si>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その他製造業</t>
  </si>
  <si>
    <t>種</t>
  </si>
  <si>
    <t>農林水産業</t>
  </si>
  <si>
    <t>鉱  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</si>
  <si>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</si>
  <si>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</si>
  <si>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</si>
  <si>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</si>
  <si>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</si>
  <si>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</si>
  <si>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</si>
  <si>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</si>
  <si>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</si>
  <si>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</si>
  <si>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</si>
  <si>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</si>
  <si>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</si>
  <si>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</si>
  <si>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</si>
  <si>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</si>
  <si>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</si>
  <si>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</si>
  <si>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</si>
  <si>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</si>
  <si>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</si>
  <si>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</si>
  <si>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</si>
  <si>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</si>
  <si>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 xml:space="preserve"> 年          次</t>
  </si>
  <si>
    <t xml:space="preserve"> 10 年 最 終 集 計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</si>
  <si>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</si>
  <si>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</si>
  <si>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</si>
  <si>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</si>
  <si>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 (A)   －    (B)</t>
  </si>
  <si>
    <t>全     平     均</t>
  </si>
  <si>
    <t xml:space="preserve"> 15 年 最 終 集 計</t>
  </si>
  <si>
    <t>（　単　純　平　均　）</t>
  </si>
  <si>
    <t>【公表資料用】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</si>
  <si>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</si>
  <si>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</si>
  <si>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</si>
  <si>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</si>
  <si>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</si>
  <si>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</si>
  <si>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</si>
  <si>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支給月数
（か月）</t>
  </si>
  <si>
    <t>支給月数
（か月）</t>
  </si>
  <si>
    <t>前年
要求額（円）</t>
  </si>
  <si>
    <t>対前年比（％）</t>
  </si>
  <si>
    <t>平均
妥結額（円）</t>
  </si>
  <si>
    <t>前年
妥結額（円）</t>
  </si>
  <si>
    <t>食料品･たばこ</t>
  </si>
  <si>
    <t>繊維･衣服</t>
  </si>
  <si>
    <t>木材･家具･装備品</t>
  </si>
  <si>
    <t>石油･石炭製品</t>
  </si>
  <si>
    <t>ゴム製品･なめし皮</t>
  </si>
  <si>
    <t>窯業･土製品</t>
  </si>
  <si>
    <t>情報通信機械器具製造業</t>
  </si>
  <si>
    <t>電子部品･デバイス製造業</t>
  </si>
  <si>
    <t>電気・ガス・水道業</t>
  </si>
  <si>
    <t>情報通信業</t>
  </si>
  <si>
    <t>運輸業</t>
  </si>
  <si>
    <t>鉄道業</t>
  </si>
  <si>
    <t>水運業</t>
  </si>
  <si>
    <t>航空運輸業</t>
  </si>
  <si>
    <t>倉庫業</t>
  </si>
  <si>
    <t>運輸に付帯するｻｰﾋﾞｽ</t>
  </si>
  <si>
    <t>卸売・小売業</t>
  </si>
  <si>
    <t>金融・保険業、不動産業</t>
  </si>
  <si>
    <t>飲食店、宿泊業</t>
  </si>
  <si>
    <t>医療、福祉、教育、学習支援業</t>
  </si>
  <si>
    <t>複合サービス業、サービス業</t>
  </si>
  <si>
    <t>時期別</t>
  </si>
  <si>
    <t>夏冬型</t>
  </si>
  <si>
    <t>冬夏型</t>
  </si>
  <si>
    <t>各期型</t>
  </si>
  <si>
    <t>２期分以上</t>
  </si>
  <si>
    <t>● 年末一時金要求・妥結結果の推移（単純平均）</t>
  </si>
  <si>
    <t>要求状況</t>
  </si>
  <si>
    <t xml:space="preserve">
前年
要求額（円）</t>
  </si>
  <si>
    <t xml:space="preserve"> 16 年 最 終 集 計</t>
  </si>
  <si>
    <t>静岡県東部県民生活センター</t>
  </si>
  <si>
    <t>運輸業</t>
  </si>
  <si>
    <t>東部</t>
  </si>
  <si>
    <t>静岡県中部県民生活センター</t>
  </si>
  <si>
    <t>中部</t>
  </si>
  <si>
    <t>静岡県西部県民生活センター</t>
  </si>
  <si>
    <t>西部</t>
  </si>
  <si>
    <t>-</t>
  </si>
  <si>
    <t>平成19年　年末一時金要求・妥結速報(最終結果)</t>
  </si>
  <si>
    <t>静岡県産業部労働政策室</t>
  </si>
  <si>
    <t xml:space="preserve"> 17 年 最 終 集 計</t>
  </si>
  <si>
    <t xml:space="preserve"> 18 年 最 終 集 計</t>
  </si>
  <si>
    <t>-</t>
  </si>
  <si>
    <t xml:space="preserve"> 17 年 最 終 集 計</t>
  </si>
  <si>
    <t xml:space="preserve"> 18 年 最 終 集 計</t>
  </si>
  <si>
    <t>-</t>
  </si>
  <si>
    <t xml:space="preserve"> 17 年 最 終 集 計</t>
  </si>
  <si>
    <t xml:space="preserve"> 18 年 最 終 集 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</si>
</sst>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;&quot;▲ &quot;#,##0"/>
    <numFmt numFmtId="179" formatCode="yy"/>
    <numFmt numFmtId="180" formatCode="[$-411]ggge&quot; 年  &quot;m&quot; 月  &quot;d&quot; 日  &quot;"/>
    <numFmt numFmtId="181" formatCode="[$-411]ggg\ \ \ e\ &quot; 年   &quot;m&quot; 月   &quot;d&quot; 日  &quot;"/>
    <numFmt numFmtId="182" formatCode="[$-411]ggg\ \ e\ &quot;年  &quot;m&quot; 月  &quot;d&quot; 日  &quot;"/>
    <numFmt numFmtId="183" formatCode="[$-411]ggg\ e\ &quot;年 &quot;m&quot;月 &quot;d&quot;日  &quot;"/>
    <numFmt numFmtId="184" formatCode="0_ "/>
    <numFmt numFmtId="185" formatCode="0.0_);[Red]\(0.0\)"/>
    <numFmt numFmtId="186" formatCode="0_);[Red]\(0\)"/>
    <numFmt numFmtId="187" formatCode="0.00_);[Red]\(0.00\)"/>
    <numFmt numFmtId="188" formatCode="0.00_ "/>
    <numFmt numFmtId="189" formatCode="yy/m/d"/>
    <numFmt numFmtId="190" formatCode="0.0"/>
    <numFmt numFmtId="191" formatCode="0;&quot;▲ &quot;0"/>
    <numFmt numFmtId="192" formatCode="#,##0.00;&quot;▲ &quot;#,##0.00"/>
    <numFmt numFmtId="193" formatCode="#,##0.0;&quot;▲ &quot;#,##0.0"/>
    <numFmt numFmtId="194" formatCode="0.0;&quot;▲ &quot;0.0"/>
    <numFmt numFmtId="195" formatCode="0.00;&quot;▲ &quot;0.00"/>
    <numFmt numFmtId="196" formatCode="#,##0_ "/>
    <numFmt numFmtId="197" formatCode="#,##0_ ;[Red]\-#,##0\ "/>
    <numFmt numFmtId="198" formatCode="#,##0;&quot;△ &quot;#,##0"/>
    <numFmt numFmtId="199" formatCode="0.00;&quot;△ &quot;0.00"/>
    <numFmt numFmtId="200" formatCode="0.0000"/>
    <numFmt numFmtId="201" formatCode="0.000"/>
    <numFmt numFmtId="202" formatCode="0.0;&quot;△ &quot;0.0"/>
    <numFmt numFmtId="203" formatCode="#,##0.0_);[Red]\(#,##0.0\)"/>
    <numFmt numFmtId="204" formatCode="0;&quot;△ &quot;0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i/>
      <sz val="10"/>
      <name val="ＭＳ 明朝"/>
      <family val="1"/>
    </font>
    <font>
      <sz val="10"/>
      <name val="ＭＳ Ｐ明朝"/>
      <family val="1"/>
    </font>
    <font>
      <i/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177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3" xfId="0" applyFont="1" applyBorder="1" applyAlignment="1">
      <alignment/>
    </xf>
    <xf numFmtId="177" fontId="4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77" fontId="4" fillId="0" borderId="20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38" fontId="7" fillId="0" borderId="25" xfId="16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03" fontId="4" fillId="0" borderId="10" xfId="0" applyNumberFormat="1" applyFont="1" applyBorder="1" applyAlignment="1">
      <alignment horizontal="right"/>
    </xf>
    <xf numFmtId="196" fontId="4" fillId="0" borderId="10" xfId="0" applyNumberFormat="1" applyFont="1" applyBorder="1" applyAlignment="1">
      <alignment horizontal="right"/>
    </xf>
    <xf numFmtId="192" fontId="4" fillId="0" borderId="2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92" fontId="4" fillId="0" borderId="30" xfId="0" applyNumberFormat="1" applyFont="1" applyBorder="1" applyAlignment="1">
      <alignment horizontal="right"/>
    </xf>
    <xf numFmtId="203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shrinkToFit="1"/>
    </xf>
    <xf numFmtId="203" fontId="4" fillId="0" borderId="12" xfId="0" applyNumberFormat="1" applyFont="1" applyBorder="1" applyAlignment="1">
      <alignment horizontal="right"/>
    </xf>
    <xf numFmtId="196" fontId="4" fillId="0" borderId="12" xfId="0" applyNumberFormat="1" applyFont="1" applyBorder="1" applyAlignment="1">
      <alignment horizontal="right"/>
    </xf>
    <xf numFmtId="192" fontId="4" fillId="0" borderId="31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92" fontId="4" fillId="0" borderId="32" xfId="0" applyNumberFormat="1" applyFont="1" applyBorder="1" applyAlignment="1">
      <alignment horizontal="right"/>
    </xf>
    <xf numFmtId="203" fontId="4" fillId="0" borderId="16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 horizontal="right"/>
    </xf>
    <xf numFmtId="203" fontId="4" fillId="0" borderId="13" xfId="0" applyNumberFormat="1" applyFont="1" applyBorder="1" applyAlignment="1">
      <alignment horizontal="right"/>
    </xf>
    <xf numFmtId="196" fontId="4" fillId="0" borderId="13" xfId="0" applyNumberFormat="1" applyFont="1" applyBorder="1" applyAlignment="1">
      <alignment horizontal="right"/>
    </xf>
    <xf numFmtId="192" fontId="4" fillId="0" borderId="17" xfId="0" applyNumberFormat="1" applyFont="1" applyBorder="1" applyAlignment="1">
      <alignment horizontal="right"/>
    </xf>
    <xf numFmtId="177" fontId="4" fillId="0" borderId="34" xfId="0" applyNumberFormat="1" applyFont="1" applyBorder="1" applyAlignment="1">
      <alignment horizontal="right"/>
    </xf>
    <xf numFmtId="192" fontId="4" fillId="0" borderId="35" xfId="0" applyNumberFormat="1" applyFont="1" applyBorder="1" applyAlignment="1">
      <alignment horizontal="right"/>
    </xf>
    <xf numFmtId="203" fontId="4" fillId="0" borderId="36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37" xfId="0" applyFont="1" applyBorder="1" applyAlignment="1">
      <alignment/>
    </xf>
    <xf numFmtId="203" fontId="4" fillId="0" borderId="15" xfId="0" applyNumberFormat="1" applyFont="1" applyBorder="1" applyAlignment="1">
      <alignment horizontal="right"/>
    </xf>
    <xf numFmtId="196" fontId="4" fillId="0" borderId="15" xfId="0" applyNumberFormat="1" applyFont="1" applyBorder="1" applyAlignment="1">
      <alignment horizontal="right"/>
    </xf>
    <xf numFmtId="192" fontId="4" fillId="0" borderId="3" xfId="0" applyNumberFormat="1" applyFont="1" applyBorder="1" applyAlignment="1">
      <alignment horizontal="right"/>
    </xf>
    <xf numFmtId="177" fontId="4" fillId="0" borderId="38" xfId="0" applyNumberFormat="1" applyFont="1" applyBorder="1" applyAlignment="1">
      <alignment horizontal="right"/>
    </xf>
    <xf numFmtId="192" fontId="4" fillId="0" borderId="39" xfId="0" applyNumberFormat="1" applyFont="1" applyBorder="1" applyAlignment="1">
      <alignment horizontal="right"/>
    </xf>
    <xf numFmtId="203" fontId="4" fillId="0" borderId="5" xfId="0" applyNumberFormat="1" applyFont="1" applyBorder="1" applyAlignment="1">
      <alignment horizontal="right"/>
    </xf>
    <xf numFmtId="203" fontId="4" fillId="0" borderId="20" xfId="0" applyNumberFormat="1" applyFont="1" applyBorder="1" applyAlignment="1">
      <alignment horizontal="right"/>
    </xf>
    <xf numFmtId="196" fontId="4" fillId="0" borderId="20" xfId="0" applyNumberFormat="1" applyFont="1" applyBorder="1" applyAlignment="1">
      <alignment horizontal="right"/>
    </xf>
    <xf numFmtId="192" fontId="4" fillId="0" borderId="40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92" fontId="4" fillId="0" borderId="27" xfId="0" applyNumberFormat="1" applyFont="1" applyBorder="1" applyAlignment="1">
      <alignment horizontal="right"/>
    </xf>
    <xf numFmtId="203" fontId="4" fillId="0" borderId="24" xfId="0" applyNumberFormat="1" applyFont="1" applyBorder="1" applyAlignment="1">
      <alignment horizontal="right"/>
    </xf>
    <xf numFmtId="0" fontId="5" fillId="0" borderId="41" xfId="0" applyFont="1" applyBorder="1" applyAlignment="1">
      <alignment horizontal="centerContinuous"/>
    </xf>
    <xf numFmtId="0" fontId="5" fillId="0" borderId="42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203" fontId="4" fillId="0" borderId="21" xfId="0" applyNumberFormat="1" applyFont="1" applyBorder="1" applyAlignment="1">
      <alignment horizontal="right"/>
    </xf>
    <xf numFmtId="196" fontId="4" fillId="0" borderId="21" xfId="0" applyNumberFormat="1" applyFont="1" applyBorder="1" applyAlignment="1">
      <alignment horizontal="right"/>
    </xf>
    <xf numFmtId="192" fontId="4" fillId="0" borderId="21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/>
    </xf>
    <xf numFmtId="192" fontId="4" fillId="0" borderId="43" xfId="0" applyNumberFormat="1" applyFont="1" applyBorder="1" applyAlignment="1">
      <alignment horizontal="right"/>
    </xf>
    <xf numFmtId="203" fontId="4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194" fontId="7" fillId="0" borderId="0" xfId="0" applyNumberFormat="1" applyFont="1" applyBorder="1" applyAlignment="1">
      <alignment/>
    </xf>
    <xf numFmtId="38" fontId="7" fillId="0" borderId="0" xfId="16" applyFont="1" applyBorder="1" applyAlignment="1">
      <alignment/>
    </xf>
    <xf numFmtId="191" fontId="7" fillId="0" borderId="0" xfId="0" applyNumberFormat="1" applyFont="1" applyBorder="1" applyAlignment="1">
      <alignment/>
    </xf>
    <xf numFmtId="195" fontId="7" fillId="0" borderId="0" xfId="0" applyNumberFormat="1" applyFont="1" applyBorder="1" applyAlignment="1">
      <alignment/>
    </xf>
    <xf numFmtId="4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94" fontId="7" fillId="0" borderId="15" xfId="0" applyNumberFormat="1" applyFont="1" applyFill="1" applyBorder="1" applyAlignment="1">
      <alignment/>
    </xf>
    <xf numFmtId="38" fontId="7" fillId="0" borderId="10" xfId="16" applyFont="1" applyFill="1" applyBorder="1" applyAlignment="1">
      <alignment/>
    </xf>
    <xf numFmtId="38" fontId="7" fillId="0" borderId="15" xfId="16" applyFont="1" applyFill="1" applyBorder="1" applyAlignment="1">
      <alignment/>
    </xf>
    <xf numFmtId="195" fontId="7" fillId="0" borderId="3" xfId="0" applyNumberFormat="1" applyFont="1" applyFill="1" applyBorder="1" applyAlignment="1">
      <alignment/>
    </xf>
    <xf numFmtId="38" fontId="7" fillId="0" borderId="38" xfId="16" applyFont="1" applyFill="1" applyBorder="1" applyAlignment="1">
      <alignment horizontal="center"/>
    </xf>
    <xf numFmtId="192" fontId="7" fillId="0" borderId="39" xfId="16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0" fontId="7" fillId="0" borderId="3" xfId="16" applyNumberFormat="1" applyFont="1" applyFill="1" applyBorder="1" applyAlignment="1">
      <alignment/>
    </xf>
    <xf numFmtId="195" fontId="7" fillId="0" borderId="3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7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7" fillId="0" borderId="4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7" xfId="0" applyFont="1" applyBorder="1" applyAlignment="1">
      <alignment shrinkToFit="1"/>
    </xf>
    <xf numFmtId="0" fontId="5" fillId="0" borderId="36" xfId="0" applyFont="1" applyBorder="1" applyAlignment="1">
      <alignment shrinkToFit="1"/>
    </xf>
    <xf numFmtId="0" fontId="14" fillId="0" borderId="9" xfId="0" applyFont="1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0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40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90" fontId="7" fillId="0" borderId="13" xfId="0" applyNumberFormat="1" applyFont="1" applyFill="1" applyBorder="1" applyAlignment="1">
      <alignment/>
    </xf>
    <xf numFmtId="38" fontId="7" fillId="0" borderId="13" xfId="16" applyFont="1" applyFill="1" applyBorder="1" applyAlignment="1">
      <alignment/>
    </xf>
    <xf numFmtId="195" fontId="7" fillId="0" borderId="17" xfId="0" applyNumberFormat="1" applyFont="1" applyFill="1" applyBorder="1" applyAlignment="1">
      <alignment/>
    </xf>
    <xf numFmtId="38" fontId="7" fillId="0" borderId="34" xfId="16" applyFont="1" applyFill="1" applyBorder="1" applyAlignment="1">
      <alignment horizontal="right"/>
    </xf>
    <xf numFmtId="195" fontId="7" fillId="0" borderId="35" xfId="16" applyNumberFormat="1" applyFont="1" applyFill="1" applyBorder="1" applyAlignment="1">
      <alignment horizontal="center"/>
    </xf>
    <xf numFmtId="176" fontId="7" fillId="0" borderId="36" xfId="16" applyNumberFormat="1" applyFont="1" applyFill="1" applyBorder="1" applyAlignment="1">
      <alignment horizontal="center"/>
    </xf>
    <xf numFmtId="38" fontId="7" fillId="0" borderId="17" xfId="16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40" fontId="7" fillId="0" borderId="17" xfId="16" applyNumberFormat="1" applyFont="1" applyFill="1" applyBorder="1" applyAlignment="1">
      <alignment/>
    </xf>
    <xf numFmtId="195" fontId="7" fillId="0" borderId="35" xfId="0" applyNumberFormat="1" applyFont="1" applyFill="1" applyBorder="1" applyAlignment="1">
      <alignment horizontal="center"/>
    </xf>
    <xf numFmtId="190" fontId="7" fillId="0" borderId="46" xfId="0" applyNumberFormat="1" applyFont="1" applyFill="1" applyBorder="1" applyAlignment="1">
      <alignment/>
    </xf>
    <xf numFmtId="38" fontId="7" fillId="0" borderId="46" xfId="16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195" fontId="7" fillId="0" borderId="47" xfId="0" applyNumberFormat="1" applyFont="1" applyFill="1" applyBorder="1" applyAlignment="1">
      <alignment/>
    </xf>
    <xf numFmtId="38" fontId="7" fillId="0" borderId="48" xfId="16" applyFont="1" applyFill="1" applyBorder="1" applyAlignment="1">
      <alignment horizontal="right"/>
    </xf>
    <xf numFmtId="195" fontId="7" fillId="0" borderId="49" xfId="16" applyNumberFormat="1" applyFont="1" applyFill="1" applyBorder="1" applyAlignment="1">
      <alignment horizontal="center"/>
    </xf>
    <xf numFmtId="176" fontId="7" fillId="0" borderId="18" xfId="16" applyNumberFormat="1" applyFont="1" applyFill="1" applyBorder="1" applyAlignment="1">
      <alignment horizontal="center"/>
    </xf>
    <xf numFmtId="38" fontId="7" fillId="0" borderId="47" xfId="16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40" fontId="7" fillId="0" borderId="47" xfId="16" applyNumberFormat="1" applyFont="1" applyFill="1" applyBorder="1" applyAlignment="1">
      <alignment/>
    </xf>
    <xf numFmtId="202" fontId="7" fillId="0" borderId="13" xfId="0" applyNumberFormat="1" applyFont="1" applyFill="1" applyBorder="1" applyAlignment="1">
      <alignment/>
    </xf>
    <xf numFmtId="204" fontId="7" fillId="0" borderId="13" xfId="0" applyNumberFormat="1" applyFont="1" applyFill="1" applyBorder="1" applyAlignment="1">
      <alignment/>
    </xf>
    <xf numFmtId="202" fontId="7" fillId="0" borderId="50" xfId="0" applyNumberFormat="1" applyFont="1" applyFill="1" applyBorder="1" applyAlignment="1">
      <alignment/>
    </xf>
    <xf numFmtId="38" fontId="7" fillId="0" borderId="50" xfId="16" applyFont="1" applyFill="1" applyBorder="1" applyAlignment="1">
      <alignment/>
    </xf>
    <xf numFmtId="195" fontId="7" fillId="0" borderId="21" xfId="0" applyNumberFormat="1" applyFont="1" applyFill="1" applyBorder="1" applyAlignment="1">
      <alignment/>
    </xf>
    <xf numFmtId="38" fontId="7" fillId="0" borderId="19" xfId="16" applyFont="1" applyFill="1" applyBorder="1" applyAlignment="1">
      <alignment horizontal="right"/>
    </xf>
    <xf numFmtId="195" fontId="7" fillId="0" borderId="43" xfId="16" applyNumberFormat="1" applyFont="1" applyFill="1" applyBorder="1" applyAlignment="1">
      <alignment horizontal="center"/>
    </xf>
    <xf numFmtId="176" fontId="7" fillId="0" borderId="51" xfId="16" applyNumberFormat="1" applyFont="1" applyFill="1" applyBorder="1" applyAlignment="1">
      <alignment horizontal="right"/>
    </xf>
    <xf numFmtId="38" fontId="7" fillId="0" borderId="21" xfId="16" applyFont="1" applyFill="1" applyBorder="1" applyAlignment="1">
      <alignment horizontal="right"/>
    </xf>
    <xf numFmtId="204" fontId="7" fillId="0" borderId="50" xfId="0" applyNumberFormat="1" applyFont="1" applyFill="1" applyBorder="1" applyAlignment="1">
      <alignment/>
    </xf>
    <xf numFmtId="40" fontId="7" fillId="0" borderId="31" xfId="16" applyNumberFormat="1" applyFont="1" applyFill="1" applyBorder="1" applyAlignment="1">
      <alignment/>
    </xf>
    <xf numFmtId="38" fontId="7" fillId="0" borderId="11" xfId="16" applyFont="1" applyFill="1" applyBorder="1" applyAlignment="1">
      <alignment horizontal="right"/>
    </xf>
    <xf numFmtId="195" fontId="7" fillId="0" borderId="32" xfId="0" applyNumberFormat="1" applyFont="1" applyFill="1" applyBorder="1" applyAlignment="1">
      <alignment horizontal="center"/>
    </xf>
    <xf numFmtId="38" fontId="7" fillId="0" borderId="38" xfId="16" applyFont="1" applyFill="1" applyBorder="1" applyAlignment="1">
      <alignment horizontal="right"/>
    </xf>
    <xf numFmtId="176" fontId="7" fillId="0" borderId="5" xfId="16" applyNumberFormat="1" applyFont="1" applyFill="1" applyBorder="1" applyAlignment="1">
      <alignment horizontal="right"/>
    </xf>
    <xf numFmtId="38" fontId="7" fillId="0" borderId="3" xfId="16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202" fontId="7" fillId="0" borderId="20" xfId="0" applyNumberFormat="1" applyFont="1" applyFill="1" applyBorder="1" applyAlignment="1">
      <alignment/>
    </xf>
    <xf numFmtId="38" fontId="7" fillId="0" borderId="20" xfId="16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95" fontId="7" fillId="0" borderId="40" xfId="0" applyNumberFormat="1" applyFont="1" applyFill="1" applyBorder="1" applyAlignment="1">
      <alignment/>
    </xf>
    <xf numFmtId="38" fontId="7" fillId="0" borderId="26" xfId="16" applyFont="1" applyFill="1" applyBorder="1" applyAlignment="1">
      <alignment horizontal="right"/>
    </xf>
    <xf numFmtId="192" fontId="7" fillId="0" borderId="27" xfId="16" applyNumberFormat="1" applyFont="1" applyFill="1" applyBorder="1" applyAlignment="1">
      <alignment horizontal="center"/>
    </xf>
    <xf numFmtId="176" fontId="7" fillId="0" borderId="24" xfId="16" applyNumberFormat="1" applyFont="1" applyFill="1" applyBorder="1" applyAlignment="1">
      <alignment horizontal="right"/>
    </xf>
    <xf numFmtId="38" fontId="7" fillId="0" borderId="40" xfId="16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40" fontId="7" fillId="0" borderId="40" xfId="16" applyNumberFormat="1" applyFont="1" applyFill="1" applyBorder="1" applyAlignment="1">
      <alignment/>
    </xf>
    <xf numFmtId="195" fontId="7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94" fontId="7" fillId="0" borderId="50" xfId="0" applyNumberFormat="1" applyFont="1" applyFill="1" applyBorder="1" applyAlignment="1">
      <alignment/>
    </xf>
    <xf numFmtId="178" fontId="7" fillId="0" borderId="50" xfId="16" applyNumberFormat="1" applyFont="1" applyFill="1" applyBorder="1" applyAlignment="1">
      <alignment/>
    </xf>
    <xf numFmtId="191" fontId="7" fillId="0" borderId="50" xfId="0" applyNumberFormat="1" applyFont="1" applyFill="1" applyBorder="1" applyAlignment="1">
      <alignment/>
    </xf>
    <xf numFmtId="195" fontId="7" fillId="0" borderId="43" xfId="0" applyNumberFormat="1" applyFont="1" applyFill="1" applyBorder="1" applyAlignment="1">
      <alignment horizontal="center"/>
    </xf>
    <xf numFmtId="194" fontId="7" fillId="0" borderId="51" xfId="0" applyNumberFormat="1" applyFont="1" applyFill="1" applyBorder="1" applyAlignment="1">
      <alignment horizontal="right"/>
    </xf>
    <xf numFmtId="38" fontId="7" fillId="0" borderId="50" xfId="16" applyFont="1" applyFill="1" applyBorder="1" applyAlignment="1">
      <alignment horizontal="right"/>
    </xf>
    <xf numFmtId="192" fontId="7" fillId="0" borderId="21" xfId="0" applyNumberFormat="1" applyFont="1" applyFill="1" applyBorder="1" applyAlignment="1">
      <alignment/>
    </xf>
    <xf numFmtId="38" fontId="7" fillId="0" borderId="34" xfId="16" applyFont="1" applyFill="1" applyBorder="1" applyAlignment="1">
      <alignment horizontal="center"/>
    </xf>
    <xf numFmtId="0" fontId="7" fillId="0" borderId="13" xfId="21" applyFont="1" applyFill="1" applyBorder="1">
      <alignment/>
      <protection/>
    </xf>
    <xf numFmtId="0" fontId="7" fillId="0" borderId="52" xfId="21" applyFont="1" applyFill="1" applyBorder="1">
      <alignment/>
      <protection/>
    </xf>
    <xf numFmtId="38" fontId="7" fillId="0" borderId="48" xfId="16" applyFont="1" applyFill="1" applyBorder="1" applyAlignment="1">
      <alignment horizontal="center"/>
    </xf>
    <xf numFmtId="0" fontId="7" fillId="0" borderId="13" xfId="20" applyFont="1" applyFill="1" applyBorder="1">
      <alignment/>
      <protection/>
    </xf>
    <xf numFmtId="0" fontId="7" fillId="0" borderId="48" xfId="0" applyFont="1" applyFill="1" applyBorder="1" applyAlignment="1">
      <alignment horizontal="center"/>
    </xf>
    <xf numFmtId="38" fontId="7" fillId="0" borderId="19" xfId="16" applyFont="1" applyFill="1" applyBorder="1" applyAlignment="1">
      <alignment horizontal="center"/>
    </xf>
    <xf numFmtId="38" fontId="7" fillId="0" borderId="21" xfId="16" applyFont="1" applyFill="1" applyBorder="1" applyAlignment="1">
      <alignment horizontal="center"/>
    </xf>
    <xf numFmtId="0" fontId="7" fillId="0" borderId="46" xfId="20" applyFont="1" applyFill="1" applyBorder="1">
      <alignment/>
      <protection/>
    </xf>
    <xf numFmtId="38" fontId="7" fillId="0" borderId="11" xfId="16" applyFont="1" applyFill="1" applyBorder="1" applyAlignment="1">
      <alignment horizontal="center"/>
    </xf>
    <xf numFmtId="38" fontId="7" fillId="0" borderId="3" xfId="16" applyFont="1" applyFill="1" applyBorder="1" applyAlignment="1">
      <alignment horizontal="center"/>
    </xf>
    <xf numFmtId="38" fontId="7" fillId="0" borderId="26" xfId="16" applyFont="1" applyFill="1" applyBorder="1" applyAlignment="1">
      <alignment horizontal="center"/>
    </xf>
    <xf numFmtId="38" fontId="7" fillId="0" borderId="40" xfId="16" applyFont="1" applyFill="1" applyBorder="1" applyAlignment="1">
      <alignment horizontal="center"/>
    </xf>
    <xf numFmtId="178" fontId="7" fillId="0" borderId="50" xfId="16" applyNumberFormat="1" applyFont="1" applyFill="1" applyBorder="1" applyAlignment="1">
      <alignment horizontal="center"/>
    </xf>
    <xf numFmtId="178" fontId="7" fillId="0" borderId="19" xfId="16" applyNumberFormat="1" applyFont="1" applyFill="1" applyBorder="1" applyAlignment="1">
      <alignment horizontal="center"/>
    </xf>
    <xf numFmtId="176" fontId="7" fillId="0" borderId="51" xfId="16" applyNumberFormat="1" applyFont="1" applyFill="1" applyBorder="1" applyAlignment="1">
      <alignment horizontal="center"/>
    </xf>
    <xf numFmtId="176" fontId="7" fillId="0" borderId="5" xfId="16" applyNumberFormat="1" applyFont="1" applyFill="1" applyBorder="1" applyAlignment="1">
      <alignment horizontal="center"/>
    </xf>
    <xf numFmtId="176" fontId="7" fillId="0" borderId="24" xfId="16" applyNumberFormat="1" applyFont="1" applyFill="1" applyBorder="1" applyAlignment="1">
      <alignment horizontal="center"/>
    </xf>
    <xf numFmtId="178" fontId="7" fillId="0" borderId="19" xfId="16" applyNumberFormat="1" applyFont="1" applyFill="1" applyBorder="1" applyAlignment="1">
      <alignment horizontal="right"/>
    </xf>
    <xf numFmtId="194" fontId="7" fillId="0" borderId="51" xfId="0" applyNumberFormat="1" applyFont="1" applyFill="1" applyBorder="1" applyAlignment="1">
      <alignment horizontal="center"/>
    </xf>
    <xf numFmtId="178" fontId="7" fillId="0" borderId="50" xfId="16" applyNumberFormat="1" applyFont="1" applyFill="1" applyBorder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⑭夏季推移1報" xfId="20"/>
    <cellStyle name="標準_⑭東部夏季推移１報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553700"/>
          <a:ext cx="93916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71450" y="10553700"/>
          <a:ext cx="93916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71450" y="10553700"/>
          <a:ext cx="93916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71450" y="10553700"/>
          <a:ext cx="93916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1450" y="10553700"/>
          <a:ext cx="93916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553700"/>
          <a:ext cx="94011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71450" y="10553700"/>
          <a:ext cx="94011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71450" y="10553700"/>
          <a:ext cx="94011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71450" y="10553700"/>
          <a:ext cx="94011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1450" y="10553700"/>
          <a:ext cx="94011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71</xdr:row>
      <xdr:rowOff>47625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1450" y="10553700"/>
          <a:ext cx="94107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47625</xdr:colOff>
      <xdr:row>16</xdr:row>
      <xdr:rowOff>95250</xdr:rowOff>
    </xdr:from>
    <xdr:to>
      <xdr:col>14</xdr:col>
      <xdr:colOff>495300</xdr:colOff>
      <xdr:row>23</xdr:row>
      <xdr:rowOff>66675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7625" y="3381375"/>
          <a:ext cx="9925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14</xdr:col>
      <xdr:colOff>495300</xdr:colOff>
      <xdr:row>22</xdr:row>
      <xdr:rowOff>66675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8100" y="3371850"/>
          <a:ext cx="9934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989;&#21209;\&#9327;&#36035;&#19978;&#12370;&#12539;&#19968;&#26178;&#37329;\&#26481;&#37096;&#32080;&#26524;16-1\&#26481;&#37096;16-1&#93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udou\roudou2\&#21172;&#20685;&#32076;&#28168;&#29677;\&#37428;&#26408;\&#36035;&#19978;&#12370;&#19968;&#26178;&#37329;&#35519;&#26619;\&#9330;&#24180;&#26411;&#19968;&#26178;&#37329;\19&#24180;&#26411;&#12288;&#31532;&#65301;&#22577;&#65288;&#26368;&#32066;&#22577;&#65289;\&#20840;&#30476;19-&#24180;&#26411;&#93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udou\roudou2\&#21172;&#20685;&#32076;&#28168;&#29677;\&#37428;&#26408;\&#36035;&#19978;&#12370;&#19968;&#26178;&#37329;&#35519;&#26619;\&#9330;&#24180;&#26411;&#19968;&#26178;&#37329;\19&#24180;&#26411;&#12288;&#31532;&#65301;&#22577;&#65288;&#26368;&#32066;&#22577;&#65289;\&#26481;&#37096;19-&#24180;&#26411;&#931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udou\roudou2\&#21172;&#20685;&#32076;&#28168;&#29677;\&#37428;&#26408;\&#36035;&#19978;&#12370;&#19968;&#26178;&#37329;&#35519;&#26619;\&#9330;&#24180;&#26411;&#19968;&#26178;&#37329;\19&#24180;&#26411;&#12288;&#31532;&#65301;&#22577;&#65288;&#26368;&#32066;&#22577;&#65289;\&#20013;&#37096;19&#65293;&#24180;&#26411;&#931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udou\roudou2\&#21172;&#20685;&#32076;&#28168;&#29677;\&#37428;&#26408;\&#36035;&#19978;&#12370;&#19968;&#26178;&#37329;&#35519;&#26619;\&#9330;&#24180;&#26411;&#19968;&#26178;&#37329;\19&#24180;&#26411;&#12288;&#31532;&#65301;&#22577;&#65288;&#26368;&#32066;&#22577;&#65289;\&#35199;&#37096;19&#65293;&#24180;&#26411;&#93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加重平均(公表資料)"/>
      <sheetName val="加重平均(内部資料)"/>
      <sheetName val="加重平均年次推移"/>
      <sheetName val="単純平均 (公表資料) "/>
      <sheetName val="単純平均(内部資料)"/>
      <sheetName val="単純平均年次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加重平均（公表資料用）"/>
      <sheetName val="加重平均（年次推移）"/>
      <sheetName val="加重平均（内部資料用）"/>
      <sheetName val="単純平均（公表資料用）"/>
      <sheetName val="単純平均（年次推移）"/>
      <sheetName val="単純平均（内部資料用）"/>
    </sheetNames>
    <sheetDataSet>
      <sheetData sheetId="1">
        <row r="14">
          <cell r="A14" t="str">
            <v>19 年最終集計（A）</v>
          </cell>
        </row>
        <row r="15">
          <cell r="A15" t="str">
            <v>18 年最終集計（B）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加重平均（公表資料用）"/>
      <sheetName val="加重平均（年次推移）"/>
      <sheetName val="加重平均（内部資料用）"/>
      <sheetName val="単純平均（公表資料用）"/>
      <sheetName val="単純平均（年次推移）"/>
      <sheetName val="単純平均（内部資料用）"/>
    </sheetNames>
    <sheetDataSet>
      <sheetData sheetId="1">
        <row r="14">
          <cell r="A14" t="str">
            <v>19 年最終集計（A）</v>
          </cell>
        </row>
        <row r="15">
          <cell r="A15" t="str">
            <v>18 年最終集計（B）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加重平均（公表資料用）"/>
      <sheetName val="加重平均（年次推移）"/>
      <sheetName val="加重平均（内部資料用）"/>
      <sheetName val="単純平均（公表資料用）"/>
      <sheetName val="単純平均（年次推移）"/>
      <sheetName val="単純平均（内部資料用）"/>
    </sheetNames>
    <sheetDataSet>
      <sheetData sheetId="1">
        <row r="14">
          <cell r="A14" t="str">
            <v>19 年最終集計（A）</v>
          </cell>
        </row>
        <row r="15">
          <cell r="A15" t="str">
            <v>18 年最終集計（B）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加重平均（公表資料用）"/>
      <sheetName val="加重平均（年次推移）"/>
      <sheetName val="加重平均（内部資料用）"/>
      <sheetName val="単純平均（公表資料用）"/>
      <sheetName val="単純平均（年次推移）"/>
      <sheetName val="単純平均（内部資料用）"/>
    </sheetNames>
    <sheetDataSet>
      <sheetData sheetId="1">
        <row r="14">
          <cell r="A14" t="str">
            <v>19 年最終集計（A）</v>
          </cell>
        </row>
        <row r="15">
          <cell r="A15" t="str">
            <v>18 年最終集計（B）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workbookViewId="0" topLeftCell="A1">
      <selection activeCell="D7" sqref="D7"/>
    </sheetView>
  </sheetViews>
  <sheetFormatPr defaultColWidth="9.00390625" defaultRowHeight="13.5"/>
  <cols>
    <col min="1" max="1" width="1.4921875" style="1" customWidth="1"/>
    <col min="2" max="3" width="3.25390625" style="1" bestFit="1" customWidth="1"/>
    <col min="4" max="4" width="19.75390625" style="2" bestFit="1" customWidth="1"/>
    <col min="5" max="5" width="5.625" style="1" customWidth="1"/>
    <col min="6" max="6" width="7.625" style="1" customWidth="1"/>
    <col min="7" max="7" width="4.625" style="1" customWidth="1"/>
    <col min="8" max="8" width="8.125" style="1" customWidth="1"/>
    <col min="9" max="9" width="7.625" style="1" customWidth="1"/>
    <col min="10" max="10" width="8.125" style="1" customWidth="1"/>
    <col min="11" max="11" width="7.625" style="3" customWidth="1"/>
    <col min="12" max="12" width="5.625" style="1" customWidth="1"/>
    <col min="13" max="13" width="7.625" style="1" customWidth="1"/>
    <col min="14" max="14" width="4.625" style="1" customWidth="1"/>
    <col min="15" max="15" width="8.25390625" style="3" customWidth="1"/>
    <col min="16" max="16" width="7.625" style="1" customWidth="1"/>
    <col min="17" max="17" width="8.25390625" style="1" customWidth="1"/>
    <col min="18" max="18" width="7.625" style="1" customWidth="1"/>
    <col min="19" max="16384" width="9.00390625" style="1" customWidth="1"/>
  </cols>
  <sheetData>
    <row r="1" spans="1:18" s="32" customFormat="1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ht="18.75">
      <c r="B2" s="117" t="s">
        <v>105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8.75">
      <c r="B3" s="117" t="s">
        <v>52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12.75" thickBot="1">
      <c r="B4" s="118" t="s">
        <v>53</v>
      </c>
      <c r="C4" s="118"/>
      <c r="D4" s="118"/>
      <c r="O4" s="119" t="s">
        <v>106</v>
      </c>
      <c r="P4" s="119"/>
      <c r="Q4" s="119"/>
      <c r="R4" s="119"/>
    </row>
    <row r="5" spans="2:18" s="4" customFormat="1" ht="12.75" thickBot="1">
      <c r="B5" s="5"/>
      <c r="C5" s="6"/>
      <c r="D5" s="7"/>
      <c r="E5" s="33" t="s">
        <v>54</v>
      </c>
      <c r="F5" s="34"/>
      <c r="G5" s="33"/>
      <c r="H5" s="8"/>
      <c r="I5" s="9"/>
      <c r="J5" s="9"/>
      <c r="K5" s="10"/>
      <c r="L5" s="8" t="s">
        <v>55</v>
      </c>
      <c r="M5" s="9"/>
      <c r="N5" s="9"/>
      <c r="O5" s="9"/>
      <c r="P5" s="9"/>
      <c r="Q5" s="9"/>
      <c r="R5" s="11"/>
    </row>
    <row r="6" spans="2:18" s="4" customFormat="1" ht="12">
      <c r="B6" s="35"/>
      <c r="C6" s="36"/>
      <c r="D6" s="37"/>
      <c r="E6" s="38"/>
      <c r="F6" s="39"/>
      <c r="G6" s="39"/>
      <c r="H6" s="39"/>
      <c r="I6" s="39"/>
      <c r="J6" s="120" t="s">
        <v>56</v>
      </c>
      <c r="K6" s="121"/>
      <c r="L6" s="39"/>
      <c r="M6" s="39"/>
      <c r="N6" s="39"/>
      <c r="O6" s="39"/>
      <c r="P6" s="39"/>
      <c r="Q6" s="120" t="s">
        <v>56</v>
      </c>
      <c r="R6" s="121"/>
    </row>
    <row r="7" spans="2:18" s="4" customFormat="1" ht="42.75" customHeight="1" thickBot="1">
      <c r="B7" s="12"/>
      <c r="C7" s="13"/>
      <c r="D7" s="14"/>
      <c r="E7" s="40" t="s">
        <v>57</v>
      </c>
      <c r="F7" s="41" t="s">
        <v>58</v>
      </c>
      <c r="G7" s="41" t="s">
        <v>59</v>
      </c>
      <c r="H7" s="41" t="s">
        <v>60</v>
      </c>
      <c r="I7" s="42" t="s">
        <v>62</v>
      </c>
      <c r="J7" s="43" t="s">
        <v>63</v>
      </c>
      <c r="K7" s="44" t="s">
        <v>64</v>
      </c>
      <c r="L7" s="41" t="s">
        <v>57</v>
      </c>
      <c r="M7" s="41" t="s">
        <v>58</v>
      </c>
      <c r="N7" s="41" t="s">
        <v>59</v>
      </c>
      <c r="O7" s="41" t="s">
        <v>65</v>
      </c>
      <c r="P7" s="45" t="s">
        <v>62</v>
      </c>
      <c r="Q7" s="43" t="s">
        <v>66</v>
      </c>
      <c r="R7" s="46" t="s">
        <v>64</v>
      </c>
    </row>
    <row r="8" spans="2:18" ht="12">
      <c r="B8" s="15"/>
      <c r="C8" s="122" t="s">
        <v>0</v>
      </c>
      <c r="D8" s="123"/>
      <c r="E8" s="47">
        <v>38.8</v>
      </c>
      <c r="F8" s="16">
        <v>273825</v>
      </c>
      <c r="G8" s="48">
        <v>303</v>
      </c>
      <c r="H8" s="16">
        <v>687482</v>
      </c>
      <c r="I8" s="49">
        <v>2.51</v>
      </c>
      <c r="J8" s="50">
        <v>683024</v>
      </c>
      <c r="K8" s="51">
        <f>ROUND((H8-J8)/J8*100,2)</f>
        <v>0.65</v>
      </c>
      <c r="L8" s="52">
        <v>38.7</v>
      </c>
      <c r="M8" s="16">
        <v>273942</v>
      </c>
      <c r="N8" s="16">
        <v>299</v>
      </c>
      <c r="O8" s="16">
        <v>628085</v>
      </c>
      <c r="P8" s="49">
        <v>2.29</v>
      </c>
      <c r="Q8" s="50">
        <v>616444</v>
      </c>
      <c r="R8" s="51">
        <f>ROUND((O8-Q8)/Q8*100,2)</f>
        <v>1.89</v>
      </c>
    </row>
    <row r="9" spans="2:18" ht="12">
      <c r="B9" s="17"/>
      <c r="C9" s="18"/>
      <c r="D9" s="53" t="s">
        <v>67</v>
      </c>
      <c r="E9" s="54">
        <v>39.4</v>
      </c>
      <c r="F9" s="20">
        <v>285961</v>
      </c>
      <c r="G9" s="55">
        <v>21</v>
      </c>
      <c r="H9" s="20">
        <v>782622</v>
      </c>
      <c r="I9" s="56">
        <v>2.74</v>
      </c>
      <c r="J9" s="57">
        <v>694351</v>
      </c>
      <c r="K9" s="58">
        <f aca="true" t="shared" si="0" ref="K9:K64">ROUND((H9-J9)/J9*100,2)</f>
        <v>12.71</v>
      </c>
      <c r="L9" s="59">
        <v>39.4</v>
      </c>
      <c r="M9" s="20">
        <v>285961</v>
      </c>
      <c r="N9" s="20">
        <v>21</v>
      </c>
      <c r="O9" s="20">
        <v>742100</v>
      </c>
      <c r="P9" s="56">
        <v>2.6</v>
      </c>
      <c r="Q9" s="57">
        <v>621668</v>
      </c>
      <c r="R9" s="60">
        <f aca="true" t="shared" si="1" ref="R9:R64">ROUND((O9-Q9)/Q9*100,2)</f>
        <v>19.37</v>
      </c>
    </row>
    <row r="10" spans="2:18" ht="12">
      <c r="B10" s="17"/>
      <c r="C10" s="18"/>
      <c r="D10" s="53" t="s">
        <v>68</v>
      </c>
      <c r="E10" s="54">
        <v>43.6</v>
      </c>
      <c r="F10" s="20">
        <v>251506</v>
      </c>
      <c r="G10" s="55">
        <v>11</v>
      </c>
      <c r="H10" s="20">
        <v>581999</v>
      </c>
      <c r="I10" s="56">
        <v>2.31</v>
      </c>
      <c r="J10" s="57">
        <v>512325</v>
      </c>
      <c r="K10" s="58">
        <f t="shared" si="0"/>
        <v>13.6</v>
      </c>
      <c r="L10" s="59">
        <v>43.6</v>
      </c>
      <c r="M10" s="20">
        <v>251506</v>
      </c>
      <c r="N10" s="20">
        <v>11</v>
      </c>
      <c r="O10" s="20">
        <v>399799</v>
      </c>
      <c r="P10" s="56">
        <v>1.59</v>
      </c>
      <c r="Q10" s="57">
        <v>359598</v>
      </c>
      <c r="R10" s="60">
        <f t="shared" si="1"/>
        <v>11.18</v>
      </c>
    </row>
    <row r="11" spans="2:18" ht="12">
      <c r="B11" s="17"/>
      <c r="C11" s="18"/>
      <c r="D11" s="53" t="s">
        <v>69</v>
      </c>
      <c r="E11" s="54">
        <v>38.2</v>
      </c>
      <c r="F11" s="20">
        <v>257816</v>
      </c>
      <c r="G11" s="55">
        <v>4</v>
      </c>
      <c r="H11" s="20">
        <v>530656</v>
      </c>
      <c r="I11" s="56">
        <v>2.06</v>
      </c>
      <c r="J11" s="57">
        <v>511498</v>
      </c>
      <c r="K11" s="58">
        <f t="shared" si="0"/>
        <v>3.75</v>
      </c>
      <c r="L11" s="59">
        <v>38.2</v>
      </c>
      <c r="M11" s="20">
        <v>257816</v>
      </c>
      <c r="N11" s="20">
        <v>4</v>
      </c>
      <c r="O11" s="20">
        <v>440049</v>
      </c>
      <c r="P11" s="56">
        <v>1.71</v>
      </c>
      <c r="Q11" s="57">
        <v>449629</v>
      </c>
      <c r="R11" s="60">
        <f t="shared" si="1"/>
        <v>-2.13</v>
      </c>
    </row>
    <row r="12" spans="2:18" ht="12">
      <c r="B12" s="17"/>
      <c r="C12" s="18"/>
      <c r="D12" s="53" t="s">
        <v>3</v>
      </c>
      <c r="E12" s="54">
        <v>38.3</v>
      </c>
      <c r="F12" s="20">
        <v>273592</v>
      </c>
      <c r="G12" s="55">
        <v>35</v>
      </c>
      <c r="H12" s="20">
        <v>662872</v>
      </c>
      <c r="I12" s="56">
        <v>2.42</v>
      </c>
      <c r="J12" s="57">
        <v>688622</v>
      </c>
      <c r="K12" s="58">
        <f t="shared" si="0"/>
        <v>-3.74</v>
      </c>
      <c r="L12" s="59">
        <v>38.3</v>
      </c>
      <c r="M12" s="20">
        <v>273592</v>
      </c>
      <c r="N12" s="20">
        <v>35</v>
      </c>
      <c r="O12" s="20">
        <v>588397</v>
      </c>
      <c r="P12" s="56">
        <v>2.15</v>
      </c>
      <c r="Q12" s="57">
        <v>620125</v>
      </c>
      <c r="R12" s="60">
        <f t="shared" si="1"/>
        <v>-5.12</v>
      </c>
    </row>
    <row r="13" spans="2:18" ht="12">
      <c r="B13" s="17"/>
      <c r="C13" s="18"/>
      <c r="D13" s="53" t="s">
        <v>4</v>
      </c>
      <c r="E13" s="54">
        <v>37.8</v>
      </c>
      <c r="F13" s="20">
        <v>235150</v>
      </c>
      <c r="G13" s="55">
        <v>8</v>
      </c>
      <c r="H13" s="20">
        <v>427472</v>
      </c>
      <c r="I13" s="56">
        <v>1.82</v>
      </c>
      <c r="J13" s="57">
        <v>444939</v>
      </c>
      <c r="K13" s="58">
        <f t="shared" si="0"/>
        <v>-3.93</v>
      </c>
      <c r="L13" s="59">
        <v>37.5</v>
      </c>
      <c r="M13" s="20">
        <v>240171</v>
      </c>
      <c r="N13" s="20">
        <v>7</v>
      </c>
      <c r="O13" s="20">
        <v>394266</v>
      </c>
      <c r="P13" s="56">
        <v>1.64</v>
      </c>
      <c r="Q13" s="57">
        <v>376189</v>
      </c>
      <c r="R13" s="60">
        <f t="shared" si="1"/>
        <v>4.81</v>
      </c>
    </row>
    <row r="14" spans="2:18" ht="12">
      <c r="B14" s="17"/>
      <c r="C14" s="18"/>
      <c r="D14" s="53" t="s">
        <v>5</v>
      </c>
      <c r="E14" s="54">
        <v>38</v>
      </c>
      <c r="F14" s="20">
        <v>303837</v>
      </c>
      <c r="G14" s="55">
        <v>36</v>
      </c>
      <c r="H14" s="20">
        <v>790142</v>
      </c>
      <c r="I14" s="56">
        <v>2.6</v>
      </c>
      <c r="J14" s="57">
        <v>798483</v>
      </c>
      <c r="K14" s="58">
        <f t="shared" si="0"/>
        <v>-1.04</v>
      </c>
      <c r="L14" s="59">
        <v>38</v>
      </c>
      <c r="M14" s="20">
        <v>303837</v>
      </c>
      <c r="N14" s="20">
        <v>36</v>
      </c>
      <c r="O14" s="20">
        <v>751138</v>
      </c>
      <c r="P14" s="56">
        <v>2.47</v>
      </c>
      <c r="Q14" s="57">
        <v>738874</v>
      </c>
      <c r="R14" s="60">
        <f t="shared" si="1"/>
        <v>1.66</v>
      </c>
    </row>
    <row r="15" spans="2:18" ht="12">
      <c r="B15" s="17"/>
      <c r="C15" s="18"/>
      <c r="D15" s="53" t="s">
        <v>70</v>
      </c>
      <c r="E15" s="54" t="s">
        <v>1</v>
      </c>
      <c r="F15" s="20" t="s">
        <v>1</v>
      </c>
      <c r="G15" s="55" t="s">
        <v>1</v>
      </c>
      <c r="H15" s="20" t="s">
        <v>1</v>
      </c>
      <c r="I15" s="56" t="s">
        <v>1</v>
      </c>
      <c r="J15" s="57" t="s">
        <v>1</v>
      </c>
      <c r="K15" s="58" t="s">
        <v>104</v>
      </c>
      <c r="L15" s="59" t="s">
        <v>1</v>
      </c>
      <c r="M15" s="20" t="s">
        <v>1</v>
      </c>
      <c r="N15" s="20" t="s">
        <v>1</v>
      </c>
      <c r="O15" s="20" t="s">
        <v>1</v>
      </c>
      <c r="P15" s="56" t="s">
        <v>1</v>
      </c>
      <c r="Q15" s="57" t="s">
        <v>1</v>
      </c>
      <c r="R15" s="60" t="s">
        <v>104</v>
      </c>
    </row>
    <row r="16" spans="2:18" ht="12">
      <c r="B16" s="17"/>
      <c r="C16" s="18"/>
      <c r="D16" s="53" t="s">
        <v>6</v>
      </c>
      <c r="E16" s="54">
        <v>37.3</v>
      </c>
      <c r="F16" s="20">
        <v>264184</v>
      </c>
      <c r="G16" s="55">
        <v>8</v>
      </c>
      <c r="H16" s="20">
        <v>643359</v>
      </c>
      <c r="I16" s="56">
        <v>2.44</v>
      </c>
      <c r="J16" s="57">
        <v>694225</v>
      </c>
      <c r="K16" s="58">
        <f t="shared" si="0"/>
        <v>-7.33</v>
      </c>
      <c r="L16" s="59">
        <v>37.3</v>
      </c>
      <c r="M16" s="20">
        <v>264184</v>
      </c>
      <c r="N16" s="20">
        <v>8</v>
      </c>
      <c r="O16" s="20">
        <v>593353</v>
      </c>
      <c r="P16" s="56">
        <v>2.25</v>
      </c>
      <c r="Q16" s="57">
        <v>657502</v>
      </c>
      <c r="R16" s="60">
        <f t="shared" si="1"/>
        <v>-9.76</v>
      </c>
    </row>
    <row r="17" spans="2:18" ht="12">
      <c r="B17" s="17"/>
      <c r="C17" s="18"/>
      <c r="D17" s="53" t="s">
        <v>71</v>
      </c>
      <c r="E17" s="54">
        <v>38</v>
      </c>
      <c r="F17" s="20">
        <v>281537</v>
      </c>
      <c r="G17" s="55">
        <v>9</v>
      </c>
      <c r="H17" s="20">
        <v>679877</v>
      </c>
      <c r="I17" s="56">
        <v>2.41</v>
      </c>
      <c r="J17" s="57">
        <v>666371</v>
      </c>
      <c r="K17" s="58">
        <f t="shared" si="0"/>
        <v>2.03</v>
      </c>
      <c r="L17" s="59">
        <v>37.5</v>
      </c>
      <c r="M17" s="20">
        <v>280304</v>
      </c>
      <c r="N17" s="20">
        <v>8</v>
      </c>
      <c r="O17" s="20">
        <v>663825</v>
      </c>
      <c r="P17" s="56">
        <v>2.37</v>
      </c>
      <c r="Q17" s="57">
        <v>651481</v>
      </c>
      <c r="R17" s="60">
        <f t="shared" si="1"/>
        <v>1.89</v>
      </c>
    </row>
    <row r="18" spans="2:18" ht="12">
      <c r="B18" s="17"/>
      <c r="C18" s="18"/>
      <c r="D18" s="53" t="s">
        <v>72</v>
      </c>
      <c r="E18" s="54">
        <v>44.1</v>
      </c>
      <c r="F18" s="20">
        <v>302152</v>
      </c>
      <c r="G18" s="55">
        <v>9</v>
      </c>
      <c r="H18" s="20">
        <v>623991</v>
      </c>
      <c r="I18" s="56">
        <v>2.07</v>
      </c>
      <c r="J18" s="57">
        <v>618177</v>
      </c>
      <c r="K18" s="58">
        <f t="shared" si="0"/>
        <v>0.94</v>
      </c>
      <c r="L18" s="59">
        <v>42.8</v>
      </c>
      <c r="M18" s="20">
        <v>300068</v>
      </c>
      <c r="N18" s="20">
        <v>8</v>
      </c>
      <c r="O18" s="20">
        <v>531805</v>
      </c>
      <c r="P18" s="56">
        <v>1.77</v>
      </c>
      <c r="Q18" s="57">
        <v>522180</v>
      </c>
      <c r="R18" s="60">
        <f t="shared" si="1"/>
        <v>1.84</v>
      </c>
    </row>
    <row r="19" spans="2:18" ht="12">
      <c r="B19" s="17"/>
      <c r="C19" s="18"/>
      <c r="D19" s="53" t="s">
        <v>7</v>
      </c>
      <c r="E19" s="54">
        <v>38.7</v>
      </c>
      <c r="F19" s="20">
        <v>268836</v>
      </c>
      <c r="G19" s="55" t="s">
        <v>2</v>
      </c>
      <c r="H19" s="20">
        <v>700000</v>
      </c>
      <c r="I19" s="56">
        <v>2.6</v>
      </c>
      <c r="J19" s="57">
        <v>625000</v>
      </c>
      <c r="K19" s="58">
        <f t="shared" si="0"/>
        <v>12</v>
      </c>
      <c r="L19" s="59">
        <v>38.7</v>
      </c>
      <c r="M19" s="20">
        <v>268836</v>
      </c>
      <c r="N19" s="20" t="s">
        <v>2</v>
      </c>
      <c r="O19" s="20">
        <v>550000</v>
      </c>
      <c r="P19" s="56">
        <v>2.05</v>
      </c>
      <c r="Q19" s="57">
        <v>478500</v>
      </c>
      <c r="R19" s="60">
        <f t="shared" si="1"/>
        <v>14.94</v>
      </c>
    </row>
    <row r="20" spans="2:18" ht="12">
      <c r="B20" s="17" t="s">
        <v>8</v>
      </c>
      <c r="C20" s="18"/>
      <c r="D20" s="53" t="s">
        <v>9</v>
      </c>
      <c r="E20" s="54">
        <v>38.3</v>
      </c>
      <c r="F20" s="20">
        <v>265071</v>
      </c>
      <c r="G20" s="55">
        <v>8</v>
      </c>
      <c r="H20" s="20">
        <v>690722</v>
      </c>
      <c r="I20" s="56">
        <v>2.61</v>
      </c>
      <c r="J20" s="57">
        <v>694081</v>
      </c>
      <c r="K20" s="58">
        <f t="shared" si="0"/>
        <v>-0.48</v>
      </c>
      <c r="L20" s="59">
        <v>38.3</v>
      </c>
      <c r="M20" s="20">
        <v>265071</v>
      </c>
      <c r="N20" s="20">
        <v>8</v>
      </c>
      <c r="O20" s="20">
        <v>662442</v>
      </c>
      <c r="P20" s="56">
        <v>2.5</v>
      </c>
      <c r="Q20" s="57">
        <v>671629</v>
      </c>
      <c r="R20" s="60">
        <f t="shared" si="1"/>
        <v>-1.37</v>
      </c>
    </row>
    <row r="21" spans="2:18" ht="12">
      <c r="B21" s="17"/>
      <c r="C21" s="18"/>
      <c r="D21" s="53" t="s">
        <v>10</v>
      </c>
      <c r="E21" s="54">
        <v>39.4</v>
      </c>
      <c r="F21" s="20">
        <v>264461</v>
      </c>
      <c r="G21" s="55">
        <v>14</v>
      </c>
      <c r="H21" s="20">
        <v>646068</v>
      </c>
      <c r="I21" s="56">
        <v>2.44</v>
      </c>
      <c r="J21" s="57">
        <v>653219</v>
      </c>
      <c r="K21" s="58">
        <f t="shared" si="0"/>
        <v>-1.09</v>
      </c>
      <c r="L21" s="59">
        <v>39.4</v>
      </c>
      <c r="M21" s="20">
        <v>264461</v>
      </c>
      <c r="N21" s="20">
        <v>14</v>
      </c>
      <c r="O21" s="20">
        <v>608510</v>
      </c>
      <c r="P21" s="56">
        <v>2.3</v>
      </c>
      <c r="Q21" s="57">
        <v>609423</v>
      </c>
      <c r="R21" s="60">
        <f t="shared" si="1"/>
        <v>-0.15</v>
      </c>
    </row>
    <row r="22" spans="2:18" ht="12">
      <c r="B22" s="17"/>
      <c r="C22" s="18"/>
      <c r="D22" s="53" t="s">
        <v>11</v>
      </c>
      <c r="E22" s="54">
        <v>39.7</v>
      </c>
      <c r="F22" s="20">
        <v>274871</v>
      </c>
      <c r="G22" s="55">
        <v>22</v>
      </c>
      <c r="H22" s="20">
        <v>701876</v>
      </c>
      <c r="I22" s="56">
        <v>2.55</v>
      </c>
      <c r="J22" s="57">
        <v>706666</v>
      </c>
      <c r="K22" s="58">
        <f t="shared" si="0"/>
        <v>-0.68</v>
      </c>
      <c r="L22" s="59">
        <v>39.7</v>
      </c>
      <c r="M22" s="20">
        <v>274871</v>
      </c>
      <c r="N22" s="20">
        <v>22</v>
      </c>
      <c r="O22" s="20">
        <v>579618</v>
      </c>
      <c r="P22" s="56">
        <v>2.11</v>
      </c>
      <c r="Q22" s="57">
        <v>586267</v>
      </c>
      <c r="R22" s="60">
        <f t="shared" si="1"/>
        <v>-1.13</v>
      </c>
    </row>
    <row r="23" spans="2:18" ht="12">
      <c r="B23" s="17"/>
      <c r="C23" s="18"/>
      <c r="D23" s="53" t="s">
        <v>12</v>
      </c>
      <c r="E23" s="54">
        <v>39.6</v>
      </c>
      <c r="F23" s="20">
        <v>275560</v>
      </c>
      <c r="G23" s="55">
        <v>15</v>
      </c>
      <c r="H23" s="20">
        <v>693823</v>
      </c>
      <c r="I23" s="56">
        <v>2.52</v>
      </c>
      <c r="J23" s="57">
        <v>640617</v>
      </c>
      <c r="K23" s="58">
        <f t="shared" si="0"/>
        <v>8.31</v>
      </c>
      <c r="L23" s="59">
        <v>39.8</v>
      </c>
      <c r="M23" s="20">
        <v>277386</v>
      </c>
      <c r="N23" s="20">
        <v>14</v>
      </c>
      <c r="O23" s="20">
        <v>628727</v>
      </c>
      <c r="P23" s="56">
        <v>2.27</v>
      </c>
      <c r="Q23" s="57">
        <v>582345</v>
      </c>
      <c r="R23" s="60">
        <f t="shared" si="1"/>
        <v>7.96</v>
      </c>
    </row>
    <row r="24" spans="2:18" ht="12">
      <c r="B24" s="17"/>
      <c r="C24" s="18"/>
      <c r="D24" s="53" t="s">
        <v>73</v>
      </c>
      <c r="E24" s="54">
        <v>38.1</v>
      </c>
      <c r="F24" s="20">
        <v>290280</v>
      </c>
      <c r="G24" s="55">
        <v>5</v>
      </c>
      <c r="H24" s="20">
        <v>732409</v>
      </c>
      <c r="I24" s="56">
        <v>2.52</v>
      </c>
      <c r="J24" s="57">
        <v>719039</v>
      </c>
      <c r="K24" s="58">
        <f t="shared" si="0"/>
        <v>1.86</v>
      </c>
      <c r="L24" s="59">
        <v>38.1</v>
      </c>
      <c r="M24" s="20">
        <v>290280</v>
      </c>
      <c r="N24" s="20">
        <v>5</v>
      </c>
      <c r="O24" s="20">
        <v>679882</v>
      </c>
      <c r="P24" s="56">
        <v>2.34</v>
      </c>
      <c r="Q24" s="57">
        <v>698705</v>
      </c>
      <c r="R24" s="60">
        <f t="shared" si="1"/>
        <v>-2.69</v>
      </c>
    </row>
    <row r="25" spans="2:18" ht="12">
      <c r="B25" s="17"/>
      <c r="C25" s="18"/>
      <c r="D25" s="53" t="s">
        <v>74</v>
      </c>
      <c r="E25" s="54">
        <v>37.1</v>
      </c>
      <c r="F25" s="20">
        <v>261032</v>
      </c>
      <c r="G25" s="55">
        <v>9</v>
      </c>
      <c r="H25" s="20">
        <v>656691</v>
      </c>
      <c r="I25" s="56">
        <v>2.52</v>
      </c>
      <c r="J25" s="57">
        <v>648999</v>
      </c>
      <c r="K25" s="58">
        <f t="shared" si="0"/>
        <v>1.19</v>
      </c>
      <c r="L25" s="59">
        <v>37.1</v>
      </c>
      <c r="M25" s="20">
        <v>261032</v>
      </c>
      <c r="N25" s="20">
        <v>9</v>
      </c>
      <c r="O25" s="20">
        <v>562324</v>
      </c>
      <c r="P25" s="56">
        <v>2.15</v>
      </c>
      <c r="Q25" s="57">
        <v>551064</v>
      </c>
      <c r="R25" s="60">
        <f t="shared" si="1"/>
        <v>2.04</v>
      </c>
    </row>
    <row r="26" spans="2:18" ht="12">
      <c r="B26" s="17"/>
      <c r="C26" s="18"/>
      <c r="D26" s="53" t="s">
        <v>13</v>
      </c>
      <c r="E26" s="54">
        <v>37.7</v>
      </c>
      <c r="F26" s="20">
        <v>259682</v>
      </c>
      <c r="G26" s="55">
        <v>70</v>
      </c>
      <c r="H26" s="20">
        <v>683223</v>
      </c>
      <c r="I26" s="56">
        <v>2.63</v>
      </c>
      <c r="J26" s="57">
        <v>691906</v>
      </c>
      <c r="K26" s="58">
        <f t="shared" si="0"/>
        <v>-1.25</v>
      </c>
      <c r="L26" s="59">
        <v>37.7</v>
      </c>
      <c r="M26" s="20">
        <v>259682</v>
      </c>
      <c r="N26" s="20">
        <v>70</v>
      </c>
      <c r="O26" s="20">
        <v>643819</v>
      </c>
      <c r="P26" s="56">
        <v>2.48</v>
      </c>
      <c r="Q26" s="57">
        <v>640556</v>
      </c>
      <c r="R26" s="60">
        <f t="shared" si="1"/>
        <v>0.51</v>
      </c>
    </row>
    <row r="27" spans="2:18" ht="12">
      <c r="B27" s="17"/>
      <c r="C27" s="18"/>
      <c r="D27" s="53" t="s">
        <v>14</v>
      </c>
      <c r="E27" s="54">
        <v>39</v>
      </c>
      <c r="F27" s="20">
        <v>292554</v>
      </c>
      <c r="G27" s="55">
        <v>6</v>
      </c>
      <c r="H27" s="20">
        <v>892484</v>
      </c>
      <c r="I27" s="56">
        <v>3.05</v>
      </c>
      <c r="J27" s="57">
        <v>849292</v>
      </c>
      <c r="K27" s="58">
        <f t="shared" si="0"/>
        <v>5.09</v>
      </c>
      <c r="L27" s="59">
        <v>39</v>
      </c>
      <c r="M27" s="20">
        <v>292554</v>
      </c>
      <c r="N27" s="20">
        <v>6</v>
      </c>
      <c r="O27" s="20">
        <v>809438</v>
      </c>
      <c r="P27" s="56">
        <v>2.77</v>
      </c>
      <c r="Q27" s="57">
        <v>756461</v>
      </c>
      <c r="R27" s="60">
        <f t="shared" si="1"/>
        <v>7</v>
      </c>
    </row>
    <row r="28" spans="2:18" ht="12">
      <c r="B28" s="17"/>
      <c r="C28" s="18"/>
      <c r="D28" s="53" t="s">
        <v>15</v>
      </c>
      <c r="E28" s="54">
        <v>40.8</v>
      </c>
      <c r="F28" s="20">
        <v>284480</v>
      </c>
      <c r="G28" s="55">
        <v>11</v>
      </c>
      <c r="H28" s="20">
        <v>620750</v>
      </c>
      <c r="I28" s="56">
        <v>2.18</v>
      </c>
      <c r="J28" s="57">
        <v>676777</v>
      </c>
      <c r="K28" s="58">
        <f t="shared" si="0"/>
        <v>-8.28</v>
      </c>
      <c r="L28" s="59">
        <v>40.8</v>
      </c>
      <c r="M28" s="20">
        <v>284480</v>
      </c>
      <c r="N28" s="20">
        <v>11</v>
      </c>
      <c r="O28" s="20">
        <v>590192</v>
      </c>
      <c r="P28" s="56">
        <v>2.07</v>
      </c>
      <c r="Q28" s="57">
        <v>617613</v>
      </c>
      <c r="R28" s="60">
        <f t="shared" si="1"/>
        <v>-4.44</v>
      </c>
    </row>
    <row r="29" spans="2:18" ht="12">
      <c r="B29" s="17" t="s">
        <v>16</v>
      </c>
      <c r="C29" s="124" t="s">
        <v>17</v>
      </c>
      <c r="D29" s="125"/>
      <c r="E29" s="61" t="s">
        <v>1</v>
      </c>
      <c r="F29" s="21" t="s">
        <v>1</v>
      </c>
      <c r="G29" s="62" t="s">
        <v>1</v>
      </c>
      <c r="H29" s="21" t="s">
        <v>1</v>
      </c>
      <c r="I29" s="63" t="s">
        <v>1</v>
      </c>
      <c r="J29" s="64" t="s">
        <v>1</v>
      </c>
      <c r="K29" s="65" t="s">
        <v>104</v>
      </c>
      <c r="L29" s="66" t="s">
        <v>1</v>
      </c>
      <c r="M29" s="21" t="s">
        <v>1</v>
      </c>
      <c r="N29" s="21" t="s">
        <v>1</v>
      </c>
      <c r="O29" s="21" t="s">
        <v>1</v>
      </c>
      <c r="P29" s="63" t="s">
        <v>1</v>
      </c>
      <c r="Q29" s="64" t="s">
        <v>1</v>
      </c>
      <c r="R29" s="65" t="s">
        <v>104</v>
      </c>
    </row>
    <row r="30" spans="2:18" ht="12">
      <c r="B30" s="17"/>
      <c r="C30" s="124" t="s">
        <v>18</v>
      </c>
      <c r="D30" s="125"/>
      <c r="E30" s="61">
        <v>38.6</v>
      </c>
      <c r="F30" s="21">
        <v>284096</v>
      </c>
      <c r="G30" s="62" t="s">
        <v>2</v>
      </c>
      <c r="H30" s="21">
        <v>640000</v>
      </c>
      <c r="I30" s="63">
        <v>2.25</v>
      </c>
      <c r="J30" s="64">
        <v>625000</v>
      </c>
      <c r="K30" s="65">
        <f t="shared" si="0"/>
        <v>2.4</v>
      </c>
      <c r="L30" s="66">
        <v>38.6</v>
      </c>
      <c r="M30" s="21">
        <v>284096</v>
      </c>
      <c r="N30" s="21" t="s">
        <v>2</v>
      </c>
      <c r="O30" s="21">
        <v>610000</v>
      </c>
      <c r="P30" s="63">
        <v>2.15</v>
      </c>
      <c r="Q30" s="64">
        <v>625000</v>
      </c>
      <c r="R30" s="65">
        <f t="shared" si="1"/>
        <v>-2.4</v>
      </c>
    </row>
    <row r="31" spans="2:18" ht="12">
      <c r="B31" s="17"/>
      <c r="C31" s="124" t="s">
        <v>19</v>
      </c>
      <c r="D31" s="125"/>
      <c r="E31" s="61">
        <v>36.5</v>
      </c>
      <c r="F31" s="21">
        <v>281013</v>
      </c>
      <c r="G31" s="62">
        <v>11</v>
      </c>
      <c r="H31" s="21">
        <v>652612</v>
      </c>
      <c r="I31" s="63">
        <v>2.32</v>
      </c>
      <c r="J31" s="64">
        <v>653675</v>
      </c>
      <c r="K31" s="65">
        <f t="shared" si="0"/>
        <v>-0.16</v>
      </c>
      <c r="L31" s="66">
        <v>36.5</v>
      </c>
      <c r="M31" s="21">
        <v>281013</v>
      </c>
      <c r="N31" s="21">
        <v>11</v>
      </c>
      <c r="O31" s="21">
        <v>555997</v>
      </c>
      <c r="P31" s="63">
        <v>1.98</v>
      </c>
      <c r="Q31" s="64">
        <v>568927</v>
      </c>
      <c r="R31" s="65">
        <f t="shared" si="1"/>
        <v>-2.27</v>
      </c>
    </row>
    <row r="32" spans="2:18" ht="12">
      <c r="B32" s="17"/>
      <c r="C32" s="124" t="s">
        <v>75</v>
      </c>
      <c r="D32" s="125"/>
      <c r="E32" s="61">
        <v>37.4</v>
      </c>
      <c r="F32" s="21">
        <v>345813</v>
      </c>
      <c r="G32" s="62">
        <v>6</v>
      </c>
      <c r="H32" s="21">
        <v>838011</v>
      </c>
      <c r="I32" s="63">
        <v>2.42</v>
      </c>
      <c r="J32" s="64">
        <v>832649</v>
      </c>
      <c r="K32" s="65">
        <f t="shared" si="0"/>
        <v>0.64</v>
      </c>
      <c r="L32" s="66">
        <v>37.4</v>
      </c>
      <c r="M32" s="21">
        <v>345813</v>
      </c>
      <c r="N32" s="21">
        <v>6</v>
      </c>
      <c r="O32" s="21">
        <v>775569</v>
      </c>
      <c r="P32" s="63">
        <v>2.24</v>
      </c>
      <c r="Q32" s="64">
        <v>743073</v>
      </c>
      <c r="R32" s="65">
        <f t="shared" si="1"/>
        <v>4.37</v>
      </c>
    </row>
    <row r="33" spans="2:18" ht="12">
      <c r="B33" s="17"/>
      <c r="C33" s="124" t="s">
        <v>76</v>
      </c>
      <c r="D33" s="125"/>
      <c r="E33" s="61">
        <v>38.8</v>
      </c>
      <c r="F33" s="21">
        <v>293077</v>
      </c>
      <c r="G33" s="62" t="s">
        <v>2</v>
      </c>
      <c r="H33" s="21">
        <v>533914</v>
      </c>
      <c r="I33" s="63">
        <v>1.82</v>
      </c>
      <c r="J33" s="64">
        <v>745316</v>
      </c>
      <c r="K33" s="65">
        <f t="shared" si="0"/>
        <v>-28.36</v>
      </c>
      <c r="L33" s="66">
        <v>38.8</v>
      </c>
      <c r="M33" s="21">
        <v>293077</v>
      </c>
      <c r="N33" s="21" t="s">
        <v>2</v>
      </c>
      <c r="O33" s="21">
        <v>492152</v>
      </c>
      <c r="P33" s="63">
        <v>1.68</v>
      </c>
      <c r="Q33" s="64">
        <v>623694</v>
      </c>
      <c r="R33" s="65">
        <f t="shared" si="1"/>
        <v>-21.09</v>
      </c>
    </row>
    <row r="34" spans="2:18" ht="12">
      <c r="B34" s="17"/>
      <c r="C34" s="126" t="s">
        <v>77</v>
      </c>
      <c r="D34" s="127"/>
      <c r="E34" s="54">
        <v>40.6</v>
      </c>
      <c r="F34" s="20">
        <v>247169</v>
      </c>
      <c r="G34" s="55">
        <v>42</v>
      </c>
      <c r="H34" s="20">
        <v>565839</v>
      </c>
      <c r="I34" s="56">
        <v>2.29</v>
      </c>
      <c r="J34" s="57">
        <v>547363</v>
      </c>
      <c r="K34" s="58">
        <f t="shared" si="0"/>
        <v>3.38</v>
      </c>
      <c r="L34" s="59">
        <v>40.2</v>
      </c>
      <c r="M34" s="20">
        <v>249539</v>
      </c>
      <c r="N34" s="20">
        <v>41</v>
      </c>
      <c r="O34" s="20">
        <v>420897</v>
      </c>
      <c r="P34" s="56">
        <v>1.69</v>
      </c>
      <c r="Q34" s="57">
        <v>423705</v>
      </c>
      <c r="R34" s="60">
        <f t="shared" si="1"/>
        <v>-0.66</v>
      </c>
    </row>
    <row r="35" spans="2:18" ht="12">
      <c r="B35" s="17"/>
      <c r="C35" s="18"/>
      <c r="D35" s="19" t="s">
        <v>78</v>
      </c>
      <c r="E35" s="54">
        <v>37</v>
      </c>
      <c r="F35" s="20">
        <v>216997</v>
      </c>
      <c r="G35" s="55">
        <v>7</v>
      </c>
      <c r="H35" s="20">
        <v>490263</v>
      </c>
      <c r="I35" s="56">
        <v>2.26</v>
      </c>
      <c r="J35" s="57">
        <v>424705</v>
      </c>
      <c r="K35" s="58">
        <f t="shared" si="0"/>
        <v>15.44</v>
      </c>
      <c r="L35" s="59">
        <v>37</v>
      </c>
      <c r="M35" s="20">
        <v>216997</v>
      </c>
      <c r="N35" s="20">
        <v>7</v>
      </c>
      <c r="O35" s="20">
        <v>287331</v>
      </c>
      <c r="P35" s="56">
        <v>1.32</v>
      </c>
      <c r="Q35" s="57">
        <v>290738</v>
      </c>
      <c r="R35" s="60">
        <f t="shared" si="1"/>
        <v>-1.17</v>
      </c>
    </row>
    <row r="36" spans="2:18" ht="12">
      <c r="B36" s="17"/>
      <c r="C36" s="18"/>
      <c r="D36" s="19" t="s">
        <v>20</v>
      </c>
      <c r="E36" s="54">
        <v>44.3</v>
      </c>
      <c r="F36" s="20">
        <v>229230</v>
      </c>
      <c r="G36" s="55">
        <v>4</v>
      </c>
      <c r="H36" s="20">
        <v>452936</v>
      </c>
      <c r="I36" s="56">
        <v>1.98</v>
      </c>
      <c r="J36" s="57">
        <v>427232</v>
      </c>
      <c r="K36" s="58">
        <f t="shared" si="0"/>
        <v>6.02</v>
      </c>
      <c r="L36" s="59">
        <v>44.3</v>
      </c>
      <c r="M36" s="20">
        <v>229230</v>
      </c>
      <c r="N36" s="20">
        <v>4</v>
      </c>
      <c r="O36" s="20">
        <v>393504</v>
      </c>
      <c r="P36" s="56">
        <v>1.72</v>
      </c>
      <c r="Q36" s="57">
        <v>386408</v>
      </c>
      <c r="R36" s="60">
        <f t="shared" si="1"/>
        <v>1.84</v>
      </c>
    </row>
    <row r="37" spans="2:18" ht="12">
      <c r="B37" s="17" t="s">
        <v>21</v>
      </c>
      <c r="C37" s="18"/>
      <c r="D37" s="19" t="s">
        <v>22</v>
      </c>
      <c r="E37" s="54">
        <v>43</v>
      </c>
      <c r="F37" s="20">
        <v>263693</v>
      </c>
      <c r="G37" s="55">
        <v>23</v>
      </c>
      <c r="H37" s="20">
        <v>595436</v>
      </c>
      <c r="I37" s="56">
        <v>2.26</v>
      </c>
      <c r="J37" s="57">
        <v>574404</v>
      </c>
      <c r="K37" s="58">
        <f t="shared" si="0"/>
        <v>3.66</v>
      </c>
      <c r="L37" s="59">
        <v>42.2</v>
      </c>
      <c r="M37" s="20">
        <v>268861</v>
      </c>
      <c r="N37" s="20">
        <v>22</v>
      </c>
      <c r="O37" s="20">
        <v>425034</v>
      </c>
      <c r="P37" s="56">
        <v>1.58</v>
      </c>
      <c r="Q37" s="57">
        <v>409771</v>
      </c>
      <c r="R37" s="60">
        <f t="shared" si="1"/>
        <v>3.72</v>
      </c>
    </row>
    <row r="38" spans="2:18" ht="12">
      <c r="B38" s="17"/>
      <c r="C38" s="18"/>
      <c r="D38" s="19" t="s">
        <v>79</v>
      </c>
      <c r="E38" s="54">
        <v>30.2</v>
      </c>
      <c r="F38" s="20">
        <v>210459</v>
      </c>
      <c r="G38" s="55" t="s">
        <v>2</v>
      </c>
      <c r="H38" s="20">
        <v>538317</v>
      </c>
      <c r="I38" s="56">
        <v>2.56</v>
      </c>
      <c r="J38" s="57">
        <v>567630</v>
      </c>
      <c r="K38" s="58">
        <f t="shared" si="0"/>
        <v>-5.16</v>
      </c>
      <c r="L38" s="59">
        <v>30.2</v>
      </c>
      <c r="M38" s="20">
        <v>210459</v>
      </c>
      <c r="N38" s="20" t="s">
        <v>2</v>
      </c>
      <c r="O38" s="20">
        <v>503854</v>
      </c>
      <c r="P38" s="56">
        <v>2.39</v>
      </c>
      <c r="Q38" s="57">
        <v>565780</v>
      </c>
      <c r="R38" s="60">
        <f t="shared" si="1"/>
        <v>-10.95</v>
      </c>
    </row>
    <row r="39" spans="2:18" ht="12">
      <c r="B39" s="17"/>
      <c r="C39" s="18"/>
      <c r="D39" s="19" t="s">
        <v>80</v>
      </c>
      <c r="E39" s="54" t="s">
        <v>1</v>
      </c>
      <c r="F39" s="20" t="s">
        <v>1</v>
      </c>
      <c r="G39" s="55" t="s">
        <v>1</v>
      </c>
      <c r="H39" s="20" t="s">
        <v>1</v>
      </c>
      <c r="I39" s="56" t="s">
        <v>1</v>
      </c>
      <c r="J39" s="57" t="s">
        <v>1</v>
      </c>
      <c r="K39" s="58" t="s">
        <v>104</v>
      </c>
      <c r="L39" s="59" t="s">
        <v>1</v>
      </c>
      <c r="M39" s="20" t="s">
        <v>1</v>
      </c>
      <c r="N39" s="20" t="s">
        <v>1</v>
      </c>
      <c r="O39" s="20" t="s">
        <v>1</v>
      </c>
      <c r="P39" s="56" t="s">
        <v>1</v>
      </c>
      <c r="Q39" s="57" t="s">
        <v>1</v>
      </c>
      <c r="R39" s="60" t="s">
        <v>104</v>
      </c>
    </row>
    <row r="40" spans="2:18" ht="12">
      <c r="B40" s="17"/>
      <c r="C40" s="18"/>
      <c r="D40" s="19" t="s">
        <v>81</v>
      </c>
      <c r="E40" s="54">
        <v>42</v>
      </c>
      <c r="F40" s="20">
        <v>236000</v>
      </c>
      <c r="G40" s="55" t="s">
        <v>2</v>
      </c>
      <c r="H40" s="20">
        <v>550000</v>
      </c>
      <c r="I40" s="56">
        <v>2.33</v>
      </c>
      <c r="J40" s="57">
        <v>400000</v>
      </c>
      <c r="K40" s="58">
        <f t="shared" si="0"/>
        <v>37.5</v>
      </c>
      <c r="L40" s="59">
        <v>42</v>
      </c>
      <c r="M40" s="20">
        <v>236000</v>
      </c>
      <c r="N40" s="20" t="s">
        <v>2</v>
      </c>
      <c r="O40" s="20">
        <v>473000</v>
      </c>
      <c r="P40" s="56">
        <v>2</v>
      </c>
      <c r="Q40" s="57">
        <v>225000</v>
      </c>
      <c r="R40" s="60">
        <f t="shared" si="1"/>
        <v>110.22</v>
      </c>
    </row>
    <row r="41" spans="2:18" ht="12">
      <c r="B41" s="17"/>
      <c r="C41" s="18"/>
      <c r="D41" s="19" t="s">
        <v>82</v>
      </c>
      <c r="E41" s="54">
        <v>36</v>
      </c>
      <c r="F41" s="20">
        <v>244664</v>
      </c>
      <c r="G41" s="55">
        <v>5</v>
      </c>
      <c r="H41" s="20">
        <v>640000</v>
      </c>
      <c r="I41" s="56">
        <v>2.62</v>
      </c>
      <c r="J41" s="57">
        <v>680190</v>
      </c>
      <c r="K41" s="58">
        <f t="shared" si="0"/>
        <v>-5.91</v>
      </c>
      <c r="L41" s="59">
        <v>36</v>
      </c>
      <c r="M41" s="20">
        <v>244664</v>
      </c>
      <c r="N41" s="20">
        <v>5</v>
      </c>
      <c r="O41" s="20">
        <v>568000</v>
      </c>
      <c r="P41" s="56">
        <v>2.32</v>
      </c>
      <c r="Q41" s="57">
        <v>623033</v>
      </c>
      <c r="R41" s="60">
        <f t="shared" si="1"/>
        <v>-8.83</v>
      </c>
    </row>
    <row r="42" spans="2:18" ht="12">
      <c r="B42" s="17"/>
      <c r="C42" s="128" t="s">
        <v>83</v>
      </c>
      <c r="D42" s="129"/>
      <c r="E42" s="61">
        <v>35.8</v>
      </c>
      <c r="F42" s="21">
        <v>241394</v>
      </c>
      <c r="G42" s="62">
        <v>36</v>
      </c>
      <c r="H42" s="21">
        <v>520158</v>
      </c>
      <c r="I42" s="63">
        <v>2.15</v>
      </c>
      <c r="J42" s="64">
        <v>545754</v>
      </c>
      <c r="K42" s="65">
        <f t="shared" si="0"/>
        <v>-4.69</v>
      </c>
      <c r="L42" s="66">
        <v>35.8</v>
      </c>
      <c r="M42" s="21">
        <v>241394</v>
      </c>
      <c r="N42" s="21">
        <v>36</v>
      </c>
      <c r="O42" s="21">
        <v>477269</v>
      </c>
      <c r="P42" s="63">
        <v>1.98</v>
      </c>
      <c r="Q42" s="64">
        <v>492130</v>
      </c>
      <c r="R42" s="65">
        <f t="shared" si="1"/>
        <v>-3.02</v>
      </c>
    </row>
    <row r="43" spans="2:18" ht="12">
      <c r="B43" s="17"/>
      <c r="C43" s="128" t="s">
        <v>84</v>
      </c>
      <c r="D43" s="129"/>
      <c r="E43" s="61">
        <v>40.2</v>
      </c>
      <c r="F43" s="21">
        <v>306449</v>
      </c>
      <c r="G43" s="62">
        <v>9</v>
      </c>
      <c r="H43" s="21">
        <v>924756</v>
      </c>
      <c r="I43" s="63">
        <v>3.02</v>
      </c>
      <c r="J43" s="64">
        <v>822446</v>
      </c>
      <c r="K43" s="65">
        <f t="shared" si="0"/>
        <v>12.44</v>
      </c>
      <c r="L43" s="66">
        <v>40.2</v>
      </c>
      <c r="M43" s="21">
        <v>306449</v>
      </c>
      <c r="N43" s="21">
        <v>9</v>
      </c>
      <c r="O43" s="21">
        <v>874469</v>
      </c>
      <c r="P43" s="63">
        <v>2.85</v>
      </c>
      <c r="Q43" s="64">
        <v>729577</v>
      </c>
      <c r="R43" s="65">
        <f t="shared" si="1"/>
        <v>19.86</v>
      </c>
    </row>
    <row r="44" spans="2:18" ht="12">
      <c r="B44" s="17"/>
      <c r="C44" s="128" t="s">
        <v>85</v>
      </c>
      <c r="D44" s="129"/>
      <c r="E44" s="61">
        <v>38.8</v>
      </c>
      <c r="F44" s="21">
        <v>230000</v>
      </c>
      <c r="G44" s="62" t="s">
        <v>2</v>
      </c>
      <c r="H44" s="21">
        <v>598130</v>
      </c>
      <c r="I44" s="63">
        <v>2.6</v>
      </c>
      <c r="J44" s="64">
        <v>507500</v>
      </c>
      <c r="K44" s="65">
        <f t="shared" si="0"/>
        <v>17.86</v>
      </c>
      <c r="L44" s="66">
        <v>38.8</v>
      </c>
      <c r="M44" s="21">
        <v>230000</v>
      </c>
      <c r="N44" s="21" t="s">
        <v>2</v>
      </c>
      <c r="O44" s="21">
        <v>445880</v>
      </c>
      <c r="P44" s="63">
        <v>1.94</v>
      </c>
      <c r="Q44" s="64">
        <v>203000</v>
      </c>
      <c r="R44" s="65">
        <f t="shared" si="1"/>
        <v>119.65</v>
      </c>
    </row>
    <row r="45" spans="2:18" ht="12">
      <c r="B45" s="17"/>
      <c r="C45" s="128" t="s">
        <v>86</v>
      </c>
      <c r="D45" s="129"/>
      <c r="E45" s="61">
        <v>38.5</v>
      </c>
      <c r="F45" s="21">
        <v>285789</v>
      </c>
      <c r="G45" s="62">
        <v>8</v>
      </c>
      <c r="H45" s="21">
        <v>541371</v>
      </c>
      <c r="I45" s="63">
        <v>1.89</v>
      </c>
      <c r="J45" s="64">
        <v>540667</v>
      </c>
      <c r="K45" s="65">
        <f t="shared" si="0"/>
        <v>0.13</v>
      </c>
      <c r="L45" s="66">
        <v>38.5</v>
      </c>
      <c r="M45" s="21">
        <v>285789</v>
      </c>
      <c r="N45" s="21">
        <v>8</v>
      </c>
      <c r="O45" s="21">
        <v>508754</v>
      </c>
      <c r="P45" s="63">
        <v>1.78</v>
      </c>
      <c r="Q45" s="64">
        <v>498690</v>
      </c>
      <c r="R45" s="65">
        <f t="shared" si="1"/>
        <v>2.02</v>
      </c>
    </row>
    <row r="46" spans="2:18" ht="12.75" thickBot="1">
      <c r="B46" s="17"/>
      <c r="C46" s="141" t="s">
        <v>87</v>
      </c>
      <c r="D46" s="142"/>
      <c r="E46" s="54">
        <v>34.6</v>
      </c>
      <c r="F46" s="20">
        <v>236976</v>
      </c>
      <c r="G46" s="55">
        <v>9</v>
      </c>
      <c r="H46" s="20">
        <v>590774</v>
      </c>
      <c r="I46" s="56">
        <v>2.49</v>
      </c>
      <c r="J46" s="57">
        <v>599266</v>
      </c>
      <c r="K46" s="58">
        <f t="shared" si="0"/>
        <v>-1.42</v>
      </c>
      <c r="L46" s="59">
        <v>34.6</v>
      </c>
      <c r="M46" s="20">
        <v>236976</v>
      </c>
      <c r="N46" s="20">
        <v>9</v>
      </c>
      <c r="O46" s="20">
        <v>557091</v>
      </c>
      <c r="P46" s="56">
        <v>2.35</v>
      </c>
      <c r="Q46" s="57">
        <v>555208</v>
      </c>
      <c r="R46" s="60">
        <f t="shared" si="1"/>
        <v>0.34</v>
      </c>
    </row>
    <row r="47" spans="2:18" ht="12">
      <c r="B47" s="15"/>
      <c r="C47" s="22" t="s">
        <v>23</v>
      </c>
      <c r="D47" s="23" t="s">
        <v>24</v>
      </c>
      <c r="E47" s="69">
        <v>39.8</v>
      </c>
      <c r="F47" s="24">
        <v>322810</v>
      </c>
      <c r="G47" s="70">
        <v>38</v>
      </c>
      <c r="H47" s="24">
        <v>832755</v>
      </c>
      <c r="I47" s="71">
        <v>2.58</v>
      </c>
      <c r="J47" s="72">
        <v>809405</v>
      </c>
      <c r="K47" s="73">
        <f t="shared" si="0"/>
        <v>2.88</v>
      </c>
      <c r="L47" s="74">
        <v>39.8</v>
      </c>
      <c r="M47" s="24">
        <v>322810</v>
      </c>
      <c r="N47" s="24">
        <v>38</v>
      </c>
      <c r="O47" s="24">
        <v>797878</v>
      </c>
      <c r="P47" s="71">
        <v>2.47</v>
      </c>
      <c r="Q47" s="72">
        <v>767711</v>
      </c>
      <c r="R47" s="73">
        <f t="shared" si="1"/>
        <v>3.93</v>
      </c>
    </row>
    <row r="48" spans="2:18" ht="12">
      <c r="B48" s="17" t="s">
        <v>25</v>
      </c>
      <c r="C48" s="25"/>
      <c r="D48" s="26" t="s">
        <v>26</v>
      </c>
      <c r="E48" s="61">
        <v>38.5</v>
      </c>
      <c r="F48" s="21">
        <v>289526</v>
      </c>
      <c r="G48" s="62">
        <v>84</v>
      </c>
      <c r="H48" s="21">
        <v>750856</v>
      </c>
      <c r="I48" s="63">
        <v>2.59</v>
      </c>
      <c r="J48" s="64">
        <v>745401</v>
      </c>
      <c r="K48" s="65">
        <f t="shared" si="0"/>
        <v>0.73</v>
      </c>
      <c r="L48" s="66">
        <v>38.5</v>
      </c>
      <c r="M48" s="21">
        <v>289526</v>
      </c>
      <c r="N48" s="21">
        <v>84</v>
      </c>
      <c r="O48" s="21">
        <v>699730</v>
      </c>
      <c r="P48" s="63">
        <v>2.42</v>
      </c>
      <c r="Q48" s="64">
        <v>691798</v>
      </c>
      <c r="R48" s="65">
        <f t="shared" si="1"/>
        <v>1.15</v>
      </c>
    </row>
    <row r="49" spans="2:18" ht="12">
      <c r="B49" s="17"/>
      <c r="C49" s="25" t="s">
        <v>27</v>
      </c>
      <c r="D49" s="26" t="s">
        <v>28</v>
      </c>
      <c r="E49" s="61">
        <v>38.7</v>
      </c>
      <c r="F49" s="21">
        <v>276471</v>
      </c>
      <c r="G49" s="62">
        <v>62</v>
      </c>
      <c r="H49" s="21">
        <v>701969</v>
      </c>
      <c r="I49" s="63">
        <v>2.54</v>
      </c>
      <c r="J49" s="64">
        <v>697963</v>
      </c>
      <c r="K49" s="65">
        <f t="shared" si="0"/>
        <v>0.57</v>
      </c>
      <c r="L49" s="66">
        <v>38.6</v>
      </c>
      <c r="M49" s="21">
        <v>276227</v>
      </c>
      <c r="N49" s="21">
        <v>61</v>
      </c>
      <c r="O49" s="21">
        <v>636974</v>
      </c>
      <c r="P49" s="63">
        <v>2.31</v>
      </c>
      <c r="Q49" s="64">
        <v>647466</v>
      </c>
      <c r="R49" s="65">
        <f t="shared" si="1"/>
        <v>-1.62</v>
      </c>
    </row>
    <row r="50" spans="2:18" ht="12">
      <c r="B50" s="17"/>
      <c r="C50" s="25"/>
      <c r="D50" s="26" t="s">
        <v>29</v>
      </c>
      <c r="E50" s="61">
        <v>37.5</v>
      </c>
      <c r="F50" s="21">
        <v>257022</v>
      </c>
      <c r="G50" s="62">
        <v>48</v>
      </c>
      <c r="H50" s="21">
        <v>640949</v>
      </c>
      <c r="I50" s="63">
        <v>2.49</v>
      </c>
      <c r="J50" s="64">
        <v>635475</v>
      </c>
      <c r="K50" s="65">
        <f t="shared" si="0"/>
        <v>0.86</v>
      </c>
      <c r="L50" s="66">
        <v>37.1</v>
      </c>
      <c r="M50" s="21">
        <v>259299</v>
      </c>
      <c r="N50" s="21">
        <v>47</v>
      </c>
      <c r="O50" s="21">
        <v>598994</v>
      </c>
      <c r="P50" s="63">
        <v>2.31</v>
      </c>
      <c r="Q50" s="64">
        <v>569687</v>
      </c>
      <c r="R50" s="65">
        <f t="shared" si="1"/>
        <v>5.14</v>
      </c>
    </row>
    <row r="51" spans="2:18" ht="12">
      <c r="B51" s="17" t="s">
        <v>30</v>
      </c>
      <c r="C51" s="27" t="s">
        <v>8</v>
      </c>
      <c r="D51" s="26" t="s">
        <v>31</v>
      </c>
      <c r="E51" s="61">
        <v>38.6</v>
      </c>
      <c r="F51" s="21">
        <v>284764</v>
      </c>
      <c r="G51" s="62">
        <v>232</v>
      </c>
      <c r="H51" s="21">
        <v>728466</v>
      </c>
      <c r="I51" s="63">
        <v>2.56</v>
      </c>
      <c r="J51" s="64">
        <v>720506</v>
      </c>
      <c r="K51" s="65">
        <f t="shared" si="0"/>
        <v>1.1</v>
      </c>
      <c r="L51" s="66">
        <v>38.4</v>
      </c>
      <c r="M51" s="21">
        <v>285321</v>
      </c>
      <c r="N51" s="21">
        <v>230</v>
      </c>
      <c r="O51" s="21">
        <v>678717</v>
      </c>
      <c r="P51" s="63">
        <v>2.38</v>
      </c>
      <c r="Q51" s="64">
        <v>666852</v>
      </c>
      <c r="R51" s="65">
        <f t="shared" si="1"/>
        <v>1.78</v>
      </c>
    </row>
    <row r="52" spans="2:18" ht="12">
      <c r="B52" s="17"/>
      <c r="C52" s="25" t="s">
        <v>32</v>
      </c>
      <c r="D52" s="26" t="s">
        <v>33</v>
      </c>
      <c r="E52" s="61">
        <v>37.6</v>
      </c>
      <c r="F52" s="21">
        <v>246075</v>
      </c>
      <c r="G52" s="62">
        <v>124</v>
      </c>
      <c r="H52" s="21">
        <v>587937</v>
      </c>
      <c r="I52" s="63">
        <v>2.39</v>
      </c>
      <c r="J52" s="64">
        <v>590641</v>
      </c>
      <c r="K52" s="65">
        <f t="shared" si="0"/>
        <v>-0.46</v>
      </c>
      <c r="L52" s="66">
        <v>37.6</v>
      </c>
      <c r="M52" s="21">
        <v>246043</v>
      </c>
      <c r="N52" s="21">
        <v>123</v>
      </c>
      <c r="O52" s="21">
        <v>515253</v>
      </c>
      <c r="P52" s="63">
        <v>2.09</v>
      </c>
      <c r="Q52" s="64">
        <v>507563</v>
      </c>
      <c r="R52" s="65">
        <f t="shared" si="1"/>
        <v>1.52</v>
      </c>
    </row>
    <row r="53" spans="2:18" ht="12">
      <c r="B53" s="17"/>
      <c r="C53" s="25" t="s">
        <v>34</v>
      </c>
      <c r="D53" s="26" t="s">
        <v>35</v>
      </c>
      <c r="E53" s="61">
        <v>40</v>
      </c>
      <c r="F53" s="21">
        <v>265241</v>
      </c>
      <c r="G53" s="62">
        <v>53</v>
      </c>
      <c r="H53" s="21">
        <v>587337</v>
      </c>
      <c r="I53" s="63">
        <v>2.21</v>
      </c>
      <c r="J53" s="64">
        <v>566610</v>
      </c>
      <c r="K53" s="65">
        <f t="shared" si="0"/>
        <v>3.66</v>
      </c>
      <c r="L53" s="66">
        <v>40</v>
      </c>
      <c r="M53" s="21">
        <v>265241</v>
      </c>
      <c r="N53" s="21">
        <v>53</v>
      </c>
      <c r="O53" s="21">
        <v>484081</v>
      </c>
      <c r="P53" s="63">
        <v>1.83</v>
      </c>
      <c r="Q53" s="64">
        <v>453680</v>
      </c>
      <c r="R53" s="65">
        <f t="shared" si="1"/>
        <v>6.7</v>
      </c>
    </row>
    <row r="54" spans="2:18" ht="12">
      <c r="B54" s="17" t="s">
        <v>21</v>
      </c>
      <c r="C54" s="25" t="s">
        <v>27</v>
      </c>
      <c r="D54" s="26" t="s">
        <v>36</v>
      </c>
      <c r="E54" s="61">
        <v>43.6</v>
      </c>
      <c r="F54" s="21">
        <v>253869</v>
      </c>
      <c r="G54" s="62">
        <v>16</v>
      </c>
      <c r="H54" s="21">
        <v>513616</v>
      </c>
      <c r="I54" s="63">
        <v>2.02</v>
      </c>
      <c r="J54" s="64">
        <v>501180</v>
      </c>
      <c r="K54" s="65">
        <f t="shared" si="0"/>
        <v>2.48</v>
      </c>
      <c r="L54" s="66">
        <v>43.1</v>
      </c>
      <c r="M54" s="21">
        <v>253077</v>
      </c>
      <c r="N54" s="21">
        <v>14</v>
      </c>
      <c r="O54" s="21">
        <v>353238</v>
      </c>
      <c r="P54" s="63">
        <v>1.4</v>
      </c>
      <c r="Q54" s="64">
        <v>339206</v>
      </c>
      <c r="R54" s="65">
        <f t="shared" si="1"/>
        <v>4.14</v>
      </c>
    </row>
    <row r="55" spans="2:18" ht="12">
      <c r="B55" s="17"/>
      <c r="C55" s="25" t="s">
        <v>8</v>
      </c>
      <c r="D55" s="26" t="s">
        <v>31</v>
      </c>
      <c r="E55" s="61">
        <v>38.7</v>
      </c>
      <c r="F55" s="21">
        <v>251984</v>
      </c>
      <c r="G55" s="62">
        <v>193</v>
      </c>
      <c r="H55" s="21">
        <v>581611</v>
      </c>
      <c r="I55" s="63">
        <v>2.31</v>
      </c>
      <c r="J55" s="64">
        <v>577352</v>
      </c>
      <c r="K55" s="65">
        <f t="shared" si="0"/>
        <v>0.74</v>
      </c>
      <c r="L55" s="66">
        <v>38.6</v>
      </c>
      <c r="M55" s="21">
        <v>251916</v>
      </c>
      <c r="N55" s="21">
        <v>190</v>
      </c>
      <c r="O55" s="21">
        <v>494620</v>
      </c>
      <c r="P55" s="63">
        <v>1.96</v>
      </c>
      <c r="Q55" s="64">
        <v>479993</v>
      </c>
      <c r="R55" s="65">
        <f t="shared" si="1"/>
        <v>3.05</v>
      </c>
    </row>
    <row r="56" spans="2:18" ht="12.75" thickBot="1">
      <c r="B56" s="28"/>
      <c r="C56" s="143" t="s">
        <v>37</v>
      </c>
      <c r="D56" s="144"/>
      <c r="E56" s="75">
        <v>35.9</v>
      </c>
      <c r="F56" s="29">
        <v>265462</v>
      </c>
      <c r="G56" s="76">
        <v>6</v>
      </c>
      <c r="H56" s="29">
        <v>633080</v>
      </c>
      <c r="I56" s="77">
        <v>2.38</v>
      </c>
      <c r="J56" s="78">
        <v>657027</v>
      </c>
      <c r="K56" s="79">
        <f t="shared" si="0"/>
        <v>-3.64</v>
      </c>
      <c r="L56" s="80">
        <v>35.9</v>
      </c>
      <c r="M56" s="29">
        <v>265462</v>
      </c>
      <c r="N56" s="29">
        <v>6</v>
      </c>
      <c r="O56" s="29">
        <v>577491</v>
      </c>
      <c r="P56" s="77">
        <v>2.18</v>
      </c>
      <c r="Q56" s="78">
        <v>594740</v>
      </c>
      <c r="R56" s="79">
        <f t="shared" si="1"/>
        <v>-2.9</v>
      </c>
    </row>
    <row r="57" spans="2:18" ht="13.5" customHeight="1">
      <c r="B57" s="130" t="s">
        <v>88</v>
      </c>
      <c r="C57" s="133" t="s">
        <v>89</v>
      </c>
      <c r="D57" s="133"/>
      <c r="E57" s="69">
        <v>38.2</v>
      </c>
      <c r="F57" s="24">
        <v>275713</v>
      </c>
      <c r="G57" s="70">
        <v>251</v>
      </c>
      <c r="H57" s="24">
        <v>683743</v>
      </c>
      <c r="I57" s="71">
        <v>2.48</v>
      </c>
      <c r="J57" s="72">
        <v>676411</v>
      </c>
      <c r="K57" s="73">
        <f t="shared" si="0"/>
        <v>1.08</v>
      </c>
      <c r="L57" s="74">
        <v>38.2</v>
      </c>
      <c r="M57" s="24">
        <v>275816</v>
      </c>
      <c r="N57" s="24">
        <v>250</v>
      </c>
      <c r="O57" s="24">
        <v>634998</v>
      </c>
      <c r="P57" s="71">
        <v>2.3</v>
      </c>
      <c r="Q57" s="72">
        <v>617327</v>
      </c>
      <c r="R57" s="73">
        <f t="shared" si="1"/>
        <v>2.86</v>
      </c>
    </row>
    <row r="58" spans="2:18" ht="12">
      <c r="B58" s="131"/>
      <c r="C58" s="134" t="s">
        <v>90</v>
      </c>
      <c r="D58" s="134"/>
      <c r="E58" s="61">
        <v>38</v>
      </c>
      <c r="F58" s="21">
        <v>299572</v>
      </c>
      <c r="G58" s="62">
        <v>9</v>
      </c>
      <c r="H58" s="21">
        <v>777765</v>
      </c>
      <c r="I58" s="63">
        <v>2.6</v>
      </c>
      <c r="J58" s="64">
        <v>688935</v>
      </c>
      <c r="K58" s="65">
        <f t="shared" si="0"/>
        <v>12.89</v>
      </c>
      <c r="L58" s="66">
        <v>38</v>
      </c>
      <c r="M58" s="21">
        <v>299572</v>
      </c>
      <c r="N58" s="21">
        <v>9</v>
      </c>
      <c r="O58" s="21">
        <v>734511</v>
      </c>
      <c r="P58" s="63">
        <v>2.45</v>
      </c>
      <c r="Q58" s="64">
        <v>641277</v>
      </c>
      <c r="R58" s="65">
        <f t="shared" si="1"/>
        <v>14.54</v>
      </c>
    </row>
    <row r="59" spans="2:18" ht="12">
      <c r="B59" s="131"/>
      <c r="C59" s="134" t="s">
        <v>91</v>
      </c>
      <c r="D59" s="134"/>
      <c r="E59" s="61">
        <v>39.2</v>
      </c>
      <c r="F59" s="21">
        <v>259595</v>
      </c>
      <c r="G59" s="62">
        <v>171</v>
      </c>
      <c r="H59" s="21">
        <v>622422</v>
      </c>
      <c r="I59" s="63">
        <v>2.4</v>
      </c>
      <c r="J59" s="64">
        <v>623442</v>
      </c>
      <c r="K59" s="65">
        <f t="shared" si="0"/>
        <v>-0.16</v>
      </c>
      <c r="L59" s="66">
        <v>38.9</v>
      </c>
      <c r="M59" s="21">
        <v>260063</v>
      </c>
      <c r="N59" s="21">
        <v>167</v>
      </c>
      <c r="O59" s="21">
        <v>528069</v>
      </c>
      <c r="P59" s="63">
        <v>2.03</v>
      </c>
      <c r="Q59" s="64">
        <v>528039</v>
      </c>
      <c r="R59" s="65">
        <f t="shared" si="1"/>
        <v>0.01</v>
      </c>
    </row>
    <row r="60" spans="2:18" ht="12.75" thickBot="1">
      <c r="B60" s="132"/>
      <c r="C60" s="135" t="s">
        <v>92</v>
      </c>
      <c r="D60" s="135"/>
      <c r="E60" s="75" t="s">
        <v>1</v>
      </c>
      <c r="F60" s="29" t="s">
        <v>1</v>
      </c>
      <c r="G60" s="76" t="s">
        <v>1</v>
      </c>
      <c r="H60" s="29" t="s">
        <v>1</v>
      </c>
      <c r="I60" s="77" t="s">
        <v>1</v>
      </c>
      <c r="J60" s="78" t="s">
        <v>1</v>
      </c>
      <c r="K60" s="79" t="s">
        <v>104</v>
      </c>
      <c r="L60" s="80" t="s">
        <v>1</v>
      </c>
      <c r="M60" s="29" t="s">
        <v>1</v>
      </c>
      <c r="N60" s="29" t="s">
        <v>1</v>
      </c>
      <c r="O60" s="29" t="s">
        <v>1</v>
      </c>
      <c r="P60" s="77" t="s">
        <v>1</v>
      </c>
      <c r="Q60" s="78" t="s">
        <v>1</v>
      </c>
      <c r="R60" s="79" t="s">
        <v>104</v>
      </c>
    </row>
    <row r="61" spans="2:18" ht="12">
      <c r="B61" s="15" t="s">
        <v>38</v>
      </c>
      <c r="C61" s="136" t="s">
        <v>39</v>
      </c>
      <c r="D61" s="137"/>
      <c r="E61" s="69">
        <v>38.8</v>
      </c>
      <c r="F61" s="24">
        <v>275035</v>
      </c>
      <c r="G61" s="70">
        <v>143</v>
      </c>
      <c r="H61" s="24">
        <v>681507</v>
      </c>
      <c r="I61" s="71">
        <v>2.48</v>
      </c>
      <c r="J61" s="72">
        <v>656748</v>
      </c>
      <c r="K61" s="73">
        <f t="shared" si="0"/>
        <v>3.77</v>
      </c>
      <c r="L61" s="74">
        <v>38.8</v>
      </c>
      <c r="M61" s="24">
        <v>275035</v>
      </c>
      <c r="N61" s="24">
        <v>143</v>
      </c>
      <c r="O61" s="24">
        <v>603402</v>
      </c>
      <c r="P61" s="71">
        <v>2.19</v>
      </c>
      <c r="Q61" s="72">
        <v>574205</v>
      </c>
      <c r="R61" s="73">
        <f t="shared" si="1"/>
        <v>5.08</v>
      </c>
    </row>
    <row r="62" spans="2:18" ht="12">
      <c r="B62" s="17" t="s">
        <v>40</v>
      </c>
      <c r="C62" s="115" t="s">
        <v>41</v>
      </c>
      <c r="D62" s="138"/>
      <c r="E62" s="61">
        <v>38.6</v>
      </c>
      <c r="F62" s="21">
        <v>269830</v>
      </c>
      <c r="G62" s="62">
        <v>140</v>
      </c>
      <c r="H62" s="21">
        <v>641574</v>
      </c>
      <c r="I62" s="63">
        <v>2.38</v>
      </c>
      <c r="J62" s="64">
        <v>651621</v>
      </c>
      <c r="K62" s="65">
        <f t="shared" si="0"/>
        <v>-1.54</v>
      </c>
      <c r="L62" s="66">
        <v>38.5</v>
      </c>
      <c r="M62" s="21">
        <v>269981</v>
      </c>
      <c r="N62" s="21">
        <v>138</v>
      </c>
      <c r="O62" s="21">
        <v>577725</v>
      </c>
      <c r="P62" s="63">
        <v>2.14</v>
      </c>
      <c r="Q62" s="64">
        <v>582155</v>
      </c>
      <c r="R62" s="65">
        <f t="shared" si="1"/>
        <v>-0.76</v>
      </c>
    </row>
    <row r="63" spans="2:18" ht="12.75" thickBot="1">
      <c r="B63" s="28" t="s">
        <v>21</v>
      </c>
      <c r="C63" s="139" t="s">
        <v>42</v>
      </c>
      <c r="D63" s="140"/>
      <c r="E63" s="75">
        <v>38.3</v>
      </c>
      <c r="F63" s="29">
        <v>264762</v>
      </c>
      <c r="G63" s="76">
        <v>148</v>
      </c>
      <c r="H63" s="29">
        <v>660659</v>
      </c>
      <c r="I63" s="77">
        <v>2.5</v>
      </c>
      <c r="J63" s="78">
        <v>660508</v>
      </c>
      <c r="K63" s="79">
        <f t="shared" si="0"/>
        <v>0.02</v>
      </c>
      <c r="L63" s="80">
        <v>38.2</v>
      </c>
      <c r="M63" s="29">
        <v>265471</v>
      </c>
      <c r="N63" s="29">
        <v>145</v>
      </c>
      <c r="O63" s="29">
        <v>603690</v>
      </c>
      <c r="P63" s="77">
        <v>2.27</v>
      </c>
      <c r="Q63" s="78">
        <v>594881</v>
      </c>
      <c r="R63" s="79">
        <f t="shared" si="1"/>
        <v>1.48</v>
      </c>
    </row>
    <row r="64" spans="2:18" ht="12.75" thickBot="1">
      <c r="B64" s="81" t="s">
        <v>50</v>
      </c>
      <c r="C64" s="82"/>
      <c r="D64" s="83"/>
      <c r="E64" s="84">
        <v>38.6</v>
      </c>
      <c r="F64" s="30">
        <v>269816</v>
      </c>
      <c r="G64" s="85">
        <v>431</v>
      </c>
      <c r="H64" s="30">
        <v>661377</v>
      </c>
      <c r="I64" s="86">
        <v>2.45</v>
      </c>
      <c r="J64" s="87">
        <v>656520</v>
      </c>
      <c r="K64" s="88">
        <f t="shared" si="0"/>
        <v>0.74</v>
      </c>
      <c r="L64" s="89">
        <v>38.5</v>
      </c>
      <c r="M64" s="30">
        <v>270142</v>
      </c>
      <c r="N64" s="30">
        <v>426</v>
      </c>
      <c r="O64" s="30">
        <v>595182</v>
      </c>
      <c r="P64" s="86">
        <v>2.2</v>
      </c>
      <c r="Q64" s="87">
        <v>583812</v>
      </c>
      <c r="R64" s="88">
        <f t="shared" si="1"/>
        <v>1.95</v>
      </c>
    </row>
    <row r="65" spans="15:18" ht="12">
      <c r="O65" s="1"/>
      <c r="R65" s="3"/>
    </row>
    <row r="66" spans="15:18" ht="12">
      <c r="O66" s="1"/>
      <c r="R66" s="3"/>
    </row>
  </sheetData>
  <mergeCells count="27">
    <mergeCell ref="C61:D61"/>
    <mergeCell ref="C62:D62"/>
    <mergeCell ref="C63:D63"/>
    <mergeCell ref="C45:D45"/>
    <mergeCell ref="C46:D46"/>
    <mergeCell ref="C56:D56"/>
    <mergeCell ref="B57:B60"/>
    <mergeCell ref="C57:D57"/>
    <mergeCell ref="C58:D58"/>
    <mergeCell ref="C59:D59"/>
    <mergeCell ref="C60:D60"/>
    <mergeCell ref="C34:D34"/>
    <mergeCell ref="C42:D42"/>
    <mergeCell ref="C43:D43"/>
    <mergeCell ref="C44:D44"/>
    <mergeCell ref="C30:D30"/>
    <mergeCell ref="C31:D31"/>
    <mergeCell ref="C32:D32"/>
    <mergeCell ref="C33:D33"/>
    <mergeCell ref="J6:K6"/>
    <mergeCell ref="Q6:R6"/>
    <mergeCell ref="C8:D8"/>
    <mergeCell ref="C29:D29"/>
    <mergeCell ref="B2:R2"/>
    <mergeCell ref="B3:R3"/>
    <mergeCell ref="B4:D4"/>
    <mergeCell ref="O4:R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F38" sqref="F38"/>
    </sheetView>
  </sheetViews>
  <sheetFormatPr defaultColWidth="9.00390625" defaultRowHeight="13.5"/>
  <cols>
    <col min="1" max="1" width="18.00390625" style="90" customWidth="1"/>
    <col min="2" max="2" width="7.625" style="90" customWidth="1"/>
    <col min="3" max="3" width="8.625" style="90" customWidth="1"/>
    <col min="4" max="4" width="6.625" style="90" customWidth="1"/>
    <col min="5" max="8" width="8.625" style="90" customWidth="1"/>
    <col min="9" max="9" width="7.625" style="90" customWidth="1"/>
    <col min="10" max="10" width="8.625" style="90" customWidth="1"/>
    <col min="11" max="11" width="6.875" style="90" customWidth="1"/>
    <col min="12" max="14" width="8.625" style="90" customWidth="1"/>
    <col min="15" max="15" width="8.75390625" style="90" customWidth="1"/>
    <col min="16" max="16384" width="9.00390625" style="90" customWidth="1"/>
  </cols>
  <sheetData>
    <row r="1" spans="1:10" ht="14.25" thickBot="1">
      <c r="A1" s="1" t="s">
        <v>93</v>
      </c>
      <c r="B1" s="1"/>
      <c r="C1" s="1"/>
      <c r="D1" s="1"/>
      <c r="E1" s="1"/>
      <c r="F1" s="1"/>
      <c r="G1" s="1"/>
      <c r="H1" s="1"/>
      <c r="I1" s="1"/>
      <c r="J1" s="32"/>
    </row>
    <row r="2" spans="1:15" ht="14.25" thickBot="1">
      <c r="A2" s="147" t="s">
        <v>43</v>
      </c>
      <c r="B2" s="150" t="s">
        <v>94</v>
      </c>
      <c r="C2" s="151"/>
      <c r="D2" s="151"/>
      <c r="E2" s="151"/>
      <c r="F2" s="151"/>
      <c r="G2" s="152"/>
      <c r="H2" s="153"/>
      <c r="I2" s="151" t="s">
        <v>55</v>
      </c>
      <c r="J2" s="151"/>
      <c r="K2" s="151"/>
      <c r="L2" s="151"/>
      <c r="M2" s="151"/>
      <c r="N2" s="152"/>
      <c r="O2" s="153"/>
    </row>
    <row r="3" spans="1:15" ht="13.5">
      <c r="A3" s="148"/>
      <c r="B3" s="91"/>
      <c r="C3" s="92"/>
      <c r="D3" s="92"/>
      <c r="E3" s="92"/>
      <c r="F3" s="92"/>
      <c r="G3" s="154" t="s">
        <v>56</v>
      </c>
      <c r="H3" s="155"/>
      <c r="I3" s="92"/>
      <c r="J3" s="92"/>
      <c r="K3" s="92"/>
      <c r="L3" s="92"/>
      <c r="M3" s="92"/>
      <c r="N3" s="145" t="s">
        <v>56</v>
      </c>
      <c r="O3" s="146"/>
    </row>
    <row r="4" spans="1:15" ht="52.5" customHeight="1" thickBot="1">
      <c r="A4" s="149"/>
      <c r="B4" s="93" t="s">
        <v>57</v>
      </c>
      <c r="C4" s="94" t="s">
        <v>58</v>
      </c>
      <c r="D4" s="94" t="s">
        <v>59</v>
      </c>
      <c r="E4" s="94" t="s">
        <v>60</v>
      </c>
      <c r="F4" s="95" t="s">
        <v>61</v>
      </c>
      <c r="G4" s="96" t="s">
        <v>95</v>
      </c>
      <c r="H4" s="97" t="s">
        <v>64</v>
      </c>
      <c r="I4" s="94" t="s">
        <v>57</v>
      </c>
      <c r="J4" s="94" t="s">
        <v>58</v>
      </c>
      <c r="K4" s="94" t="s">
        <v>59</v>
      </c>
      <c r="L4" s="94" t="s">
        <v>65</v>
      </c>
      <c r="M4" s="95" t="s">
        <v>61</v>
      </c>
      <c r="N4" s="96" t="s">
        <v>66</v>
      </c>
      <c r="O4" s="98" t="s">
        <v>64</v>
      </c>
    </row>
    <row r="5" spans="1:15" ht="13.5">
      <c r="A5" s="156" t="s">
        <v>44</v>
      </c>
      <c r="B5" s="157">
        <v>37.7</v>
      </c>
      <c r="C5" s="158">
        <v>262799</v>
      </c>
      <c r="D5" s="158">
        <v>444</v>
      </c>
      <c r="E5" s="158">
        <v>706167</v>
      </c>
      <c r="F5" s="159">
        <v>2.687099265978942</v>
      </c>
      <c r="G5" s="160">
        <v>716419</v>
      </c>
      <c r="H5" s="161">
        <f aca="true" t="shared" si="0" ref="H5:H15">ROUND((E5-G5)/G5*100,2)</f>
        <v>-1.43</v>
      </c>
      <c r="I5" s="162" t="s">
        <v>1</v>
      </c>
      <c r="J5" s="163" t="s">
        <v>1</v>
      </c>
      <c r="K5" s="164">
        <v>438</v>
      </c>
      <c r="L5" s="158">
        <v>605338</v>
      </c>
      <c r="M5" s="165">
        <v>2.3034258121225726</v>
      </c>
      <c r="N5" s="160">
        <v>627715</v>
      </c>
      <c r="O5" s="166">
        <f aca="true" t="shared" si="1" ref="O5:O15">ROUND((L5-N5)/N5*100,2)</f>
        <v>-3.56</v>
      </c>
    </row>
    <row r="6" spans="1:15" ht="13.5">
      <c r="A6" s="156" t="s">
        <v>45</v>
      </c>
      <c r="B6" s="157">
        <v>38.9</v>
      </c>
      <c r="C6" s="158">
        <v>267471</v>
      </c>
      <c r="D6" s="158">
        <v>418</v>
      </c>
      <c r="E6" s="158">
        <v>684884</v>
      </c>
      <c r="F6" s="159">
        <v>2.5605916155396287</v>
      </c>
      <c r="G6" s="160">
        <v>706167</v>
      </c>
      <c r="H6" s="161">
        <f t="shared" si="0"/>
        <v>-3.01</v>
      </c>
      <c r="I6" s="162" t="s">
        <v>1</v>
      </c>
      <c r="J6" s="163" t="s">
        <v>1</v>
      </c>
      <c r="K6" s="164">
        <v>411</v>
      </c>
      <c r="L6" s="158">
        <v>573683</v>
      </c>
      <c r="M6" s="165">
        <v>2.1448418707074786</v>
      </c>
      <c r="N6" s="160">
        <v>605338</v>
      </c>
      <c r="O6" s="166">
        <f t="shared" si="1"/>
        <v>-5.23</v>
      </c>
    </row>
    <row r="7" spans="1:15" ht="13.5">
      <c r="A7" s="156" t="s">
        <v>46</v>
      </c>
      <c r="B7" s="157">
        <v>38.1</v>
      </c>
      <c r="C7" s="158">
        <v>268146</v>
      </c>
      <c r="D7" s="158">
        <v>386</v>
      </c>
      <c r="E7" s="158">
        <v>682642</v>
      </c>
      <c r="F7" s="159">
        <v>2.55</v>
      </c>
      <c r="G7" s="160">
        <v>684884</v>
      </c>
      <c r="H7" s="161">
        <f t="shared" si="0"/>
        <v>-0.33</v>
      </c>
      <c r="I7" s="162" t="s">
        <v>1</v>
      </c>
      <c r="J7" s="163" t="s">
        <v>1</v>
      </c>
      <c r="K7" s="164">
        <v>377</v>
      </c>
      <c r="L7" s="158">
        <v>580967</v>
      </c>
      <c r="M7" s="165">
        <v>2.17</v>
      </c>
      <c r="N7" s="160">
        <v>573683</v>
      </c>
      <c r="O7" s="166">
        <f t="shared" si="1"/>
        <v>1.27</v>
      </c>
    </row>
    <row r="8" spans="1:15" ht="13.5">
      <c r="A8" s="156" t="s">
        <v>47</v>
      </c>
      <c r="B8" s="157">
        <v>38</v>
      </c>
      <c r="C8" s="158">
        <v>267605</v>
      </c>
      <c r="D8" s="158">
        <v>378</v>
      </c>
      <c r="E8" s="158">
        <v>664624</v>
      </c>
      <c r="F8" s="159">
        <v>2.48</v>
      </c>
      <c r="G8" s="160">
        <v>682642</v>
      </c>
      <c r="H8" s="161">
        <f t="shared" si="0"/>
        <v>-2.64</v>
      </c>
      <c r="I8" s="162" t="s">
        <v>1</v>
      </c>
      <c r="J8" s="163" t="s">
        <v>1</v>
      </c>
      <c r="K8" s="164">
        <v>370</v>
      </c>
      <c r="L8" s="158">
        <v>562023</v>
      </c>
      <c r="M8" s="165">
        <v>2.1</v>
      </c>
      <c r="N8" s="160">
        <v>580967</v>
      </c>
      <c r="O8" s="166">
        <f t="shared" si="1"/>
        <v>-3.26</v>
      </c>
    </row>
    <row r="9" spans="1:15" ht="13.5">
      <c r="A9" s="156" t="s">
        <v>48</v>
      </c>
      <c r="B9" s="167">
        <v>38.2</v>
      </c>
      <c r="C9" s="168">
        <v>266607</v>
      </c>
      <c r="D9" s="169">
        <v>353</v>
      </c>
      <c r="E9" s="168">
        <v>635605</v>
      </c>
      <c r="F9" s="170">
        <v>2.38</v>
      </c>
      <c r="G9" s="171">
        <v>664624</v>
      </c>
      <c r="H9" s="172">
        <f t="shared" si="0"/>
        <v>-4.37</v>
      </c>
      <c r="I9" s="173" t="s">
        <v>1</v>
      </c>
      <c r="J9" s="174" t="s">
        <v>1</v>
      </c>
      <c r="K9" s="175">
        <v>346</v>
      </c>
      <c r="L9" s="168">
        <v>537821</v>
      </c>
      <c r="M9" s="176">
        <v>2.02</v>
      </c>
      <c r="N9" s="171">
        <v>562023</v>
      </c>
      <c r="O9" s="166">
        <f t="shared" si="1"/>
        <v>-4.31</v>
      </c>
    </row>
    <row r="10" spans="1:15" ht="13.5">
      <c r="A10" s="156" t="s">
        <v>51</v>
      </c>
      <c r="B10" s="157">
        <v>38.5</v>
      </c>
      <c r="C10" s="158">
        <v>268773</v>
      </c>
      <c r="D10" s="158">
        <v>348</v>
      </c>
      <c r="E10" s="158">
        <v>630541</v>
      </c>
      <c r="F10" s="170">
        <v>2.35</v>
      </c>
      <c r="G10" s="171">
        <v>635605</v>
      </c>
      <c r="H10" s="161">
        <f t="shared" si="0"/>
        <v>-0.8</v>
      </c>
      <c r="I10" s="173" t="s">
        <v>1</v>
      </c>
      <c r="J10" s="174" t="s">
        <v>1</v>
      </c>
      <c r="K10" s="175">
        <v>333</v>
      </c>
      <c r="L10" s="168">
        <v>540599</v>
      </c>
      <c r="M10" s="176">
        <v>2.01</v>
      </c>
      <c r="N10" s="171">
        <v>537821</v>
      </c>
      <c r="O10" s="166">
        <f t="shared" si="1"/>
        <v>0.52</v>
      </c>
    </row>
    <row r="11" spans="1:15" ht="13.5">
      <c r="A11" s="156" t="s">
        <v>96</v>
      </c>
      <c r="B11" s="157">
        <v>38.5</v>
      </c>
      <c r="C11" s="158">
        <v>266734</v>
      </c>
      <c r="D11" s="158">
        <v>408</v>
      </c>
      <c r="E11" s="158">
        <v>643303</v>
      </c>
      <c r="F11" s="159">
        <v>2.41</v>
      </c>
      <c r="G11" s="160">
        <v>630541</v>
      </c>
      <c r="H11" s="161">
        <f t="shared" si="0"/>
        <v>2.02</v>
      </c>
      <c r="I11" s="162" t="s">
        <v>1</v>
      </c>
      <c r="J11" s="163" t="s">
        <v>1</v>
      </c>
      <c r="K11" s="164">
        <v>406</v>
      </c>
      <c r="L11" s="158">
        <v>558877</v>
      </c>
      <c r="M11" s="165">
        <v>2.1</v>
      </c>
      <c r="N11" s="160">
        <v>540599</v>
      </c>
      <c r="O11" s="166">
        <f t="shared" si="1"/>
        <v>3.38</v>
      </c>
    </row>
    <row r="12" spans="1:15" ht="13.5">
      <c r="A12" s="156" t="s">
        <v>107</v>
      </c>
      <c r="B12" s="177">
        <v>38.5</v>
      </c>
      <c r="C12" s="158">
        <v>268841</v>
      </c>
      <c r="D12" s="158">
        <v>394</v>
      </c>
      <c r="E12" s="158">
        <v>650242</v>
      </c>
      <c r="F12" s="159">
        <v>2.42</v>
      </c>
      <c r="G12" s="160">
        <v>643303</v>
      </c>
      <c r="H12" s="161">
        <f>ROUND((E12-G12)/G12*100,2)</f>
        <v>1.08</v>
      </c>
      <c r="I12" s="162" t="s">
        <v>1</v>
      </c>
      <c r="J12" s="163" t="s">
        <v>1</v>
      </c>
      <c r="K12" s="178">
        <v>394</v>
      </c>
      <c r="L12" s="158">
        <v>575134</v>
      </c>
      <c r="M12" s="165">
        <v>2.14</v>
      </c>
      <c r="N12" s="160">
        <v>558877</v>
      </c>
      <c r="O12" s="166">
        <f>ROUND((L12-N12)/N12*100,2)</f>
        <v>2.91</v>
      </c>
    </row>
    <row r="13" spans="1:15" ht="14.25" thickBot="1">
      <c r="A13" s="156" t="s">
        <v>108</v>
      </c>
      <c r="B13" s="179">
        <v>38.4</v>
      </c>
      <c r="C13" s="180">
        <v>267841</v>
      </c>
      <c r="D13" s="180">
        <v>393</v>
      </c>
      <c r="E13" s="180">
        <v>656520</v>
      </c>
      <c r="F13" s="181">
        <v>2.45</v>
      </c>
      <c r="G13" s="182">
        <v>650242</v>
      </c>
      <c r="H13" s="183">
        <f t="shared" si="0"/>
        <v>0.97</v>
      </c>
      <c r="I13" s="184">
        <v>38.4</v>
      </c>
      <c r="J13" s="185">
        <v>268179</v>
      </c>
      <c r="K13" s="186">
        <v>390</v>
      </c>
      <c r="L13" s="180">
        <v>583812</v>
      </c>
      <c r="M13" s="187">
        <v>2.18</v>
      </c>
      <c r="N13" s="188">
        <v>575134</v>
      </c>
      <c r="O13" s="189">
        <f t="shared" si="1"/>
        <v>1.51</v>
      </c>
    </row>
    <row r="14" spans="1:15" s="114" customFormat="1" ht="13.5">
      <c r="A14" s="116" t="str">
        <f>'[2]加重平均（年次推移）'!$A$14</f>
        <v>19 年最終集計（A）</v>
      </c>
      <c r="B14" s="105">
        <v>38.6</v>
      </c>
      <c r="C14" s="106">
        <v>269816</v>
      </c>
      <c r="D14" s="107">
        <v>431</v>
      </c>
      <c r="E14" s="107">
        <v>661377</v>
      </c>
      <c r="F14" s="108">
        <v>2.45</v>
      </c>
      <c r="G14" s="190">
        <v>656520</v>
      </c>
      <c r="H14" s="110">
        <f t="shared" si="0"/>
        <v>0.74</v>
      </c>
      <c r="I14" s="191">
        <v>38.5</v>
      </c>
      <c r="J14" s="192">
        <v>270142</v>
      </c>
      <c r="K14" s="111">
        <v>426</v>
      </c>
      <c r="L14" s="107">
        <v>595182</v>
      </c>
      <c r="M14" s="112">
        <v>2.2</v>
      </c>
      <c r="N14" s="190">
        <v>583812</v>
      </c>
      <c r="O14" s="113">
        <f t="shared" si="1"/>
        <v>1.95</v>
      </c>
    </row>
    <row r="15" spans="1:15" ht="14.25" thickBot="1">
      <c r="A15" s="193" t="str">
        <f>'[2]加重平均（年次推移）'!$A$15</f>
        <v>18 年最終集計（B）</v>
      </c>
      <c r="B15" s="194">
        <v>38.4</v>
      </c>
      <c r="C15" s="195">
        <v>267841</v>
      </c>
      <c r="D15" s="196">
        <v>393</v>
      </c>
      <c r="E15" s="195">
        <v>656520</v>
      </c>
      <c r="F15" s="197">
        <v>2.45</v>
      </c>
      <c r="G15" s="198">
        <v>650242</v>
      </c>
      <c r="H15" s="199">
        <f t="shared" si="0"/>
        <v>0.97</v>
      </c>
      <c r="I15" s="200">
        <v>38.4</v>
      </c>
      <c r="J15" s="201">
        <v>268179</v>
      </c>
      <c r="K15" s="202">
        <v>390</v>
      </c>
      <c r="L15" s="195">
        <v>583812</v>
      </c>
      <c r="M15" s="203">
        <v>2.18</v>
      </c>
      <c r="N15" s="198">
        <v>575134</v>
      </c>
      <c r="O15" s="204">
        <f t="shared" si="1"/>
        <v>1.51</v>
      </c>
    </row>
    <row r="16" spans="1:15" ht="14.25" thickBot="1">
      <c r="A16" s="205" t="s">
        <v>49</v>
      </c>
      <c r="B16" s="206">
        <f aca="true" t="shared" si="2" ref="B16:O16">B14-B15</f>
        <v>0.20000000000000284</v>
      </c>
      <c r="C16" s="207">
        <f t="shared" si="2"/>
        <v>1975</v>
      </c>
      <c r="D16" s="208">
        <f t="shared" si="2"/>
        <v>38</v>
      </c>
      <c r="E16" s="207">
        <f t="shared" si="2"/>
        <v>4857</v>
      </c>
      <c r="F16" s="181">
        <f t="shared" si="2"/>
        <v>0</v>
      </c>
      <c r="G16" s="182">
        <f t="shared" si="2"/>
        <v>6278</v>
      </c>
      <c r="H16" s="209">
        <f t="shared" si="2"/>
        <v>-0.22999999999999998</v>
      </c>
      <c r="I16" s="210">
        <f t="shared" si="2"/>
        <v>0.10000000000000142</v>
      </c>
      <c r="J16" s="211">
        <f t="shared" si="2"/>
        <v>1963</v>
      </c>
      <c r="K16" s="208">
        <f t="shared" si="2"/>
        <v>36</v>
      </c>
      <c r="L16" s="207">
        <f t="shared" si="2"/>
        <v>11370</v>
      </c>
      <c r="M16" s="212">
        <f t="shared" si="2"/>
        <v>0.020000000000000018</v>
      </c>
      <c r="N16" s="182">
        <f t="shared" si="2"/>
        <v>8678</v>
      </c>
      <c r="O16" s="209">
        <f t="shared" si="2"/>
        <v>0.43999999999999995</v>
      </c>
    </row>
    <row r="17" spans="2:15" ht="13.5">
      <c r="B17" s="99"/>
      <c r="C17" s="100"/>
      <c r="D17" s="101"/>
      <c r="E17" s="101"/>
      <c r="F17" s="102"/>
      <c r="G17" s="101"/>
      <c r="H17" s="102"/>
      <c r="I17" s="99"/>
      <c r="J17" s="100"/>
      <c r="K17" s="101"/>
      <c r="L17" s="101"/>
      <c r="M17" s="103"/>
      <c r="N17" s="101"/>
      <c r="O17" s="102"/>
    </row>
    <row r="18" spans="1:9" ht="13.5">
      <c r="A18" s="104"/>
      <c r="B18" s="104"/>
      <c r="C18" s="104"/>
      <c r="D18" s="104"/>
      <c r="E18" s="104"/>
      <c r="F18" s="104"/>
      <c r="G18" s="104"/>
      <c r="H18" s="104"/>
      <c r="I18" s="104"/>
    </row>
    <row r="20" ht="13.5">
      <c r="A20" s="39"/>
    </row>
  </sheetData>
  <mergeCells count="5">
    <mergeCell ref="N3:O3"/>
    <mergeCell ref="A2:A4"/>
    <mergeCell ref="B2:H2"/>
    <mergeCell ref="I2:O2"/>
    <mergeCell ref="G3:H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3" sqref="B3:R3"/>
    </sheetView>
  </sheetViews>
  <sheetFormatPr defaultColWidth="9.00390625" defaultRowHeight="13.5"/>
  <cols>
    <col min="1" max="1" width="1.4921875" style="1" customWidth="1"/>
    <col min="2" max="3" width="3.25390625" style="1" bestFit="1" customWidth="1"/>
    <col min="4" max="4" width="19.75390625" style="2" bestFit="1" customWidth="1"/>
    <col min="5" max="5" width="5.625" style="1" customWidth="1"/>
    <col min="6" max="6" width="7.625" style="1" customWidth="1"/>
    <col min="7" max="7" width="4.625" style="1" customWidth="1"/>
    <col min="8" max="8" width="8.125" style="1" customWidth="1"/>
    <col min="9" max="9" width="7.625" style="1" customWidth="1"/>
    <col min="10" max="10" width="8.125" style="1" customWidth="1"/>
    <col min="11" max="11" width="7.625" style="3" customWidth="1"/>
    <col min="12" max="12" width="5.625" style="1" customWidth="1"/>
    <col min="13" max="13" width="7.625" style="1" customWidth="1"/>
    <col min="14" max="14" width="4.625" style="1" customWidth="1"/>
    <col min="15" max="15" width="8.125" style="3" customWidth="1"/>
    <col min="16" max="16" width="7.625" style="1" customWidth="1"/>
    <col min="17" max="17" width="8.125" style="1" customWidth="1"/>
    <col min="18" max="18" width="7.625" style="1" customWidth="1"/>
    <col min="19" max="16384" width="9.00390625" style="1" customWidth="1"/>
  </cols>
  <sheetData>
    <row r="1" spans="1:18" s="32" customFormat="1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ht="18.75">
      <c r="B2" s="117" t="s">
        <v>105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8.75">
      <c r="B3" s="117" t="s">
        <v>52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12.75" thickBot="1">
      <c r="B4" s="118" t="s">
        <v>53</v>
      </c>
      <c r="C4" s="118"/>
      <c r="D4" s="118"/>
      <c r="O4" s="119" t="s">
        <v>97</v>
      </c>
      <c r="P4" s="119"/>
      <c r="Q4" s="119"/>
      <c r="R4" s="119"/>
    </row>
    <row r="5" spans="2:18" s="4" customFormat="1" ht="12.75" thickBot="1">
      <c r="B5" s="5"/>
      <c r="C5" s="6"/>
      <c r="D5" s="7"/>
      <c r="E5" s="33" t="s">
        <v>54</v>
      </c>
      <c r="F5" s="34"/>
      <c r="G5" s="33"/>
      <c r="H5" s="8"/>
      <c r="I5" s="9"/>
      <c r="J5" s="9"/>
      <c r="K5" s="10"/>
      <c r="L5" s="8" t="s">
        <v>55</v>
      </c>
      <c r="M5" s="9"/>
      <c r="N5" s="9"/>
      <c r="O5" s="9"/>
      <c r="P5" s="9"/>
      <c r="Q5" s="9"/>
      <c r="R5" s="11"/>
    </row>
    <row r="6" spans="2:18" s="4" customFormat="1" ht="12">
      <c r="B6" s="35"/>
      <c r="C6" s="36"/>
      <c r="D6" s="37"/>
      <c r="E6" s="38"/>
      <c r="F6" s="39"/>
      <c r="G6" s="39"/>
      <c r="H6" s="39"/>
      <c r="I6" s="39"/>
      <c r="J6" s="120" t="s">
        <v>56</v>
      </c>
      <c r="K6" s="121"/>
      <c r="L6" s="39"/>
      <c r="M6" s="39"/>
      <c r="N6" s="39"/>
      <c r="O6" s="39"/>
      <c r="P6" s="39"/>
      <c r="Q6" s="120" t="s">
        <v>56</v>
      </c>
      <c r="R6" s="121"/>
    </row>
    <row r="7" spans="2:18" s="4" customFormat="1" ht="42.75" customHeight="1" thickBot="1">
      <c r="B7" s="12"/>
      <c r="C7" s="13"/>
      <c r="D7" s="14"/>
      <c r="E7" s="40" t="s">
        <v>57</v>
      </c>
      <c r="F7" s="41" t="s">
        <v>58</v>
      </c>
      <c r="G7" s="41" t="s">
        <v>59</v>
      </c>
      <c r="H7" s="41" t="s">
        <v>60</v>
      </c>
      <c r="I7" s="42" t="s">
        <v>62</v>
      </c>
      <c r="J7" s="43" t="s">
        <v>63</v>
      </c>
      <c r="K7" s="44" t="s">
        <v>64</v>
      </c>
      <c r="L7" s="41" t="s">
        <v>57</v>
      </c>
      <c r="M7" s="41" t="s">
        <v>58</v>
      </c>
      <c r="N7" s="41" t="s">
        <v>59</v>
      </c>
      <c r="O7" s="41" t="s">
        <v>65</v>
      </c>
      <c r="P7" s="45" t="s">
        <v>62</v>
      </c>
      <c r="Q7" s="43" t="s">
        <v>66</v>
      </c>
      <c r="R7" s="46" t="s">
        <v>64</v>
      </c>
    </row>
    <row r="8" spans="2:18" ht="12">
      <c r="B8" s="15"/>
      <c r="C8" s="122" t="s">
        <v>0</v>
      </c>
      <c r="D8" s="123"/>
      <c r="E8" s="47">
        <v>38.8</v>
      </c>
      <c r="F8" s="16">
        <v>276688</v>
      </c>
      <c r="G8" s="48">
        <v>97</v>
      </c>
      <c r="H8" s="16">
        <v>698885</v>
      </c>
      <c r="I8" s="49">
        <v>2.53</v>
      </c>
      <c r="J8" s="50">
        <v>688856</v>
      </c>
      <c r="K8" s="51">
        <f>ROUND((H8-J8)/J8*100,2)</f>
        <v>1.46</v>
      </c>
      <c r="L8" s="52">
        <v>38.8</v>
      </c>
      <c r="M8" s="16">
        <v>276688</v>
      </c>
      <c r="N8" s="16">
        <v>97</v>
      </c>
      <c r="O8" s="16">
        <v>637362</v>
      </c>
      <c r="P8" s="49">
        <v>2.3</v>
      </c>
      <c r="Q8" s="50">
        <v>621624</v>
      </c>
      <c r="R8" s="51">
        <f>ROUND((O8-Q8)/Q8*100,2)</f>
        <v>2.53</v>
      </c>
    </row>
    <row r="9" spans="2:18" ht="12">
      <c r="B9" s="17"/>
      <c r="C9" s="18"/>
      <c r="D9" s="53" t="s">
        <v>67</v>
      </c>
      <c r="E9" s="54">
        <v>41</v>
      </c>
      <c r="F9" s="20">
        <v>269869</v>
      </c>
      <c r="G9" s="55">
        <v>8</v>
      </c>
      <c r="H9" s="20">
        <v>730353</v>
      </c>
      <c r="I9" s="56">
        <v>2.71</v>
      </c>
      <c r="J9" s="57">
        <v>639635</v>
      </c>
      <c r="K9" s="58">
        <f aca="true" t="shared" si="0" ref="K9:K64">ROUND((H9-J9)/J9*100,2)</f>
        <v>14.18</v>
      </c>
      <c r="L9" s="59">
        <v>41</v>
      </c>
      <c r="M9" s="20">
        <v>269869</v>
      </c>
      <c r="N9" s="20">
        <v>8</v>
      </c>
      <c r="O9" s="20">
        <v>656994</v>
      </c>
      <c r="P9" s="56">
        <v>2.43</v>
      </c>
      <c r="Q9" s="57">
        <v>573472</v>
      </c>
      <c r="R9" s="60">
        <f aca="true" t="shared" si="1" ref="R9:R64">ROUND((O9-Q9)/Q9*100,2)</f>
        <v>14.56</v>
      </c>
    </row>
    <row r="10" spans="2:18" ht="12">
      <c r="B10" s="17"/>
      <c r="C10" s="18"/>
      <c r="D10" s="53" t="s">
        <v>68</v>
      </c>
      <c r="E10" s="54">
        <v>45.8</v>
      </c>
      <c r="F10" s="20">
        <v>218335</v>
      </c>
      <c r="G10" s="55" t="s">
        <v>2</v>
      </c>
      <c r="H10" s="20">
        <v>519034</v>
      </c>
      <c r="I10" s="56">
        <v>2.38</v>
      </c>
      <c r="J10" s="57">
        <v>505803</v>
      </c>
      <c r="K10" s="58">
        <f t="shared" si="0"/>
        <v>2.62</v>
      </c>
      <c r="L10" s="59">
        <v>45.8</v>
      </c>
      <c r="M10" s="20">
        <v>218335</v>
      </c>
      <c r="N10" s="20" t="s">
        <v>2</v>
      </c>
      <c r="O10" s="20">
        <v>358129</v>
      </c>
      <c r="P10" s="56">
        <v>1.64</v>
      </c>
      <c r="Q10" s="57">
        <v>364797</v>
      </c>
      <c r="R10" s="60">
        <f t="shared" si="1"/>
        <v>-1.83</v>
      </c>
    </row>
    <row r="11" spans="2:18" ht="12">
      <c r="B11" s="17"/>
      <c r="C11" s="18"/>
      <c r="D11" s="53" t="s">
        <v>69</v>
      </c>
      <c r="E11" s="54" t="s">
        <v>1</v>
      </c>
      <c r="F11" s="20" t="s">
        <v>1</v>
      </c>
      <c r="G11" s="55" t="s">
        <v>1</v>
      </c>
      <c r="H11" s="20" t="s">
        <v>1</v>
      </c>
      <c r="I11" s="56" t="s">
        <v>1</v>
      </c>
      <c r="J11" s="57" t="s">
        <v>1</v>
      </c>
      <c r="K11" s="58" t="s">
        <v>109</v>
      </c>
      <c r="L11" s="59" t="s">
        <v>1</v>
      </c>
      <c r="M11" s="20" t="s">
        <v>1</v>
      </c>
      <c r="N11" s="20" t="s">
        <v>1</v>
      </c>
      <c r="O11" s="20" t="s">
        <v>1</v>
      </c>
      <c r="P11" s="56" t="s">
        <v>1</v>
      </c>
      <c r="Q11" s="57" t="s">
        <v>1</v>
      </c>
      <c r="R11" s="60" t="s">
        <v>109</v>
      </c>
    </row>
    <row r="12" spans="2:18" ht="12">
      <c r="B12" s="17"/>
      <c r="C12" s="18"/>
      <c r="D12" s="53" t="s">
        <v>3</v>
      </c>
      <c r="E12" s="54">
        <v>38.2</v>
      </c>
      <c r="F12" s="20">
        <v>277631</v>
      </c>
      <c r="G12" s="55">
        <v>20</v>
      </c>
      <c r="H12" s="20">
        <v>677535</v>
      </c>
      <c r="I12" s="56">
        <v>2.44</v>
      </c>
      <c r="J12" s="57">
        <v>705886</v>
      </c>
      <c r="K12" s="58">
        <f t="shared" si="0"/>
        <v>-4.02</v>
      </c>
      <c r="L12" s="59">
        <v>38.2</v>
      </c>
      <c r="M12" s="20">
        <v>277631</v>
      </c>
      <c r="N12" s="20">
        <v>20</v>
      </c>
      <c r="O12" s="20">
        <v>607187</v>
      </c>
      <c r="P12" s="56">
        <v>2.19</v>
      </c>
      <c r="Q12" s="57">
        <v>628594</v>
      </c>
      <c r="R12" s="60">
        <f t="shared" si="1"/>
        <v>-3.41</v>
      </c>
    </row>
    <row r="13" spans="2:18" ht="12">
      <c r="B13" s="17"/>
      <c r="C13" s="18"/>
      <c r="D13" s="53" t="s">
        <v>4</v>
      </c>
      <c r="E13" s="54">
        <v>36.9</v>
      </c>
      <c r="F13" s="20">
        <v>239020</v>
      </c>
      <c r="G13" s="55" t="s">
        <v>2</v>
      </c>
      <c r="H13" s="20">
        <v>484095</v>
      </c>
      <c r="I13" s="56">
        <v>2.03</v>
      </c>
      <c r="J13" s="57">
        <v>475575</v>
      </c>
      <c r="K13" s="58">
        <f t="shared" si="0"/>
        <v>1.79</v>
      </c>
      <c r="L13" s="59">
        <v>36.9</v>
      </c>
      <c r="M13" s="20">
        <v>239020</v>
      </c>
      <c r="N13" s="20" t="s">
        <v>2</v>
      </c>
      <c r="O13" s="20">
        <v>441387</v>
      </c>
      <c r="P13" s="56">
        <v>1.85</v>
      </c>
      <c r="Q13" s="57">
        <v>450692</v>
      </c>
      <c r="R13" s="60">
        <f t="shared" si="1"/>
        <v>-2.06</v>
      </c>
    </row>
    <row r="14" spans="2:18" ht="12">
      <c r="B14" s="17"/>
      <c r="C14" s="18"/>
      <c r="D14" s="53" t="s">
        <v>5</v>
      </c>
      <c r="E14" s="54">
        <v>37.5</v>
      </c>
      <c r="F14" s="20">
        <v>309489</v>
      </c>
      <c r="G14" s="55">
        <v>13</v>
      </c>
      <c r="H14" s="20">
        <v>862052</v>
      </c>
      <c r="I14" s="56">
        <v>2.79</v>
      </c>
      <c r="J14" s="57">
        <v>853020</v>
      </c>
      <c r="K14" s="58">
        <f t="shared" si="0"/>
        <v>1.06</v>
      </c>
      <c r="L14" s="59">
        <v>37.5</v>
      </c>
      <c r="M14" s="20">
        <v>309489</v>
      </c>
      <c r="N14" s="20">
        <v>13</v>
      </c>
      <c r="O14" s="20">
        <v>827276</v>
      </c>
      <c r="P14" s="56">
        <v>2.67</v>
      </c>
      <c r="Q14" s="57">
        <v>808939</v>
      </c>
      <c r="R14" s="60">
        <f t="shared" si="1"/>
        <v>2.27</v>
      </c>
    </row>
    <row r="15" spans="2:18" ht="12">
      <c r="B15" s="17"/>
      <c r="C15" s="18"/>
      <c r="D15" s="53" t="s">
        <v>70</v>
      </c>
      <c r="E15" s="54" t="s">
        <v>1</v>
      </c>
      <c r="F15" s="20" t="s">
        <v>1</v>
      </c>
      <c r="G15" s="55" t="s">
        <v>1</v>
      </c>
      <c r="H15" s="20" t="s">
        <v>1</v>
      </c>
      <c r="I15" s="56" t="s">
        <v>1</v>
      </c>
      <c r="J15" s="57" t="s">
        <v>1</v>
      </c>
      <c r="K15" s="58" t="s">
        <v>109</v>
      </c>
      <c r="L15" s="59" t="s">
        <v>1</v>
      </c>
      <c r="M15" s="20" t="s">
        <v>1</v>
      </c>
      <c r="N15" s="20" t="s">
        <v>1</v>
      </c>
      <c r="O15" s="20" t="s">
        <v>1</v>
      </c>
      <c r="P15" s="56" t="s">
        <v>1</v>
      </c>
      <c r="Q15" s="57" t="s">
        <v>1</v>
      </c>
      <c r="R15" s="60" t="s">
        <v>109</v>
      </c>
    </row>
    <row r="16" spans="2:18" ht="12">
      <c r="B16" s="17"/>
      <c r="C16" s="18"/>
      <c r="D16" s="53" t="s">
        <v>6</v>
      </c>
      <c r="E16" s="54">
        <v>36.3</v>
      </c>
      <c r="F16" s="20">
        <v>284506</v>
      </c>
      <c r="G16" s="55">
        <v>5</v>
      </c>
      <c r="H16" s="20">
        <v>688503</v>
      </c>
      <c r="I16" s="56">
        <v>2.42</v>
      </c>
      <c r="J16" s="57">
        <v>665070</v>
      </c>
      <c r="K16" s="58">
        <f t="shared" si="0"/>
        <v>3.52</v>
      </c>
      <c r="L16" s="59">
        <v>36.3</v>
      </c>
      <c r="M16" s="20">
        <v>284506</v>
      </c>
      <c r="N16" s="20">
        <v>5</v>
      </c>
      <c r="O16" s="20">
        <v>653231</v>
      </c>
      <c r="P16" s="56">
        <v>2.3</v>
      </c>
      <c r="Q16" s="57">
        <v>621002</v>
      </c>
      <c r="R16" s="60">
        <f t="shared" si="1"/>
        <v>5.19</v>
      </c>
    </row>
    <row r="17" spans="2:18" ht="12">
      <c r="B17" s="17"/>
      <c r="C17" s="18"/>
      <c r="D17" s="53" t="s">
        <v>71</v>
      </c>
      <c r="E17" s="54">
        <v>36.6</v>
      </c>
      <c r="F17" s="20">
        <v>282980</v>
      </c>
      <c r="G17" s="55" t="s">
        <v>2</v>
      </c>
      <c r="H17" s="20">
        <v>740000</v>
      </c>
      <c r="I17" s="56">
        <v>2.62</v>
      </c>
      <c r="J17" s="57">
        <v>719660</v>
      </c>
      <c r="K17" s="58">
        <f t="shared" si="0"/>
        <v>2.83</v>
      </c>
      <c r="L17" s="59">
        <v>36.6</v>
      </c>
      <c r="M17" s="20">
        <v>282980</v>
      </c>
      <c r="N17" s="20" t="s">
        <v>2</v>
      </c>
      <c r="O17" s="20">
        <v>720000</v>
      </c>
      <c r="P17" s="56">
        <v>2.54</v>
      </c>
      <c r="Q17" s="57">
        <v>719660</v>
      </c>
      <c r="R17" s="60">
        <f t="shared" si="1"/>
        <v>0.05</v>
      </c>
    </row>
    <row r="18" spans="2:18" ht="12">
      <c r="B18" s="17"/>
      <c r="C18" s="18"/>
      <c r="D18" s="53" t="s">
        <v>72</v>
      </c>
      <c r="E18" s="54">
        <v>49.9</v>
      </c>
      <c r="F18" s="20">
        <v>349081</v>
      </c>
      <c r="G18" s="55" t="s">
        <v>2</v>
      </c>
      <c r="H18" s="20">
        <v>630319</v>
      </c>
      <c r="I18" s="56">
        <v>1.81</v>
      </c>
      <c r="J18" s="57">
        <v>605000</v>
      </c>
      <c r="K18" s="58">
        <f t="shared" si="0"/>
        <v>4.18</v>
      </c>
      <c r="L18" s="59">
        <v>49.9</v>
      </c>
      <c r="M18" s="20">
        <v>349081</v>
      </c>
      <c r="N18" s="20" t="s">
        <v>2</v>
      </c>
      <c r="O18" s="20">
        <v>425000</v>
      </c>
      <c r="P18" s="56">
        <v>1.22</v>
      </c>
      <c r="Q18" s="57">
        <v>417000</v>
      </c>
      <c r="R18" s="60">
        <f t="shared" si="1"/>
        <v>1.92</v>
      </c>
    </row>
    <row r="19" spans="2:18" ht="12">
      <c r="B19" s="17"/>
      <c r="C19" s="18"/>
      <c r="D19" s="53" t="s">
        <v>7</v>
      </c>
      <c r="E19" s="54" t="s">
        <v>1</v>
      </c>
      <c r="F19" s="20" t="s">
        <v>1</v>
      </c>
      <c r="G19" s="55" t="s">
        <v>1</v>
      </c>
      <c r="H19" s="20" t="s">
        <v>1</v>
      </c>
      <c r="I19" s="56" t="s">
        <v>1</v>
      </c>
      <c r="J19" s="57" t="s">
        <v>1</v>
      </c>
      <c r="K19" s="58" t="s">
        <v>109</v>
      </c>
      <c r="L19" s="59" t="s">
        <v>1</v>
      </c>
      <c r="M19" s="20" t="s">
        <v>1</v>
      </c>
      <c r="N19" s="20" t="s">
        <v>1</v>
      </c>
      <c r="O19" s="20" t="s">
        <v>1</v>
      </c>
      <c r="P19" s="56" t="s">
        <v>1</v>
      </c>
      <c r="Q19" s="57" t="s">
        <v>1</v>
      </c>
      <c r="R19" s="60" t="s">
        <v>109</v>
      </c>
    </row>
    <row r="20" spans="2:18" ht="12">
      <c r="B20" s="17" t="s">
        <v>8</v>
      </c>
      <c r="C20" s="18"/>
      <c r="D20" s="53" t="s">
        <v>9</v>
      </c>
      <c r="E20" s="54">
        <v>41.4</v>
      </c>
      <c r="F20" s="20">
        <v>282657</v>
      </c>
      <c r="G20" s="55" t="s">
        <v>2</v>
      </c>
      <c r="H20" s="20">
        <v>635530</v>
      </c>
      <c r="I20" s="56">
        <v>2.25</v>
      </c>
      <c r="J20" s="57">
        <v>673333</v>
      </c>
      <c r="K20" s="58">
        <f t="shared" si="0"/>
        <v>-5.61</v>
      </c>
      <c r="L20" s="59">
        <v>41.4</v>
      </c>
      <c r="M20" s="20">
        <v>282657</v>
      </c>
      <c r="N20" s="20" t="s">
        <v>2</v>
      </c>
      <c r="O20" s="20">
        <v>615000</v>
      </c>
      <c r="P20" s="56">
        <v>2.18</v>
      </c>
      <c r="Q20" s="57">
        <v>666667</v>
      </c>
      <c r="R20" s="60">
        <f t="shared" si="1"/>
        <v>-7.75</v>
      </c>
    </row>
    <row r="21" spans="2:18" ht="12">
      <c r="B21" s="17"/>
      <c r="C21" s="18"/>
      <c r="D21" s="53" t="s">
        <v>10</v>
      </c>
      <c r="E21" s="54">
        <v>39.6</v>
      </c>
      <c r="F21" s="20">
        <v>255003</v>
      </c>
      <c r="G21" s="55" t="s">
        <v>2</v>
      </c>
      <c r="H21" s="20">
        <v>627295</v>
      </c>
      <c r="I21" s="56">
        <v>2.46</v>
      </c>
      <c r="J21" s="57">
        <v>656700</v>
      </c>
      <c r="K21" s="58">
        <f t="shared" si="0"/>
        <v>-4.48</v>
      </c>
      <c r="L21" s="59">
        <v>39.6</v>
      </c>
      <c r="M21" s="20">
        <v>255003</v>
      </c>
      <c r="N21" s="20" t="s">
        <v>2</v>
      </c>
      <c r="O21" s="20">
        <v>598586</v>
      </c>
      <c r="P21" s="56">
        <v>2.35</v>
      </c>
      <c r="Q21" s="57">
        <v>630237</v>
      </c>
      <c r="R21" s="60">
        <f t="shared" si="1"/>
        <v>-5.02</v>
      </c>
    </row>
    <row r="22" spans="2:18" ht="12">
      <c r="B22" s="17"/>
      <c r="C22" s="18"/>
      <c r="D22" s="53" t="s">
        <v>11</v>
      </c>
      <c r="E22" s="54">
        <v>38</v>
      </c>
      <c r="F22" s="20">
        <v>251355</v>
      </c>
      <c r="G22" s="55">
        <v>6</v>
      </c>
      <c r="H22" s="20">
        <v>646484</v>
      </c>
      <c r="I22" s="56">
        <v>2.57</v>
      </c>
      <c r="J22" s="57">
        <v>622137</v>
      </c>
      <c r="K22" s="58">
        <f t="shared" si="0"/>
        <v>3.91</v>
      </c>
      <c r="L22" s="59">
        <v>38</v>
      </c>
      <c r="M22" s="20">
        <v>251355</v>
      </c>
      <c r="N22" s="20">
        <v>6</v>
      </c>
      <c r="O22" s="20">
        <v>551047</v>
      </c>
      <c r="P22" s="56">
        <v>2.19</v>
      </c>
      <c r="Q22" s="57">
        <v>542911</v>
      </c>
      <c r="R22" s="60">
        <f t="shared" si="1"/>
        <v>1.5</v>
      </c>
    </row>
    <row r="23" spans="2:18" ht="12">
      <c r="B23" s="17"/>
      <c r="C23" s="18"/>
      <c r="D23" s="53" t="s">
        <v>12</v>
      </c>
      <c r="E23" s="54">
        <v>39.7</v>
      </c>
      <c r="F23" s="20">
        <v>278352</v>
      </c>
      <c r="G23" s="55">
        <v>7</v>
      </c>
      <c r="H23" s="20">
        <v>693743</v>
      </c>
      <c r="I23" s="56">
        <v>2.49</v>
      </c>
      <c r="J23" s="57">
        <v>613529</v>
      </c>
      <c r="K23" s="58">
        <f t="shared" si="0"/>
        <v>13.07</v>
      </c>
      <c r="L23" s="59">
        <v>39.7</v>
      </c>
      <c r="M23" s="20">
        <v>278352</v>
      </c>
      <c r="N23" s="20">
        <v>7</v>
      </c>
      <c r="O23" s="20">
        <v>645434</v>
      </c>
      <c r="P23" s="56">
        <v>2.32</v>
      </c>
      <c r="Q23" s="57">
        <v>539134</v>
      </c>
      <c r="R23" s="60">
        <f t="shared" si="1"/>
        <v>19.72</v>
      </c>
    </row>
    <row r="24" spans="2:18" ht="12">
      <c r="B24" s="17"/>
      <c r="C24" s="18"/>
      <c r="D24" s="53" t="s">
        <v>73</v>
      </c>
      <c r="E24" s="54">
        <v>38.8</v>
      </c>
      <c r="F24" s="20">
        <v>330000</v>
      </c>
      <c r="G24" s="55" t="s">
        <v>2</v>
      </c>
      <c r="H24" s="20">
        <v>795900</v>
      </c>
      <c r="I24" s="56">
        <v>2.41</v>
      </c>
      <c r="J24" s="57">
        <v>789600</v>
      </c>
      <c r="K24" s="58">
        <f t="shared" si="0"/>
        <v>0.8</v>
      </c>
      <c r="L24" s="59">
        <v>38.8</v>
      </c>
      <c r="M24" s="20">
        <v>330000</v>
      </c>
      <c r="N24" s="20" t="s">
        <v>2</v>
      </c>
      <c r="O24" s="20">
        <v>795900</v>
      </c>
      <c r="P24" s="56">
        <v>2.41</v>
      </c>
      <c r="Q24" s="57">
        <v>789600</v>
      </c>
      <c r="R24" s="60">
        <f t="shared" si="1"/>
        <v>0.8</v>
      </c>
    </row>
    <row r="25" spans="2:18" ht="12">
      <c r="B25" s="17"/>
      <c r="C25" s="18"/>
      <c r="D25" s="53" t="s">
        <v>74</v>
      </c>
      <c r="E25" s="54">
        <v>35.3</v>
      </c>
      <c r="F25" s="20">
        <v>259459</v>
      </c>
      <c r="G25" s="55">
        <v>5</v>
      </c>
      <c r="H25" s="20">
        <v>660455</v>
      </c>
      <c r="I25" s="56">
        <v>2.55</v>
      </c>
      <c r="J25" s="57">
        <v>630750</v>
      </c>
      <c r="K25" s="58">
        <f t="shared" si="0"/>
        <v>4.71</v>
      </c>
      <c r="L25" s="59">
        <v>35.3</v>
      </c>
      <c r="M25" s="20">
        <v>259459</v>
      </c>
      <c r="N25" s="20">
        <v>5</v>
      </c>
      <c r="O25" s="20">
        <v>554778</v>
      </c>
      <c r="P25" s="56">
        <v>2.14</v>
      </c>
      <c r="Q25" s="57">
        <v>532533</v>
      </c>
      <c r="R25" s="60">
        <f t="shared" si="1"/>
        <v>4.18</v>
      </c>
    </row>
    <row r="26" spans="2:18" ht="12">
      <c r="B26" s="17"/>
      <c r="C26" s="18"/>
      <c r="D26" s="53" t="s">
        <v>13</v>
      </c>
      <c r="E26" s="54">
        <v>39.1</v>
      </c>
      <c r="F26" s="20">
        <v>269495</v>
      </c>
      <c r="G26" s="55">
        <v>14</v>
      </c>
      <c r="H26" s="20">
        <v>701441</v>
      </c>
      <c r="I26" s="56">
        <v>2.6</v>
      </c>
      <c r="J26" s="57">
        <v>702619</v>
      </c>
      <c r="K26" s="58">
        <f t="shared" si="0"/>
        <v>-0.17</v>
      </c>
      <c r="L26" s="59">
        <v>39.1</v>
      </c>
      <c r="M26" s="20">
        <v>269495</v>
      </c>
      <c r="N26" s="20">
        <v>14</v>
      </c>
      <c r="O26" s="20">
        <v>643068</v>
      </c>
      <c r="P26" s="56">
        <v>2.39</v>
      </c>
      <c r="Q26" s="57">
        <v>628678</v>
      </c>
      <c r="R26" s="60">
        <f t="shared" si="1"/>
        <v>2.29</v>
      </c>
    </row>
    <row r="27" spans="2:18" ht="12">
      <c r="B27" s="17"/>
      <c r="C27" s="18"/>
      <c r="D27" s="53" t="s">
        <v>14</v>
      </c>
      <c r="E27" s="54">
        <v>35.6</v>
      </c>
      <c r="F27" s="20">
        <v>256300</v>
      </c>
      <c r="G27" s="55" t="s">
        <v>2</v>
      </c>
      <c r="H27" s="20">
        <v>802750</v>
      </c>
      <c r="I27" s="56">
        <v>3.13</v>
      </c>
      <c r="J27" s="57">
        <v>815816</v>
      </c>
      <c r="K27" s="58">
        <f t="shared" si="0"/>
        <v>-1.6</v>
      </c>
      <c r="L27" s="59">
        <v>35.6</v>
      </c>
      <c r="M27" s="20">
        <v>256300</v>
      </c>
      <c r="N27" s="20" t="s">
        <v>2</v>
      </c>
      <c r="O27" s="20">
        <v>768500</v>
      </c>
      <c r="P27" s="56">
        <v>3</v>
      </c>
      <c r="Q27" s="57">
        <v>710612</v>
      </c>
      <c r="R27" s="60">
        <f t="shared" si="1"/>
        <v>8.15</v>
      </c>
    </row>
    <row r="28" spans="2:18" ht="12">
      <c r="B28" s="17"/>
      <c r="C28" s="18"/>
      <c r="D28" s="53" t="s">
        <v>15</v>
      </c>
      <c r="E28" s="54">
        <v>42.1</v>
      </c>
      <c r="F28" s="20">
        <v>260036</v>
      </c>
      <c r="G28" s="55" t="s">
        <v>2</v>
      </c>
      <c r="H28" s="20">
        <v>477388</v>
      </c>
      <c r="I28" s="56">
        <v>1.84</v>
      </c>
      <c r="J28" s="57">
        <v>691840</v>
      </c>
      <c r="K28" s="58">
        <f t="shared" si="0"/>
        <v>-31</v>
      </c>
      <c r="L28" s="59">
        <v>42.1</v>
      </c>
      <c r="M28" s="20">
        <v>260036</v>
      </c>
      <c r="N28" s="20" t="s">
        <v>2</v>
      </c>
      <c r="O28" s="20">
        <v>469888</v>
      </c>
      <c r="P28" s="56">
        <v>1.81</v>
      </c>
      <c r="Q28" s="57">
        <v>650540</v>
      </c>
      <c r="R28" s="60">
        <f t="shared" si="1"/>
        <v>-27.77</v>
      </c>
    </row>
    <row r="29" spans="2:18" ht="12">
      <c r="B29" s="17" t="s">
        <v>16</v>
      </c>
      <c r="C29" s="124" t="s">
        <v>17</v>
      </c>
      <c r="D29" s="125"/>
      <c r="E29" s="61" t="s">
        <v>1</v>
      </c>
      <c r="F29" s="21" t="s">
        <v>1</v>
      </c>
      <c r="G29" s="62" t="s">
        <v>1</v>
      </c>
      <c r="H29" s="21" t="s">
        <v>1</v>
      </c>
      <c r="I29" s="63" t="s">
        <v>1</v>
      </c>
      <c r="J29" s="64" t="s">
        <v>1</v>
      </c>
      <c r="K29" s="65" t="s">
        <v>109</v>
      </c>
      <c r="L29" s="66" t="s">
        <v>1</v>
      </c>
      <c r="M29" s="21" t="s">
        <v>1</v>
      </c>
      <c r="N29" s="21" t="s">
        <v>1</v>
      </c>
      <c r="O29" s="21" t="s">
        <v>1</v>
      </c>
      <c r="P29" s="63" t="s">
        <v>1</v>
      </c>
      <c r="Q29" s="64" t="s">
        <v>1</v>
      </c>
      <c r="R29" s="65" t="s">
        <v>109</v>
      </c>
    </row>
    <row r="30" spans="2:18" ht="12">
      <c r="B30" s="17"/>
      <c r="C30" s="124" t="s">
        <v>18</v>
      </c>
      <c r="D30" s="125"/>
      <c r="E30" s="61" t="s">
        <v>1</v>
      </c>
      <c r="F30" s="21" t="s">
        <v>1</v>
      </c>
      <c r="G30" s="62" t="s">
        <v>1</v>
      </c>
      <c r="H30" s="21" t="s">
        <v>1</v>
      </c>
      <c r="I30" s="63" t="s">
        <v>1</v>
      </c>
      <c r="J30" s="64" t="s">
        <v>1</v>
      </c>
      <c r="K30" s="65" t="s">
        <v>109</v>
      </c>
      <c r="L30" s="66" t="s">
        <v>1</v>
      </c>
      <c r="M30" s="21" t="s">
        <v>1</v>
      </c>
      <c r="N30" s="21" t="s">
        <v>1</v>
      </c>
      <c r="O30" s="21" t="s">
        <v>1</v>
      </c>
      <c r="P30" s="63" t="s">
        <v>1</v>
      </c>
      <c r="Q30" s="64" t="s">
        <v>1</v>
      </c>
      <c r="R30" s="65" t="s">
        <v>109</v>
      </c>
    </row>
    <row r="31" spans="2:18" ht="12">
      <c r="B31" s="17"/>
      <c r="C31" s="124" t="s">
        <v>19</v>
      </c>
      <c r="D31" s="125"/>
      <c r="E31" s="61">
        <v>35.7</v>
      </c>
      <c r="F31" s="21">
        <v>278738</v>
      </c>
      <c r="G31" s="62" t="s">
        <v>2</v>
      </c>
      <c r="H31" s="21">
        <v>499250</v>
      </c>
      <c r="I31" s="63">
        <v>1.79</v>
      </c>
      <c r="J31" s="64">
        <v>490000</v>
      </c>
      <c r="K31" s="65">
        <f t="shared" si="0"/>
        <v>1.89</v>
      </c>
      <c r="L31" s="66">
        <v>35.7</v>
      </c>
      <c r="M31" s="21">
        <v>278738</v>
      </c>
      <c r="N31" s="21" t="s">
        <v>2</v>
      </c>
      <c r="O31" s="21">
        <v>431750</v>
      </c>
      <c r="P31" s="63">
        <v>1.55</v>
      </c>
      <c r="Q31" s="64">
        <v>420000</v>
      </c>
      <c r="R31" s="65">
        <f t="shared" si="1"/>
        <v>2.8</v>
      </c>
    </row>
    <row r="32" spans="2:18" ht="12">
      <c r="B32" s="17"/>
      <c r="C32" s="124" t="s">
        <v>75</v>
      </c>
      <c r="D32" s="125"/>
      <c r="E32" s="61">
        <v>37.8</v>
      </c>
      <c r="F32" s="21">
        <v>329591</v>
      </c>
      <c r="G32" s="62" t="s">
        <v>2</v>
      </c>
      <c r="H32" s="21">
        <v>792060</v>
      </c>
      <c r="I32" s="63">
        <v>2.4</v>
      </c>
      <c r="J32" s="64">
        <v>804687</v>
      </c>
      <c r="K32" s="65">
        <f t="shared" si="0"/>
        <v>-1.57</v>
      </c>
      <c r="L32" s="66">
        <v>37.8</v>
      </c>
      <c r="M32" s="21">
        <v>329591</v>
      </c>
      <c r="N32" s="21" t="s">
        <v>2</v>
      </c>
      <c r="O32" s="21">
        <v>701732</v>
      </c>
      <c r="P32" s="63">
        <v>2.13</v>
      </c>
      <c r="Q32" s="64">
        <v>688348</v>
      </c>
      <c r="R32" s="65">
        <f t="shared" si="1"/>
        <v>1.94</v>
      </c>
    </row>
    <row r="33" spans="2:18" ht="12">
      <c r="B33" s="17"/>
      <c r="C33" s="124" t="s">
        <v>76</v>
      </c>
      <c r="D33" s="125"/>
      <c r="E33" s="61">
        <v>35.5</v>
      </c>
      <c r="F33" s="21">
        <v>278415</v>
      </c>
      <c r="G33" s="62" t="s">
        <v>2</v>
      </c>
      <c r="H33" s="21">
        <v>626434</v>
      </c>
      <c r="I33" s="63">
        <v>2.25</v>
      </c>
      <c r="J33" s="64">
        <v>623206</v>
      </c>
      <c r="K33" s="65">
        <f t="shared" si="0"/>
        <v>0.52</v>
      </c>
      <c r="L33" s="66">
        <v>35.5</v>
      </c>
      <c r="M33" s="21">
        <v>278415</v>
      </c>
      <c r="N33" s="21" t="s">
        <v>2</v>
      </c>
      <c r="O33" s="21">
        <v>501147</v>
      </c>
      <c r="P33" s="63">
        <v>1.8</v>
      </c>
      <c r="Q33" s="64">
        <v>429319</v>
      </c>
      <c r="R33" s="65">
        <f t="shared" si="1"/>
        <v>16.73</v>
      </c>
    </row>
    <row r="34" spans="2:18" ht="12">
      <c r="B34" s="17"/>
      <c r="C34" s="67" t="s">
        <v>98</v>
      </c>
      <c r="D34" s="68"/>
      <c r="E34" s="54">
        <v>41.7</v>
      </c>
      <c r="F34" s="20">
        <v>262642</v>
      </c>
      <c r="G34" s="55">
        <v>14</v>
      </c>
      <c r="H34" s="20">
        <v>537809</v>
      </c>
      <c r="I34" s="56">
        <v>2.05</v>
      </c>
      <c r="J34" s="57">
        <v>469133</v>
      </c>
      <c r="K34" s="58">
        <f t="shared" si="0"/>
        <v>14.64</v>
      </c>
      <c r="L34" s="59">
        <v>41.7</v>
      </c>
      <c r="M34" s="20">
        <v>262642</v>
      </c>
      <c r="N34" s="20">
        <v>14</v>
      </c>
      <c r="O34" s="20">
        <v>305008</v>
      </c>
      <c r="P34" s="56">
        <v>1.16</v>
      </c>
      <c r="Q34" s="57">
        <v>310187</v>
      </c>
      <c r="R34" s="60">
        <f t="shared" si="1"/>
        <v>-1.67</v>
      </c>
    </row>
    <row r="35" spans="2:18" ht="12">
      <c r="B35" s="17"/>
      <c r="C35" s="18"/>
      <c r="D35" s="19" t="s">
        <v>78</v>
      </c>
      <c r="E35" s="54">
        <v>39.5</v>
      </c>
      <c r="F35" s="20">
        <v>237472</v>
      </c>
      <c r="G35" s="55">
        <v>4</v>
      </c>
      <c r="H35" s="20">
        <v>484326</v>
      </c>
      <c r="I35" s="56">
        <v>2.04</v>
      </c>
      <c r="J35" s="57">
        <v>364663</v>
      </c>
      <c r="K35" s="58">
        <f t="shared" si="0"/>
        <v>32.81</v>
      </c>
      <c r="L35" s="59">
        <v>39.5</v>
      </c>
      <c r="M35" s="20">
        <v>237472</v>
      </c>
      <c r="N35" s="20">
        <v>4</v>
      </c>
      <c r="O35" s="20">
        <v>262905</v>
      </c>
      <c r="P35" s="56">
        <v>1.11</v>
      </c>
      <c r="Q35" s="57">
        <v>261067</v>
      </c>
      <c r="R35" s="60">
        <f t="shared" si="1"/>
        <v>0.7</v>
      </c>
    </row>
    <row r="36" spans="2:18" ht="12">
      <c r="B36" s="17"/>
      <c r="C36" s="18"/>
      <c r="D36" s="19" t="s">
        <v>20</v>
      </c>
      <c r="E36" s="54">
        <v>43.5</v>
      </c>
      <c r="F36" s="20">
        <v>180808</v>
      </c>
      <c r="G36" s="55" t="s">
        <v>2</v>
      </c>
      <c r="H36" s="20">
        <v>452020</v>
      </c>
      <c r="I36" s="56">
        <v>2.5</v>
      </c>
      <c r="J36" s="57">
        <v>414303</v>
      </c>
      <c r="K36" s="58">
        <f t="shared" si="0"/>
        <v>9.1</v>
      </c>
      <c r="L36" s="59">
        <v>43.5</v>
      </c>
      <c r="M36" s="20">
        <v>180808</v>
      </c>
      <c r="N36" s="20" t="s">
        <v>2</v>
      </c>
      <c r="O36" s="20">
        <v>289292</v>
      </c>
      <c r="P36" s="56">
        <v>1.6</v>
      </c>
      <c r="Q36" s="57">
        <v>332654</v>
      </c>
      <c r="R36" s="60">
        <f t="shared" si="1"/>
        <v>-13.04</v>
      </c>
    </row>
    <row r="37" spans="2:18" ht="12">
      <c r="B37" s="17" t="s">
        <v>21</v>
      </c>
      <c r="C37" s="18"/>
      <c r="D37" s="19" t="s">
        <v>22</v>
      </c>
      <c r="E37" s="54">
        <v>42.4</v>
      </c>
      <c r="F37" s="20">
        <v>282921</v>
      </c>
      <c r="G37" s="55">
        <v>9</v>
      </c>
      <c r="H37" s="20">
        <v>571111</v>
      </c>
      <c r="I37" s="56">
        <v>2.02</v>
      </c>
      <c r="J37" s="57">
        <v>528800</v>
      </c>
      <c r="K37" s="58">
        <f t="shared" si="0"/>
        <v>8</v>
      </c>
      <c r="L37" s="59">
        <v>42.4</v>
      </c>
      <c r="M37" s="20">
        <v>282921</v>
      </c>
      <c r="N37" s="20">
        <v>9</v>
      </c>
      <c r="O37" s="20">
        <v>325467</v>
      </c>
      <c r="P37" s="56">
        <v>1.15</v>
      </c>
      <c r="Q37" s="57">
        <v>333860</v>
      </c>
      <c r="R37" s="60">
        <f t="shared" si="1"/>
        <v>-2.51</v>
      </c>
    </row>
    <row r="38" spans="2:18" ht="12">
      <c r="B38" s="17"/>
      <c r="C38" s="18"/>
      <c r="D38" s="19" t="s">
        <v>79</v>
      </c>
      <c r="E38" s="54" t="s">
        <v>1</v>
      </c>
      <c r="F38" s="20" t="s">
        <v>1</v>
      </c>
      <c r="G38" s="55" t="s">
        <v>1</v>
      </c>
      <c r="H38" s="20" t="s">
        <v>1</v>
      </c>
      <c r="I38" s="56" t="s">
        <v>1</v>
      </c>
      <c r="J38" s="57" t="s">
        <v>1</v>
      </c>
      <c r="K38" s="58" t="s">
        <v>109</v>
      </c>
      <c r="L38" s="59" t="s">
        <v>1</v>
      </c>
      <c r="M38" s="20" t="s">
        <v>1</v>
      </c>
      <c r="N38" s="20" t="s">
        <v>1</v>
      </c>
      <c r="O38" s="20" t="s">
        <v>1</v>
      </c>
      <c r="P38" s="56" t="s">
        <v>1</v>
      </c>
      <c r="Q38" s="57" t="s">
        <v>1</v>
      </c>
      <c r="R38" s="60" t="s">
        <v>109</v>
      </c>
    </row>
    <row r="39" spans="2:18" ht="12">
      <c r="B39" s="17"/>
      <c r="C39" s="18"/>
      <c r="D39" s="19" t="s">
        <v>80</v>
      </c>
      <c r="E39" s="54" t="s">
        <v>1</v>
      </c>
      <c r="F39" s="20" t="s">
        <v>1</v>
      </c>
      <c r="G39" s="55" t="s">
        <v>1</v>
      </c>
      <c r="H39" s="20" t="s">
        <v>1</v>
      </c>
      <c r="I39" s="56" t="s">
        <v>1</v>
      </c>
      <c r="J39" s="57" t="s">
        <v>1</v>
      </c>
      <c r="K39" s="58" t="s">
        <v>109</v>
      </c>
      <c r="L39" s="59" t="s">
        <v>1</v>
      </c>
      <c r="M39" s="20" t="s">
        <v>1</v>
      </c>
      <c r="N39" s="20" t="s">
        <v>1</v>
      </c>
      <c r="O39" s="20" t="s">
        <v>1</v>
      </c>
      <c r="P39" s="56" t="s">
        <v>1</v>
      </c>
      <c r="Q39" s="57" t="s">
        <v>1</v>
      </c>
      <c r="R39" s="60" t="s">
        <v>109</v>
      </c>
    </row>
    <row r="40" spans="2:18" ht="12">
      <c r="B40" s="17"/>
      <c r="C40" s="18"/>
      <c r="D40" s="19" t="s">
        <v>81</v>
      </c>
      <c r="E40" s="54" t="s">
        <v>1</v>
      </c>
      <c r="F40" s="20" t="s">
        <v>1</v>
      </c>
      <c r="G40" s="55" t="s">
        <v>1</v>
      </c>
      <c r="H40" s="20" t="s">
        <v>1</v>
      </c>
      <c r="I40" s="56" t="s">
        <v>1</v>
      </c>
      <c r="J40" s="57">
        <v>400000</v>
      </c>
      <c r="K40" s="58" t="s">
        <v>109</v>
      </c>
      <c r="L40" s="59" t="s">
        <v>1</v>
      </c>
      <c r="M40" s="20" t="s">
        <v>1</v>
      </c>
      <c r="N40" s="20" t="s">
        <v>1</v>
      </c>
      <c r="O40" s="20" t="s">
        <v>1</v>
      </c>
      <c r="P40" s="56" t="s">
        <v>1</v>
      </c>
      <c r="Q40" s="57">
        <v>225000</v>
      </c>
      <c r="R40" s="60" t="s">
        <v>109</v>
      </c>
    </row>
    <row r="41" spans="2:18" ht="12">
      <c r="B41" s="17"/>
      <c r="C41" s="18"/>
      <c r="D41" s="19" t="s">
        <v>82</v>
      </c>
      <c r="E41" s="54" t="s">
        <v>1</v>
      </c>
      <c r="F41" s="20" t="s">
        <v>1</v>
      </c>
      <c r="G41" s="55" t="s">
        <v>1</v>
      </c>
      <c r="H41" s="20" t="s">
        <v>1</v>
      </c>
      <c r="I41" s="56" t="s">
        <v>1</v>
      </c>
      <c r="J41" s="57" t="s">
        <v>1</v>
      </c>
      <c r="K41" s="58" t="s">
        <v>109</v>
      </c>
      <c r="L41" s="59" t="s">
        <v>1</v>
      </c>
      <c r="M41" s="20" t="s">
        <v>1</v>
      </c>
      <c r="N41" s="20" t="s">
        <v>1</v>
      </c>
      <c r="O41" s="20" t="s">
        <v>1</v>
      </c>
      <c r="P41" s="56" t="s">
        <v>1</v>
      </c>
      <c r="Q41" s="57" t="s">
        <v>1</v>
      </c>
      <c r="R41" s="60" t="s">
        <v>109</v>
      </c>
    </row>
    <row r="42" spans="2:18" ht="12">
      <c r="B42" s="17"/>
      <c r="C42" s="128" t="s">
        <v>83</v>
      </c>
      <c r="D42" s="129"/>
      <c r="E42" s="61">
        <v>35.3</v>
      </c>
      <c r="F42" s="21">
        <v>254062</v>
      </c>
      <c r="G42" s="62">
        <v>9</v>
      </c>
      <c r="H42" s="21">
        <v>559649</v>
      </c>
      <c r="I42" s="63">
        <v>2.2</v>
      </c>
      <c r="J42" s="64">
        <v>586522</v>
      </c>
      <c r="K42" s="65">
        <f t="shared" si="0"/>
        <v>-4.58</v>
      </c>
      <c r="L42" s="66">
        <v>35.3</v>
      </c>
      <c r="M42" s="21">
        <v>254062</v>
      </c>
      <c r="N42" s="21">
        <v>9</v>
      </c>
      <c r="O42" s="21">
        <v>513592</v>
      </c>
      <c r="P42" s="63">
        <v>2.02</v>
      </c>
      <c r="Q42" s="64">
        <v>518099</v>
      </c>
      <c r="R42" s="65">
        <f t="shared" si="1"/>
        <v>-0.87</v>
      </c>
    </row>
    <row r="43" spans="2:18" ht="12">
      <c r="B43" s="17"/>
      <c r="C43" s="128" t="s">
        <v>84</v>
      </c>
      <c r="D43" s="129"/>
      <c r="E43" s="61">
        <v>40.6</v>
      </c>
      <c r="F43" s="21">
        <v>316305</v>
      </c>
      <c r="G43" s="62">
        <v>8</v>
      </c>
      <c r="H43" s="21">
        <v>983451</v>
      </c>
      <c r="I43" s="63">
        <v>3.11</v>
      </c>
      <c r="J43" s="64">
        <v>888346</v>
      </c>
      <c r="K43" s="65">
        <f t="shared" si="0"/>
        <v>10.71</v>
      </c>
      <c r="L43" s="66">
        <v>40.6</v>
      </c>
      <c r="M43" s="21">
        <v>316305</v>
      </c>
      <c r="N43" s="21">
        <v>8</v>
      </c>
      <c r="O43" s="21">
        <v>926877</v>
      </c>
      <c r="P43" s="63">
        <v>2.93</v>
      </c>
      <c r="Q43" s="64">
        <v>779998</v>
      </c>
      <c r="R43" s="65">
        <f t="shared" si="1"/>
        <v>18.83</v>
      </c>
    </row>
    <row r="44" spans="2:18" ht="12">
      <c r="B44" s="17"/>
      <c r="C44" s="128" t="s">
        <v>85</v>
      </c>
      <c r="D44" s="129"/>
      <c r="E44" s="61">
        <v>38.8</v>
      </c>
      <c r="F44" s="21">
        <v>230000</v>
      </c>
      <c r="G44" s="62" t="s">
        <v>2</v>
      </c>
      <c r="H44" s="21">
        <v>598130</v>
      </c>
      <c r="I44" s="63">
        <v>2.6</v>
      </c>
      <c r="J44" s="64">
        <v>507500</v>
      </c>
      <c r="K44" s="65">
        <f t="shared" si="0"/>
        <v>17.86</v>
      </c>
      <c r="L44" s="66">
        <v>38.8</v>
      </c>
      <c r="M44" s="21">
        <v>230000</v>
      </c>
      <c r="N44" s="21" t="s">
        <v>2</v>
      </c>
      <c r="O44" s="21">
        <v>445880</v>
      </c>
      <c r="P44" s="63">
        <v>1.94</v>
      </c>
      <c r="Q44" s="64">
        <v>203000</v>
      </c>
      <c r="R44" s="65">
        <f t="shared" si="1"/>
        <v>119.65</v>
      </c>
    </row>
    <row r="45" spans="2:18" ht="12">
      <c r="B45" s="17"/>
      <c r="C45" s="128" t="s">
        <v>86</v>
      </c>
      <c r="D45" s="129"/>
      <c r="E45" s="61">
        <v>40.9</v>
      </c>
      <c r="F45" s="21">
        <v>248433</v>
      </c>
      <c r="G45" s="62" t="s">
        <v>2</v>
      </c>
      <c r="H45" s="21">
        <v>560303</v>
      </c>
      <c r="I45" s="63">
        <v>2.26</v>
      </c>
      <c r="J45" s="64">
        <v>400000</v>
      </c>
      <c r="K45" s="65">
        <f t="shared" si="0"/>
        <v>40.08</v>
      </c>
      <c r="L45" s="66">
        <v>40.9</v>
      </c>
      <c r="M45" s="21">
        <v>248433</v>
      </c>
      <c r="N45" s="21" t="s">
        <v>2</v>
      </c>
      <c r="O45" s="21">
        <v>533459</v>
      </c>
      <c r="P45" s="63">
        <v>2.15</v>
      </c>
      <c r="Q45" s="64">
        <v>400000</v>
      </c>
      <c r="R45" s="65">
        <f t="shared" si="1"/>
        <v>33.36</v>
      </c>
    </row>
    <row r="46" spans="2:18" ht="12.75" thickBot="1">
      <c r="B46" s="17"/>
      <c r="C46" s="141" t="s">
        <v>87</v>
      </c>
      <c r="D46" s="142"/>
      <c r="E46" s="54">
        <v>34.8</v>
      </c>
      <c r="F46" s="20">
        <v>241810</v>
      </c>
      <c r="G46" s="55">
        <v>4</v>
      </c>
      <c r="H46" s="20">
        <v>587927</v>
      </c>
      <c r="I46" s="56">
        <v>2.43</v>
      </c>
      <c r="J46" s="57">
        <v>592478</v>
      </c>
      <c r="K46" s="58">
        <f t="shared" si="0"/>
        <v>-0.77</v>
      </c>
      <c r="L46" s="59">
        <v>34.8</v>
      </c>
      <c r="M46" s="20">
        <v>241810</v>
      </c>
      <c r="N46" s="20">
        <v>4</v>
      </c>
      <c r="O46" s="20">
        <v>548251</v>
      </c>
      <c r="P46" s="56">
        <v>2.27</v>
      </c>
      <c r="Q46" s="57">
        <v>563552</v>
      </c>
      <c r="R46" s="60">
        <f t="shared" si="1"/>
        <v>-2.72</v>
      </c>
    </row>
    <row r="47" spans="2:18" ht="12">
      <c r="B47" s="15"/>
      <c r="C47" s="22" t="s">
        <v>23</v>
      </c>
      <c r="D47" s="23" t="s">
        <v>24</v>
      </c>
      <c r="E47" s="69">
        <v>39.5</v>
      </c>
      <c r="F47" s="24">
        <v>324854</v>
      </c>
      <c r="G47" s="70">
        <v>15</v>
      </c>
      <c r="H47" s="24">
        <v>820641</v>
      </c>
      <c r="I47" s="71">
        <v>2.53</v>
      </c>
      <c r="J47" s="72">
        <v>815878</v>
      </c>
      <c r="K47" s="73">
        <f t="shared" si="0"/>
        <v>0.58</v>
      </c>
      <c r="L47" s="74">
        <v>39.5</v>
      </c>
      <c r="M47" s="24">
        <v>324854</v>
      </c>
      <c r="N47" s="24">
        <v>15</v>
      </c>
      <c r="O47" s="24">
        <v>787189</v>
      </c>
      <c r="P47" s="71">
        <v>2.42</v>
      </c>
      <c r="Q47" s="72">
        <v>770812</v>
      </c>
      <c r="R47" s="73">
        <f t="shared" si="1"/>
        <v>2.12</v>
      </c>
    </row>
    <row r="48" spans="2:18" ht="12">
      <c r="B48" s="17" t="s">
        <v>25</v>
      </c>
      <c r="C48" s="25"/>
      <c r="D48" s="26" t="s">
        <v>26</v>
      </c>
      <c r="E48" s="61">
        <v>38.3</v>
      </c>
      <c r="F48" s="21">
        <v>287844</v>
      </c>
      <c r="G48" s="62">
        <v>25</v>
      </c>
      <c r="H48" s="21">
        <v>748320</v>
      </c>
      <c r="I48" s="63">
        <v>2.6</v>
      </c>
      <c r="J48" s="64">
        <v>744515</v>
      </c>
      <c r="K48" s="65">
        <f t="shared" si="0"/>
        <v>0.51</v>
      </c>
      <c r="L48" s="66">
        <v>38.3</v>
      </c>
      <c r="M48" s="21">
        <v>287844</v>
      </c>
      <c r="N48" s="21">
        <v>25</v>
      </c>
      <c r="O48" s="21">
        <v>684362</v>
      </c>
      <c r="P48" s="63">
        <v>2.38</v>
      </c>
      <c r="Q48" s="64">
        <v>681076</v>
      </c>
      <c r="R48" s="65">
        <f t="shared" si="1"/>
        <v>0.48</v>
      </c>
    </row>
    <row r="49" spans="2:18" ht="12">
      <c r="B49" s="17"/>
      <c r="C49" s="25" t="s">
        <v>27</v>
      </c>
      <c r="D49" s="26" t="s">
        <v>28</v>
      </c>
      <c r="E49" s="61">
        <v>40.9</v>
      </c>
      <c r="F49" s="21">
        <v>283625</v>
      </c>
      <c r="G49" s="62">
        <v>24</v>
      </c>
      <c r="H49" s="21">
        <v>727279</v>
      </c>
      <c r="I49" s="63">
        <v>2.56</v>
      </c>
      <c r="J49" s="64">
        <v>681060</v>
      </c>
      <c r="K49" s="65">
        <f t="shared" si="0"/>
        <v>6.79</v>
      </c>
      <c r="L49" s="66">
        <v>40.9</v>
      </c>
      <c r="M49" s="21">
        <v>283625</v>
      </c>
      <c r="N49" s="21">
        <v>24</v>
      </c>
      <c r="O49" s="21">
        <v>632010</v>
      </c>
      <c r="P49" s="63">
        <v>2.23</v>
      </c>
      <c r="Q49" s="64">
        <v>610219</v>
      </c>
      <c r="R49" s="65">
        <f t="shared" si="1"/>
        <v>3.57</v>
      </c>
    </row>
    <row r="50" spans="2:18" ht="12">
      <c r="B50" s="17"/>
      <c r="C50" s="25"/>
      <c r="D50" s="26" t="s">
        <v>29</v>
      </c>
      <c r="E50" s="61">
        <v>36.8</v>
      </c>
      <c r="F50" s="21">
        <v>265089</v>
      </c>
      <c r="G50" s="62">
        <v>16</v>
      </c>
      <c r="H50" s="21">
        <v>670299</v>
      </c>
      <c r="I50" s="63">
        <v>2.53</v>
      </c>
      <c r="J50" s="64">
        <v>678344</v>
      </c>
      <c r="K50" s="65">
        <f t="shared" si="0"/>
        <v>-1.19</v>
      </c>
      <c r="L50" s="66">
        <v>36.8</v>
      </c>
      <c r="M50" s="21">
        <v>265089</v>
      </c>
      <c r="N50" s="21">
        <v>16</v>
      </c>
      <c r="O50" s="21">
        <v>626410</v>
      </c>
      <c r="P50" s="63">
        <v>2.36</v>
      </c>
      <c r="Q50" s="64">
        <v>625120</v>
      </c>
      <c r="R50" s="65">
        <f t="shared" si="1"/>
        <v>0.21</v>
      </c>
    </row>
    <row r="51" spans="2:18" ht="12">
      <c r="B51" s="17" t="s">
        <v>30</v>
      </c>
      <c r="C51" s="27" t="s">
        <v>8</v>
      </c>
      <c r="D51" s="26" t="s">
        <v>31</v>
      </c>
      <c r="E51" s="61">
        <v>39</v>
      </c>
      <c r="F51" s="21">
        <v>288967</v>
      </c>
      <c r="G51" s="62">
        <v>80</v>
      </c>
      <c r="H51" s="21">
        <v>739964</v>
      </c>
      <c r="I51" s="63">
        <v>2.56</v>
      </c>
      <c r="J51" s="64">
        <v>727613</v>
      </c>
      <c r="K51" s="65">
        <f t="shared" si="0"/>
        <v>1.7</v>
      </c>
      <c r="L51" s="66">
        <v>39</v>
      </c>
      <c r="M51" s="21">
        <v>288967</v>
      </c>
      <c r="N51" s="21">
        <v>80</v>
      </c>
      <c r="O51" s="21">
        <v>676346</v>
      </c>
      <c r="P51" s="63">
        <v>2.34</v>
      </c>
      <c r="Q51" s="64">
        <v>668402</v>
      </c>
      <c r="R51" s="65">
        <f t="shared" si="1"/>
        <v>1.19</v>
      </c>
    </row>
    <row r="52" spans="2:18" ht="12">
      <c r="B52" s="17"/>
      <c r="C52" s="25" t="s">
        <v>32</v>
      </c>
      <c r="D52" s="26" t="s">
        <v>33</v>
      </c>
      <c r="E52" s="61">
        <v>37.6</v>
      </c>
      <c r="F52" s="21">
        <v>252742</v>
      </c>
      <c r="G52" s="62">
        <v>39</v>
      </c>
      <c r="H52" s="21">
        <v>606645</v>
      </c>
      <c r="I52" s="63">
        <v>2.4</v>
      </c>
      <c r="J52" s="64">
        <v>590522</v>
      </c>
      <c r="K52" s="65">
        <f t="shared" si="0"/>
        <v>2.73</v>
      </c>
      <c r="L52" s="66">
        <v>37.6</v>
      </c>
      <c r="M52" s="21">
        <v>252742</v>
      </c>
      <c r="N52" s="21">
        <v>39</v>
      </c>
      <c r="O52" s="21">
        <v>524601</v>
      </c>
      <c r="P52" s="63">
        <v>2.08</v>
      </c>
      <c r="Q52" s="64">
        <v>498204</v>
      </c>
      <c r="R52" s="65">
        <f t="shared" si="1"/>
        <v>5.3</v>
      </c>
    </row>
    <row r="53" spans="2:18" ht="12">
      <c r="B53" s="17"/>
      <c r="C53" s="25" t="s">
        <v>34</v>
      </c>
      <c r="D53" s="26" t="s">
        <v>35</v>
      </c>
      <c r="E53" s="61">
        <v>39.7</v>
      </c>
      <c r="F53" s="21">
        <v>268200</v>
      </c>
      <c r="G53" s="62">
        <v>16</v>
      </c>
      <c r="H53" s="21">
        <v>627861</v>
      </c>
      <c r="I53" s="63">
        <v>2.34</v>
      </c>
      <c r="J53" s="64">
        <v>526855</v>
      </c>
      <c r="K53" s="65">
        <f t="shared" si="0"/>
        <v>19.17</v>
      </c>
      <c r="L53" s="66">
        <v>39.7</v>
      </c>
      <c r="M53" s="21">
        <v>268200</v>
      </c>
      <c r="N53" s="21">
        <v>16</v>
      </c>
      <c r="O53" s="21">
        <v>504788</v>
      </c>
      <c r="P53" s="63">
        <v>1.88</v>
      </c>
      <c r="Q53" s="64">
        <v>360838</v>
      </c>
      <c r="R53" s="65">
        <f t="shared" si="1"/>
        <v>39.89</v>
      </c>
    </row>
    <row r="54" spans="2:18" ht="12">
      <c r="B54" s="17" t="s">
        <v>21</v>
      </c>
      <c r="C54" s="25" t="s">
        <v>27</v>
      </c>
      <c r="D54" s="26" t="s">
        <v>36</v>
      </c>
      <c r="E54" s="61">
        <v>42</v>
      </c>
      <c r="F54" s="21">
        <v>249917</v>
      </c>
      <c r="G54" s="62">
        <v>7</v>
      </c>
      <c r="H54" s="21">
        <v>541218</v>
      </c>
      <c r="I54" s="63">
        <v>2.17</v>
      </c>
      <c r="J54" s="64">
        <v>479515</v>
      </c>
      <c r="K54" s="65">
        <f t="shared" si="0"/>
        <v>12.87</v>
      </c>
      <c r="L54" s="66">
        <v>42</v>
      </c>
      <c r="M54" s="21">
        <v>249917</v>
      </c>
      <c r="N54" s="21">
        <v>7</v>
      </c>
      <c r="O54" s="21">
        <v>411112</v>
      </c>
      <c r="P54" s="63">
        <v>1.64</v>
      </c>
      <c r="Q54" s="64">
        <v>375054</v>
      </c>
      <c r="R54" s="65">
        <f t="shared" si="1"/>
        <v>9.61</v>
      </c>
    </row>
    <row r="55" spans="2:18" ht="12">
      <c r="B55" s="17"/>
      <c r="C55" s="25" t="s">
        <v>8</v>
      </c>
      <c r="D55" s="26" t="s">
        <v>31</v>
      </c>
      <c r="E55" s="61">
        <v>38.6</v>
      </c>
      <c r="F55" s="21">
        <v>256412</v>
      </c>
      <c r="G55" s="62">
        <v>62</v>
      </c>
      <c r="H55" s="21">
        <v>604733</v>
      </c>
      <c r="I55" s="63">
        <v>2.36</v>
      </c>
      <c r="J55" s="64">
        <v>560888</v>
      </c>
      <c r="K55" s="65">
        <f t="shared" si="0"/>
        <v>7.82</v>
      </c>
      <c r="L55" s="66">
        <v>38.6</v>
      </c>
      <c r="M55" s="21">
        <v>256412</v>
      </c>
      <c r="N55" s="21">
        <v>62</v>
      </c>
      <c r="O55" s="21">
        <v>506675</v>
      </c>
      <c r="P55" s="63">
        <v>1.98</v>
      </c>
      <c r="Q55" s="64">
        <v>446100</v>
      </c>
      <c r="R55" s="65">
        <f t="shared" si="1"/>
        <v>13.58</v>
      </c>
    </row>
    <row r="56" spans="2:18" ht="12.75" thickBot="1">
      <c r="B56" s="28"/>
      <c r="C56" s="143" t="s">
        <v>37</v>
      </c>
      <c r="D56" s="144"/>
      <c r="E56" s="75">
        <v>39.2</v>
      </c>
      <c r="F56" s="29">
        <v>315068</v>
      </c>
      <c r="G56" s="76" t="s">
        <v>2</v>
      </c>
      <c r="H56" s="29">
        <v>765000</v>
      </c>
      <c r="I56" s="77">
        <v>2.43</v>
      </c>
      <c r="J56" s="78">
        <v>785000</v>
      </c>
      <c r="K56" s="79">
        <f t="shared" si="0"/>
        <v>-2.55</v>
      </c>
      <c r="L56" s="80">
        <v>39.2</v>
      </c>
      <c r="M56" s="29">
        <v>315068</v>
      </c>
      <c r="N56" s="29" t="s">
        <v>2</v>
      </c>
      <c r="O56" s="29">
        <v>765000</v>
      </c>
      <c r="P56" s="77">
        <v>2.43</v>
      </c>
      <c r="Q56" s="78">
        <v>785000</v>
      </c>
      <c r="R56" s="79">
        <f t="shared" si="1"/>
        <v>-2.55</v>
      </c>
    </row>
    <row r="57" spans="2:18" ht="13.5" customHeight="1">
      <c r="B57" s="130" t="s">
        <v>88</v>
      </c>
      <c r="C57" s="133" t="s">
        <v>89</v>
      </c>
      <c r="D57" s="133"/>
      <c r="E57" s="69">
        <v>38.4</v>
      </c>
      <c r="F57" s="24">
        <v>281986</v>
      </c>
      <c r="G57" s="70">
        <v>87</v>
      </c>
      <c r="H57" s="24">
        <v>702202</v>
      </c>
      <c r="I57" s="71">
        <v>2.49</v>
      </c>
      <c r="J57" s="72">
        <v>679123</v>
      </c>
      <c r="K57" s="73">
        <f t="shared" si="0"/>
        <v>3.4</v>
      </c>
      <c r="L57" s="74">
        <v>38.4</v>
      </c>
      <c r="M57" s="24">
        <v>281986</v>
      </c>
      <c r="N57" s="24">
        <v>87</v>
      </c>
      <c r="O57" s="24">
        <v>637027</v>
      </c>
      <c r="P57" s="71">
        <v>2.26</v>
      </c>
      <c r="Q57" s="72">
        <v>607200</v>
      </c>
      <c r="R57" s="73">
        <f t="shared" si="1"/>
        <v>4.91</v>
      </c>
    </row>
    <row r="58" spans="2:18" ht="12">
      <c r="B58" s="131"/>
      <c r="C58" s="134" t="s">
        <v>90</v>
      </c>
      <c r="D58" s="134"/>
      <c r="E58" s="61">
        <v>38.2</v>
      </c>
      <c r="F58" s="21">
        <v>331632</v>
      </c>
      <c r="G58" s="62" t="s">
        <v>2</v>
      </c>
      <c r="H58" s="21">
        <v>994896</v>
      </c>
      <c r="I58" s="63">
        <v>3</v>
      </c>
      <c r="J58" s="64" t="s">
        <v>1</v>
      </c>
      <c r="K58" s="65" t="s">
        <v>109</v>
      </c>
      <c r="L58" s="66">
        <v>38.2</v>
      </c>
      <c r="M58" s="21">
        <v>331632</v>
      </c>
      <c r="N58" s="21" t="s">
        <v>2</v>
      </c>
      <c r="O58" s="21">
        <v>994896</v>
      </c>
      <c r="P58" s="63">
        <v>3</v>
      </c>
      <c r="Q58" s="64" t="s">
        <v>1</v>
      </c>
      <c r="R58" s="65" t="s">
        <v>109</v>
      </c>
    </row>
    <row r="59" spans="2:18" ht="12">
      <c r="B59" s="131"/>
      <c r="C59" s="134" t="s">
        <v>91</v>
      </c>
      <c r="D59" s="134"/>
      <c r="E59" s="61">
        <v>39.5</v>
      </c>
      <c r="F59" s="21">
        <v>263009</v>
      </c>
      <c r="G59" s="62">
        <v>55</v>
      </c>
      <c r="H59" s="21">
        <v>643074</v>
      </c>
      <c r="I59" s="63">
        <v>2.45</v>
      </c>
      <c r="J59" s="64">
        <v>618578</v>
      </c>
      <c r="K59" s="65">
        <f t="shared" si="0"/>
        <v>3.96</v>
      </c>
      <c r="L59" s="66">
        <v>39.5</v>
      </c>
      <c r="M59" s="21">
        <v>263009</v>
      </c>
      <c r="N59" s="21">
        <v>55</v>
      </c>
      <c r="O59" s="21">
        <v>543095</v>
      </c>
      <c r="P59" s="63">
        <v>2.06</v>
      </c>
      <c r="Q59" s="64">
        <v>517919</v>
      </c>
      <c r="R59" s="65">
        <f t="shared" si="1"/>
        <v>4.86</v>
      </c>
    </row>
    <row r="60" spans="2:18" ht="12.75" thickBot="1">
      <c r="B60" s="132"/>
      <c r="C60" s="135" t="s">
        <v>92</v>
      </c>
      <c r="D60" s="135"/>
      <c r="E60" s="75" t="s">
        <v>1</v>
      </c>
      <c r="F60" s="29" t="s">
        <v>1</v>
      </c>
      <c r="G60" s="76" t="s">
        <v>1</v>
      </c>
      <c r="H60" s="29" t="s">
        <v>1</v>
      </c>
      <c r="I60" s="77" t="s">
        <v>1</v>
      </c>
      <c r="J60" s="78" t="s">
        <v>1</v>
      </c>
      <c r="K60" s="79" t="s">
        <v>109</v>
      </c>
      <c r="L60" s="80" t="s">
        <v>1</v>
      </c>
      <c r="M60" s="29" t="s">
        <v>1</v>
      </c>
      <c r="N60" s="29" t="s">
        <v>1</v>
      </c>
      <c r="O60" s="29" t="s">
        <v>1</v>
      </c>
      <c r="P60" s="77" t="s">
        <v>1</v>
      </c>
      <c r="Q60" s="78" t="s">
        <v>1</v>
      </c>
      <c r="R60" s="79" t="s">
        <v>109</v>
      </c>
    </row>
    <row r="61" spans="2:18" ht="12">
      <c r="B61" s="15" t="s">
        <v>38</v>
      </c>
      <c r="C61" s="136" t="s">
        <v>39</v>
      </c>
      <c r="D61" s="137"/>
      <c r="E61" s="69" t="s">
        <v>1</v>
      </c>
      <c r="F61" s="24" t="s">
        <v>1</v>
      </c>
      <c r="G61" s="70" t="s">
        <v>1</v>
      </c>
      <c r="H61" s="24" t="s">
        <v>1</v>
      </c>
      <c r="I61" s="71" t="s">
        <v>1</v>
      </c>
      <c r="J61" s="72" t="s">
        <v>1</v>
      </c>
      <c r="K61" s="73" t="s">
        <v>109</v>
      </c>
      <c r="L61" s="74" t="s">
        <v>1</v>
      </c>
      <c r="M61" s="24" t="s">
        <v>1</v>
      </c>
      <c r="N61" s="24" t="s">
        <v>1</v>
      </c>
      <c r="O61" s="24" t="s">
        <v>1</v>
      </c>
      <c r="P61" s="71" t="s">
        <v>1</v>
      </c>
      <c r="Q61" s="72" t="s">
        <v>1</v>
      </c>
      <c r="R61" s="73" t="s">
        <v>109</v>
      </c>
    </row>
    <row r="62" spans="2:18" ht="12">
      <c r="B62" s="17" t="s">
        <v>40</v>
      </c>
      <c r="C62" s="115" t="s">
        <v>41</v>
      </c>
      <c r="D62" s="138"/>
      <c r="E62" s="61" t="s">
        <v>1</v>
      </c>
      <c r="F62" s="21" t="s">
        <v>1</v>
      </c>
      <c r="G62" s="62" t="s">
        <v>1</v>
      </c>
      <c r="H62" s="21" t="s">
        <v>1</v>
      </c>
      <c r="I62" s="63" t="s">
        <v>1</v>
      </c>
      <c r="J62" s="64" t="s">
        <v>1</v>
      </c>
      <c r="K62" s="65" t="s">
        <v>109</v>
      </c>
      <c r="L62" s="66" t="s">
        <v>1</v>
      </c>
      <c r="M62" s="21" t="s">
        <v>1</v>
      </c>
      <c r="N62" s="21" t="s">
        <v>1</v>
      </c>
      <c r="O62" s="21" t="s">
        <v>1</v>
      </c>
      <c r="P62" s="63" t="s">
        <v>1</v>
      </c>
      <c r="Q62" s="64" t="s">
        <v>1</v>
      </c>
      <c r="R62" s="65" t="s">
        <v>109</v>
      </c>
    </row>
    <row r="63" spans="2:18" ht="12.75" thickBot="1">
      <c r="B63" s="28" t="s">
        <v>21</v>
      </c>
      <c r="C63" s="139" t="s">
        <v>42</v>
      </c>
      <c r="D63" s="140"/>
      <c r="E63" s="75" t="s">
        <v>1</v>
      </c>
      <c r="F63" s="29" t="s">
        <v>1</v>
      </c>
      <c r="G63" s="76" t="s">
        <v>1</v>
      </c>
      <c r="H63" s="29" t="s">
        <v>1</v>
      </c>
      <c r="I63" s="77" t="s">
        <v>1</v>
      </c>
      <c r="J63" s="78" t="s">
        <v>1</v>
      </c>
      <c r="K63" s="79" t="s">
        <v>109</v>
      </c>
      <c r="L63" s="80" t="s">
        <v>1</v>
      </c>
      <c r="M63" s="29" t="s">
        <v>1</v>
      </c>
      <c r="N63" s="29" t="s">
        <v>1</v>
      </c>
      <c r="O63" s="29" t="s">
        <v>1</v>
      </c>
      <c r="P63" s="77" t="s">
        <v>1</v>
      </c>
      <c r="Q63" s="78" t="s">
        <v>1</v>
      </c>
      <c r="R63" s="79" t="s">
        <v>109</v>
      </c>
    </row>
    <row r="64" spans="2:18" ht="12.75" thickBot="1">
      <c r="B64" s="81" t="s">
        <v>50</v>
      </c>
      <c r="C64" s="82"/>
      <c r="D64" s="83"/>
      <c r="E64" s="84">
        <v>38.8</v>
      </c>
      <c r="F64" s="30">
        <v>275035</v>
      </c>
      <c r="G64" s="85">
        <v>143</v>
      </c>
      <c r="H64" s="30">
        <v>681507</v>
      </c>
      <c r="I64" s="86">
        <v>2.48</v>
      </c>
      <c r="J64" s="87">
        <v>656748</v>
      </c>
      <c r="K64" s="88">
        <f t="shared" si="0"/>
        <v>3.77</v>
      </c>
      <c r="L64" s="89">
        <v>38.8</v>
      </c>
      <c r="M64" s="30">
        <v>275035</v>
      </c>
      <c r="N64" s="30">
        <v>143</v>
      </c>
      <c r="O64" s="30">
        <v>603402</v>
      </c>
      <c r="P64" s="86">
        <v>2.19</v>
      </c>
      <c r="Q64" s="87">
        <v>574205</v>
      </c>
      <c r="R64" s="88">
        <f t="shared" si="1"/>
        <v>5.08</v>
      </c>
    </row>
    <row r="65" spans="15:18" ht="12">
      <c r="O65" s="1"/>
      <c r="R65" s="3"/>
    </row>
    <row r="66" spans="15:18" ht="12">
      <c r="O66" s="1"/>
      <c r="R66" s="3"/>
    </row>
  </sheetData>
  <mergeCells count="26">
    <mergeCell ref="C61:D61"/>
    <mergeCell ref="C62:D62"/>
    <mergeCell ref="C63:D63"/>
    <mergeCell ref="C46:D46"/>
    <mergeCell ref="C56:D56"/>
    <mergeCell ref="B57:B60"/>
    <mergeCell ref="C57:D57"/>
    <mergeCell ref="C58:D58"/>
    <mergeCell ref="C59:D59"/>
    <mergeCell ref="C60:D60"/>
    <mergeCell ref="C42:D42"/>
    <mergeCell ref="C43:D43"/>
    <mergeCell ref="C44:D44"/>
    <mergeCell ref="C45:D45"/>
    <mergeCell ref="C30:D30"/>
    <mergeCell ref="C31:D31"/>
    <mergeCell ref="C32:D32"/>
    <mergeCell ref="C33:D33"/>
    <mergeCell ref="J6:K6"/>
    <mergeCell ref="Q6:R6"/>
    <mergeCell ref="C8:D8"/>
    <mergeCell ref="C29:D29"/>
    <mergeCell ref="B2:R2"/>
    <mergeCell ref="B3:R3"/>
    <mergeCell ref="B4:D4"/>
    <mergeCell ref="O4:R4"/>
  </mergeCell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A5" sqref="A5:O16"/>
    </sheetView>
  </sheetViews>
  <sheetFormatPr defaultColWidth="9.00390625" defaultRowHeight="13.5"/>
  <cols>
    <col min="1" max="1" width="18.00390625" style="90" customWidth="1"/>
    <col min="2" max="2" width="7.625" style="90" customWidth="1"/>
    <col min="3" max="3" width="8.625" style="90" customWidth="1"/>
    <col min="4" max="4" width="6.625" style="90" customWidth="1"/>
    <col min="5" max="8" width="8.625" style="90" customWidth="1"/>
    <col min="9" max="9" width="7.625" style="90" customWidth="1"/>
    <col min="10" max="10" width="8.625" style="90" customWidth="1"/>
    <col min="11" max="11" width="6.875" style="90" customWidth="1"/>
    <col min="12" max="14" width="8.625" style="90" customWidth="1"/>
    <col min="15" max="15" width="8.75390625" style="90" customWidth="1"/>
    <col min="16" max="16384" width="9.00390625" style="90" customWidth="1"/>
  </cols>
  <sheetData>
    <row r="1" spans="1:15" ht="14.25" thickBot="1">
      <c r="A1" s="1" t="s">
        <v>93</v>
      </c>
      <c r="B1" s="1"/>
      <c r="C1" s="1"/>
      <c r="D1" s="1"/>
      <c r="E1" s="1"/>
      <c r="F1" s="1"/>
      <c r="G1" s="1"/>
      <c r="H1" s="1"/>
      <c r="I1" s="1"/>
      <c r="J1" s="32"/>
      <c r="O1" s="90" t="s">
        <v>99</v>
      </c>
    </row>
    <row r="2" spans="1:15" ht="14.25" thickBot="1">
      <c r="A2" s="147" t="s">
        <v>43</v>
      </c>
      <c r="B2" s="150" t="s">
        <v>94</v>
      </c>
      <c r="C2" s="151"/>
      <c r="D2" s="151"/>
      <c r="E2" s="151"/>
      <c r="F2" s="151"/>
      <c r="G2" s="152"/>
      <c r="H2" s="153"/>
      <c r="I2" s="151" t="s">
        <v>55</v>
      </c>
      <c r="J2" s="151"/>
      <c r="K2" s="151"/>
      <c r="L2" s="151"/>
      <c r="M2" s="151"/>
      <c r="N2" s="152"/>
      <c r="O2" s="153"/>
    </row>
    <row r="3" spans="1:15" ht="13.5">
      <c r="A3" s="148"/>
      <c r="B3" s="91"/>
      <c r="C3" s="92"/>
      <c r="D3" s="92"/>
      <c r="E3" s="92"/>
      <c r="F3" s="92"/>
      <c r="G3" s="154" t="s">
        <v>56</v>
      </c>
      <c r="H3" s="155"/>
      <c r="I3" s="92"/>
      <c r="J3" s="92"/>
      <c r="K3" s="92"/>
      <c r="L3" s="92"/>
      <c r="M3" s="92"/>
      <c r="N3" s="145" t="s">
        <v>56</v>
      </c>
      <c r="O3" s="146"/>
    </row>
    <row r="4" spans="1:15" ht="52.5" customHeight="1" thickBot="1">
      <c r="A4" s="149"/>
      <c r="B4" s="93" t="s">
        <v>57</v>
      </c>
      <c r="C4" s="94" t="s">
        <v>58</v>
      </c>
      <c r="D4" s="94" t="s">
        <v>59</v>
      </c>
      <c r="E4" s="94" t="s">
        <v>60</v>
      </c>
      <c r="F4" s="95" t="s">
        <v>61</v>
      </c>
      <c r="G4" s="96" t="s">
        <v>95</v>
      </c>
      <c r="H4" s="97" t="s">
        <v>64</v>
      </c>
      <c r="I4" s="94" t="s">
        <v>57</v>
      </c>
      <c r="J4" s="94" t="s">
        <v>58</v>
      </c>
      <c r="K4" s="94" t="s">
        <v>59</v>
      </c>
      <c r="L4" s="94" t="s">
        <v>65</v>
      </c>
      <c r="M4" s="95" t="s">
        <v>61</v>
      </c>
      <c r="N4" s="96" t="s">
        <v>66</v>
      </c>
      <c r="O4" s="98" t="s">
        <v>64</v>
      </c>
    </row>
    <row r="5" spans="1:15" ht="13.5">
      <c r="A5" s="156" t="s">
        <v>44</v>
      </c>
      <c r="B5" s="157">
        <v>37.9</v>
      </c>
      <c r="C5" s="158">
        <v>264575</v>
      </c>
      <c r="D5" s="158">
        <v>145</v>
      </c>
      <c r="E5" s="158">
        <v>710734</v>
      </c>
      <c r="F5" s="159">
        <v>2.69</v>
      </c>
      <c r="G5" s="213">
        <v>719641</v>
      </c>
      <c r="H5" s="161">
        <f aca="true" t="shared" si="0" ref="H5:H15">ROUND((E5-G5)/G5*100,2)</f>
        <v>-1.24</v>
      </c>
      <c r="I5" s="162" t="s">
        <v>1</v>
      </c>
      <c r="J5" s="163" t="s">
        <v>1</v>
      </c>
      <c r="K5" s="214">
        <v>141</v>
      </c>
      <c r="L5" s="158">
        <v>605642</v>
      </c>
      <c r="M5" s="165">
        <v>2.29</v>
      </c>
      <c r="N5" s="213">
        <v>621886</v>
      </c>
      <c r="O5" s="166">
        <f aca="true" t="shared" si="1" ref="O5:O15">ROUND((L5-N5)/N5*100,2)</f>
        <v>-2.61</v>
      </c>
    </row>
    <row r="6" spans="1:15" ht="13.5">
      <c r="A6" s="156" t="s">
        <v>45</v>
      </c>
      <c r="B6" s="157">
        <v>37.7</v>
      </c>
      <c r="C6" s="158">
        <v>268332</v>
      </c>
      <c r="D6" s="158">
        <v>122</v>
      </c>
      <c r="E6" s="158">
        <v>700744</v>
      </c>
      <c r="F6" s="159">
        <v>2.61</v>
      </c>
      <c r="G6" s="213">
        <v>710734</v>
      </c>
      <c r="H6" s="161">
        <f t="shared" si="0"/>
        <v>-1.41</v>
      </c>
      <c r="I6" s="162" t="s">
        <v>1</v>
      </c>
      <c r="J6" s="163" t="s">
        <v>1</v>
      </c>
      <c r="K6" s="214">
        <v>119</v>
      </c>
      <c r="L6" s="158">
        <v>575517</v>
      </c>
      <c r="M6" s="165">
        <v>2.14</v>
      </c>
      <c r="N6" s="213">
        <v>605642</v>
      </c>
      <c r="O6" s="166">
        <f t="shared" si="1"/>
        <v>-4.97</v>
      </c>
    </row>
    <row r="7" spans="1:15" ht="13.5">
      <c r="A7" s="156" t="s">
        <v>46</v>
      </c>
      <c r="B7" s="157">
        <v>37.9</v>
      </c>
      <c r="C7" s="158">
        <v>271770</v>
      </c>
      <c r="D7" s="158">
        <v>97</v>
      </c>
      <c r="E7" s="158">
        <v>703921</v>
      </c>
      <c r="F7" s="159">
        <v>2.5901350406593813</v>
      </c>
      <c r="G7" s="213">
        <v>700744</v>
      </c>
      <c r="H7" s="161">
        <f t="shared" si="0"/>
        <v>0.45</v>
      </c>
      <c r="I7" s="162" t="s">
        <v>1</v>
      </c>
      <c r="J7" s="163" t="s">
        <v>1</v>
      </c>
      <c r="K7" s="214">
        <v>94</v>
      </c>
      <c r="L7" s="158">
        <v>604634</v>
      </c>
      <c r="M7" s="165">
        <v>2.224800382676528</v>
      </c>
      <c r="N7" s="213">
        <v>575517</v>
      </c>
      <c r="O7" s="166">
        <f t="shared" si="1"/>
        <v>5.06</v>
      </c>
    </row>
    <row r="8" spans="1:15" ht="13.5">
      <c r="A8" s="156" t="s">
        <v>47</v>
      </c>
      <c r="B8" s="157">
        <v>37.8</v>
      </c>
      <c r="C8" s="158">
        <v>268644</v>
      </c>
      <c r="D8" s="158">
        <v>97</v>
      </c>
      <c r="E8" s="158">
        <v>674455</v>
      </c>
      <c r="F8" s="159">
        <v>2.51</v>
      </c>
      <c r="G8" s="213">
        <v>703921</v>
      </c>
      <c r="H8" s="161">
        <f t="shared" si="0"/>
        <v>-4.19</v>
      </c>
      <c r="I8" s="162" t="s">
        <v>1</v>
      </c>
      <c r="J8" s="163" t="s">
        <v>1</v>
      </c>
      <c r="K8" s="215">
        <v>94</v>
      </c>
      <c r="L8" s="158">
        <v>576700</v>
      </c>
      <c r="M8" s="165">
        <v>2.15</v>
      </c>
      <c r="N8" s="213">
        <v>604634</v>
      </c>
      <c r="O8" s="166">
        <f t="shared" si="1"/>
        <v>-4.62</v>
      </c>
    </row>
    <row r="9" spans="1:15" ht="13.5">
      <c r="A9" s="156" t="s">
        <v>48</v>
      </c>
      <c r="B9" s="167">
        <v>38.1</v>
      </c>
      <c r="C9" s="168">
        <v>266420</v>
      </c>
      <c r="D9" s="169">
        <v>99</v>
      </c>
      <c r="E9" s="168">
        <v>624339</v>
      </c>
      <c r="F9" s="170">
        <v>2.34</v>
      </c>
      <c r="G9" s="216">
        <v>674455</v>
      </c>
      <c r="H9" s="172">
        <f t="shared" si="0"/>
        <v>-7.43</v>
      </c>
      <c r="I9" s="173" t="s">
        <v>1</v>
      </c>
      <c r="J9" s="174" t="s">
        <v>1</v>
      </c>
      <c r="K9" s="215">
        <v>96</v>
      </c>
      <c r="L9" s="168">
        <v>528892</v>
      </c>
      <c r="M9" s="176">
        <v>1.99</v>
      </c>
      <c r="N9" s="216">
        <v>576700</v>
      </c>
      <c r="O9" s="166">
        <f t="shared" si="1"/>
        <v>-8.29</v>
      </c>
    </row>
    <row r="10" spans="1:15" ht="13.5">
      <c r="A10" s="156" t="s">
        <v>51</v>
      </c>
      <c r="B10" s="157">
        <v>38.7</v>
      </c>
      <c r="C10" s="158">
        <v>267486</v>
      </c>
      <c r="D10" s="158">
        <v>106</v>
      </c>
      <c r="E10" s="158">
        <v>617909</v>
      </c>
      <c r="F10" s="170">
        <v>2.31</v>
      </c>
      <c r="G10" s="216">
        <v>624339</v>
      </c>
      <c r="H10" s="161">
        <f t="shared" si="0"/>
        <v>-1.03</v>
      </c>
      <c r="I10" s="173" t="s">
        <v>1</v>
      </c>
      <c r="J10" s="174" t="s">
        <v>1</v>
      </c>
      <c r="K10" s="215">
        <v>102</v>
      </c>
      <c r="L10" s="168">
        <v>523576</v>
      </c>
      <c r="M10" s="176">
        <v>1.96</v>
      </c>
      <c r="N10" s="216">
        <v>528892</v>
      </c>
      <c r="O10" s="166">
        <f t="shared" si="1"/>
        <v>-1.01</v>
      </c>
    </row>
    <row r="11" spans="1:15" ht="13.5">
      <c r="A11" s="156" t="s">
        <v>96</v>
      </c>
      <c r="B11" s="157">
        <v>38.5</v>
      </c>
      <c r="C11" s="158">
        <v>267764</v>
      </c>
      <c r="D11" s="158">
        <v>125</v>
      </c>
      <c r="E11" s="158">
        <v>649473</v>
      </c>
      <c r="F11" s="159">
        <v>2.43</v>
      </c>
      <c r="G11" s="213">
        <v>617909</v>
      </c>
      <c r="H11" s="161">
        <f t="shared" si="0"/>
        <v>5.11</v>
      </c>
      <c r="I11" s="162" t="s">
        <v>1</v>
      </c>
      <c r="J11" s="163" t="s">
        <v>1</v>
      </c>
      <c r="K11" s="214">
        <v>124</v>
      </c>
      <c r="L11" s="158">
        <v>571390</v>
      </c>
      <c r="M11" s="165">
        <v>2.13</v>
      </c>
      <c r="N11" s="213">
        <v>523576</v>
      </c>
      <c r="O11" s="166">
        <f t="shared" si="1"/>
        <v>9.13</v>
      </c>
    </row>
    <row r="12" spans="1:15" ht="13.5">
      <c r="A12" s="156" t="s">
        <v>110</v>
      </c>
      <c r="B12" s="177">
        <v>38.8</v>
      </c>
      <c r="C12" s="158">
        <v>273888</v>
      </c>
      <c r="D12" s="158">
        <v>130</v>
      </c>
      <c r="E12" s="158">
        <v>649175</v>
      </c>
      <c r="F12" s="159">
        <v>2.37</v>
      </c>
      <c r="G12" s="213">
        <v>649473</v>
      </c>
      <c r="H12" s="161">
        <f>ROUND((E12-G12)/G12*100,2)</f>
        <v>-0.05</v>
      </c>
      <c r="I12" s="162" t="s">
        <v>1</v>
      </c>
      <c r="J12" s="163" t="s">
        <v>1</v>
      </c>
      <c r="K12" s="217">
        <v>130</v>
      </c>
      <c r="L12" s="158">
        <v>575039</v>
      </c>
      <c r="M12" s="165">
        <v>2.1</v>
      </c>
      <c r="N12" s="213">
        <v>571390</v>
      </c>
      <c r="O12" s="166">
        <f>ROUND((L12-N12)/N12*100,2)</f>
        <v>0.64</v>
      </c>
    </row>
    <row r="13" spans="1:15" ht="14.25" thickBot="1">
      <c r="A13" s="218" t="s">
        <v>111</v>
      </c>
      <c r="B13" s="179">
        <v>38.4</v>
      </c>
      <c r="C13" s="180">
        <v>272748</v>
      </c>
      <c r="D13" s="180">
        <v>138</v>
      </c>
      <c r="E13" s="180">
        <v>656748</v>
      </c>
      <c r="F13" s="181">
        <v>2.41</v>
      </c>
      <c r="G13" s="219">
        <v>649175</v>
      </c>
      <c r="H13" s="183">
        <f t="shared" si="0"/>
        <v>1.17</v>
      </c>
      <c r="I13" s="184">
        <v>38.4</v>
      </c>
      <c r="J13" s="220">
        <v>272748</v>
      </c>
      <c r="K13" s="221">
        <v>138</v>
      </c>
      <c r="L13" s="180">
        <v>574205</v>
      </c>
      <c r="M13" s="187">
        <v>2.11</v>
      </c>
      <c r="N13" s="222">
        <v>575039</v>
      </c>
      <c r="O13" s="189">
        <f t="shared" si="1"/>
        <v>-0.15</v>
      </c>
    </row>
    <row r="14" spans="1:15" s="114" customFormat="1" ht="13.5">
      <c r="A14" s="116" t="str">
        <f>'[3]加重平均（年次推移）'!$A$14</f>
        <v>19 年最終集計（A）</v>
      </c>
      <c r="B14" s="105">
        <v>38.8</v>
      </c>
      <c r="C14" s="106">
        <v>275035</v>
      </c>
      <c r="D14" s="107">
        <v>143</v>
      </c>
      <c r="E14" s="107">
        <v>681507</v>
      </c>
      <c r="F14" s="108">
        <v>2.48</v>
      </c>
      <c r="G14" s="109">
        <v>656748</v>
      </c>
      <c r="H14" s="110">
        <f t="shared" si="0"/>
        <v>3.77</v>
      </c>
      <c r="I14" s="191">
        <v>38.8</v>
      </c>
      <c r="J14" s="223">
        <v>275035</v>
      </c>
      <c r="K14" s="111">
        <v>143</v>
      </c>
      <c r="L14" s="107">
        <v>603402</v>
      </c>
      <c r="M14" s="112">
        <v>2.19</v>
      </c>
      <c r="N14" s="109">
        <v>574205</v>
      </c>
      <c r="O14" s="113">
        <f t="shared" si="1"/>
        <v>5.08</v>
      </c>
    </row>
    <row r="15" spans="1:15" ht="14.25" thickBot="1">
      <c r="A15" s="193" t="str">
        <f>'[3]加重平均（年次推移）'!$A$15</f>
        <v>18 年最終集計（B）</v>
      </c>
      <c r="B15" s="194">
        <v>38.4</v>
      </c>
      <c r="C15" s="195">
        <v>272748</v>
      </c>
      <c r="D15" s="196">
        <v>138</v>
      </c>
      <c r="E15" s="195">
        <v>656748</v>
      </c>
      <c r="F15" s="197">
        <v>2.41</v>
      </c>
      <c r="G15" s="224">
        <v>649175</v>
      </c>
      <c r="H15" s="199">
        <f t="shared" si="0"/>
        <v>1.17</v>
      </c>
      <c r="I15" s="200">
        <v>38.4</v>
      </c>
      <c r="J15" s="225">
        <v>272748</v>
      </c>
      <c r="K15" s="202">
        <v>138</v>
      </c>
      <c r="L15" s="195">
        <v>574205</v>
      </c>
      <c r="M15" s="203">
        <v>2.11</v>
      </c>
      <c r="N15" s="224">
        <v>575039</v>
      </c>
      <c r="O15" s="204">
        <f t="shared" si="1"/>
        <v>-0.15</v>
      </c>
    </row>
    <row r="16" spans="1:15" ht="14.25" thickBot="1">
      <c r="A16" s="205" t="s">
        <v>49</v>
      </c>
      <c r="B16" s="206">
        <f aca="true" t="shared" si="2" ref="B16:O16">B14-B15</f>
        <v>0.3999999999999986</v>
      </c>
      <c r="C16" s="207">
        <f t="shared" si="2"/>
        <v>2287</v>
      </c>
      <c r="D16" s="208">
        <f t="shared" si="2"/>
        <v>5</v>
      </c>
      <c r="E16" s="207">
        <f t="shared" si="2"/>
        <v>24759</v>
      </c>
      <c r="F16" s="181">
        <f t="shared" si="2"/>
        <v>0.06999999999999984</v>
      </c>
      <c r="G16" s="219">
        <f t="shared" si="2"/>
        <v>7573</v>
      </c>
      <c r="H16" s="209">
        <f t="shared" si="2"/>
        <v>2.6</v>
      </c>
      <c r="I16" s="210">
        <f t="shared" si="2"/>
        <v>0.3999999999999986</v>
      </c>
      <c r="J16" s="226">
        <f t="shared" si="2"/>
        <v>2287</v>
      </c>
      <c r="K16" s="208">
        <f t="shared" si="2"/>
        <v>5</v>
      </c>
      <c r="L16" s="207">
        <f t="shared" si="2"/>
        <v>29197</v>
      </c>
      <c r="M16" s="212">
        <f t="shared" si="2"/>
        <v>0.08000000000000007</v>
      </c>
      <c r="N16" s="227">
        <f t="shared" si="2"/>
        <v>-834</v>
      </c>
      <c r="O16" s="209">
        <f t="shared" si="2"/>
        <v>5.23</v>
      </c>
    </row>
    <row r="17" spans="2:15" ht="13.5">
      <c r="B17" s="99"/>
      <c r="C17" s="100"/>
      <c r="D17" s="101"/>
      <c r="E17" s="101"/>
      <c r="F17" s="102"/>
      <c r="G17" s="101"/>
      <c r="H17" s="102"/>
      <c r="I17" s="99"/>
      <c r="J17" s="100"/>
      <c r="K17" s="101"/>
      <c r="L17" s="101"/>
      <c r="M17" s="103"/>
      <c r="N17" s="101"/>
      <c r="O17" s="102"/>
    </row>
    <row r="18" spans="1:9" ht="13.5">
      <c r="A18" s="104"/>
      <c r="B18" s="104"/>
      <c r="C18" s="104"/>
      <c r="D18" s="104"/>
      <c r="E18" s="104"/>
      <c r="F18" s="104"/>
      <c r="G18" s="104"/>
      <c r="H18" s="104"/>
      <c r="I18" s="104"/>
    </row>
    <row r="20" ht="13.5">
      <c r="A20" s="39"/>
    </row>
  </sheetData>
  <mergeCells count="5">
    <mergeCell ref="N3:O3"/>
    <mergeCell ref="A2:A4"/>
    <mergeCell ref="B2:H2"/>
    <mergeCell ref="I2:O2"/>
    <mergeCell ref="G3:H3"/>
  </mergeCells>
  <printOptions/>
  <pageMargins left="0.75" right="0.28" top="1" bottom="1" header="0.512" footer="0.512"/>
  <pageSetup fitToHeight="1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1" customWidth="1"/>
    <col min="2" max="3" width="3.25390625" style="1" bestFit="1" customWidth="1"/>
    <col min="4" max="4" width="19.75390625" style="2" bestFit="1" customWidth="1"/>
    <col min="5" max="5" width="5.625" style="1" customWidth="1"/>
    <col min="6" max="6" width="7.625" style="1" customWidth="1"/>
    <col min="7" max="7" width="4.625" style="1" customWidth="1"/>
    <col min="8" max="8" width="8.125" style="1" customWidth="1"/>
    <col min="9" max="9" width="7.625" style="1" customWidth="1"/>
    <col min="10" max="10" width="8.25390625" style="1" customWidth="1"/>
    <col min="11" max="11" width="7.625" style="3" customWidth="1"/>
    <col min="12" max="12" width="5.625" style="1" customWidth="1"/>
    <col min="13" max="13" width="7.625" style="1" customWidth="1"/>
    <col min="14" max="14" width="4.625" style="1" customWidth="1"/>
    <col min="15" max="15" width="8.125" style="3" customWidth="1"/>
    <col min="16" max="16" width="7.625" style="1" customWidth="1"/>
    <col min="17" max="17" width="8.125" style="1" customWidth="1"/>
    <col min="18" max="18" width="7.625" style="1" customWidth="1"/>
    <col min="19" max="16384" width="9.00390625" style="1" customWidth="1"/>
  </cols>
  <sheetData>
    <row r="1" spans="1:18" s="32" customFormat="1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ht="18.75">
      <c r="B2" s="117" t="s">
        <v>105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8.75">
      <c r="B3" s="117" t="s">
        <v>52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12.75" thickBot="1">
      <c r="B4" s="118" t="s">
        <v>53</v>
      </c>
      <c r="C4" s="118"/>
      <c r="D4" s="118"/>
      <c r="O4" s="119" t="s">
        <v>100</v>
      </c>
      <c r="P4" s="119"/>
      <c r="Q4" s="119"/>
      <c r="R4" s="119"/>
    </row>
    <row r="5" spans="2:18" s="4" customFormat="1" ht="12.75" thickBot="1">
      <c r="B5" s="5"/>
      <c r="C5" s="6"/>
      <c r="D5" s="7"/>
      <c r="E5" s="33" t="s">
        <v>54</v>
      </c>
      <c r="F5" s="34"/>
      <c r="G5" s="33"/>
      <c r="H5" s="8"/>
      <c r="I5" s="9"/>
      <c r="J5" s="9"/>
      <c r="K5" s="10"/>
      <c r="L5" s="8" t="s">
        <v>55</v>
      </c>
      <c r="M5" s="9"/>
      <c r="N5" s="9"/>
      <c r="O5" s="9"/>
      <c r="P5" s="9"/>
      <c r="Q5" s="9"/>
      <c r="R5" s="11"/>
    </row>
    <row r="6" spans="2:18" s="4" customFormat="1" ht="12">
      <c r="B6" s="35"/>
      <c r="C6" s="36"/>
      <c r="D6" s="37"/>
      <c r="E6" s="38"/>
      <c r="F6" s="39"/>
      <c r="G6" s="39"/>
      <c r="H6" s="39"/>
      <c r="I6" s="39"/>
      <c r="J6" s="120" t="s">
        <v>56</v>
      </c>
      <c r="K6" s="121"/>
      <c r="L6" s="39"/>
      <c r="M6" s="39"/>
      <c r="N6" s="39"/>
      <c r="O6" s="39"/>
      <c r="P6" s="39"/>
      <c r="Q6" s="120" t="s">
        <v>56</v>
      </c>
      <c r="R6" s="121"/>
    </row>
    <row r="7" spans="2:18" s="4" customFormat="1" ht="42.75" customHeight="1" thickBot="1">
      <c r="B7" s="12"/>
      <c r="C7" s="13"/>
      <c r="D7" s="14"/>
      <c r="E7" s="40" t="s">
        <v>57</v>
      </c>
      <c r="F7" s="41" t="s">
        <v>58</v>
      </c>
      <c r="G7" s="41" t="s">
        <v>59</v>
      </c>
      <c r="H7" s="41" t="s">
        <v>60</v>
      </c>
      <c r="I7" s="42" t="s">
        <v>62</v>
      </c>
      <c r="J7" s="43" t="s">
        <v>63</v>
      </c>
      <c r="K7" s="44" t="s">
        <v>64</v>
      </c>
      <c r="L7" s="41" t="s">
        <v>57</v>
      </c>
      <c r="M7" s="41" t="s">
        <v>58</v>
      </c>
      <c r="N7" s="41" t="s">
        <v>59</v>
      </c>
      <c r="O7" s="41" t="s">
        <v>65</v>
      </c>
      <c r="P7" s="45" t="s">
        <v>62</v>
      </c>
      <c r="Q7" s="43" t="s">
        <v>66</v>
      </c>
      <c r="R7" s="46" t="s">
        <v>64</v>
      </c>
    </row>
    <row r="8" spans="2:18" ht="12">
      <c r="B8" s="15"/>
      <c r="C8" s="122" t="s">
        <v>0</v>
      </c>
      <c r="D8" s="123"/>
      <c r="E8" s="47">
        <v>39.5</v>
      </c>
      <c r="F8" s="16">
        <v>282293</v>
      </c>
      <c r="G8" s="48">
        <v>82</v>
      </c>
      <c r="H8" s="16">
        <v>694340</v>
      </c>
      <c r="I8" s="49">
        <v>2.46</v>
      </c>
      <c r="J8" s="50">
        <v>689507</v>
      </c>
      <c r="K8" s="51">
        <f>ROUND((H8-J8)/J8*100,2)</f>
        <v>0.7</v>
      </c>
      <c r="L8" s="52">
        <v>39.3</v>
      </c>
      <c r="M8" s="16">
        <v>282865</v>
      </c>
      <c r="N8" s="16">
        <v>80</v>
      </c>
      <c r="O8" s="16">
        <v>630479</v>
      </c>
      <c r="P8" s="49">
        <v>2.23</v>
      </c>
      <c r="Q8" s="50">
        <v>617400</v>
      </c>
      <c r="R8" s="51">
        <f>ROUND((O8-Q8)/Q8*100,2)</f>
        <v>2.12</v>
      </c>
    </row>
    <row r="9" spans="2:18" ht="12">
      <c r="B9" s="17"/>
      <c r="C9" s="18"/>
      <c r="D9" s="53" t="s">
        <v>67</v>
      </c>
      <c r="E9" s="54">
        <v>37.9</v>
      </c>
      <c r="F9" s="20">
        <v>303703</v>
      </c>
      <c r="G9" s="55">
        <v>10</v>
      </c>
      <c r="H9" s="20">
        <v>858791</v>
      </c>
      <c r="I9" s="56">
        <v>2.83</v>
      </c>
      <c r="J9" s="57">
        <v>785952</v>
      </c>
      <c r="K9" s="58">
        <f aca="true" t="shared" si="0" ref="K9:K64">ROUND((H9-J9)/J9*100,2)</f>
        <v>9.27</v>
      </c>
      <c r="L9" s="59">
        <v>37.9</v>
      </c>
      <c r="M9" s="20">
        <v>303703</v>
      </c>
      <c r="N9" s="20">
        <v>10</v>
      </c>
      <c r="O9" s="20">
        <v>838883</v>
      </c>
      <c r="P9" s="56">
        <v>2.76</v>
      </c>
      <c r="Q9" s="57">
        <v>721588</v>
      </c>
      <c r="R9" s="60">
        <f aca="true" t="shared" si="1" ref="R9:R64">ROUND((O9-Q9)/Q9*100,2)</f>
        <v>16.26</v>
      </c>
    </row>
    <row r="10" spans="2:18" ht="12">
      <c r="B10" s="17"/>
      <c r="C10" s="18"/>
      <c r="D10" s="53" t="s">
        <v>68</v>
      </c>
      <c r="E10" s="54">
        <v>44.4</v>
      </c>
      <c r="F10" s="20">
        <v>248117</v>
      </c>
      <c r="G10" s="55" t="s">
        <v>2</v>
      </c>
      <c r="H10" s="20">
        <v>556960</v>
      </c>
      <c r="I10" s="56">
        <v>2.24</v>
      </c>
      <c r="J10" s="57">
        <v>540847</v>
      </c>
      <c r="K10" s="58">
        <f t="shared" si="0"/>
        <v>2.98</v>
      </c>
      <c r="L10" s="59">
        <v>44.4</v>
      </c>
      <c r="M10" s="20">
        <v>248117</v>
      </c>
      <c r="N10" s="20" t="s">
        <v>2</v>
      </c>
      <c r="O10" s="20">
        <v>449665</v>
      </c>
      <c r="P10" s="56">
        <v>1.81</v>
      </c>
      <c r="Q10" s="57">
        <v>447415</v>
      </c>
      <c r="R10" s="60">
        <f t="shared" si="1"/>
        <v>0.5</v>
      </c>
    </row>
    <row r="11" spans="2:18" ht="12">
      <c r="B11" s="17"/>
      <c r="C11" s="18"/>
      <c r="D11" s="53" t="s">
        <v>69</v>
      </c>
      <c r="E11" s="54">
        <v>34.5</v>
      </c>
      <c r="F11" s="20">
        <v>247828</v>
      </c>
      <c r="G11" s="55" t="s">
        <v>2</v>
      </c>
      <c r="H11" s="20">
        <v>529040</v>
      </c>
      <c r="I11" s="56">
        <v>2.13</v>
      </c>
      <c r="J11" s="57">
        <v>495000</v>
      </c>
      <c r="K11" s="58">
        <f t="shared" si="0"/>
        <v>6.88</v>
      </c>
      <c r="L11" s="59">
        <v>34.5</v>
      </c>
      <c r="M11" s="20">
        <v>247828</v>
      </c>
      <c r="N11" s="20" t="s">
        <v>2</v>
      </c>
      <c r="O11" s="20">
        <v>500500</v>
      </c>
      <c r="P11" s="56">
        <v>2.02</v>
      </c>
      <c r="Q11" s="57">
        <v>492300</v>
      </c>
      <c r="R11" s="60">
        <f t="shared" si="1"/>
        <v>1.67</v>
      </c>
    </row>
    <row r="12" spans="2:18" ht="12">
      <c r="B12" s="17"/>
      <c r="C12" s="18"/>
      <c r="D12" s="53" t="s">
        <v>3</v>
      </c>
      <c r="E12" s="54">
        <v>39.9</v>
      </c>
      <c r="F12" s="20">
        <v>278023</v>
      </c>
      <c r="G12" s="55">
        <v>10</v>
      </c>
      <c r="H12" s="20">
        <v>697273</v>
      </c>
      <c r="I12" s="56">
        <v>2.51</v>
      </c>
      <c r="J12" s="57">
        <v>688055</v>
      </c>
      <c r="K12" s="58">
        <f t="shared" si="0"/>
        <v>1.34</v>
      </c>
      <c r="L12" s="59">
        <v>39.9</v>
      </c>
      <c r="M12" s="20">
        <v>278023</v>
      </c>
      <c r="N12" s="20">
        <v>10</v>
      </c>
      <c r="O12" s="20">
        <v>605707</v>
      </c>
      <c r="P12" s="56">
        <v>2.18</v>
      </c>
      <c r="Q12" s="57">
        <v>627071</v>
      </c>
      <c r="R12" s="60">
        <f t="shared" si="1"/>
        <v>-3.41</v>
      </c>
    </row>
    <row r="13" spans="2:18" ht="12">
      <c r="B13" s="17"/>
      <c r="C13" s="18"/>
      <c r="D13" s="53" t="s">
        <v>4</v>
      </c>
      <c r="E13" s="54">
        <v>39.9</v>
      </c>
      <c r="F13" s="20">
        <v>228751</v>
      </c>
      <c r="G13" s="55" t="s">
        <v>2</v>
      </c>
      <c r="H13" s="20">
        <v>324306</v>
      </c>
      <c r="I13" s="56">
        <v>1.42</v>
      </c>
      <c r="J13" s="57">
        <v>349504</v>
      </c>
      <c r="K13" s="58">
        <f t="shared" si="0"/>
        <v>-7.21</v>
      </c>
      <c r="L13" s="59">
        <v>39.9</v>
      </c>
      <c r="M13" s="20">
        <v>243126</v>
      </c>
      <c r="N13" s="20" t="s">
        <v>2</v>
      </c>
      <c r="O13" s="20">
        <v>306460</v>
      </c>
      <c r="P13" s="56">
        <v>1.26</v>
      </c>
      <c r="Q13" s="57">
        <v>210753</v>
      </c>
      <c r="R13" s="60">
        <f t="shared" si="1"/>
        <v>45.41</v>
      </c>
    </row>
    <row r="14" spans="2:18" ht="12">
      <c r="B14" s="17"/>
      <c r="C14" s="18"/>
      <c r="D14" s="53" t="s">
        <v>5</v>
      </c>
      <c r="E14" s="54">
        <v>38.6</v>
      </c>
      <c r="F14" s="20">
        <v>305510</v>
      </c>
      <c r="G14" s="55">
        <v>15</v>
      </c>
      <c r="H14" s="20">
        <v>746069</v>
      </c>
      <c r="I14" s="56">
        <v>2.44</v>
      </c>
      <c r="J14" s="57">
        <v>746090</v>
      </c>
      <c r="K14" s="58">
        <f t="shared" si="0"/>
        <v>0</v>
      </c>
      <c r="L14" s="59">
        <v>38.6</v>
      </c>
      <c r="M14" s="20">
        <v>305510</v>
      </c>
      <c r="N14" s="20">
        <v>15</v>
      </c>
      <c r="O14" s="20">
        <v>701407</v>
      </c>
      <c r="P14" s="56">
        <v>2.3</v>
      </c>
      <c r="Q14" s="57">
        <v>668837</v>
      </c>
      <c r="R14" s="60">
        <f t="shared" si="1"/>
        <v>4.87</v>
      </c>
    </row>
    <row r="15" spans="2:18" ht="12">
      <c r="B15" s="17"/>
      <c r="C15" s="18"/>
      <c r="D15" s="53" t="s">
        <v>70</v>
      </c>
      <c r="E15" s="54" t="s">
        <v>1</v>
      </c>
      <c r="F15" s="20" t="s">
        <v>1</v>
      </c>
      <c r="G15" s="55" t="s">
        <v>1</v>
      </c>
      <c r="H15" s="20" t="s">
        <v>1</v>
      </c>
      <c r="I15" s="56" t="s">
        <v>1</v>
      </c>
      <c r="J15" s="57" t="s">
        <v>1</v>
      </c>
      <c r="K15" s="58" t="s">
        <v>109</v>
      </c>
      <c r="L15" s="59" t="s">
        <v>1</v>
      </c>
      <c r="M15" s="20" t="s">
        <v>1</v>
      </c>
      <c r="N15" s="20" t="s">
        <v>1</v>
      </c>
      <c r="O15" s="20" t="s">
        <v>1</v>
      </c>
      <c r="P15" s="56" t="s">
        <v>1</v>
      </c>
      <c r="Q15" s="57" t="s">
        <v>1</v>
      </c>
      <c r="R15" s="60" t="s">
        <v>109</v>
      </c>
    </row>
    <row r="16" spans="2:18" ht="12">
      <c r="B16" s="17"/>
      <c r="C16" s="18"/>
      <c r="D16" s="53" t="s">
        <v>6</v>
      </c>
      <c r="E16" s="54">
        <v>38.6</v>
      </c>
      <c r="F16" s="20">
        <v>240971</v>
      </c>
      <c r="G16" s="55" t="s">
        <v>2</v>
      </c>
      <c r="H16" s="20">
        <v>538677</v>
      </c>
      <c r="I16" s="56">
        <v>2.24</v>
      </c>
      <c r="J16" s="57">
        <v>840000</v>
      </c>
      <c r="K16" s="58">
        <f t="shared" si="0"/>
        <v>-35.87</v>
      </c>
      <c r="L16" s="59">
        <v>38.6</v>
      </c>
      <c r="M16" s="20">
        <v>240971</v>
      </c>
      <c r="N16" s="20" t="s">
        <v>2</v>
      </c>
      <c r="O16" s="20">
        <v>432059</v>
      </c>
      <c r="P16" s="56">
        <v>1.79</v>
      </c>
      <c r="Q16" s="57">
        <v>840000</v>
      </c>
      <c r="R16" s="60">
        <f t="shared" si="1"/>
        <v>-48.56</v>
      </c>
    </row>
    <row r="17" spans="2:18" ht="12">
      <c r="B17" s="17"/>
      <c r="C17" s="18"/>
      <c r="D17" s="53" t="s">
        <v>71</v>
      </c>
      <c r="E17" s="54">
        <v>36.4</v>
      </c>
      <c r="F17" s="20">
        <v>281701</v>
      </c>
      <c r="G17" s="55" t="s">
        <v>2</v>
      </c>
      <c r="H17" s="20">
        <v>744667</v>
      </c>
      <c r="I17" s="56">
        <v>2.64</v>
      </c>
      <c r="J17" s="57">
        <v>703667</v>
      </c>
      <c r="K17" s="58">
        <f t="shared" si="0"/>
        <v>5.83</v>
      </c>
      <c r="L17" s="59">
        <v>36.4</v>
      </c>
      <c r="M17" s="20">
        <v>281701</v>
      </c>
      <c r="N17" s="20" t="s">
        <v>2</v>
      </c>
      <c r="O17" s="20">
        <v>733000</v>
      </c>
      <c r="P17" s="56">
        <v>2.6</v>
      </c>
      <c r="Q17" s="57">
        <v>703667</v>
      </c>
      <c r="R17" s="60">
        <f t="shared" si="1"/>
        <v>4.17</v>
      </c>
    </row>
    <row r="18" spans="2:18" ht="12">
      <c r="B18" s="17"/>
      <c r="C18" s="18"/>
      <c r="D18" s="53" t="s">
        <v>72</v>
      </c>
      <c r="E18" s="54">
        <v>44.3</v>
      </c>
      <c r="F18" s="20">
        <v>290998</v>
      </c>
      <c r="G18" s="55">
        <v>4</v>
      </c>
      <c r="H18" s="20">
        <v>667471</v>
      </c>
      <c r="I18" s="56">
        <v>2.29</v>
      </c>
      <c r="J18" s="57">
        <v>695563</v>
      </c>
      <c r="K18" s="58">
        <f t="shared" si="0"/>
        <v>-4.04</v>
      </c>
      <c r="L18" s="59">
        <v>40.7</v>
      </c>
      <c r="M18" s="20">
        <v>281723</v>
      </c>
      <c r="N18" s="20" t="s">
        <v>2</v>
      </c>
      <c r="O18" s="20">
        <v>672183</v>
      </c>
      <c r="P18" s="56">
        <v>2.39</v>
      </c>
      <c r="Q18" s="57">
        <v>674500</v>
      </c>
      <c r="R18" s="60">
        <f t="shared" si="1"/>
        <v>-0.34</v>
      </c>
    </row>
    <row r="19" spans="2:18" ht="12">
      <c r="B19" s="17"/>
      <c r="C19" s="18"/>
      <c r="D19" s="53" t="s">
        <v>7</v>
      </c>
      <c r="E19" s="54">
        <v>37</v>
      </c>
      <c r="F19" s="20">
        <v>257243</v>
      </c>
      <c r="G19" s="55" t="s">
        <v>2</v>
      </c>
      <c r="H19" s="20">
        <v>650000</v>
      </c>
      <c r="I19" s="56">
        <v>2.53</v>
      </c>
      <c r="J19" s="57">
        <v>600000</v>
      </c>
      <c r="K19" s="58">
        <f t="shared" si="0"/>
        <v>8.33</v>
      </c>
      <c r="L19" s="59">
        <v>37</v>
      </c>
      <c r="M19" s="20">
        <v>257243</v>
      </c>
      <c r="N19" s="20" t="s">
        <v>2</v>
      </c>
      <c r="O19" s="20">
        <v>450000</v>
      </c>
      <c r="P19" s="56">
        <v>1.75</v>
      </c>
      <c r="Q19" s="57">
        <v>442000</v>
      </c>
      <c r="R19" s="60">
        <f t="shared" si="1"/>
        <v>1.81</v>
      </c>
    </row>
    <row r="20" spans="2:18" ht="12">
      <c r="B20" s="17" t="s">
        <v>8</v>
      </c>
      <c r="C20" s="18"/>
      <c r="D20" s="53" t="s">
        <v>9</v>
      </c>
      <c r="E20" s="54">
        <v>38.4</v>
      </c>
      <c r="F20" s="20">
        <v>265180</v>
      </c>
      <c r="G20" s="55" t="s">
        <v>2</v>
      </c>
      <c r="H20" s="20">
        <v>750000</v>
      </c>
      <c r="I20" s="56">
        <v>2.83</v>
      </c>
      <c r="J20" s="57">
        <v>745000</v>
      </c>
      <c r="K20" s="58">
        <f t="shared" si="0"/>
        <v>0.67</v>
      </c>
      <c r="L20" s="59">
        <v>38.4</v>
      </c>
      <c r="M20" s="20">
        <v>265180</v>
      </c>
      <c r="N20" s="20" t="s">
        <v>2</v>
      </c>
      <c r="O20" s="20">
        <v>740000</v>
      </c>
      <c r="P20" s="56">
        <v>2.79</v>
      </c>
      <c r="Q20" s="57">
        <v>850000</v>
      </c>
      <c r="R20" s="60">
        <f t="shared" si="1"/>
        <v>-12.94</v>
      </c>
    </row>
    <row r="21" spans="2:18" ht="12">
      <c r="B21" s="17"/>
      <c r="C21" s="18"/>
      <c r="D21" s="53" t="s">
        <v>10</v>
      </c>
      <c r="E21" s="54">
        <v>43.2</v>
      </c>
      <c r="F21" s="20">
        <v>317458</v>
      </c>
      <c r="G21" s="55">
        <v>4</v>
      </c>
      <c r="H21" s="20">
        <v>655625</v>
      </c>
      <c r="I21" s="56">
        <v>2.07</v>
      </c>
      <c r="J21" s="57">
        <v>656500</v>
      </c>
      <c r="K21" s="58">
        <f t="shared" si="0"/>
        <v>-0.13</v>
      </c>
      <c r="L21" s="59">
        <v>43.2</v>
      </c>
      <c r="M21" s="20">
        <v>317458</v>
      </c>
      <c r="N21" s="20">
        <v>4</v>
      </c>
      <c r="O21" s="20">
        <v>639875</v>
      </c>
      <c r="P21" s="56">
        <v>2.02</v>
      </c>
      <c r="Q21" s="57">
        <v>662000</v>
      </c>
      <c r="R21" s="60">
        <f t="shared" si="1"/>
        <v>-3.34</v>
      </c>
    </row>
    <row r="22" spans="2:18" ht="12">
      <c r="B22" s="17"/>
      <c r="C22" s="18"/>
      <c r="D22" s="53" t="s">
        <v>11</v>
      </c>
      <c r="E22" s="54">
        <v>39.8</v>
      </c>
      <c r="F22" s="20">
        <v>276135</v>
      </c>
      <c r="G22" s="55">
        <v>5</v>
      </c>
      <c r="H22" s="20">
        <v>759916</v>
      </c>
      <c r="I22" s="56">
        <v>2.75</v>
      </c>
      <c r="J22" s="57">
        <v>803457</v>
      </c>
      <c r="K22" s="58">
        <f t="shared" si="0"/>
        <v>-5.42</v>
      </c>
      <c r="L22" s="59">
        <v>39.8</v>
      </c>
      <c r="M22" s="20">
        <v>276135</v>
      </c>
      <c r="N22" s="20">
        <v>5</v>
      </c>
      <c r="O22" s="20">
        <v>517738</v>
      </c>
      <c r="P22" s="56">
        <v>1.87</v>
      </c>
      <c r="Q22" s="57">
        <v>615854</v>
      </c>
      <c r="R22" s="60">
        <f t="shared" si="1"/>
        <v>-15.93</v>
      </c>
    </row>
    <row r="23" spans="2:18" ht="12">
      <c r="B23" s="17"/>
      <c r="C23" s="18"/>
      <c r="D23" s="53" t="s">
        <v>12</v>
      </c>
      <c r="E23" s="54">
        <v>42.7</v>
      </c>
      <c r="F23" s="20">
        <v>293543</v>
      </c>
      <c r="G23" s="55" t="s">
        <v>2</v>
      </c>
      <c r="H23" s="20">
        <v>715090</v>
      </c>
      <c r="I23" s="56">
        <v>2.44</v>
      </c>
      <c r="J23" s="57">
        <v>675216</v>
      </c>
      <c r="K23" s="58">
        <f t="shared" si="0"/>
        <v>5.91</v>
      </c>
      <c r="L23" s="59">
        <v>42.7</v>
      </c>
      <c r="M23" s="20">
        <v>293543</v>
      </c>
      <c r="N23" s="20" t="s">
        <v>2</v>
      </c>
      <c r="O23" s="20">
        <v>588500</v>
      </c>
      <c r="P23" s="56">
        <v>2</v>
      </c>
      <c r="Q23" s="57">
        <v>602250</v>
      </c>
      <c r="R23" s="60">
        <f t="shared" si="1"/>
        <v>-2.28</v>
      </c>
    </row>
    <row r="24" spans="2:18" ht="12">
      <c r="B24" s="17"/>
      <c r="C24" s="18"/>
      <c r="D24" s="53" t="s">
        <v>73</v>
      </c>
      <c r="E24" s="54">
        <v>38.2</v>
      </c>
      <c r="F24" s="20">
        <v>258413</v>
      </c>
      <c r="G24" s="55" t="s">
        <v>2</v>
      </c>
      <c r="H24" s="20">
        <v>700000</v>
      </c>
      <c r="I24" s="56">
        <v>2.71</v>
      </c>
      <c r="J24" s="57">
        <v>600000</v>
      </c>
      <c r="K24" s="58">
        <f t="shared" si="0"/>
        <v>16.67</v>
      </c>
      <c r="L24" s="59">
        <v>38.2</v>
      </c>
      <c r="M24" s="20">
        <v>258413</v>
      </c>
      <c r="N24" s="20" t="s">
        <v>2</v>
      </c>
      <c r="O24" s="20">
        <v>550000</v>
      </c>
      <c r="P24" s="56">
        <v>2.13</v>
      </c>
      <c r="Q24" s="57">
        <v>525000</v>
      </c>
      <c r="R24" s="60">
        <f t="shared" si="1"/>
        <v>4.76</v>
      </c>
    </row>
    <row r="25" spans="2:18" ht="12">
      <c r="B25" s="17"/>
      <c r="C25" s="18"/>
      <c r="D25" s="53" t="s">
        <v>74</v>
      </c>
      <c r="E25" s="54">
        <v>44</v>
      </c>
      <c r="F25" s="20">
        <v>325662</v>
      </c>
      <c r="G25" s="55" t="s">
        <v>2</v>
      </c>
      <c r="H25" s="20">
        <v>960703</v>
      </c>
      <c r="I25" s="56">
        <v>2.95</v>
      </c>
      <c r="J25" s="57">
        <v>846596</v>
      </c>
      <c r="K25" s="58">
        <f t="shared" si="0"/>
        <v>13.48</v>
      </c>
      <c r="L25" s="59">
        <v>44</v>
      </c>
      <c r="M25" s="20">
        <v>325662</v>
      </c>
      <c r="N25" s="20" t="s">
        <v>2</v>
      </c>
      <c r="O25" s="20">
        <v>814155</v>
      </c>
      <c r="P25" s="56">
        <v>2.5</v>
      </c>
      <c r="Q25" s="57">
        <v>846596</v>
      </c>
      <c r="R25" s="60">
        <f t="shared" si="1"/>
        <v>-3.83</v>
      </c>
    </row>
    <row r="26" spans="2:18" ht="12">
      <c r="B26" s="17"/>
      <c r="C26" s="18"/>
      <c r="D26" s="53" t="s">
        <v>13</v>
      </c>
      <c r="E26" s="54">
        <v>38.7</v>
      </c>
      <c r="F26" s="20">
        <v>252566</v>
      </c>
      <c r="G26" s="55">
        <v>10</v>
      </c>
      <c r="H26" s="20">
        <v>572297</v>
      </c>
      <c r="I26" s="56">
        <v>2.27</v>
      </c>
      <c r="J26" s="57">
        <v>621357</v>
      </c>
      <c r="K26" s="58">
        <f t="shared" si="0"/>
        <v>-7.9</v>
      </c>
      <c r="L26" s="59">
        <v>38.7</v>
      </c>
      <c r="M26" s="20">
        <v>252566</v>
      </c>
      <c r="N26" s="20">
        <v>10</v>
      </c>
      <c r="O26" s="20">
        <v>511657</v>
      </c>
      <c r="P26" s="56">
        <v>2.03</v>
      </c>
      <c r="Q26" s="57">
        <v>530182</v>
      </c>
      <c r="R26" s="60">
        <f t="shared" si="1"/>
        <v>-3.49</v>
      </c>
    </row>
    <row r="27" spans="2:18" ht="12">
      <c r="B27" s="17"/>
      <c r="C27" s="18"/>
      <c r="D27" s="53" t="s">
        <v>14</v>
      </c>
      <c r="E27" s="54">
        <v>42.4</v>
      </c>
      <c r="F27" s="20">
        <v>314449</v>
      </c>
      <c r="G27" s="55" t="s">
        <v>2</v>
      </c>
      <c r="H27" s="20">
        <v>1103814</v>
      </c>
      <c r="I27" s="56">
        <v>3.51</v>
      </c>
      <c r="J27" s="57">
        <v>942930</v>
      </c>
      <c r="K27" s="58">
        <f t="shared" si="0"/>
        <v>17.06</v>
      </c>
      <c r="L27" s="59">
        <v>42.4</v>
      </c>
      <c r="M27" s="20">
        <v>314449</v>
      </c>
      <c r="N27" s="20" t="s">
        <v>2</v>
      </c>
      <c r="O27" s="20">
        <v>892661</v>
      </c>
      <c r="P27" s="56">
        <v>2.84</v>
      </c>
      <c r="Q27" s="57">
        <v>784330</v>
      </c>
      <c r="R27" s="60">
        <f t="shared" si="1"/>
        <v>13.81</v>
      </c>
    </row>
    <row r="28" spans="2:18" ht="12">
      <c r="B28" s="17"/>
      <c r="C28" s="18"/>
      <c r="D28" s="53" t="s">
        <v>15</v>
      </c>
      <c r="E28" s="54">
        <v>35.5</v>
      </c>
      <c r="F28" s="20">
        <v>283500</v>
      </c>
      <c r="G28" s="55" t="s">
        <v>2</v>
      </c>
      <c r="H28" s="20">
        <v>453750</v>
      </c>
      <c r="I28" s="56">
        <v>1.6</v>
      </c>
      <c r="J28" s="57">
        <v>394900</v>
      </c>
      <c r="K28" s="58">
        <f t="shared" si="0"/>
        <v>14.9</v>
      </c>
      <c r="L28" s="59">
        <v>35.5</v>
      </c>
      <c r="M28" s="20">
        <v>283500</v>
      </c>
      <c r="N28" s="20" t="s">
        <v>2</v>
      </c>
      <c r="O28" s="20">
        <v>453750</v>
      </c>
      <c r="P28" s="56">
        <v>1.6</v>
      </c>
      <c r="Q28" s="57">
        <v>338400</v>
      </c>
      <c r="R28" s="60">
        <f t="shared" si="1"/>
        <v>34.09</v>
      </c>
    </row>
    <row r="29" spans="2:18" ht="12">
      <c r="B29" s="17" t="s">
        <v>16</v>
      </c>
      <c r="C29" s="124" t="s">
        <v>17</v>
      </c>
      <c r="D29" s="125"/>
      <c r="E29" s="61" t="s">
        <v>1</v>
      </c>
      <c r="F29" s="21" t="s">
        <v>1</v>
      </c>
      <c r="G29" s="62" t="s">
        <v>1</v>
      </c>
      <c r="H29" s="21" t="s">
        <v>1</v>
      </c>
      <c r="I29" s="63" t="s">
        <v>1</v>
      </c>
      <c r="J29" s="64" t="s">
        <v>1</v>
      </c>
      <c r="K29" s="65" t="s">
        <v>109</v>
      </c>
      <c r="L29" s="66" t="s">
        <v>1</v>
      </c>
      <c r="M29" s="21" t="s">
        <v>1</v>
      </c>
      <c r="N29" s="21" t="s">
        <v>1</v>
      </c>
      <c r="O29" s="21" t="s">
        <v>1</v>
      </c>
      <c r="P29" s="63" t="s">
        <v>1</v>
      </c>
      <c r="Q29" s="64" t="s">
        <v>1</v>
      </c>
      <c r="R29" s="65" t="s">
        <v>109</v>
      </c>
    </row>
    <row r="30" spans="2:18" ht="12">
      <c r="B30" s="17"/>
      <c r="C30" s="124" t="s">
        <v>18</v>
      </c>
      <c r="D30" s="125"/>
      <c r="E30" s="61">
        <v>38.6</v>
      </c>
      <c r="F30" s="21">
        <v>284096</v>
      </c>
      <c r="G30" s="62" t="s">
        <v>2</v>
      </c>
      <c r="H30" s="21">
        <v>640000</v>
      </c>
      <c r="I30" s="63">
        <v>2.25</v>
      </c>
      <c r="J30" s="64">
        <v>625000</v>
      </c>
      <c r="K30" s="65">
        <f t="shared" si="0"/>
        <v>2.4</v>
      </c>
      <c r="L30" s="66">
        <v>38.6</v>
      </c>
      <c r="M30" s="21">
        <v>284096</v>
      </c>
      <c r="N30" s="21" t="s">
        <v>2</v>
      </c>
      <c r="O30" s="21">
        <v>610000</v>
      </c>
      <c r="P30" s="63">
        <v>2.15</v>
      </c>
      <c r="Q30" s="64">
        <v>625000</v>
      </c>
      <c r="R30" s="65">
        <f t="shared" si="1"/>
        <v>-2.4</v>
      </c>
    </row>
    <row r="31" spans="2:18" ht="12">
      <c r="B31" s="17"/>
      <c r="C31" s="124" t="s">
        <v>19</v>
      </c>
      <c r="D31" s="125"/>
      <c r="E31" s="61">
        <v>37.9</v>
      </c>
      <c r="F31" s="21">
        <v>299399</v>
      </c>
      <c r="G31" s="62">
        <v>4</v>
      </c>
      <c r="H31" s="21">
        <v>780291</v>
      </c>
      <c r="I31" s="63">
        <v>2.61</v>
      </c>
      <c r="J31" s="64">
        <v>788402</v>
      </c>
      <c r="K31" s="65">
        <f t="shared" si="0"/>
        <v>-1.03</v>
      </c>
      <c r="L31" s="66">
        <v>37.9</v>
      </c>
      <c r="M31" s="21">
        <v>299399</v>
      </c>
      <c r="N31" s="21">
        <v>4</v>
      </c>
      <c r="O31" s="21">
        <v>692505</v>
      </c>
      <c r="P31" s="63">
        <v>2.31</v>
      </c>
      <c r="Q31" s="64">
        <v>686434</v>
      </c>
      <c r="R31" s="65">
        <f t="shared" si="1"/>
        <v>0.88</v>
      </c>
    </row>
    <row r="32" spans="2:18" ht="12">
      <c r="B32" s="17"/>
      <c r="C32" s="124" t="s">
        <v>75</v>
      </c>
      <c r="D32" s="125"/>
      <c r="E32" s="61">
        <v>36.2</v>
      </c>
      <c r="F32" s="21">
        <v>342485</v>
      </c>
      <c r="G32" s="62" t="s">
        <v>2</v>
      </c>
      <c r="H32" s="21">
        <v>882943</v>
      </c>
      <c r="I32" s="63">
        <v>2.58</v>
      </c>
      <c r="J32" s="64">
        <v>874593</v>
      </c>
      <c r="K32" s="65">
        <f t="shared" si="0"/>
        <v>0.95</v>
      </c>
      <c r="L32" s="66">
        <v>36.2</v>
      </c>
      <c r="M32" s="21">
        <v>342485</v>
      </c>
      <c r="N32" s="21" t="s">
        <v>2</v>
      </c>
      <c r="O32" s="21">
        <v>833610</v>
      </c>
      <c r="P32" s="63">
        <v>2.43</v>
      </c>
      <c r="Q32" s="64">
        <v>825160</v>
      </c>
      <c r="R32" s="65">
        <f t="shared" si="1"/>
        <v>1.02</v>
      </c>
    </row>
    <row r="33" spans="2:18" ht="12">
      <c r="B33" s="17"/>
      <c r="C33" s="124" t="s">
        <v>76</v>
      </c>
      <c r="D33" s="125"/>
      <c r="E33" s="61">
        <v>40.5</v>
      </c>
      <c r="F33" s="21">
        <v>300408</v>
      </c>
      <c r="G33" s="62" t="s">
        <v>2</v>
      </c>
      <c r="H33" s="21">
        <v>487654</v>
      </c>
      <c r="I33" s="63">
        <v>1.62</v>
      </c>
      <c r="J33" s="64">
        <v>867426</v>
      </c>
      <c r="K33" s="65">
        <f t="shared" si="0"/>
        <v>-43.78</v>
      </c>
      <c r="L33" s="66">
        <v>40.5</v>
      </c>
      <c r="M33" s="21">
        <v>300408</v>
      </c>
      <c r="N33" s="21" t="s">
        <v>2</v>
      </c>
      <c r="O33" s="21">
        <v>487654</v>
      </c>
      <c r="P33" s="63">
        <v>1.62</v>
      </c>
      <c r="Q33" s="64">
        <v>818069</v>
      </c>
      <c r="R33" s="65">
        <f t="shared" si="1"/>
        <v>-40.39</v>
      </c>
    </row>
    <row r="34" spans="2:18" ht="12">
      <c r="B34" s="17"/>
      <c r="C34" s="67" t="s">
        <v>98</v>
      </c>
      <c r="D34" s="68"/>
      <c r="E34" s="54">
        <v>38.4</v>
      </c>
      <c r="F34" s="20">
        <v>232312</v>
      </c>
      <c r="G34" s="55">
        <v>21</v>
      </c>
      <c r="H34" s="20">
        <v>572784</v>
      </c>
      <c r="I34" s="56">
        <v>2.47</v>
      </c>
      <c r="J34" s="57">
        <v>584979</v>
      </c>
      <c r="K34" s="58">
        <f t="shared" si="0"/>
        <v>-2.08</v>
      </c>
      <c r="L34" s="59">
        <v>38.4</v>
      </c>
      <c r="M34" s="20">
        <v>232312</v>
      </c>
      <c r="N34" s="20">
        <v>21</v>
      </c>
      <c r="O34" s="20">
        <v>476898</v>
      </c>
      <c r="P34" s="56">
        <v>2.05</v>
      </c>
      <c r="Q34" s="57">
        <v>510608</v>
      </c>
      <c r="R34" s="60">
        <f t="shared" si="1"/>
        <v>-6.6</v>
      </c>
    </row>
    <row r="35" spans="2:18" ht="12">
      <c r="B35" s="17"/>
      <c r="C35" s="18"/>
      <c r="D35" s="19" t="s">
        <v>78</v>
      </c>
      <c r="E35" s="54">
        <v>33.7</v>
      </c>
      <c r="F35" s="20">
        <v>189696</v>
      </c>
      <c r="G35" s="55" t="s">
        <v>2</v>
      </c>
      <c r="H35" s="20">
        <v>498180</v>
      </c>
      <c r="I35" s="56">
        <v>2.63</v>
      </c>
      <c r="J35" s="57">
        <v>504760</v>
      </c>
      <c r="K35" s="58">
        <f t="shared" si="0"/>
        <v>-1.3</v>
      </c>
      <c r="L35" s="59">
        <v>33.7</v>
      </c>
      <c r="M35" s="20">
        <v>189696</v>
      </c>
      <c r="N35" s="20" t="s">
        <v>2</v>
      </c>
      <c r="O35" s="20">
        <v>319899</v>
      </c>
      <c r="P35" s="56">
        <v>1.69</v>
      </c>
      <c r="Q35" s="57">
        <v>350080</v>
      </c>
      <c r="R35" s="60">
        <f t="shared" si="1"/>
        <v>-8.62</v>
      </c>
    </row>
    <row r="36" spans="2:18" ht="12">
      <c r="B36" s="17"/>
      <c r="C36" s="18"/>
      <c r="D36" s="19" t="s">
        <v>20</v>
      </c>
      <c r="E36" s="54">
        <v>45</v>
      </c>
      <c r="F36" s="20">
        <v>225000</v>
      </c>
      <c r="G36" s="55" t="s">
        <v>2</v>
      </c>
      <c r="H36" s="20">
        <v>337500</v>
      </c>
      <c r="I36" s="56">
        <v>1.5</v>
      </c>
      <c r="J36" s="57">
        <v>350000</v>
      </c>
      <c r="K36" s="58">
        <f t="shared" si="0"/>
        <v>-3.57</v>
      </c>
      <c r="L36" s="59">
        <v>45</v>
      </c>
      <c r="M36" s="20">
        <v>225000</v>
      </c>
      <c r="N36" s="20" t="s">
        <v>2</v>
      </c>
      <c r="O36" s="20">
        <v>337500</v>
      </c>
      <c r="P36" s="56">
        <v>1.5</v>
      </c>
      <c r="Q36" s="57">
        <v>350000</v>
      </c>
      <c r="R36" s="60">
        <f t="shared" si="1"/>
        <v>-3.57</v>
      </c>
    </row>
    <row r="37" spans="2:18" ht="12">
      <c r="B37" s="17" t="s">
        <v>21</v>
      </c>
      <c r="C37" s="18"/>
      <c r="D37" s="19" t="s">
        <v>22</v>
      </c>
      <c r="E37" s="54">
        <v>41.9</v>
      </c>
      <c r="F37" s="20">
        <v>244914</v>
      </c>
      <c r="G37" s="55">
        <v>9</v>
      </c>
      <c r="H37" s="20">
        <v>596643</v>
      </c>
      <c r="I37" s="56">
        <v>2.44</v>
      </c>
      <c r="J37" s="57">
        <v>577363</v>
      </c>
      <c r="K37" s="58">
        <f t="shared" si="0"/>
        <v>3.34</v>
      </c>
      <c r="L37" s="59">
        <v>41.9</v>
      </c>
      <c r="M37" s="20">
        <v>244914</v>
      </c>
      <c r="N37" s="20">
        <v>9</v>
      </c>
      <c r="O37" s="20">
        <v>488551</v>
      </c>
      <c r="P37" s="56">
        <v>1.99</v>
      </c>
      <c r="Q37" s="57">
        <v>472705</v>
      </c>
      <c r="R37" s="60">
        <f t="shared" si="1"/>
        <v>3.35</v>
      </c>
    </row>
    <row r="38" spans="2:18" ht="12">
      <c r="B38" s="17"/>
      <c r="C38" s="18"/>
      <c r="D38" s="19" t="s">
        <v>79</v>
      </c>
      <c r="E38" s="54">
        <v>30.2</v>
      </c>
      <c r="F38" s="20">
        <v>210459</v>
      </c>
      <c r="G38" s="55" t="s">
        <v>2</v>
      </c>
      <c r="H38" s="20">
        <v>538317</v>
      </c>
      <c r="I38" s="56">
        <v>2.56</v>
      </c>
      <c r="J38" s="57">
        <v>567630</v>
      </c>
      <c r="K38" s="58">
        <f t="shared" si="0"/>
        <v>-5.16</v>
      </c>
      <c r="L38" s="59">
        <v>30.2</v>
      </c>
      <c r="M38" s="20">
        <v>210459</v>
      </c>
      <c r="N38" s="20" t="s">
        <v>2</v>
      </c>
      <c r="O38" s="20">
        <v>503854</v>
      </c>
      <c r="P38" s="56">
        <v>2.39</v>
      </c>
      <c r="Q38" s="57">
        <v>565780</v>
      </c>
      <c r="R38" s="60">
        <f t="shared" si="1"/>
        <v>-10.95</v>
      </c>
    </row>
    <row r="39" spans="2:18" ht="12">
      <c r="B39" s="17"/>
      <c r="C39" s="18"/>
      <c r="D39" s="19" t="s">
        <v>80</v>
      </c>
      <c r="E39" s="54" t="s">
        <v>1</v>
      </c>
      <c r="F39" s="20" t="s">
        <v>1</v>
      </c>
      <c r="G39" s="55" t="s">
        <v>1</v>
      </c>
      <c r="H39" s="20" t="s">
        <v>1</v>
      </c>
      <c r="I39" s="56" t="s">
        <v>1</v>
      </c>
      <c r="J39" s="57" t="s">
        <v>1</v>
      </c>
      <c r="K39" s="58" t="s">
        <v>109</v>
      </c>
      <c r="L39" s="59" t="s">
        <v>1</v>
      </c>
      <c r="M39" s="20" t="s">
        <v>1</v>
      </c>
      <c r="N39" s="20" t="s">
        <v>1</v>
      </c>
      <c r="O39" s="20" t="s">
        <v>1</v>
      </c>
      <c r="P39" s="56" t="s">
        <v>1</v>
      </c>
      <c r="Q39" s="57" t="s">
        <v>1</v>
      </c>
      <c r="R39" s="60" t="s">
        <v>109</v>
      </c>
    </row>
    <row r="40" spans="2:18" ht="12">
      <c r="B40" s="17"/>
      <c r="C40" s="18"/>
      <c r="D40" s="19" t="s">
        <v>81</v>
      </c>
      <c r="E40" s="54">
        <v>42</v>
      </c>
      <c r="F40" s="20">
        <v>236000</v>
      </c>
      <c r="G40" s="55" t="s">
        <v>2</v>
      </c>
      <c r="H40" s="20">
        <v>550000</v>
      </c>
      <c r="I40" s="56">
        <v>2.33</v>
      </c>
      <c r="J40" s="57" t="s">
        <v>1</v>
      </c>
      <c r="K40" s="58" t="s">
        <v>109</v>
      </c>
      <c r="L40" s="59">
        <v>42</v>
      </c>
      <c r="M40" s="20">
        <v>236000</v>
      </c>
      <c r="N40" s="20" t="s">
        <v>2</v>
      </c>
      <c r="O40" s="20">
        <v>473000</v>
      </c>
      <c r="P40" s="56">
        <v>2</v>
      </c>
      <c r="Q40" s="57" t="s">
        <v>1</v>
      </c>
      <c r="R40" s="60" t="s">
        <v>109</v>
      </c>
    </row>
    <row r="41" spans="2:18" ht="12">
      <c r="B41" s="17"/>
      <c r="C41" s="18"/>
      <c r="D41" s="19" t="s">
        <v>82</v>
      </c>
      <c r="E41" s="54">
        <v>36</v>
      </c>
      <c r="F41" s="20">
        <v>244664</v>
      </c>
      <c r="G41" s="55">
        <v>5</v>
      </c>
      <c r="H41" s="20">
        <v>640000</v>
      </c>
      <c r="I41" s="56">
        <v>2.62</v>
      </c>
      <c r="J41" s="57">
        <v>680190</v>
      </c>
      <c r="K41" s="58">
        <f t="shared" si="0"/>
        <v>-5.91</v>
      </c>
      <c r="L41" s="59">
        <v>36</v>
      </c>
      <c r="M41" s="20">
        <v>244664</v>
      </c>
      <c r="N41" s="20">
        <v>5</v>
      </c>
      <c r="O41" s="20">
        <v>568000</v>
      </c>
      <c r="P41" s="56">
        <v>2.32</v>
      </c>
      <c r="Q41" s="57">
        <v>623033</v>
      </c>
      <c r="R41" s="60">
        <f t="shared" si="1"/>
        <v>-8.83</v>
      </c>
    </row>
    <row r="42" spans="2:18" ht="12">
      <c r="B42" s="17"/>
      <c r="C42" s="128" t="s">
        <v>83</v>
      </c>
      <c r="D42" s="129"/>
      <c r="E42" s="61">
        <v>36.4</v>
      </c>
      <c r="F42" s="21">
        <v>236552</v>
      </c>
      <c r="G42" s="62">
        <v>21</v>
      </c>
      <c r="H42" s="21">
        <v>506358</v>
      </c>
      <c r="I42" s="63">
        <v>2.14</v>
      </c>
      <c r="J42" s="64">
        <v>522467</v>
      </c>
      <c r="K42" s="65">
        <f t="shared" si="0"/>
        <v>-3.08</v>
      </c>
      <c r="L42" s="66">
        <v>36.4</v>
      </c>
      <c r="M42" s="21">
        <v>236552</v>
      </c>
      <c r="N42" s="21">
        <v>21</v>
      </c>
      <c r="O42" s="21">
        <v>462402</v>
      </c>
      <c r="P42" s="63">
        <v>1.95</v>
      </c>
      <c r="Q42" s="64">
        <v>464759</v>
      </c>
      <c r="R42" s="65">
        <f t="shared" si="1"/>
        <v>-0.51</v>
      </c>
    </row>
    <row r="43" spans="2:18" ht="12">
      <c r="B43" s="17"/>
      <c r="C43" s="128" t="s">
        <v>84</v>
      </c>
      <c r="D43" s="129"/>
      <c r="E43" s="61">
        <v>36.9</v>
      </c>
      <c r="F43" s="21">
        <v>227600</v>
      </c>
      <c r="G43" s="62" t="s">
        <v>2</v>
      </c>
      <c r="H43" s="21">
        <v>455200</v>
      </c>
      <c r="I43" s="63">
        <v>2</v>
      </c>
      <c r="J43" s="64">
        <v>427049</v>
      </c>
      <c r="K43" s="65">
        <f t="shared" si="0"/>
        <v>6.59</v>
      </c>
      <c r="L43" s="66">
        <v>36.9</v>
      </c>
      <c r="M43" s="21">
        <v>227600</v>
      </c>
      <c r="N43" s="21" t="s">
        <v>2</v>
      </c>
      <c r="O43" s="21">
        <v>455200</v>
      </c>
      <c r="P43" s="63">
        <v>2</v>
      </c>
      <c r="Q43" s="64">
        <v>427049</v>
      </c>
      <c r="R43" s="65">
        <f t="shared" si="1"/>
        <v>6.59</v>
      </c>
    </row>
    <row r="44" spans="2:18" ht="12">
      <c r="B44" s="17"/>
      <c r="C44" s="128" t="s">
        <v>85</v>
      </c>
      <c r="D44" s="129"/>
      <c r="E44" s="61" t="s">
        <v>1</v>
      </c>
      <c r="F44" s="21" t="s">
        <v>1</v>
      </c>
      <c r="G44" s="62" t="s">
        <v>1</v>
      </c>
      <c r="H44" s="21" t="s">
        <v>1</v>
      </c>
      <c r="I44" s="63" t="s">
        <v>1</v>
      </c>
      <c r="J44" s="64" t="s">
        <v>1</v>
      </c>
      <c r="K44" s="65" t="s">
        <v>109</v>
      </c>
      <c r="L44" s="66" t="s">
        <v>1</v>
      </c>
      <c r="M44" s="21" t="s">
        <v>1</v>
      </c>
      <c r="N44" s="21" t="s">
        <v>1</v>
      </c>
      <c r="O44" s="21" t="s">
        <v>1</v>
      </c>
      <c r="P44" s="63" t="s">
        <v>1</v>
      </c>
      <c r="Q44" s="64" t="s">
        <v>1</v>
      </c>
      <c r="R44" s="65" t="s">
        <v>109</v>
      </c>
    </row>
    <row r="45" spans="2:18" ht="12">
      <c r="B45" s="17"/>
      <c r="C45" s="128" t="s">
        <v>86</v>
      </c>
      <c r="D45" s="129"/>
      <c r="E45" s="61">
        <v>37</v>
      </c>
      <c r="F45" s="21">
        <v>308202</v>
      </c>
      <c r="G45" s="62">
        <v>5</v>
      </c>
      <c r="H45" s="21">
        <v>530011</v>
      </c>
      <c r="I45" s="63">
        <v>1.72</v>
      </c>
      <c r="J45" s="64">
        <v>611000</v>
      </c>
      <c r="K45" s="65">
        <f t="shared" si="0"/>
        <v>-13.26</v>
      </c>
      <c r="L45" s="66">
        <v>37</v>
      </c>
      <c r="M45" s="21">
        <v>308202</v>
      </c>
      <c r="N45" s="21">
        <v>5</v>
      </c>
      <c r="O45" s="21">
        <v>493931</v>
      </c>
      <c r="P45" s="63">
        <v>1.6</v>
      </c>
      <c r="Q45" s="64">
        <v>548035</v>
      </c>
      <c r="R45" s="65">
        <f t="shared" si="1"/>
        <v>-9.87</v>
      </c>
    </row>
    <row r="46" spans="2:18" ht="12.75" thickBot="1">
      <c r="B46" s="17"/>
      <c r="C46" s="141" t="s">
        <v>87</v>
      </c>
      <c r="D46" s="142"/>
      <c r="E46" s="54">
        <v>36</v>
      </c>
      <c r="F46" s="20">
        <v>245982</v>
      </c>
      <c r="G46" s="55" t="s">
        <v>2</v>
      </c>
      <c r="H46" s="20">
        <v>614955</v>
      </c>
      <c r="I46" s="56">
        <v>2.5</v>
      </c>
      <c r="J46" s="57" t="s">
        <v>1</v>
      </c>
      <c r="K46" s="58" t="s">
        <v>109</v>
      </c>
      <c r="L46" s="59">
        <v>36</v>
      </c>
      <c r="M46" s="20">
        <v>245982</v>
      </c>
      <c r="N46" s="20" t="s">
        <v>2</v>
      </c>
      <c r="O46" s="20">
        <v>614955</v>
      </c>
      <c r="P46" s="56">
        <v>2.5</v>
      </c>
      <c r="Q46" s="57" t="s">
        <v>1</v>
      </c>
      <c r="R46" s="60" t="s">
        <v>109</v>
      </c>
    </row>
    <row r="47" spans="2:18" ht="12">
      <c r="B47" s="15"/>
      <c r="C47" s="22" t="s">
        <v>23</v>
      </c>
      <c r="D47" s="23" t="s">
        <v>24</v>
      </c>
      <c r="E47" s="69">
        <v>39.9</v>
      </c>
      <c r="F47" s="24">
        <v>312124</v>
      </c>
      <c r="G47" s="70">
        <v>14</v>
      </c>
      <c r="H47" s="24">
        <v>804180</v>
      </c>
      <c r="I47" s="71">
        <v>2.58</v>
      </c>
      <c r="J47" s="72">
        <v>774302</v>
      </c>
      <c r="K47" s="73">
        <f t="shared" si="0"/>
        <v>3.86</v>
      </c>
      <c r="L47" s="74">
        <v>39.9</v>
      </c>
      <c r="M47" s="24">
        <v>312124</v>
      </c>
      <c r="N47" s="24">
        <v>14</v>
      </c>
      <c r="O47" s="24">
        <v>755673</v>
      </c>
      <c r="P47" s="71">
        <v>2.42</v>
      </c>
      <c r="Q47" s="72">
        <v>733137</v>
      </c>
      <c r="R47" s="73">
        <f t="shared" si="1"/>
        <v>3.07</v>
      </c>
    </row>
    <row r="48" spans="2:18" ht="12">
      <c r="B48" s="17" t="s">
        <v>25</v>
      </c>
      <c r="C48" s="25"/>
      <c r="D48" s="26" t="s">
        <v>26</v>
      </c>
      <c r="E48" s="61">
        <v>38.9</v>
      </c>
      <c r="F48" s="21">
        <v>297065</v>
      </c>
      <c r="G48" s="62">
        <v>26</v>
      </c>
      <c r="H48" s="21">
        <v>762210</v>
      </c>
      <c r="I48" s="63">
        <v>2.57</v>
      </c>
      <c r="J48" s="64">
        <v>733513</v>
      </c>
      <c r="K48" s="65">
        <f t="shared" si="0"/>
        <v>3.91</v>
      </c>
      <c r="L48" s="66">
        <v>38.9</v>
      </c>
      <c r="M48" s="21">
        <v>297065</v>
      </c>
      <c r="N48" s="21">
        <v>26</v>
      </c>
      <c r="O48" s="21">
        <v>720678</v>
      </c>
      <c r="P48" s="63">
        <v>2.43</v>
      </c>
      <c r="Q48" s="64">
        <v>687805</v>
      </c>
      <c r="R48" s="65">
        <f t="shared" si="1"/>
        <v>4.78</v>
      </c>
    </row>
    <row r="49" spans="2:18" ht="12">
      <c r="B49" s="17"/>
      <c r="C49" s="25" t="s">
        <v>27</v>
      </c>
      <c r="D49" s="26" t="s">
        <v>28</v>
      </c>
      <c r="E49" s="61">
        <v>37.2</v>
      </c>
      <c r="F49" s="21">
        <v>268186</v>
      </c>
      <c r="G49" s="62">
        <v>21</v>
      </c>
      <c r="H49" s="21">
        <v>645353</v>
      </c>
      <c r="I49" s="63">
        <v>2.41</v>
      </c>
      <c r="J49" s="64">
        <v>681240</v>
      </c>
      <c r="K49" s="65">
        <f t="shared" si="0"/>
        <v>-5.27</v>
      </c>
      <c r="L49" s="66">
        <v>37.2</v>
      </c>
      <c r="M49" s="21">
        <v>268186</v>
      </c>
      <c r="N49" s="21">
        <v>21</v>
      </c>
      <c r="O49" s="21">
        <v>603252</v>
      </c>
      <c r="P49" s="63">
        <v>2.25</v>
      </c>
      <c r="Q49" s="64">
        <v>639401</v>
      </c>
      <c r="R49" s="65">
        <f t="shared" si="1"/>
        <v>-5.65</v>
      </c>
    </row>
    <row r="50" spans="2:18" ht="12">
      <c r="B50" s="17"/>
      <c r="C50" s="25"/>
      <c r="D50" s="26" t="s">
        <v>29</v>
      </c>
      <c r="E50" s="61">
        <v>39.2</v>
      </c>
      <c r="F50" s="21">
        <v>257258</v>
      </c>
      <c r="G50" s="62">
        <v>11</v>
      </c>
      <c r="H50" s="21">
        <v>597747</v>
      </c>
      <c r="I50" s="63">
        <v>2.32</v>
      </c>
      <c r="J50" s="64">
        <v>631389</v>
      </c>
      <c r="K50" s="65">
        <f t="shared" si="0"/>
        <v>-5.33</v>
      </c>
      <c r="L50" s="66">
        <v>39.2</v>
      </c>
      <c r="M50" s="21">
        <v>257258</v>
      </c>
      <c r="N50" s="21">
        <v>11</v>
      </c>
      <c r="O50" s="21">
        <v>551481</v>
      </c>
      <c r="P50" s="63">
        <v>2.14</v>
      </c>
      <c r="Q50" s="64">
        <v>556603</v>
      </c>
      <c r="R50" s="65">
        <f t="shared" si="1"/>
        <v>-0.92</v>
      </c>
    </row>
    <row r="51" spans="2:18" ht="12">
      <c r="B51" s="17" t="s">
        <v>30</v>
      </c>
      <c r="C51" s="27" t="s">
        <v>8</v>
      </c>
      <c r="D51" s="26" t="s">
        <v>31</v>
      </c>
      <c r="E51" s="61">
        <v>38.6</v>
      </c>
      <c r="F51" s="21">
        <v>285488</v>
      </c>
      <c r="G51" s="62">
        <v>72</v>
      </c>
      <c r="H51" s="21">
        <v>711161</v>
      </c>
      <c r="I51" s="63">
        <v>2.49</v>
      </c>
      <c r="J51" s="64">
        <v>712055</v>
      </c>
      <c r="K51" s="65">
        <f t="shared" si="0"/>
        <v>-0.13</v>
      </c>
      <c r="L51" s="66">
        <v>38.6</v>
      </c>
      <c r="M51" s="21">
        <v>285488</v>
      </c>
      <c r="N51" s="21">
        <v>72</v>
      </c>
      <c r="O51" s="21">
        <v>667384</v>
      </c>
      <c r="P51" s="63">
        <v>2.34</v>
      </c>
      <c r="Q51" s="64">
        <v>663472</v>
      </c>
      <c r="R51" s="65">
        <f t="shared" si="1"/>
        <v>0.59</v>
      </c>
    </row>
    <row r="52" spans="2:18" ht="12">
      <c r="B52" s="17"/>
      <c r="C52" s="25" t="s">
        <v>32</v>
      </c>
      <c r="D52" s="26" t="s">
        <v>33</v>
      </c>
      <c r="E52" s="61">
        <v>38.2</v>
      </c>
      <c r="F52" s="21">
        <v>244800</v>
      </c>
      <c r="G52" s="62">
        <v>39</v>
      </c>
      <c r="H52" s="21">
        <v>587659</v>
      </c>
      <c r="I52" s="63">
        <v>2.4</v>
      </c>
      <c r="J52" s="64">
        <v>602379</v>
      </c>
      <c r="K52" s="65">
        <f t="shared" si="0"/>
        <v>-2.44</v>
      </c>
      <c r="L52" s="66">
        <v>38.2</v>
      </c>
      <c r="M52" s="21">
        <v>244800</v>
      </c>
      <c r="N52" s="21">
        <v>39</v>
      </c>
      <c r="O52" s="21">
        <v>512444</v>
      </c>
      <c r="P52" s="63">
        <v>2.09</v>
      </c>
      <c r="Q52" s="64">
        <v>512548</v>
      </c>
      <c r="R52" s="65">
        <f t="shared" si="1"/>
        <v>-0.02</v>
      </c>
    </row>
    <row r="53" spans="2:18" ht="12">
      <c r="B53" s="17"/>
      <c r="C53" s="25" t="s">
        <v>34</v>
      </c>
      <c r="D53" s="26" t="s">
        <v>35</v>
      </c>
      <c r="E53" s="61">
        <v>39.6</v>
      </c>
      <c r="F53" s="21">
        <v>268663</v>
      </c>
      <c r="G53" s="62">
        <v>20</v>
      </c>
      <c r="H53" s="21">
        <v>552083</v>
      </c>
      <c r="I53" s="63">
        <v>2.05</v>
      </c>
      <c r="J53" s="64">
        <v>571660</v>
      </c>
      <c r="K53" s="65">
        <f t="shared" si="0"/>
        <v>-3.42</v>
      </c>
      <c r="L53" s="66">
        <v>39.6</v>
      </c>
      <c r="M53" s="21">
        <v>268663</v>
      </c>
      <c r="N53" s="21">
        <v>20</v>
      </c>
      <c r="O53" s="21">
        <v>430630</v>
      </c>
      <c r="P53" s="63">
        <v>1.6</v>
      </c>
      <c r="Q53" s="64">
        <v>473808</v>
      </c>
      <c r="R53" s="65">
        <f t="shared" si="1"/>
        <v>-9.11</v>
      </c>
    </row>
    <row r="54" spans="2:18" ht="12">
      <c r="B54" s="17" t="s">
        <v>21</v>
      </c>
      <c r="C54" s="25" t="s">
        <v>27</v>
      </c>
      <c r="D54" s="26" t="s">
        <v>36</v>
      </c>
      <c r="E54" s="61">
        <v>41</v>
      </c>
      <c r="F54" s="21">
        <v>254222</v>
      </c>
      <c r="G54" s="62">
        <v>6</v>
      </c>
      <c r="H54" s="21">
        <v>426478</v>
      </c>
      <c r="I54" s="63">
        <v>1.68</v>
      </c>
      <c r="J54" s="64">
        <v>475853</v>
      </c>
      <c r="K54" s="65">
        <f t="shared" si="0"/>
        <v>-10.38</v>
      </c>
      <c r="L54" s="66">
        <v>37.7</v>
      </c>
      <c r="M54" s="21">
        <v>251627</v>
      </c>
      <c r="N54" s="21">
        <v>4</v>
      </c>
      <c r="O54" s="21">
        <v>280269</v>
      </c>
      <c r="P54" s="63">
        <v>1.11</v>
      </c>
      <c r="Q54" s="64">
        <v>346520</v>
      </c>
      <c r="R54" s="65">
        <f t="shared" si="1"/>
        <v>-19.12</v>
      </c>
    </row>
    <row r="55" spans="2:18" ht="12">
      <c r="B55" s="17"/>
      <c r="C55" s="25" t="s">
        <v>8</v>
      </c>
      <c r="D55" s="26" t="s">
        <v>31</v>
      </c>
      <c r="E55" s="61">
        <v>38.9</v>
      </c>
      <c r="F55" s="21">
        <v>253012</v>
      </c>
      <c r="G55" s="62">
        <v>65</v>
      </c>
      <c r="H55" s="21">
        <v>561834</v>
      </c>
      <c r="I55" s="63">
        <v>2.22</v>
      </c>
      <c r="J55" s="64">
        <v>586275</v>
      </c>
      <c r="K55" s="65">
        <f t="shared" si="0"/>
        <v>-4.17</v>
      </c>
      <c r="L55" s="66">
        <v>38.6</v>
      </c>
      <c r="M55" s="21">
        <v>252809</v>
      </c>
      <c r="N55" s="21">
        <v>63</v>
      </c>
      <c r="O55" s="21">
        <v>471730</v>
      </c>
      <c r="P55" s="63">
        <v>1.87</v>
      </c>
      <c r="Q55" s="64">
        <v>491846</v>
      </c>
      <c r="R55" s="65">
        <f t="shared" si="1"/>
        <v>-4.09</v>
      </c>
    </row>
    <row r="56" spans="2:18" ht="12.75" thickBot="1">
      <c r="B56" s="28"/>
      <c r="C56" s="143" t="s">
        <v>37</v>
      </c>
      <c r="D56" s="144"/>
      <c r="E56" s="75">
        <v>34.4</v>
      </c>
      <c r="F56" s="29">
        <v>258428</v>
      </c>
      <c r="G56" s="76" t="s">
        <v>2</v>
      </c>
      <c r="H56" s="29">
        <v>699195</v>
      </c>
      <c r="I56" s="77">
        <v>2.71</v>
      </c>
      <c r="J56" s="78">
        <v>682881</v>
      </c>
      <c r="K56" s="79">
        <f t="shared" si="0"/>
        <v>2.39</v>
      </c>
      <c r="L56" s="80">
        <v>34.4</v>
      </c>
      <c r="M56" s="29">
        <v>258428</v>
      </c>
      <c r="N56" s="29" t="s">
        <v>2</v>
      </c>
      <c r="O56" s="29">
        <v>651783</v>
      </c>
      <c r="P56" s="77">
        <v>2.52</v>
      </c>
      <c r="Q56" s="78">
        <v>635601</v>
      </c>
      <c r="R56" s="79">
        <f t="shared" si="1"/>
        <v>2.55</v>
      </c>
    </row>
    <row r="57" spans="2:18" ht="13.5" customHeight="1">
      <c r="B57" s="130" t="s">
        <v>88</v>
      </c>
      <c r="C57" s="133" t="s">
        <v>89</v>
      </c>
      <c r="D57" s="133"/>
      <c r="E57" s="69">
        <v>38.3</v>
      </c>
      <c r="F57" s="24">
        <v>272992</v>
      </c>
      <c r="G57" s="70">
        <v>70</v>
      </c>
      <c r="H57" s="24">
        <v>653961</v>
      </c>
      <c r="I57" s="71">
        <v>2.4</v>
      </c>
      <c r="J57" s="72">
        <v>653916</v>
      </c>
      <c r="K57" s="73">
        <f t="shared" si="0"/>
        <v>0.01</v>
      </c>
      <c r="L57" s="74">
        <v>38.3</v>
      </c>
      <c r="M57" s="24">
        <v>272992</v>
      </c>
      <c r="N57" s="24">
        <v>70</v>
      </c>
      <c r="O57" s="24">
        <v>601811</v>
      </c>
      <c r="P57" s="71">
        <v>2.2</v>
      </c>
      <c r="Q57" s="72">
        <v>595152</v>
      </c>
      <c r="R57" s="73">
        <f t="shared" si="1"/>
        <v>1.12</v>
      </c>
    </row>
    <row r="58" spans="2:18" ht="12">
      <c r="B58" s="131"/>
      <c r="C58" s="134" t="s">
        <v>90</v>
      </c>
      <c r="D58" s="134"/>
      <c r="E58" s="61">
        <v>39.8</v>
      </c>
      <c r="F58" s="21">
        <v>312981</v>
      </c>
      <c r="G58" s="62">
        <v>6</v>
      </c>
      <c r="H58" s="21">
        <v>795182</v>
      </c>
      <c r="I58" s="63">
        <v>2.54</v>
      </c>
      <c r="J58" s="64">
        <v>740375</v>
      </c>
      <c r="K58" s="65">
        <f t="shared" si="0"/>
        <v>7.4</v>
      </c>
      <c r="L58" s="66">
        <v>39.8</v>
      </c>
      <c r="M58" s="21">
        <v>312981</v>
      </c>
      <c r="N58" s="21">
        <v>6</v>
      </c>
      <c r="O58" s="21">
        <v>751099</v>
      </c>
      <c r="P58" s="63">
        <v>2.4</v>
      </c>
      <c r="Q58" s="64">
        <v>680625</v>
      </c>
      <c r="R58" s="65">
        <f t="shared" si="1"/>
        <v>10.35</v>
      </c>
    </row>
    <row r="59" spans="2:18" ht="12">
      <c r="B59" s="131"/>
      <c r="C59" s="134" t="s">
        <v>91</v>
      </c>
      <c r="D59" s="134"/>
      <c r="E59" s="61">
        <v>38.9</v>
      </c>
      <c r="F59" s="21">
        <v>262326</v>
      </c>
      <c r="G59" s="62">
        <v>64</v>
      </c>
      <c r="H59" s="21">
        <v>613626</v>
      </c>
      <c r="I59" s="63">
        <v>2.34</v>
      </c>
      <c r="J59" s="64">
        <v>641583</v>
      </c>
      <c r="K59" s="65">
        <f t="shared" si="0"/>
        <v>-4.36</v>
      </c>
      <c r="L59" s="66">
        <v>38.6</v>
      </c>
      <c r="M59" s="21">
        <v>262420</v>
      </c>
      <c r="N59" s="21">
        <v>62</v>
      </c>
      <c r="O59" s="21">
        <v>533752</v>
      </c>
      <c r="P59" s="63">
        <v>2.03</v>
      </c>
      <c r="Q59" s="64">
        <v>557673</v>
      </c>
      <c r="R59" s="65">
        <f t="shared" si="1"/>
        <v>-4.29</v>
      </c>
    </row>
    <row r="60" spans="2:18" ht="12.75" thickBot="1">
      <c r="B60" s="132"/>
      <c r="C60" s="135" t="s">
        <v>92</v>
      </c>
      <c r="D60" s="135"/>
      <c r="E60" s="75" t="s">
        <v>1</v>
      </c>
      <c r="F60" s="29" t="s">
        <v>1</v>
      </c>
      <c r="G60" s="76" t="s">
        <v>1</v>
      </c>
      <c r="H60" s="29" t="s">
        <v>1</v>
      </c>
      <c r="I60" s="77" t="s">
        <v>1</v>
      </c>
      <c r="J60" s="78" t="s">
        <v>1</v>
      </c>
      <c r="K60" s="79" t="s">
        <v>109</v>
      </c>
      <c r="L60" s="80" t="s">
        <v>1</v>
      </c>
      <c r="M60" s="29" t="s">
        <v>1</v>
      </c>
      <c r="N60" s="29" t="s">
        <v>1</v>
      </c>
      <c r="O60" s="29" t="s">
        <v>1</v>
      </c>
      <c r="P60" s="77" t="s">
        <v>1</v>
      </c>
      <c r="Q60" s="78" t="s">
        <v>1</v>
      </c>
      <c r="R60" s="79" t="s">
        <v>109</v>
      </c>
    </row>
    <row r="61" spans="2:18" ht="12">
      <c r="B61" s="15" t="s">
        <v>38</v>
      </c>
      <c r="C61" s="136" t="s">
        <v>39</v>
      </c>
      <c r="D61" s="137"/>
      <c r="E61" s="69" t="s">
        <v>1</v>
      </c>
      <c r="F61" s="24" t="s">
        <v>1</v>
      </c>
      <c r="G61" s="70" t="s">
        <v>1</v>
      </c>
      <c r="H61" s="24" t="s">
        <v>1</v>
      </c>
      <c r="I61" s="71" t="s">
        <v>1</v>
      </c>
      <c r="J61" s="72" t="s">
        <v>1</v>
      </c>
      <c r="K61" s="73" t="s">
        <v>109</v>
      </c>
      <c r="L61" s="74" t="s">
        <v>1</v>
      </c>
      <c r="M61" s="24" t="s">
        <v>1</v>
      </c>
      <c r="N61" s="24" t="s">
        <v>1</v>
      </c>
      <c r="O61" s="24" t="s">
        <v>1</v>
      </c>
      <c r="P61" s="71" t="s">
        <v>1</v>
      </c>
      <c r="Q61" s="72" t="s">
        <v>1</v>
      </c>
      <c r="R61" s="73" t="s">
        <v>109</v>
      </c>
    </row>
    <row r="62" spans="2:18" ht="12">
      <c r="B62" s="17" t="s">
        <v>40</v>
      </c>
      <c r="C62" s="115" t="s">
        <v>41</v>
      </c>
      <c r="D62" s="138"/>
      <c r="E62" s="61" t="s">
        <v>1</v>
      </c>
      <c r="F62" s="21" t="s">
        <v>1</v>
      </c>
      <c r="G62" s="62" t="s">
        <v>1</v>
      </c>
      <c r="H62" s="21" t="s">
        <v>1</v>
      </c>
      <c r="I62" s="63" t="s">
        <v>1</v>
      </c>
      <c r="J62" s="64" t="s">
        <v>1</v>
      </c>
      <c r="K62" s="65" t="s">
        <v>109</v>
      </c>
      <c r="L62" s="66" t="s">
        <v>1</v>
      </c>
      <c r="M62" s="21" t="s">
        <v>1</v>
      </c>
      <c r="N62" s="21" t="s">
        <v>1</v>
      </c>
      <c r="O62" s="21" t="s">
        <v>1</v>
      </c>
      <c r="P62" s="63" t="s">
        <v>1</v>
      </c>
      <c r="Q62" s="64" t="s">
        <v>1</v>
      </c>
      <c r="R62" s="65" t="s">
        <v>109</v>
      </c>
    </row>
    <row r="63" spans="2:18" ht="12.75" thickBot="1">
      <c r="B63" s="28" t="s">
        <v>21</v>
      </c>
      <c r="C63" s="139" t="s">
        <v>42</v>
      </c>
      <c r="D63" s="140"/>
      <c r="E63" s="75" t="s">
        <v>1</v>
      </c>
      <c r="F63" s="29" t="s">
        <v>1</v>
      </c>
      <c r="G63" s="76" t="s">
        <v>1</v>
      </c>
      <c r="H63" s="29" t="s">
        <v>1</v>
      </c>
      <c r="I63" s="77" t="s">
        <v>1</v>
      </c>
      <c r="J63" s="78" t="s">
        <v>1</v>
      </c>
      <c r="K63" s="79" t="s">
        <v>109</v>
      </c>
      <c r="L63" s="80" t="s">
        <v>1</v>
      </c>
      <c r="M63" s="29" t="s">
        <v>1</v>
      </c>
      <c r="N63" s="29" t="s">
        <v>1</v>
      </c>
      <c r="O63" s="29" t="s">
        <v>1</v>
      </c>
      <c r="P63" s="77" t="s">
        <v>1</v>
      </c>
      <c r="Q63" s="78" t="s">
        <v>1</v>
      </c>
      <c r="R63" s="79" t="s">
        <v>109</v>
      </c>
    </row>
    <row r="64" spans="2:18" ht="12.75" thickBot="1">
      <c r="B64" s="81" t="s">
        <v>50</v>
      </c>
      <c r="C64" s="82"/>
      <c r="D64" s="83"/>
      <c r="E64" s="84">
        <v>38.6</v>
      </c>
      <c r="F64" s="30">
        <v>269830</v>
      </c>
      <c r="G64" s="85">
        <v>140</v>
      </c>
      <c r="H64" s="30">
        <v>641574</v>
      </c>
      <c r="I64" s="86">
        <v>2.38</v>
      </c>
      <c r="J64" s="87">
        <v>651621</v>
      </c>
      <c r="K64" s="88">
        <f t="shared" si="0"/>
        <v>-1.54</v>
      </c>
      <c r="L64" s="89">
        <v>38.5</v>
      </c>
      <c r="M64" s="30">
        <v>269981</v>
      </c>
      <c r="N64" s="30">
        <v>138</v>
      </c>
      <c r="O64" s="30">
        <v>577725</v>
      </c>
      <c r="P64" s="86">
        <v>2.14</v>
      </c>
      <c r="Q64" s="87">
        <v>582155</v>
      </c>
      <c r="R64" s="88">
        <f t="shared" si="1"/>
        <v>-0.76</v>
      </c>
    </row>
    <row r="65" spans="15:18" ht="12">
      <c r="O65" s="1"/>
      <c r="R65" s="3"/>
    </row>
    <row r="66" spans="15:18" ht="12">
      <c r="O66" s="1"/>
      <c r="R66" s="3"/>
    </row>
  </sheetData>
  <mergeCells count="26">
    <mergeCell ref="C61:D61"/>
    <mergeCell ref="C62:D62"/>
    <mergeCell ref="C63:D63"/>
    <mergeCell ref="C46:D46"/>
    <mergeCell ref="C56:D56"/>
    <mergeCell ref="B57:B60"/>
    <mergeCell ref="C57:D57"/>
    <mergeCell ref="C58:D58"/>
    <mergeCell ref="C59:D59"/>
    <mergeCell ref="C60:D60"/>
    <mergeCell ref="C42:D42"/>
    <mergeCell ref="C43:D43"/>
    <mergeCell ref="C44:D44"/>
    <mergeCell ref="C45:D45"/>
    <mergeCell ref="C30:D30"/>
    <mergeCell ref="C31:D31"/>
    <mergeCell ref="C32:D32"/>
    <mergeCell ref="C33:D33"/>
    <mergeCell ref="J6:K6"/>
    <mergeCell ref="Q6:R6"/>
    <mergeCell ref="C8:D8"/>
    <mergeCell ref="C29:D29"/>
    <mergeCell ref="B2:R2"/>
    <mergeCell ref="B3:R3"/>
    <mergeCell ref="B4:D4"/>
    <mergeCell ref="O4:R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400" verticalDpi="4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A5" sqref="A5:O16"/>
    </sheetView>
  </sheetViews>
  <sheetFormatPr defaultColWidth="9.00390625" defaultRowHeight="13.5"/>
  <cols>
    <col min="1" max="1" width="18.00390625" style="90" customWidth="1"/>
    <col min="2" max="2" width="7.625" style="90" customWidth="1"/>
    <col min="3" max="3" width="8.625" style="90" customWidth="1"/>
    <col min="4" max="4" width="6.625" style="90" customWidth="1"/>
    <col min="5" max="8" width="8.625" style="90" customWidth="1"/>
    <col min="9" max="9" width="7.625" style="90" customWidth="1"/>
    <col min="10" max="10" width="8.625" style="90" customWidth="1"/>
    <col min="11" max="11" width="6.875" style="90" customWidth="1"/>
    <col min="12" max="14" width="8.625" style="90" customWidth="1"/>
    <col min="15" max="15" width="8.75390625" style="90" customWidth="1"/>
    <col min="16" max="16384" width="9.00390625" style="90" customWidth="1"/>
  </cols>
  <sheetData>
    <row r="1" spans="1:15" ht="14.25" thickBot="1">
      <c r="A1" s="1" t="s">
        <v>93</v>
      </c>
      <c r="B1" s="1"/>
      <c r="C1" s="1"/>
      <c r="D1" s="1"/>
      <c r="E1" s="1"/>
      <c r="F1" s="1"/>
      <c r="G1" s="1"/>
      <c r="H1" s="1"/>
      <c r="I1" s="1"/>
      <c r="J1" s="32"/>
      <c r="O1" s="90" t="s">
        <v>101</v>
      </c>
    </row>
    <row r="2" spans="1:15" ht="14.25" thickBot="1">
      <c r="A2" s="147" t="s">
        <v>43</v>
      </c>
      <c r="B2" s="150" t="s">
        <v>94</v>
      </c>
      <c r="C2" s="151"/>
      <c r="D2" s="151"/>
      <c r="E2" s="151"/>
      <c r="F2" s="151"/>
      <c r="G2" s="152"/>
      <c r="H2" s="153"/>
      <c r="I2" s="151" t="s">
        <v>55</v>
      </c>
      <c r="J2" s="151"/>
      <c r="K2" s="151"/>
      <c r="L2" s="151"/>
      <c r="M2" s="151"/>
      <c r="N2" s="152"/>
      <c r="O2" s="153"/>
    </row>
    <row r="3" spans="1:15" ht="13.5">
      <c r="A3" s="148"/>
      <c r="B3" s="91"/>
      <c r="C3" s="92"/>
      <c r="D3" s="92"/>
      <c r="E3" s="92"/>
      <c r="F3" s="92"/>
      <c r="G3" s="154" t="s">
        <v>56</v>
      </c>
      <c r="H3" s="155"/>
      <c r="I3" s="92"/>
      <c r="J3" s="92"/>
      <c r="K3" s="92"/>
      <c r="L3" s="92"/>
      <c r="M3" s="92"/>
      <c r="N3" s="145" t="s">
        <v>56</v>
      </c>
      <c r="O3" s="146"/>
    </row>
    <row r="4" spans="1:15" ht="52.5" customHeight="1" thickBot="1">
      <c r="A4" s="149"/>
      <c r="B4" s="93" t="s">
        <v>57</v>
      </c>
      <c r="C4" s="94" t="s">
        <v>58</v>
      </c>
      <c r="D4" s="94" t="s">
        <v>59</v>
      </c>
      <c r="E4" s="94" t="s">
        <v>60</v>
      </c>
      <c r="F4" s="95" t="s">
        <v>61</v>
      </c>
      <c r="G4" s="96" t="s">
        <v>95</v>
      </c>
      <c r="H4" s="97" t="s">
        <v>64</v>
      </c>
      <c r="I4" s="94" t="s">
        <v>57</v>
      </c>
      <c r="J4" s="94" t="s">
        <v>58</v>
      </c>
      <c r="K4" s="94" t="s">
        <v>59</v>
      </c>
      <c r="L4" s="94" t="s">
        <v>65</v>
      </c>
      <c r="M4" s="95" t="s">
        <v>61</v>
      </c>
      <c r="N4" s="96" t="s">
        <v>66</v>
      </c>
      <c r="O4" s="98" t="s">
        <v>64</v>
      </c>
    </row>
    <row r="5" spans="1:15" ht="13.5">
      <c r="A5" s="156" t="s">
        <v>44</v>
      </c>
      <c r="B5" s="157">
        <v>37.9</v>
      </c>
      <c r="C5" s="158">
        <v>267930</v>
      </c>
      <c r="D5" s="158">
        <v>148</v>
      </c>
      <c r="E5" s="158">
        <v>719772</v>
      </c>
      <c r="F5" s="159">
        <v>2.69</v>
      </c>
      <c r="G5" s="160">
        <v>729094</v>
      </c>
      <c r="H5" s="161">
        <f aca="true" t="shared" si="0" ref="H5:H15">ROUND((E5-G5)/G5*100,2)</f>
        <v>-1.28</v>
      </c>
      <c r="I5" s="162" t="s">
        <v>1</v>
      </c>
      <c r="J5" s="163" t="s">
        <v>1</v>
      </c>
      <c r="K5" s="214">
        <v>147</v>
      </c>
      <c r="L5" s="158">
        <v>609705</v>
      </c>
      <c r="M5" s="165">
        <v>2.28</v>
      </c>
      <c r="N5" s="160">
        <v>635652</v>
      </c>
      <c r="O5" s="166">
        <f aca="true" t="shared" si="1" ref="O5:O15">ROUND((L5-N5)/N5*100,2)</f>
        <v>-4.08</v>
      </c>
    </row>
    <row r="6" spans="1:15" ht="13.5">
      <c r="A6" s="156" t="s">
        <v>45</v>
      </c>
      <c r="B6" s="157">
        <v>41.2</v>
      </c>
      <c r="C6" s="158">
        <v>271760</v>
      </c>
      <c r="D6" s="158">
        <v>152</v>
      </c>
      <c r="E6" s="158">
        <v>681009</v>
      </c>
      <c r="F6" s="159">
        <v>2.51</v>
      </c>
      <c r="G6" s="160">
        <v>719772</v>
      </c>
      <c r="H6" s="161">
        <f t="shared" si="0"/>
        <v>-5.39</v>
      </c>
      <c r="I6" s="162" t="s">
        <v>1</v>
      </c>
      <c r="J6" s="163" t="s">
        <v>1</v>
      </c>
      <c r="K6" s="214">
        <v>148</v>
      </c>
      <c r="L6" s="158">
        <v>567810</v>
      </c>
      <c r="M6" s="165">
        <v>2.09</v>
      </c>
      <c r="N6" s="160">
        <v>609705</v>
      </c>
      <c r="O6" s="166">
        <f t="shared" si="1"/>
        <v>-6.87</v>
      </c>
    </row>
    <row r="7" spans="1:15" ht="13.5">
      <c r="A7" s="156" t="s">
        <v>46</v>
      </c>
      <c r="B7" s="157">
        <v>38.6</v>
      </c>
      <c r="C7" s="158">
        <v>272616</v>
      </c>
      <c r="D7" s="158">
        <v>147</v>
      </c>
      <c r="E7" s="158">
        <v>679886</v>
      </c>
      <c r="F7" s="159">
        <v>2.4939328579393725</v>
      </c>
      <c r="G7" s="160">
        <v>681009</v>
      </c>
      <c r="H7" s="161">
        <f t="shared" si="0"/>
        <v>-0.16</v>
      </c>
      <c r="I7" s="162" t="s">
        <v>1</v>
      </c>
      <c r="J7" s="163" t="s">
        <v>1</v>
      </c>
      <c r="K7" s="214">
        <v>142</v>
      </c>
      <c r="L7" s="158">
        <v>568013</v>
      </c>
      <c r="M7" s="165">
        <v>2.083564427619802</v>
      </c>
      <c r="N7" s="160">
        <v>567810</v>
      </c>
      <c r="O7" s="166">
        <f t="shared" si="1"/>
        <v>0.04</v>
      </c>
    </row>
    <row r="8" spans="1:15" ht="13.5">
      <c r="A8" s="156" t="s">
        <v>47</v>
      </c>
      <c r="B8" s="157">
        <v>38.4</v>
      </c>
      <c r="C8" s="158">
        <v>273235</v>
      </c>
      <c r="D8" s="158">
        <v>144</v>
      </c>
      <c r="E8" s="158">
        <v>660600</v>
      </c>
      <c r="F8" s="159">
        <v>2.42</v>
      </c>
      <c r="G8" s="160">
        <v>679886</v>
      </c>
      <c r="H8" s="161">
        <f t="shared" si="0"/>
        <v>-2.84</v>
      </c>
      <c r="I8" s="162" t="s">
        <v>1</v>
      </c>
      <c r="J8" s="163" t="s">
        <v>1</v>
      </c>
      <c r="K8" s="215">
        <v>139</v>
      </c>
      <c r="L8" s="158">
        <v>557630</v>
      </c>
      <c r="M8" s="165">
        <v>2.04</v>
      </c>
      <c r="N8" s="160">
        <v>568013</v>
      </c>
      <c r="O8" s="166">
        <f t="shared" si="1"/>
        <v>-1.83</v>
      </c>
    </row>
    <row r="9" spans="1:15" ht="13.5">
      <c r="A9" s="156" t="s">
        <v>48</v>
      </c>
      <c r="B9" s="167">
        <v>38.8</v>
      </c>
      <c r="C9" s="168">
        <v>270175</v>
      </c>
      <c r="D9" s="169">
        <v>123</v>
      </c>
      <c r="E9" s="168">
        <v>650354</v>
      </c>
      <c r="F9" s="170">
        <v>2.41</v>
      </c>
      <c r="G9" s="171">
        <v>660600</v>
      </c>
      <c r="H9" s="172">
        <f t="shared" si="0"/>
        <v>-1.55</v>
      </c>
      <c r="I9" s="173" t="s">
        <v>1</v>
      </c>
      <c r="J9" s="174" t="s">
        <v>1</v>
      </c>
      <c r="K9" s="215">
        <v>120</v>
      </c>
      <c r="L9" s="168">
        <v>547316</v>
      </c>
      <c r="M9" s="176">
        <v>2.03</v>
      </c>
      <c r="N9" s="171">
        <v>557630</v>
      </c>
      <c r="O9" s="166">
        <f t="shared" si="1"/>
        <v>-1.85</v>
      </c>
    </row>
    <row r="10" spans="1:15" ht="13.5">
      <c r="A10" s="156" t="s">
        <v>51</v>
      </c>
      <c r="B10" s="157">
        <v>38.9</v>
      </c>
      <c r="C10" s="158">
        <v>274224</v>
      </c>
      <c r="D10" s="158">
        <v>102</v>
      </c>
      <c r="E10" s="158">
        <v>645581</v>
      </c>
      <c r="F10" s="170">
        <v>2.35</v>
      </c>
      <c r="G10" s="171">
        <v>650354</v>
      </c>
      <c r="H10" s="161">
        <f t="shared" si="0"/>
        <v>-0.73</v>
      </c>
      <c r="I10" s="173" t="s">
        <v>1</v>
      </c>
      <c r="J10" s="174" t="s">
        <v>1</v>
      </c>
      <c r="K10" s="215">
        <v>93</v>
      </c>
      <c r="L10" s="168">
        <v>547230</v>
      </c>
      <c r="M10" s="176">
        <v>2</v>
      </c>
      <c r="N10" s="171">
        <v>547316</v>
      </c>
      <c r="O10" s="166">
        <f t="shared" si="1"/>
        <v>-0.02</v>
      </c>
    </row>
    <row r="11" spans="1:15" ht="13.5">
      <c r="A11" s="156" t="s">
        <v>96</v>
      </c>
      <c r="B11" s="157">
        <v>38.7</v>
      </c>
      <c r="C11" s="158">
        <v>267021</v>
      </c>
      <c r="D11" s="158">
        <v>137</v>
      </c>
      <c r="E11" s="158">
        <v>633661</v>
      </c>
      <c r="F11" s="159">
        <v>2.37</v>
      </c>
      <c r="G11" s="160">
        <v>645581</v>
      </c>
      <c r="H11" s="161">
        <f t="shared" si="0"/>
        <v>-1.85</v>
      </c>
      <c r="I11" s="162" t="s">
        <v>1</v>
      </c>
      <c r="J11" s="163" t="s">
        <v>1</v>
      </c>
      <c r="K11" s="214">
        <v>137</v>
      </c>
      <c r="L11" s="158">
        <v>534345</v>
      </c>
      <c r="M11" s="165">
        <v>2</v>
      </c>
      <c r="N11" s="160">
        <v>547230</v>
      </c>
      <c r="O11" s="166">
        <f t="shared" si="1"/>
        <v>-2.35</v>
      </c>
    </row>
    <row r="12" spans="1:15" ht="13.5">
      <c r="A12" s="156" t="s">
        <v>110</v>
      </c>
      <c r="B12" s="177">
        <v>38.6</v>
      </c>
      <c r="C12" s="158">
        <v>267964</v>
      </c>
      <c r="D12" s="158">
        <v>125</v>
      </c>
      <c r="E12" s="158">
        <v>645605</v>
      </c>
      <c r="F12" s="159">
        <v>2.41</v>
      </c>
      <c r="G12" s="160">
        <v>633661</v>
      </c>
      <c r="H12" s="161">
        <f>ROUND((E12-G12)/G12*100,2)</f>
        <v>1.88</v>
      </c>
      <c r="I12" s="162" t="s">
        <v>1</v>
      </c>
      <c r="J12" s="163" t="s">
        <v>1</v>
      </c>
      <c r="K12" s="217">
        <v>125</v>
      </c>
      <c r="L12" s="158">
        <v>565490</v>
      </c>
      <c r="M12" s="165">
        <v>2.11</v>
      </c>
      <c r="N12" s="160">
        <v>534345</v>
      </c>
      <c r="O12" s="166">
        <f>ROUND((L12-N12)/N12*100,2)</f>
        <v>5.83</v>
      </c>
    </row>
    <row r="13" spans="1:15" ht="14.25" thickBot="1">
      <c r="A13" s="218" t="s">
        <v>111</v>
      </c>
      <c r="B13" s="179">
        <v>38.3</v>
      </c>
      <c r="C13" s="180">
        <v>265315</v>
      </c>
      <c r="D13" s="180">
        <v>118</v>
      </c>
      <c r="E13" s="180">
        <v>651621</v>
      </c>
      <c r="F13" s="181">
        <v>2.46</v>
      </c>
      <c r="G13" s="182">
        <v>645605</v>
      </c>
      <c r="H13" s="183">
        <f t="shared" si="0"/>
        <v>0.93</v>
      </c>
      <c r="I13" s="228">
        <v>38.4</v>
      </c>
      <c r="J13" s="185">
        <v>266396</v>
      </c>
      <c r="K13" s="221">
        <v>115</v>
      </c>
      <c r="L13" s="180">
        <v>582155</v>
      </c>
      <c r="M13" s="187">
        <v>2.19</v>
      </c>
      <c r="N13" s="188">
        <v>565490</v>
      </c>
      <c r="O13" s="189">
        <f t="shared" si="1"/>
        <v>2.95</v>
      </c>
    </row>
    <row r="14" spans="1:15" s="114" customFormat="1" ht="13.5">
      <c r="A14" s="116" t="str">
        <f>'[4]加重平均（年次推移）'!$A$14</f>
        <v>19 年最終集計（A）</v>
      </c>
      <c r="B14" s="105">
        <v>38.6</v>
      </c>
      <c r="C14" s="106">
        <v>269830</v>
      </c>
      <c r="D14" s="107">
        <v>140</v>
      </c>
      <c r="E14" s="107">
        <v>641574</v>
      </c>
      <c r="F14" s="108">
        <v>2.38</v>
      </c>
      <c r="G14" s="190">
        <v>651621</v>
      </c>
      <c r="H14" s="110">
        <f t="shared" si="0"/>
        <v>-1.54</v>
      </c>
      <c r="I14" s="229">
        <v>38.5</v>
      </c>
      <c r="J14" s="192">
        <v>269981</v>
      </c>
      <c r="K14" s="111">
        <v>138</v>
      </c>
      <c r="L14" s="107">
        <v>577725</v>
      </c>
      <c r="M14" s="112">
        <v>2.14</v>
      </c>
      <c r="N14" s="190">
        <v>582155</v>
      </c>
      <c r="O14" s="113">
        <f t="shared" si="1"/>
        <v>-0.76</v>
      </c>
    </row>
    <row r="15" spans="1:15" ht="14.25" thickBot="1">
      <c r="A15" s="193" t="str">
        <f>'[4]加重平均（年次推移）'!$A$15</f>
        <v>18 年最終集計（B）</v>
      </c>
      <c r="B15" s="194">
        <v>38.3</v>
      </c>
      <c r="C15" s="195">
        <v>265315</v>
      </c>
      <c r="D15" s="196">
        <v>118</v>
      </c>
      <c r="E15" s="195">
        <v>651621</v>
      </c>
      <c r="F15" s="197">
        <v>2.46</v>
      </c>
      <c r="G15" s="198">
        <v>645605</v>
      </c>
      <c r="H15" s="199">
        <f t="shared" si="0"/>
        <v>0.93</v>
      </c>
      <c r="I15" s="230">
        <v>38.4</v>
      </c>
      <c r="J15" s="201">
        <v>266396</v>
      </c>
      <c r="K15" s="202">
        <v>115</v>
      </c>
      <c r="L15" s="195">
        <v>582155</v>
      </c>
      <c r="M15" s="203">
        <v>2.19</v>
      </c>
      <c r="N15" s="198">
        <v>565490</v>
      </c>
      <c r="O15" s="204">
        <f t="shared" si="1"/>
        <v>2.95</v>
      </c>
    </row>
    <row r="16" spans="1:15" ht="14.25" thickBot="1">
      <c r="A16" s="205" t="s">
        <v>49</v>
      </c>
      <c r="B16" s="206">
        <f aca="true" t="shared" si="2" ref="B16:O16">B14-B15</f>
        <v>0.30000000000000426</v>
      </c>
      <c r="C16" s="207">
        <f t="shared" si="2"/>
        <v>4515</v>
      </c>
      <c r="D16" s="208">
        <f t="shared" si="2"/>
        <v>22</v>
      </c>
      <c r="E16" s="207">
        <f t="shared" si="2"/>
        <v>-10047</v>
      </c>
      <c r="F16" s="181">
        <f t="shared" si="2"/>
        <v>-0.08000000000000007</v>
      </c>
      <c r="G16" s="231">
        <f t="shared" si="2"/>
        <v>6016</v>
      </c>
      <c r="H16" s="209">
        <f t="shared" si="2"/>
        <v>-2.47</v>
      </c>
      <c r="I16" s="232">
        <f t="shared" si="2"/>
        <v>0.10000000000000142</v>
      </c>
      <c r="J16" s="233">
        <f t="shared" si="2"/>
        <v>3585</v>
      </c>
      <c r="K16" s="208">
        <f t="shared" si="2"/>
        <v>23</v>
      </c>
      <c r="L16" s="207">
        <f t="shared" si="2"/>
        <v>-4430</v>
      </c>
      <c r="M16" s="212">
        <f t="shared" si="2"/>
        <v>-0.04999999999999982</v>
      </c>
      <c r="N16" s="231">
        <f t="shared" si="2"/>
        <v>16665</v>
      </c>
      <c r="O16" s="209">
        <f t="shared" si="2"/>
        <v>-3.71</v>
      </c>
    </row>
    <row r="17" spans="2:15" ht="13.5">
      <c r="B17" s="99"/>
      <c r="C17" s="100"/>
      <c r="D17" s="101"/>
      <c r="E17" s="101"/>
      <c r="F17" s="102"/>
      <c r="G17" s="101"/>
      <c r="H17" s="102"/>
      <c r="I17" s="99"/>
      <c r="J17" s="100"/>
      <c r="K17" s="101"/>
      <c r="L17" s="101"/>
      <c r="M17" s="103"/>
      <c r="N17" s="101"/>
      <c r="O17" s="102"/>
    </row>
    <row r="18" spans="1:9" ht="13.5">
      <c r="A18" s="104"/>
      <c r="B18" s="104"/>
      <c r="C18" s="104"/>
      <c r="D18" s="104"/>
      <c r="E18" s="104"/>
      <c r="F18" s="104"/>
      <c r="G18" s="104"/>
      <c r="H18" s="104"/>
      <c r="I18" s="104"/>
    </row>
    <row r="20" ht="13.5">
      <c r="A20" s="39"/>
    </row>
  </sheetData>
  <mergeCells count="5">
    <mergeCell ref="N3:O3"/>
    <mergeCell ref="A2:A4"/>
    <mergeCell ref="B2:H2"/>
    <mergeCell ref="I2:O2"/>
    <mergeCell ref="G3:H3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1" customWidth="1"/>
    <col min="2" max="3" width="3.25390625" style="1" bestFit="1" customWidth="1"/>
    <col min="4" max="4" width="19.75390625" style="2" bestFit="1" customWidth="1"/>
    <col min="5" max="5" width="5.625" style="1" customWidth="1"/>
    <col min="6" max="6" width="7.625" style="1" customWidth="1"/>
    <col min="7" max="7" width="4.625" style="1" customWidth="1"/>
    <col min="8" max="8" width="8.125" style="1" customWidth="1"/>
    <col min="9" max="9" width="7.625" style="1" customWidth="1"/>
    <col min="10" max="10" width="8.25390625" style="1" customWidth="1"/>
    <col min="11" max="11" width="7.625" style="3" customWidth="1"/>
    <col min="12" max="12" width="5.625" style="1" customWidth="1"/>
    <col min="13" max="13" width="7.625" style="1" customWidth="1"/>
    <col min="14" max="14" width="4.625" style="1" customWidth="1"/>
    <col min="15" max="15" width="8.25390625" style="3" customWidth="1"/>
    <col min="16" max="16" width="7.625" style="1" customWidth="1"/>
    <col min="17" max="17" width="8.125" style="1" customWidth="1"/>
    <col min="18" max="18" width="7.625" style="1" customWidth="1"/>
    <col min="19" max="16384" width="9.00390625" style="1" customWidth="1"/>
  </cols>
  <sheetData>
    <row r="1" spans="1:18" s="32" customFormat="1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ht="18.75">
      <c r="B2" s="117" t="s">
        <v>105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8.75">
      <c r="B3" s="117" t="s">
        <v>52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12.75" thickBot="1">
      <c r="B4" s="118" t="s">
        <v>53</v>
      </c>
      <c r="C4" s="118"/>
      <c r="D4" s="118"/>
      <c r="O4" s="119" t="s">
        <v>102</v>
      </c>
      <c r="P4" s="119"/>
      <c r="Q4" s="119"/>
      <c r="R4" s="119"/>
    </row>
    <row r="5" spans="2:18" s="4" customFormat="1" ht="12.75" thickBot="1">
      <c r="B5" s="5"/>
      <c r="C5" s="6"/>
      <c r="D5" s="7"/>
      <c r="E5" s="33" t="s">
        <v>54</v>
      </c>
      <c r="F5" s="34"/>
      <c r="G5" s="33"/>
      <c r="H5" s="8"/>
      <c r="I5" s="9"/>
      <c r="J5" s="9"/>
      <c r="K5" s="10"/>
      <c r="L5" s="8" t="s">
        <v>55</v>
      </c>
      <c r="M5" s="9"/>
      <c r="N5" s="9"/>
      <c r="O5" s="9"/>
      <c r="P5" s="9"/>
      <c r="Q5" s="9"/>
      <c r="R5" s="11"/>
    </row>
    <row r="6" spans="2:18" s="4" customFormat="1" ht="12">
      <c r="B6" s="35"/>
      <c r="C6" s="36"/>
      <c r="D6" s="37"/>
      <c r="E6" s="38"/>
      <c r="F6" s="39"/>
      <c r="G6" s="39"/>
      <c r="H6" s="39"/>
      <c r="I6" s="39"/>
      <c r="J6" s="120" t="s">
        <v>56</v>
      </c>
      <c r="K6" s="121"/>
      <c r="L6" s="39"/>
      <c r="M6" s="39"/>
      <c r="N6" s="39"/>
      <c r="O6" s="39"/>
      <c r="P6" s="39"/>
      <c r="Q6" s="120" t="s">
        <v>56</v>
      </c>
      <c r="R6" s="121"/>
    </row>
    <row r="7" spans="2:18" s="4" customFormat="1" ht="42.75" customHeight="1" thickBot="1">
      <c r="B7" s="12"/>
      <c r="C7" s="13"/>
      <c r="D7" s="14"/>
      <c r="E7" s="40" t="s">
        <v>57</v>
      </c>
      <c r="F7" s="41" t="s">
        <v>58</v>
      </c>
      <c r="G7" s="41" t="s">
        <v>59</v>
      </c>
      <c r="H7" s="41" t="s">
        <v>60</v>
      </c>
      <c r="I7" s="42" t="s">
        <v>62</v>
      </c>
      <c r="J7" s="43" t="s">
        <v>63</v>
      </c>
      <c r="K7" s="44" t="s">
        <v>64</v>
      </c>
      <c r="L7" s="41" t="s">
        <v>57</v>
      </c>
      <c r="M7" s="41" t="s">
        <v>58</v>
      </c>
      <c r="N7" s="41" t="s">
        <v>59</v>
      </c>
      <c r="O7" s="41" t="s">
        <v>65</v>
      </c>
      <c r="P7" s="45" t="s">
        <v>62</v>
      </c>
      <c r="Q7" s="43" t="s">
        <v>66</v>
      </c>
      <c r="R7" s="46" t="s">
        <v>64</v>
      </c>
    </row>
    <row r="8" spans="2:18" ht="12">
      <c r="B8" s="15"/>
      <c r="C8" s="122" t="s">
        <v>0</v>
      </c>
      <c r="D8" s="123"/>
      <c r="E8" s="47">
        <v>38.3</v>
      </c>
      <c r="F8" s="16">
        <v>265986</v>
      </c>
      <c r="G8" s="48">
        <v>124</v>
      </c>
      <c r="H8" s="16">
        <v>674028</v>
      </c>
      <c r="I8" s="49">
        <v>2.53</v>
      </c>
      <c r="J8" s="50">
        <v>674156</v>
      </c>
      <c r="K8" s="51">
        <f>ROUND((H8-J8)/J8*100,2)</f>
        <v>-0.02</v>
      </c>
      <c r="L8" s="52">
        <v>38.3</v>
      </c>
      <c r="M8" s="16">
        <v>265909</v>
      </c>
      <c r="N8" s="16">
        <v>122</v>
      </c>
      <c r="O8" s="16">
        <v>619140</v>
      </c>
      <c r="P8" s="49">
        <v>2.33</v>
      </c>
      <c r="Q8" s="50">
        <v>611561</v>
      </c>
      <c r="R8" s="51">
        <f>ROUND((O8-Q8)/Q8*100,2)</f>
        <v>1.24</v>
      </c>
    </row>
    <row r="9" spans="2:18" ht="12">
      <c r="B9" s="17"/>
      <c r="C9" s="18"/>
      <c r="D9" s="53" t="s">
        <v>67</v>
      </c>
      <c r="E9" s="54">
        <v>40.3</v>
      </c>
      <c r="F9" s="20">
        <v>269737</v>
      </c>
      <c r="G9" s="55" t="s">
        <v>2</v>
      </c>
      <c r="H9" s="20">
        <v>668107</v>
      </c>
      <c r="I9" s="56">
        <v>2.48</v>
      </c>
      <c r="J9" s="57">
        <v>620582</v>
      </c>
      <c r="K9" s="58">
        <f aca="true" t="shared" si="0" ref="K9:K64">ROUND((H9-J9)/J9*100,2)</f>
        <v>7.66</v>
      </c>
      <c r="L9" s="59">
        <v>40.3</v>
      </c>
      <c r="M9" s="20">
        <v>269737</v>
      </c>
      <c r="N9" s="20" t="s">
        <v>2</v>
      </c>
      <c r="O9" s="20">
        <v>646440</v>
      </c>
      <c r="P9" s="56">
        <v>2.4</v>
      </c>
      <c r="Q9" s="57">
        <v>518222</v>
      </c>
      <c r="R9" s="60">
        <f aca="true" t="shared" si="1" ref="R9:R64">ROUND((O9-Q9)/Q9*100,2)</f>
        <v>24.74</v>
      </c>
    </row>
    <row r="10" spans="2:18" ht="12">
      <c r="B10" s="17"/>
      <c r="C10" s="18"/>
      <c r="D10" s="53" t="s">
        <v>68</v>
      </c>
      <c r="E10" s="54">
        <v>42.4</v>
      </c>
      <c r="F10" s="20">
        <v>264258</v>
      </c>
      <c r="G10" s="55">
        <v>6</v>
      </c>
      <c r="H10" s="20">
        <v>615507</v>
      </c>
      <c r="I10" s="56">
        <v>2.33</v>
      </c>
      <c r="J10" s="57">
        <v>494195</v>
      </c>
      <c r="K10" s="58">
        <f t="shared" si="0"/>
        <v>24.55</v>
      </c>
      <c r="L10" s="59">
        <v>42.4</v>
      </c>
      <c r="M10" s="20">
        <v>264258</v>
      </c>
      <c r="N10" s="20">
        <v>6</v>
      </c>
      <c r="O10" s="20">
        <v>388756</v>
      </c>
      <c r="P10" s="56">
        <v>1.47</v>
      </c>
      <c r="Q10" s="57">
        <v>291136</v>
      </c>
      <c r="R10" s="60">
        <f t="shared" si="1"/>
        <v>33.53</v>
      </c>
    </row>
    <row r="11" spans="2:18" ht="12">
      <c r="B11" s="17"/>
      <c r="C11" s="18"/>
      <c r="D11" s="53" t="s">
        <v>69</v>
      </c>
      <c r="E11" s="54">
        <v>42</v>
      </c>
      <c r="F11" s="20">
        <v>267804</v>
      </c>
      <c r="G11" s="55" t="s">
        <v>2</v>
      </c>
      <c r="H11" s="20">
        <v>532271</v>
      </c>
      <c r="I11" s="56">
        <v>1.99</v>
      </c>
      <c r="J11" s="57">
        <v>527997</v>
      </c>
      <c r="K11" s="58">
        <f t="shared" si="0"/>
        <v>0.81</v>
      </c>
      <c r="L11" s="59">
        <v>42</v>
      </c>
      <c r="M11" s="20">
        <v>267804</v>
      </c>
      <c r="N11" s="20" t="s">
        <v>2</v>
      </c>
      <c r="O11" s="20">
        <v>379597</v>
      </c>
      <c r="P11" s="56">
        <v>1.42</v>
      </c>
      <c r="Q11" s="57">
        <v>406958</v>
      </c>
      <c r="R11" s="60">
        <f t="shared" si="1"/>
        <v>-6.72</v>
      </c>
    </row>
    <row r="12" spans="2:18" ht="12">
      <c r="B12" s="17"/>
      <c r="C12" s="18"/>
      <c r="D12" s="53" t="s">
        <v>3</v>
      </c>
      <c r="E12" s="54">
        <v>35.7</v>
      </c>
      <c r="F12" s="20">
        <v>248574</v>
      </c>
      <c r="G12" s="55">
        <v>5</v>
      </c>
      <c r="H12" s="20">
        <v>535416</v>
      </c>
      <c r="I12" s="56">
        <v>2.15</v>
      </c>
      <c r="J12" s="57">
        <v>608322</v>
      </c>
      <c r="K12" s="58">
        <f t="shared" si="0"/>
        <v>-11.98</v>
      </c>
      <c r="L12" s="59">
        <v>35.7</v>
      </c>
      <c r="M12" s="20">
        <v>248574</v>
      </c>
      <c r="N12" s="20">
        <v>5</v>
      </c>
      <c r="O12" s="20">
        <v>478613</v>
      </c>
      <c r="P12" s="56">
        <v>1.93</v>
      </c>
      <c r="Q12" s="57">
        <v>559059</v>
      </c>
      <c r="R12" s="60">
        <f t="shared" si="1"/>
        <v>-14.39</v>
      </c>
    </row>
    <row r="13" spans="2:18" ht="12">
      <c r="B13" s="17"/>
      <c r="C13" s="18"/>
      <c r="D13" s="53" t="s">
        <v>4</v>
      </c>
      <c r="E13" s="54">
        <v>36.3</v>
      </c>
      <c r="F13" s="20">
        <v>238969</v>
      </c>
      <c r="G13" s="55" t="s">
        <v>2</v>
      </c>
      <c r="H13" s="20">
        <v>492888</v>
      </c>
      <c r="I13" s="56">
        <v>2.06</v>
      </c>
      <c r="J13" s="57">
        <v>488140</v>
      </c>
      <c r="K13" s="58">
        <f t="shared" si="0"/>
        <v>0.97</v>
      </c>
      <c r="L13" s="59">
        <v>36.3</v>
      </c>
      <c r="M13" s="20">
        <v>238969</v>
      </c>
      <c r="N13" s="20" t="s">
        <v>2</v>
      </c>
      <c r="O13" s="20">
        <v>421389</v>
      </c>
      <c r="P13" s="56">
        <v>1.76</v>
      </c>
      <c r="Q13" s="57">
        <v>436810</v>
      </c>
      <c r="R13" s="60">
        <f t="shared" si="1"/>
        <v>-3.53</v>
      </c>
    </row>
    <row r="14" spans="2:18" ht="12">
      <c r="B14" s="17"/>
      <c r="C14" s="18"/>
      <c r="D14" s="53" t="s">
        <v>5</v>
      </c>
      <c r="E14" s="54">
        <v>37.9</v>
      </c>
      <c r="F14" s="20">
        <v>291516</v>
      </c>
      <c r="G14" s="55">
        <v>8</v>
      </c>
      <c r="H14" s="20">
        <v>755924</v>
      </c>
      <c r="I14" s="56">
        <v>2.59</v>
      </c>
      <c r="J14" s="57">
        <v>769071</v>
      </c>
      <c r="K14" s="58">
        <f t="shared" si="0"/>
        <v>-1.71</v>
      </c>
      <c r="L14" s="59">
        <v>37.9</v>
      </c>
      <c r="M14" s="20">
        <v>291516</v>
      </c>
      <c r="N14" s="20">
        <v>8</v>
      </c>
      <c r="O14" s="20">
        <v>720660</v>
      </c>
      <c r="P14" s="56">
        <v>2.47</v>
      </c>
      <c r="Q14" s="57">
        <v>703813</v>
      </c>
      <c r="R14" s="60">
        <f t="shared" si="1"/>
        <v>2.39</v>
      </c>
    </row>
    <row r="15" spans="2:18" ht="12">
      <c r="B15" s="17"/>
      <c r="C15" s="18"/>
      <c r="D15" s="53" t="s">
        <v>70</v>
      </c>
      <c r="E15" s="54" t="s">
        <v>1</v>
      </c>
      <c r="F15" s="20" t="s">
        <v>1</v>
      </c>
      <c r="G15" s="55" t="s">
        <v>1</v>
      </c>
      <c r="H15" s="20" t="s">
        <v>1</v>
      </c>
      <c r="I15" s="56" t="s">
        <v>1</v>
      </c>
      <c r="J15" s="57" t="s">
        <v>1</v>
      </c>
      <c r="K15" s="58" t="s">
        <v>112</v>
      </c>
      <c r="L15" s="59" t="s">
        <v>1</v>
      </c>
      <c r="M15" s="20" t="s">
        <v>1</v>
      </c>
      <c r="N15" s="20" t="s">
        <v>1</v>
      </c>
      <c r="O15" s="20" t="s">
        <v>1</v>
      </c>
      <c r="P15" s="56" t="s">
        <v>1</v>
      </c>
      <c r="Q15" s="57" t="s">
        <v>1</v>
      </c>
      <c r="R15" s="60" t="s">
        <v>112</v>
      </c>
    </row>
    <row r="16" spans="2:18" ht="12">
      <c r="B16" s="17"/>
      <c r="C16" s="18"/>
      <c r="D16" s="53" t="s">
        <v>6</v>
      </c>
      <c r="E16" s="54">
        <v>39.8</v>
      </c>
      <c r="F16" s="20">
        <v>209000</v>
      </c>
      <c r="G16" s="55" t="s">
        <v>2</v>
      </c>
      <c r="H16" s="20">
        <v>627000</v>
      </c>
      <c r="I16" s="56">
        <v>3</v>
      </c>
      <c r="J16" s="57" t="s">
        <v>1</v>
      </c>
      <c r="K16" s="58" t="s">
        <v>112</v>
      </c>
      <c r="L16" s="59">
        <v>39.8</v>
      </c>
      <c r="M16" s="20">
        <v>209000</v>
      </c>
      <c r="N16" s="20" t="s">
        <v>2</v>
      </c>
      <c r="O16" s="20">
        <v>616550</v>
      </c>
      <c r="P16" s="56">
        <v>2.95</v>
      </c>
      <c r="Q16" s="57" t="s">
        <v>1</v>
      </c>
      <c r="R16" s="60" t="s">
        <v>112</v>
      </c>
    </row>
    <row r="17" spans="2:18" ht="12">
      <c r="B17" s="17"/>
      <c r="C17" s="18"/>
      <c r="D17" s="53" t="s">
        <v>71</v>
      </c>
      <c r="E17" s="54">
        <v>39.9</v>
      </c>
      <c r="F17" s="20">
        <v>280692</v>
      </c>
      <c r="G17" s="55">
        <v>4</v>
      </c>
      <c r="H17" s="20">
        <v>601223</v>
      </c>
      <c r="I17" s="56">
        <v>2.14</v>
      </c>
      <c r="J17" s="57">
        <v>593550</v>
      </c>
      <c r="K17" s="58">
        <f t="shared" si="0"/>
        <v>1.29</v>
      </c>
      <c r="L17" s="59">
        <v>39.2</v>
      </c>
      <c r="M17" s="20">
        <v>277124</v>
      </c>
      <c r="N17" s="20" t="s">
        <v>2</v>
      </c>
      <c r="O17" s="20">
        <v>557200</v>
      </c>
      <c r="P17" s="56">
        <v>2.01</v>
      </c>
      <c r="Q17" s="57">
        <v>553843</v>
      </c>
      <c r="R17" s="60">
        <f t="shared" si="1"/>
        <v>0.61</v>
      </c>
    </row>
    <row r="18" spans="2:18" ht="12">
      <c r="B18" s="17"/>
      <c r="C18" s="18"/>
      <c r="D18" s="53" t="s">
        <v>72</v>
      </c>
      <c r="E18" s="54">
        <v>40.1</v>
      </c>
      <c r="F18" s="20">
        <v>285739</v>
      </c>
      <c r="G18" s="55" t="s">
        <v>2</v>
      </c>
      <c r="H18" s="20">
        <v>561797</v>
      </c>
      <c r="I18" s="56">
        <v>1.97</v>
      </c>
      <c r="J18" s="57">
        <v>549574</v>
      </c>
      <c r="K18" s="58">
        <f t="shared" si="0"/>
        <v>2.22</v>
      </c>
      <c r="L18" s="59">
        <v>40.1</v>
      </c>
      <c r="M18" s="20">
        <v>285739</v>
      </c>
      <c r="N18" s="20" t="s">
        <v>2</v>
      </c>
      <c r="O18" s="20">
        <v>462631</v>
      </c>
      <c r="P18" s="56">
        <v>1.62</v>
      </c>
      <c r="Q18" s="57">
        <v>439979</v>
      </c>
      <c r="R18" s="60">
        <f t="shared" si="1"/>
        <v>5.15</v>
      </c>
    </row>
    <row r="19" spans="2:18" ht="12">
      <c r="B19" s="17"/>
      <c r="C19" s="18"/>
      <c r="D19" s="53" t="s">
        <v>7</v>
      </c>
      <c r="E19" s="54">
        <v>40.4</v>
      </c>
      <c r="F19" s="20">
        <v>280428</v>
      </c>
      <c r="G19" s="55" t="s">
        <v>2</v>
      </c>
      <c r="H19" s="20">
        <v>750000</v>
      </c>
      <c r="I19" s="56">
        <v>2.67</v>
      </c>
      <c r="J19" s="57">
        <v>650000</v>
      </c>
      <c r="K19" s="58">
        <f t="shared" si="0"/>
        <v>15.38</v>
      </c>
      <c r="L19" s="59">
        <v>40.4</v>
      </c>
      <c r="M19" s="20">
        <v>280428</v>
      </c>
      <c r="N19" s="20" t="s">
        <v>2</v>
      </c>
      <c r="O19" s="20">
        <v>650000</v>
      </c>
      <c r="P19" s="56">
        <v>2.32</v>
      </c>
      <c r="Q19" s="57">
        <v>515000</v>
      </c>
      <c r="R19" s="60">
        <f t="shared" si="1"/>
        <v>26.21</v>
      </c>
    </row>
    <row r="20" spans="2:18" ht="12">
      <c r="B20" s="17" t="s">
        <v>8</v>
      </c>
      <c r="C20" s="18"/>
      <c r="D20" s="53" t="s">
        <v>9</v>
      </c>
      <c r="E20" s="54">
        <v>35</v>
      </c>
      <c r="F20" s="20">
        <v>247412</v>
      </c>
      <c r="G20" s="55" t="s">
        <v>2</v>
      </c>
      <c r="H20" s="20">
        <v>706396</v>
      </c>
      <c r="I20" s="56">
        <v>2.86</v>
      </c>
      <c r="J20" s="57">
        <v>680883</v>
      </c>
      <c r="K20" s="58">
        <f t="shared" si="0"/>
        <v>3.75</v>
      </c>
      <c r="L20" s="59">
        <v>35</v>
      </c>
      <c r="M20" s="20">
        <v>247412</v>
      </c>
      <c r="N20" s="20" t="s">
        <v>2</v>
      </c>
      <c r="O20" s="20">
        <v>658178</v>
      </c>
      <c r="P20" s="56">
        <v>2.66</v>
      </c>
      <c r="Q20" s="57">
        <v>617134</v>
      </c>
      <c r="R20" s="60">
        <f t="shared" si="1"/>
        <v>6.65</v>
      </c>
    </row>
    <row r="21" spans="2:18" ht="12">
      <c r="B21" s="17"/>
      <c r="C21" s="18"/>
      <c r="D21" s="53" t="s">
        <v>10</v>
      </c>
      <c r="E21" s="54">
        <v>37.2</v>
      </c>
      <c r="F21" s="20">
        <v>238231</v>
      </c>
      <c r="G21" s="55">
        <v>7</v>
      </c>
      <c r="H21" s="20">
        <v>648652</v>
      </c>
      <c r="I21" s="56">
        <v>2.72</v>
      </c>
      <c r="J21" s="57">
        <v>650350</v>
      </c>
      <c r="K21" s="58">
        <f t="shared" si="0"/>
        <v>-0.26</v>
      </c>
      <c r="L21" s="59">
        <v>37.2</v>
      </c>
      <c r="M21" s="20">
        <v>238231</v>
      </c>
      <c r="N21" s="20">
        <v>7</v>
      </c>
      <c r="O21" s="20">
        <v>594839</v>
      </c>
      <c r="P21" s="56">
        <v>2.5</v>
      </c>
      <c r="Q21" s="57">
        <v>580944</v>
      </c>
      <c r="R21" s="60">
        <f t="shared" si="1"/>
        <v>2.39</v>
      </c>
    </row>
    <row r="22" spans="2:18" ht="12">
      <c r="B22" s="17"/>
      <c r="C22" s="18"/>
      <c r="D22" s="53" t="s">
        <v>11</v>
      </c>
      <c r="E22" s="54">
        <v>40.6</v>
      </c>
      <c r="F22" s="20">
        <v>287123</v>
      </c>
      <c r="G22" s="55">
        <v>11</v>
      </c>
      <c r="H22" s="20">
        <v>705708</v>
      </c>
      <c r="I22" s="56">
        <v>2.46</v>
      </c>
      <c r="J22" s="57">
        <v>709245</v>
      </c>
      <c r="K22" s="58">
        <f t="shared" si="0"/>
        <v>-0.5</v>
      </c>
      <c r="L22" s="59">
        <v>40.6</v>
      </c>
      <c r="M22" s="20">
        <v>287123</v>
      </c>
      <c r="N22" s="20">
        <v>11</v>
      </c>
      <c r="O22" s="20">
        <v>623330</v>
      </c>
      <c r="P22" s="56">
        <v>2.17</v>
      </c>
      <c r="Q22" s="57">
        <v>598734</v>
      </c>
      <c r="R22" s="60">
        <f t="shared" si="1"/>
        <v>4.11</v>
      </c>
    </row>
    <row r="23" spans="2:18" ht="12">
      <c r="B23" s="17"/>
      <c r="C23" s="18"/>
      <c r="D23" s="53" t="s">
        <v>12</v>
      </c>
      <c r="E23" s="54">
        <v>38.5</v>
      </c>
      <c r="F23" s="20">
        <v>266309</v>
      </c>
      <c r="G23" s="55">
        <v>6</v>
      </c>
      <c r="H23" s="20">
        <v>686827</v>
      </c>
      <c r="I23" s="56">
        <v>2.58</v>
      </c>
      <c r="J23" s="57">
        <v>675536</v>
      </c>
      <c r="K23" s="58">
        <f t="shared" si="0"/>
        <v>1.67</v>
      </c>
      <c r="L23" s="59">
        <v>38.9</v>
      </c>
      <c r="M23" s="20">
        <v>269570</v>
      </c>
      <c r="N23" s="20">
        <v>5</v>
      </c>
      <c r="O23" s="20">
        <v>621429</v>
      </c>
      <c r="P23" s="56">
        <v>2.31</v>
      </c>
      <c r="Q23" s="57">
        <v>652163</v>
      </c>
      <c r="R23" s="60">
        <f t="shared" si="1"/>
        <v>-4.71</v>
      </c>
    </row>
    <row r="24" spans="2:18" ht="12">
      <c r="B24" s="17"/>
      <c r="C24" s="18"/>
      <c r="D24" s="53" t="s">
        <v>73</v>
      </c>
      <c r="E24" s="54">
        <v>37.9</v>
      </c>
      <c r="F24" s="20">
        <v>287662</v>
      </c>
      <c r="G24" s="55" t="s">
        <v>2</v>
      </c>
      <c r="H24" s="20">
        <v>722048</v>
      </c>
      <c r="I24" s="56">
        <v>2.51</v>
      </c>
      <c r="J24" s="57">
        <v>735199</v>
      </c>
      <c r="K24" s="58">
        <f t="shared" si="0"/>
        <v>-1.79</v>
      </c>
      <c r="L24" s="59">
        <v>37.9</v>
      </c>
      <c r="M24" s="20">
        <v>287662</v>
      </c>
      <c r="N24" s="20" t="s">
        <v>2</v>
      </c>
      <c r="O24" s="20">
        <v>684504</v>
      </c>
      <c r="P24" s="56">
        <v>2.38</v>
      </c>
      <c r="Q24" s="57">
        <v>726309</v>
      </c>
      <c r="R24" s="60">
        <f t="shared" si="1"/>
        <v>-5.76</v>
      </c>
    </row>
    <row r="25" spans="2:18" ht="12">
      <c r="B25" s="17"/>
      <c r="C25" s="18"/>
      <c r="D25" s="53" t="s">
        <v>74</v>
      </c>
      <c r="E25" s="54">
        <v>37.9</v>
      </c>
      <c r="F25" s="20">
        <v>242109</v>
      </c>
      <c r="G25" s="55" t="s">
        <v>2</v>
      </c>
      <c r="H25" s="20">
        <v>549081</v>
      </c>
      <c r="I25" s="56">
        <v>2.27</v>
      </c>
      <c r="J25" s="57">
        <v>586700</v>
      </c>
      <c r="K25" s="58">
        <f t="shared" si="0"/>
        <v>-6.41</v>
      </c>
      <c r="L25" s="59">
        <v>37.9</v>
      </c>
      <c r="M25" s="20">
        <v>242109</v>
      </c>
      <c r="N25" s="20" t="s">
        <v>2</v>
      </c>
      <c r="O25" s="20">
        <v>490957</v>
      </c>
      <c r="P25" s="56">
        <v>2.03</v>
      </c>
      <c r="Q25" s="57">
        <v>440360</v>
      </c>
      <c r="R25" s="60">
        <f t="shared" si="1"/>
        <v>11.49</v>
      </c>
    </row>
    <row r="26" spans="2:18" ht="12">
      <c r="B26" s="17"/>
      <c r="C26" s="18"/>
      <c r="D26" s="53" t="s">
        <v>13</v>
      </c>
      <c r="E26" s="54">
        <v>37</v>
      </c>
      <c r="F26" s="20">
        <v>258242</v>
      </c>
      <c r="G26" s="55">
        <v>46</v>
      </c>
      <c r="H26" s="20">
        <v>701793</v>
      </c>
      <c r="I26" s="56">
        <v>2.72</v>
      </c>
      <c r="J26" s="57">
        <v>703707</v>
      </c>
      <c r="K26" s="58">
        <f t="shared" si="0"/>
        <v>-0.27</v>
      </c>
      <c r="L26" s="59">
        <v>37</v>
      </c>
      <c r="M26" s="20">
        <v>258242</v>
      </c>
      <c r="N26" s="20">
        <v>46</v>
      </c>
      <c r="O26" s="20">
        <v>672778</v>
      </c>
      <c r="P26" s="56">
        <v>2.61</v>
      </c>
      <c r="Q26" s="57">
        <v>667885</v>
      </c>
      <c r="R26" s="60">
        <f t="shared" si="1"/>
        <v>0.73</v>
      </c>
    </row>
    <row r="27" spans="2:18" ht="12">
      <c r="B27" s="17"/>
      <c r="C27" s="18"/>
      <c r="D27" s="53" t="s">
        <v>14</v>
      </c>
      <c r="E27" s="54">
        <v>39</v>
      </c>
      <c r="F27" s="20">
        <v>306914</v>
      </c>
      <c r="G27" s="55" t="s">
        <v>2</v>
      </c>
      <c r="H27" s="20">
        <v>770888</v>
      </c>
      <c r="I27" s="56">
        <v>2.51</v>
      </c>
      <c r="J27" s="57">
        <v>789130</v>
      </c>
      <c r="K27" s="58">
        <f t="shared" si="0"/>
        <v>-2.31</v>
      </c>
      <c r="L27" s="59">
        <v>39</v>
      </c>
      <c r="M27" s="20">
        <v>306914</v>
      </c>
      <c r="N27" s="20" t="s">
        <v>2</v>
      </c>
      <c r="O27" s="20">
        <v>767154</v>
      </c>
      <c r="P27" s="56">
        <v>2.5</v>
      </c>
      <c r="Q27" s="57">
        <v>774440</v>
      </c>
      <c r="R27" s="60">
        <f t="shared" si="1"/>
        <v>-0.94</v>
      </c>
    </row>
    <row r="28" spans="2:18" ht="12">
      <c r="B28" s="17"/>
      <c r="C28" s="18"/>
      <c r="D28" s="53" t="s">
        <v>15</v>
      </c>
      <c r="E28" s="54">
        <v>42</v>
      </c>
      <c r="F28" s="20">
        <v>291743</v>
      </c>
      <c r="G28" s="55">
        <v>7</v>
      </c>
      <c r="H28" s="20">
        <v>709425</v>
      </c>
      <c r="I28" s="56">
        <v>2.43</v>
      </c>
      <c r="J28" s="57">
        <v>708245</v>
      </c>
      <c r="K28" s="58">
        <f t="shared" si="0"/>
        <v>0.17</v>
      </c>
      <c r="L28" s="59">
        <v>42</v>
      </c>
      <c r="M28" s="20">
        <v>291743</v>
      </c>
      <c r="N28" s="20">
        <v>7</v>
      </c>
      <c r="O28" s="20">
        <v>663548</v>
      </c>
      <c r="P28" s="56">
        <v>2.27</v>
      </c>
      <c r="Q28" s="57">
        <v>644283</v>
      </c>
      <c r="R28" s="60">
        <f t="shared" si="1"/>
        <v>2.99</v>
      </c>
    </row>
    <row r="29" spans="2:18" ht="12">
      <c r="B29" s="17" t="s">
        <v>16</v>
      </c>
      <c r="C29" s="124" t="s">
        <v>17</v>
      </c>
      <c r="D29" s="125"/>
      <c r="E29" s="61" t="s">
        <v>1</v>
      </c>
      <c r="F29" s="21" t="s">
        <v>1</v>
      </c>
      <c r="G29" s="62" t="s">
        <v>1</v>
      </c>
      <c r="H29" s="21" t="s">
        <v>1</v>
      </c>
      <c r="I29" s="63" t="s">
        <v>1</v>
      </c>
      <c r="J29" s="64" t="s">
        <v>1</v>
      </c>
      <c r="K29" s="65" t="s">
        <v>112</v>
      </c>
      <c r="L29" s="66" t="s">
        <v>1</v>
      </c>
      <c r="M29" s="21" t="s">
        <v>1</v>
      </c>
      <c r="N29" s="21" t="s">
        <v>1</v>
      </c>
      <c r="O29" s="21" t="s">
        <v>1</v>
      </c>
      <c r="P29" s="63" t="s">
        <v>1</v>
      </c>
      <c r="Q29" s="64" t="s">
        <v>1</v>
      </c>
      <c r="R29" s="65" t="s">
        <v>112</v>
      </c>
    </row>
    <row r="30" spans="2:18" ht="12">
      <c r="B30" s="17"/>
      <c r="C30" s="124" t="s">
        <v>18</v>
      </c>
      <c r="D30" s="125"/>
      <c r="E30" s="61">
        <v>38.6</v>
      </c>
      <c r="F30" s="21">
        <v>284096</v>
      </c>
      <c r="G30" s="62" t="s">
        <v>2</v>
      </c>
      <c r="H30" s="21">
        <v>640000</v>
      </c>
      <c r="I30" s="63">
        <v>2.25</v>
      </c>
      <c r="J30" s="64">
        <v>625000</v>
      </c>
      <c r="K30" s="65">
        <f t="shared" si="0"/>
        <v>2.4</v>
      </c>
      <c r="L30" s="66">
        <v>38.6</v>
      </c>
      <c r="M30" s="21">
        <v>284096</v>
      </c>
      <c r="N30" s="21" t="s">
        <v>2</v>
      </c>
      <c r="O30" s="21">
        <v>610000</v>
      </c>
      <c r="P30" s="63">
        <v>2.15</v>
      </c>
      <c r="Q30" s="64">
        <v>625000</v>
      </c>
      <c r="R30" s="65">
        <f t="shared" si="1"/>
        <v>-2.4</v>
      </c>
    </row>
    <row r="31" spans="2:18" ht="12">
      <c r="B31" s="17"/>
      <c r="C31" s="124" t="s">
        <v>19</v>
      </c>
      <c r="D31" s="125"/>
      <c r="E31" s="61">
        <v>35.6</v>
      </c>
      <c r="F31" s="21">
        <v>267215</v>
      </c>
      <c r="G31" s="62">
        <v>5</v>
      </c>
      <c r="H31" s="21">
        <v>611815</v>
      </c>
      <c r="I31" s="63">
        <v>2.29</v>
      </c>
      <c r="J31" s="64">
        <v>600786</v>
      </c>
      <c r="K31" s="65">
        <f t="shared" si="0"/>
        <v>1.84</v>
      </c>
      <c r="L31" s="66">
        <v>35.6</v>
      </c>
      <c r="M31" s="21">
        <v>267215</v>
      </c>
      <c r="N31" s="21">
        <v>5</v>
      </c>
      <c r="O31" s="21">
        <v>496489</v>
      </c>
      <c r="P31" s="63">
        <v>1.86</v>
      </c>
      <c r="Q31" s="64">
        <v>525882</v>
      </c>
      <c r="R31" s="65">
        <f t="shared" si="1"/>
        <v>-5.59</v>
      </c>
    </row>
    <row r="32" spans="2:18" ht="12">
      <c r="B32" s="17"/>
      <c r="C32" s="124" t="s">
        <v>75</v>
      </c>
      <c r="D32" s="125"/>
      <c r="E32" s="61">
        <v>38.5</v>
      </c>
      <c r="F32" s="21">
        <v>401135</v>
      </c>
      <c r="G32" s="62" t="s">
        <v>2</v>
      </c>
      <c r="H32" s="21">
        <v>886000</v>
      </c>
      <c r="I32" s="63">
        <v>2.21</v>
      </c>
      <c r="J32" s="64" t="s">
        <v>1</v>
      </c>
      <c r="K32" s="65" t="s">
        <v>112</v>
      </c>
      <c r="L32" s="66">
        <v>38.5</v>
      </c>
      <c r="M32" s="21">
        <v>401135</v>
      </c>
      <c r="N32" s="21" t="s">
        <v>2</v>
      </c>
      <c r="O32" s="21">
        <v>881000</v>
      </c>
      <c r="P32" s="63">
        <v>2.2</v>
      </c>
      <c r="Q32" s="64" t="s">
        <v>1</v>
      </c>
      <c r="R32" s="65" t="s">
        <v>112</v>
      </c>
    </row>
    <row r="33" spans="2:18" ht="12">
      <c r="B33" s="17"/>
      <c r="C33" s="124" t="s">
        <v>76</v>
      </c>
      <c r="D33" s="125"/>
      <c r="E33" s="61" t="s">
        <v>1</v>
      </c>
      <c r="F33" s="21" t="s">
        <v>1</v>
      </c>
      <c r="G33" s="62" t="s">
        <v>1</v>
      </c>
      <c r="H33" s="21" t="s">
        <v>1</v>
      </c>
      <c r="I33" s="63" t="s">
        <v>1</v>
      </c>
      <c r="J33" s="64" t="s">
        <v>1</v>
      </c>
      <c r="K33" s="65" t="s">
        <v>112</v>
      </c>
      <c r="L33" s="66" t="s">
        <v>1</v>
      </c>
      <c r="M33" s="21" t="s">
        <v>1</v>
      </c>
      <c r="N33" s="21" t="s">
        <v>1</v>
      </c>
      <c r="O33" s="21" t="s">
        <v>1</v>
      </c>
      <c r="P33" s="63" t="s">
        <v>1</v>
      </c>
      <c r="Q33" s="64" t="s">
        <v>1</v>
      </c>
      <c r="R33" s="65" t="s">
        <v>112</v>
      </c>
    </row>
    <row r="34" spans="2:18" ht="12">
      <c r="B34" s="17"/>
      <c r="C34" s="67" t="s">
        <v>98</v>
      </c>
      <c r="D34" s="68"/>
      <c r="E34" s="54">
        <v>45.5</v>
      </c>
      <c r="F34" s="20">
        <v>260792</v>
      </c>
      <c r="G34" s="55">
        <v>7</v>
      </c>
      <c r="H34" s="20">
        <v>601066</v>
      </c>
      <c r="I34" s="56">
        <v>2.3</v>
      </c>
      <c r="J34" s="57">
        <v>629875</v>
      </c>
      <c r="K34" s="58">
        <f t="shared" si="0"/>
        <v>-4.57</v>
      </c>
      <c r="L34" s="59">
        <v>43.1</v>
      </c>
      <c r="M34" s="20">
        <v>279258</v>
      </c>
      <c r="N34" s="20">
        <v>6</v>
      </c>
      <c r="O34" s="20">
        <v>495302</v>
      </c>
      <c r="P34" s="56">
        <v>1.77</v>
      </c>
      <c r="Q34" s="57">
        <v>463513</v>
      </c>
      <c r="R34" s="60">
        <f t="shared" si="1"/>
        <v>6.86</v>
      </c>
    </row>
    <row r="35" spans="2:18" ht="12">
      <c r="B35" s="17"/>
      <c r="C35" s="18"/>
      <c r="D35" s="19" t="s">
        <v>78</v>
      </c>
      <c r="E35" s="54" t="s">
        <v>1</v>
      </c>
      <c r="F35" s="20" t="s">
        <v>1</v>
      </c>
      <c r="G35" s="55" t="s">
        <v>1</v>
      </c>
      <c r="H35" s="20" t="s">
        <v>1</v>
      </c>
      <c r="I35" s="56" t="s">
        <v>1</v>
      </c>
      <c r="J35" s="57" t="s">
        <v>1</v>
      </c>
      <c r="K35" s="58" t="s">
        <v>112</v>
      </c>
      <c r="L35" s="59" t="s">
        <v>1</v>
      </c>
      <c r="M35" s="20" t="s">
        <v>1</v>
      </c>
      <c r="N35" s="20" t="s">
        <v>1</v>
      </c>
      <c r="O35" s="20" t="s">
        <v>1</v>
      </c>
      <c r="P35" s="56" t="s">
        <v>1</v>
      </c>
      <c r="Q35" s="57" t="s">
        <v>1</v>
      </c>
      <c r="R35" s="60" t="s">
        <v>112</v>
      </c>
    </row>
    <row r="36" spans="2:18" ht="12">
      <c r="B36" s="17"/>
      <c r="C36" s="18"/>
      <c r="D36" s="19" t="s">
        <v>20</v>
      </c>
      <c r="E36" s="54">
        <v>44.3</v>
      </c>
      <c r="F36" s="20">
        <v>255556</v>
      </c>
      <c r="G36" s="55" t="s">
        <v>2</v>
      </c>
      <c r="H36" s="20">
        <v>511112</v>
      </c>
      <c r="I36" s="56">
        <v>2</v>
      </c>
      <c r="J36" s="57">
        <v>530324</v>
      </c>
      <c r="K36" s="58">
        <f t="shared" si="0"/>
        <v>-3.62</v>
      </c>
      <c r="L36" s="59">
        <v>44.3</v>
      </c>
      <c r="M36" s="20">
        <v>255556</v>
      </c>
      <c r="N36" s="20" t="s">
        <v>2</v>
      </c>
      <c r="O36" s="20">
        <v>473612</v>
      </c>
      <c r="P36" s="56">
        <v>1.85</v>
      </c>
      <c r="Q36" s="57">
        <v>530324</v>
      </c>
      <c r="R36" s="60">
        <f t="shared" si="1"/>
        <v>-10.69</v>
      </c>
    </row>
    <row r="37" spans="2:18" ht="12">
      <c r="B37" s="17" t="s">
        <v>21</v>
      </c>
      <c r="C37" s="18"/>
      <c r="D37" s="19" t="s">
        <v>22</v>
      </c>
      <c r="E37" s="54">
        <v>45.9</v>
      </c>
      <c r="F37" s="20">
        <v>262887</v>
      </c>
      <c r="G37" s="55">
        <v>5</v>
      </c>
      <c r="H37" s="20">
        <v>637047</v>
      </c>
      <c r="I37" s="56">
        <v>2.42</v>
      </c>
      <c r="J37" s="57">
        <v>646466</v>
      </c>
      <c r="K37" s="58">
        <f t="shared" si="0"/>
        <v>-1.46</v>
      </c>
      <c r="L37" s="59">
        <v>42.4</v>
      </c>
      <c r="M37" s="20">
        <v>291109</v>
      </c>
      <c r="N37" s="20">
        <v>4</v>
      </c>
      <c r="O37" s="20">
        <v>506147</v>
      </c>
      <c r="P37" s="56">
        <v>1.74</v>
      </c>
      <c r="Q37" s="57">
        <v>452378</v>
      </c>
      <c r="R37" s="60">
        <f t="shared" si="1"/>
        <v>11.89</v>
      </c>
    </row>
    <row r="38" spans="2:18" ht="12">
      <c r="B38" s="17"/>
      <c r="C38" s="18"/>
      <c r="D38" s="19" t="s">
        <v>79</v>
      </c>
      <c r="E38" s="54" t="s">
        <v>1</v>
      </c>
      <c r="F38" s="20" t="s">
        <v>1</v>
      </c>
      <c r="G38" s="55" t="s">
        <v>1</v>
      </c>
      <c r="H38" s="20" t="s">
        <v>1</v>
      </c>
      <c r="I38" s="56" t="s">
        <v>1</v>
      </c>
      <c r="J38" s="57" t="s">
        <v>1</v>
      </c>
      <c r="K38" s="58" t="s">
        <v>112</v>
      </c>
      <c r="L38" s="59" t="s">
        <v>1</v>
      </c>
      <c r="M38" s="20" t="s">
        <v>1</v>
      </c>
      <c r="N38" s="20" t="s">
        <v>1</v>
      </c>
      <c r="O38" s="20" t="s">
        <v>1</v>
      </c>
      <c r="P38" s="56" t="s">
        <v>1</v>
      </c>
      <c r="Q38" s="57" t="s">
        <v>1</v>
      </c>
      <c r="R38" s="60" t="s">
        <v>112</v>
      </c>
    </row>
    <row r="39" spans="2:18" ht="12">
      <c r="B39" s="17"/>
      <c r="C39" s="18"/>
      <c r="D39" s="19" t="s">
        <v>80</v>
      </c>
      <c r="E39" s="54" t="s">
        <v>1</v>
      </c>
      <c r="F39" s="20" t="s">
        <v>1</v>
      </c>
      <c r="G39" s="55" t="s">
        <v>1</v>
      </c>
      <c r="H39" s="20" t="s">
        <v>1</v>
      </c>
      <c r="I39" s="56" t="s">
        <v>1</v>
      </c>
      <c r="J39" s="57" t="s">
        <v>1</v>
      </c>
      <c r="K39" s="58" t="s">
        <v>112</v>
      </c>
      <c r="L39" s="59" t="s">
        <v>1</v>
      </c>
      <c r="M39" s="20" t="s">
        <v>1</v>
      </c>
      <c r="N39" s="20" t="s">
        <v>1</v>
      </c>
      <c r="O39" s="20" t="s">
        <v>1</v>
      </c>
      <c r="P39" s="56" t="s">
        <v>1</v>
      </c>
      <c r="Q39" s="57" t="s">
        <v>1</v>
      </c>
      <c r="R39" s="60" t="s">
        <v>112</v>
      </c>
    </row>
    <row r="40" spans="2:18" ht="12">
      <c r="B40" s="17"/>
      <c r="C40" s="18"/>
      <c r="D40" s="19" t="s">
        <v>81</v>
      </c>
      <c r="E40" s="54" t="s">
        <v>1</v>
      </c>
      <c r="F40" s="20" t="s">
        <v>1</v>
      </c>
      <c r="G40" s="55" t="s">
        <v>1</v>
      </c>
      <c r="H40" s="20" t="s">
        <v>1</v>
      </c>
      <c r="I40" s="56" t="s">
        <v>1</v>
      </c>
      <c r="J40" s="57" t="s">
        <v>1</v>
      </c>
      <c r="K40" s="58" t="s">
        <v>112</v>
      </c>
      <c r="L40" s="59" t="s">
        <v>1</v>
      </c>
      <c r="M40" s="20" t="s">
        <v>1</v>
      </c>
      <c r="N40" s="20" t="s">
        <v>1</v>
      </c>
      <c r="O40" s="20" t="s">
        <v>1</v>
      </c>
      <c r="P40" s="56" t="s">
        <v>1</v>
      </c>
      <c r="Q40" s="57" t="s">
        <v>1</v>
      </c>
      <c r="R40" s="60" t="s">
        <v>112</v>
      </c>
    </row>
    <row r="41" spans="2:18" ht="12">
      <c r="B41" s="17"/>
      <c r="C41" s="18"/>
      <c r="D41" s="19" t="s">
        <v>82</v>
      </c>
      <c r="E41" s="54" t="s">
        <v>1</v>
      </c>
      <c r="F41" s="20" t="s">
        <v>1</v>
      </c>
      <c r="G41" s="55" t="s">
        <v>1</v>
      </c>
      <c r="H41" s="20" t="s">
        <v>1</v>
      </c>
      <c r="I41" s="56" t="s">
        <v>1</v>
      </c>
      <c r="J41" s="57" t="s">
        <v>1</v>
      </c>
      <c r="K41" s="58" t="s">
        <v>112</v>
      </c>
      <c r="L41" s="59" t="s">
        <v>1</v>
      </c>
      <c r="M41" s="20" t="s">
        <v>1</v>
      </c>
      <c r="N41" s="20" t="s">
        <v>1</v>
      </c>
      <c r="O41" s="20" t="s">
        <v>1</v>
      </c>
      <c r="P41" s="56" t="s">
        <v>1</v>
      </c>
      <c r="Q41" s="57" t="s">
        <v>1</v>
      </c>
      <c r="R41" s="60" t="s">
        <v>112</v>
      </c>
    </row>
    <row r="42" spans="2:18" ht="12">
      <c r="B42" s="17"/>
      <c r="C42" s="128" t="s">
        <v>83</v>
      </c>
      <c r="D42" s="129"/>
      <c r="E42" s="61">
        <v>34.6</v>
      </c>
      <c r="F42" s="21">
        <v>239344</v>
      </c>
      <c r="G42" s="62">
        <v>6</v>
      </c>
      <c r="H42" s="21">
        <v>509220</v>
      </c>
      <c r="I42" s="63">
        <v>2.13</v>
      </c>
      <c r="J42" s="64">
        <v>549893</v>
      </c>
      <c r="K42" s="65">
        <f t="shared" si="0"/>
        <v>-7.4</v>
      </c>
      <c r="L42" s="66">
        <v>34.6</v>
      </c>
      <c r="M42" s="21">
        <v>239344</v>
      </c>
      <c r="N42" s="21">
        <v>6</v>
      </c>
      <c r="O42" s="21">
        <v>474818</v>
      </c>
      <c r="P42" s="63">
        <v>1.98</v>
      </c>
      <c r="Q42" s="64">
        <v>525216</v>
      </c>
      <c r="R42" s="65">
        <f t="shared" si="1"/>
        <v>-9.6</v>
      </c>
    </row>
    <row r="43" spans="2:18" ht="12">
      <c r="B43" s="17"/>
      <c r="C43" s="128" t="s">
        <v>84</v>
      </c>
      <c r="D43" s="129"/>
      <c r="E43" s="61" t="s">
        <v>1</v>
      </c>
      <c r="F43" s="21" t="s">
        <v>1</v>
      </c>
      <c r="G43" s="62" t="s">
        <v>1</v>
      </c>
      <c r="H43" s="21" t="s">
        <v>1</v>
      </c>
      <c r="I43" s="63" t="s">
        <v>1</v>
      </c>
      <c r="J43" s="64" t="s">
        <v>1</v>
      </c>
      <c r="K43" s="65" t="s">
        <v>112</v>
      </c>
      <c r="L43" s="66" t="s">
        <v>1</v>
      </c>
      <c r="M43" s="21" t="s">
        <v>1</v>
      </c>
      <c r="N43" s="21" t="s">
        <v>1</v>
      </c>
      <c r="O43" s="21" t="s">
        <v>1</v>
      </c>
      <c r="P43" s="63" t="s">
        <v>1</v>
      </c>
      <c r="Q43" s="64" t="s">
        <v>1</v>
      </c>
      <c r="R43" s="65" t="s">
        <v>112</v>
      </c>
    </row>
    <row r="44" spans="2:18" ht="12">
      <c r="B44" s="17"/>
      <c r="C44" s="128" t="s">
        <v>85</v>
      </c>
      <c r="D44" s="129"/>
      <c r="E44" s="61" t="s">
        <v>1</v>
      </c>
      <c r="F44" s="21" t="s">
        <v>1</v>
      </c>
      <c r="G44" s="62" t="s">
        <v>1</v>
      </c>
      <c r="H44" s="21" t="s">
        <v>1</v>
      </c>
      <c r="I44" s="63" t="s">
        <v>1</v>
      </c>
      <c r="J44" s="64" t="s">
        <v>1</v>
      </c>
      <c r="K44" s="65" t="s">
        <v>112</v>
      </c>
      <c r="L44" s="66" t="s">
        <v>1</v>
      </c>
      <c r="M44" s="21" t="s">
        <v>1</v>
      </c>
      <c r="N44" s="21" t="s">
        <v>1</v>
      </c>
      <c r="O44" s="21" t="s">
        <v>1</v>
      </c>
      <c r="P44" s="63" t="s">
        <v>1</v>
      </c>
      <c r="Q44" s="64" t="s">
        <v>1</v>
      </c>
      <c r="R44" s="65" t="s">
        <v>112</v>
      </c>
    </row>
    <row r="45" spans="2:18" ht="12">
      <c r="B45" s="17"/>
      <c r="C45" s="128" t="s">
        <v>86</v>
      </c>
      <c r="D45" s="129"/>
      <c r="E45" s="61" t="s">
        <v>1</v>
      </c>
      <c r="F45" s="21" t="s">
        <v>1</v>
      </c>
      <c r="G45" s="62" t="s">
        <v>1</v>
      </c>
      <c r="H45" s="21" t="s">
        <v>1</v>
      </c>
      <c r="I45" s="63" t="s">
        <v>1</v>
      </c>
      <c r="J45" s="64" t="s">
        <v>1</v>
      </c>
      <c r="K45" s="65" t="s">
        <v>112</v>
      </c>
      <c r="L45" s="66" t="s">
        <v>1</v>
      </c>
      <c r="M45" s="21" t="s">
        <v>1</v>
      </c>
      <c r="N45" s="21" t="s">
        <v>1</v>
      </c>
      <c r="O45" s="21" t="s">
        <v>1</v>
      </c>
      <c r="P45" s="63" t="s">
        <v>1</v>
      </c>
      <c r="Q45" s="64" t="s">
        <v>1</v>
      </c>
      <c r="R45" s="65" t="s">
        <v>112</v>
      </c>
    </row>
    <row r="46" spans="2:18" ht="12.75" thickBot="1">
      <c r="B46" s="17"/>
      <c r="C46" s="141" t="s">
        <v>87</v>
      </c>
      <c r="D46" s="142"/>
      <c r="E46" s="54">
        <v>33.9</v>
      </c>
      <c r="F46" s="20">
        <v>229890</v>
      </c>
      <c r="G46" s="55">
        <v>4</v>
      </c>
      <c r="H46" s="20">
        <v>587576</v>
      </c>
      <c r="I46" s="56">
        <v>2.56</v>
      </c>
      <c r="J46" s="57">
        <v>604696</v>
      </c>
      <c r="K46" s="58">
        <f t="shared" si="0"/>
        <v>-2.83</v>
      </c>
      <c r="L46" s="59">
        <v>33.9</v>
      </c>
      <c r="M46" s="20">
        <v>229890</v>
      </c>
      <c r="N46" s="20">
        <v>4</v>
      </c>
      <c r="O46" s="20">
        <v>551466</v>
      </c>
      <c r="P46" s="56">
        <v>2.4</v>
      </c>
      <c r="Q46" s="57">
        <v>548533</v>
      </c>
      <c r="R46" s="60">
        <f t="shared" si="1"/>
        <v>0.53</v>
      </c>
    </row>
    <row r="47" spans="2:18" ht="12">
      <c r="B47" s="15"/>
      <c r="C47" s="22" t="s">
        <v>23</v>
      </c>
      <c r="D47" s="23" t="s">
        <v>24</v>
      </c>
      <c r="E47" s="69">
        <v>40.2</v>
      </c>
      <c r="F47" s="24">
        <v>336028</v>
      </c>
      <c r="G47" s="70">
        <v>9</v>
      </c>
      <c r="H47" s="24">
        <v>897398</v>
      </c>
      <c r="I47" s="71">
        <v>2.67</v>
      </c>
      <c r="J47" s="72">
        <v>844699</v>
      </c>
      <c r="K47" s="73">
        <f t="shared" si="0"/>
        <v>6.24</v>
      </c>
      <c r="L47" s="74">
        <v>40.2</v>
      </c>
      <c r="M47" s="24">
        <v>336028</v>
      </c>
      <c r="N47" s="24">
        <v>9</v>
      </c>
      <c r="O47" s="24">
        <v>881346</v>
      </c>
      <c r="P47" s="71">
        <v>2.62</v>
      </c>
      <c r="Q47" s="72">
        <v>808298</v>
      </c>
      <c r="R47" s="73">
        <f t="shared" si="1"/>
        <v>9.04</v>
      </c>
    </row>
    <row r="48" spans="2:18" ht="12">
      <c r="B48" s="17" t="s">
        <v>25</v>
      </c>
      <c r="C48" s="25"/>
      <c r="D48" s="26" t="s">
        <v>26</v>
      </c>
      <c r="E48" s="61">
        <v>38.3</v>
      </c>
      <c r="F48" s="21">
        <v>284859</v>
      </c>
      <c r="G48" s="62">
        <v>33</v>
      </c>
      <c r="H48" s="21">
        <v>743831</v>
      </c>
      <c r="I48" s="63">
        <v>2.61</v>
      </c>
      <c r="J48" s="64">
        <v>754239</v>
      </c>
      <c r="K48" s="65">
        <f t="shared" si="0"/>
        <v>-1.38</v>
      </c>
      <c r="L48" s="66">
        <v>38.3</v>
      </c>
      <c r="M48" s="21">
        <v>284859</v>
      </c>
      <c r="N48" s="21">
        <v>33</v>
      </c>
      <c r="O48" s="21">
        <v>694869</v>
      </c>
      <c r="P48" s="63">
        <v>2.44</v>
      </c>
      <c r="Q48" s="64">
        <v>702460</v>
      </c>
      <c r="R48" s="65">
        <f t="shared" si="1"/>
        <v>-1.08</v>
      </c>
    </row>
    <row r="49" spans="2:18" ht="12">
      <c r="B49" s="17"/>
      <c r="C49" s="25" t="s">
        <v>27</v>
      </c>
      <c r="D49" s="26" t="s">
        <v>28</v>
      </c>
      <c r="E49" s="61">
        <v>37.4</v>
      </c>
      <c r="F49" s="21">
        <v>276607</v>
      </c>
      <c r="G49" s="62">
        <v>17</v>
      </c>
      <c r="H49" s="21">
        <v>736174</v>
      </c>
      <c r="I49" s="63">
        <v>2.66</v>
      </c>
      <c r="J49" s="64">
        <v>738340</v>
      </c>
      <c r="K49" s="65">
        <f t="shared" si="0"/>
        <v>-0.29</v>
      </c>
      <c r="L49" s="66">
        <v>37.1</v>
      </c>
      <c r="M49" s="21">
        <v>275683</v>
      </c>
      <c r="N49" s="21">
        <v>16</v>
      </c>
      <c r="O49" s="21">
        <v>688682</v>
      </c>
      <c r="P49" s="63">
        <v>2.5</v>
      </c>
      <c r="Q49" s="64">
        <v>705731</v>
      </c>
      <c r="R49" s="65">
        <f t="shared" si="1"/>
        <v>-2.42</v>
      </c>
    </row>
    <row r="50" spans="2:18" ht="12">
      <c r="B50" s="17"/>
      <c r="C50" s="25"/>
      <c r="D50" s="26" t="s">
        <v>29</v>
      </c>
      <c r="E50" s="61">
        <v>37.2</v>
      </c>
      <c r="F50" s="21">
        <v>250751</v>
      </c>
      <c r="G50" s="62">
        <v>21</v>
      </c>
      <c r="H50" s="21">
        <v>641216</v>
      </c>
      <c r="I50" s="63">
        <v>2.56</v>
      </c>
      <c r="J50" s="64">
        <v>600482</v>
      </c>
      <c r="K50" s="65">
        <f t="shared" si="0"/>
        <v>6.78</v>
      </c>
      <c r="L50" s="66">
        <v>36.1</v>
      </c>
      <c r="M50" s="21">
        <v>255789</v>
      </c>
      <c r="N50" s="21">
        <v>20</v>
      </c>
      <c r="O50" s="21">
        <v>603194</v>
      </c>
      <c r="P50" s="63">
        <v>2.36</v>
      </c>
      <c r="Q50" s="64">
        <v>527780</v>
      </c>
      <c r="R50" s="65">
        <f t="shared" si="1"/>
        <v>14.29</v>
      </c>
    </row>
    <row r="51" spans="2:18" ht="12">
      <c r="B51" s="17" t="s">
        <v>30</v>
      </c>
      <c r="C51" s="27" t="s">
        <v>8</v>
      </c>
      <c r="D51" s="26" t="s">
        <v>31</v>
      </c>
      <c r="E51" s="61">
        <v>38</v>
      </c>
      <c r="F51" s="21">
        <v>279909</v>
      </c>
      <c r="G51" s="62">
        <v>80</v>
      </c>
      <c r="H51" s="21">
        <v>732544</v>
      </c>
      <c r="I51" s="63">
        <v>2.62</v>
      </c>
      <c r="J51" s="64">
        <v>719781</v>
      </c>
      <c r="K51" s="65">
        <f t="shared" si="0"/>
        <v>1.77</v>
      </c>
      <c r="L51" s="66">
        <v>37.7</v>
      </c>
      <c r="M51" s="21">
        <v>281427</v>
      </c>
      <c r="N51" s="21">
        <v>78</v>
      </c>
      <c r="O51" s="21">
        <v>691610</v>
      </c>
      <c r="P51" s="63">
        <v>2.46</v>
      </c>
      <c r="Q51" s="64">
        <v>667828</v>
      </c>
      <c r="R51" s="65">
        <f t="shared" si="1"/>
        <v>3.56</v>
      </c>
    </row>
    <row r="52" spans="2:18" ht="12">
      <c r="B52" s="17"/>
      <c r="C52" s="25" t="s">
        <v>32</v>
      </c>
      <c r="D52" s="26" t="s">
        <v>33</v>
      </c>
      <c r="E52" s="61">
        <v>37.1</v>
      </c>
      <c r="F52" s="21">
        <v>241503</v>
      </c>
      <c r="G52" s="62">
        <v>46</v>
      </c>
      <c r="H52" s="21">
        <v>572311</v>
      </c>
      <c r="I52" s="63">
        <v>2.37</v>
      </c>
      <c r="J52" s="64">
        <v>579634</v>
      </c>
      <c r="K52" s="65">
        <f t="shared" si="0"/>
        <v>-1.26</v>
      </c>
      <c r="L52" s="66">
        <v>37.1</v>
      </c>
      <c r="M52" s="21">
        <v>241314</v>
      </c>
      <c r="N52" s="21">
        <v>45</v>
      </c>
      <c r="O52" s="21">
        <v>509586</v>
      </c>
      <c r="P52" s="63">
        <v>2.11</v>
      </c>
      <c r="Q52" s="64">
        <v>511838</v>
      </c>
      <c r="R52" s="65">
        <f t="shared" si="1"/>
        <v>-0.44</v>
      </c>
    </row>
    <row r="53" spans="2:18" ht="12">
      <c r="B53" s="17"/>
      <c r="C53" s="25" t="s">
        <v>34</v>
      </c>
      <c r="D53" s="26" t="s">
        <v>35</v>
      </c>
      <c r="E53" s="61">
        <v>40.7</v>
      </c>
      <c r="F53" s="21">
        <v>258429</v>
      </c>
      <c r="G53" s="62">
        <v>17</v>
      </c>
      <c r="H53" s="21">
        <v>590673</v>
      </c>
      <c r="I53" s="63">
        <v>2.29</v>
      </c>
      <c r="J53" s="64">
        <v>601316</v>
      </c>
      <c r="K53" s="65">
        <f t="shared" si="0"/>
        <v>-1.77</v>
      </c>
      <c r="L53" s="66">
        <v>40.7</v>
      </c>
      <c r="M53" s="21">
        <v>258429</v>
      </c>
      <c r="N53" s="21">
        <v>17</v>
      </c>
      <c r="O53" s="21">
        <v>527476</v>
      </c>
      <c r="P53" s="63">
        <v>2.04</v>
      </c>
      <c r="Q53" s="64">
        <v>527579</v>
      </c>
      <c r="R53" s="65">
        <f t="shared" si="1"/>
        <v>-0.02</v>
      </c>
    </row>
    <row r="54" spans="2:18" ht="12">
      <c r="B54" s="17" t="s">
        <v>21</v>
      </c>
      <c r="C54" s="25" t="s">
        <v>27</v>
      </c>
      <c r="D54" s="26" t="s">
        <v>36</v>
      </c>
      <c r="E54" s="61">
        <v>52.6</v>
      </c>
      <c r="F54" s="21">
        <v>262386</v>
      </c>
      <c r="G54" s="62" t="s">
        <v>2</v>
      </c>
      <c r="H54" s="21">
        <v>623488</v>
      </c>
      <c r="I54" s="63">
        <v>2.38</v>
      </c>
      <c r="J54" s="64">
        <v>569837</v>
      </c>
      <c r="K54" s="65">
        <f t="shared" si="0"/>
        <v>9.42</v>
      </c>
      <c r="L54" s="66">
        <v>52.6</v>
      </c>
      <c r="M54" s="21">
        <v>262386</v>
      </c>
      <c r="N54" s="21" t="s">
        <v>2</v>
      </c>
      <c r="O54" s="21">
        <v>315491</v>
      </c>
      <c r="P54" s="63">
        <v>1.2</v>
      </c>
      <c r="Q54" s="64">
        <v>260197</v>
      </c>
      <c r="R54" s="65">
        <f t="shared" si="1"/>
        <v>21.25</v>
      </c>
    </row>
    <row r="55" spans="2:18" ht="12">
      <c r="B55" s="17"/>
      <c r="C55" s="25" t="s">
        <v>8</v>
      </c>
      <c r="D55" s="26" t="s">
        <v>31</v>
      </c>
      <c r="E55" s="61">
        <v>38.7</v>
      </c>
      <c r="F55" s="21">
        <v>246812</v>
      </c>
      <c r="G55" s="62">
        <v>66</v>
      </c>
      <c r="H55" s="21">
        <v>579367</v>
      </c>
      <c r="I55" s="63">
        <v>2.35</v>
      </c>
      <c r="J55" s="64">
        <v>585482</v>
      </c>
      <c r="K55" s="65">
        <f t="shared" si="0"/>
        <v>-1.04</v>
      </c>
      <c r="L55" s="66">
        <v>38.7</v>
      </c>
      <c r="M55" s="21">
        <v>246763</v>
      </c>
      <c r="N55" s="21">
        <v>65</v>
      </c>
      <c r="O55" s="21">
        <v>505307</v>
      </c>
      <c r="P55" s="63">
        <v>2.05</v>
      </c>
      <c r="Q55" s="64">
        <v>503436</v>
      </c>
      <c r="R55" s="65">
        <f t="shared" si="1"/>
        <v>0.37</v>
      </c>
    </row>
    <row r="56" spans="2:18" ht="12.75" thickBot="1">
      <c r="B56" s="28"/>
      <c r="C56" s="143" t="s">
        <v>37</v>
      </c>
      <c r="D56" s="144"/>
      <c r="E56" s="75">
        <v>36.3</v>
      </c>
      <c r="F56" s="29">
        <v>251209</v>
      </c>
      <c r="G56" s="76" t="s">
        <v>2</v>
      </c>
      <c r="H56" s="29">
        <v>467946</v>
      </c>
      <c r="I56" s="77">
        <v>1.86</v>
      </c>
      <c r="J56" s="78">
        <v>554260</v>
      </c>
      <c r="K56" s="79">
        <f t="shared" si="0"/>
        <v>-15.57</v>
      </c>
      <c r="L56" s="80">
        <v>36.3</v>
      </c>
      <c r="M56" s="29">
        <v>251209</v>
      </c>
      <c r="N56" s="29" t="s">
        <v>2</v>
      </c>
      <c r="O56" s="29">
        <v>372299</v>
      </c>
      <c r="P56" s="77">
        <v>1.48</v>
      </c>
      <c r="Q56" s="78">
        <v>438318</v>
      </c>
      <c r="R56" s="79">
        <f t="shared" si="1"/>
        <v>-15.06</v>
      </c>
    </row>
    <row r="57" spans="2:18" ht="13.5" customHeight="1">
      <c r="B57" s="130" t="s">
        <v>88</v>
      </c>
      <c r="C57" s="133" t="s">
        <v>89</v>
      </c>
      <c r="D57" s="133"/>
      <c r="E57" s="69">
        <v>38</v>
      </c>
      <c r="F57" s="24">
        <v>271932</v>
      </c>
      <c r="G57" s="70">
        <v>94</v>
      </c>
      <c r="H57" s="24">
        <v>688838</v>
      </c>
      <c r="I57" s="71">
        <v>2.53</v>
      </c>
      <c r="J57" s="72">
        <v>690245</v>
      </c>
      <c r="K57" s="73">
        <f t="shared" si="0"/>
        <v>-0.2</v>
      </c>
      <c r="L57" s="74">
        <v>38</v>
      </c>
      <c r="M57" s="24">
        <v>272168</v>
      </c>
      <c r="N57" s="24">
        <v>93</v>
      </c>
      <c r="O57" s="24">
        <v>658079</v>
      </c>
      <c r="P57" s="71">
        <v>2.42</v>
      </c>
      <c r="Q57" s="72">
        <v>643259</v>
      </c>
      <c r="R57" s="73">
        <f t="shared" si="1"/>
        <v>2.3</v>
      </c>
    </row>
    <row r="58" spans="2:18" ht="12">
      <c r="B58" s="131"/>
      <c r="C58" s="134" t="s">
        <v>90</v>
      </c>
      <c r="D58" s="134"/>
      <c r="E58" s="61">
        <v>32.7</v>
      </c>
      <c r="F58" s="21">
        <v>243318</v>
      </c>
      <c r="G58" s="62" t="s">
        <v>2</v>
      </c>
      <c r="H58" s="21">
        <v>616947</v>
      </c>
      <c r="I58" s="63">
        <v>2.54</v>
      </c>
      <c r="J58" s="64">
        <v>586056</v>
      </c>
      <c r="K58" s="65">
        <f t="shared" si="0"/>
        <v>5.27</v>
      </c>
      <c r="L58" s="66">
        <v>32.7</v>
      </c>
      <c r="M58" s="21">
        <v>243318</v>
      </c>
      <c r="N58" s="21" t="s">
        <v>2</v>
      </c>
      <c r="O58" s="21">
        <v>554554</v>
      </c>
      <c r="P58" s="63">
        <v>2.28</v>
      </c>
      <c r="Q58" s="64">
        <v>562581</v>
      </c>
      <c r="R58" s="65">
        <f t="shared" si="1"/>
        <v>-1.43</v>
      </c>
    </row>
    <row r="59" spans="2:18" ht="12">
      <c r="B59" s="131"/>
      <c r="C59" s="134" t="s">
        <v>91</v>
      </c>
      <c r="D59" s="134"/>
      <c r="E59" s="61">
        <v>39.1</v>
      </c>
      <c r="F59" s="21">
        <v>252624</v>
      </c>
      <c r="G59" s="62">
        <v>52</v>
      </c>
      <c r="H59" s="21">
        <v>611404</v>
      </c>
      <c r="I59" s="63">
        <v>2.42</v>
      </c>
      <c r="J59" s="64">
        <v>609712</v>
      </c>
      <c r="K59" s="65">
        <f t="shared" si="0"/>
        <v>0.28</v>
      </c>
      <c r="L59" s="66">
        <v>38.7</v>
      </c>
      <c r="M59" s="21">
        <v>253901</v>
      </c>
      <c r="N59" s="21">
        <v>50</v>
      </c>
      <c r="O59" s="21">
        <v>504493</v>
      </c>
      <c r="P59" s="63">
        <v>1.99</v>
      </c>
      <c r="Q59" s="64">
        <v>508541</v>
      </c>
      <c r="R59" s="65">
        <f t="shared" si="1"/>
        <v>-0.8</v>
      </c>
    </row>
    <row r="60" spans="2:18" ht="12.75" thickBot="1">
      <c r="B60" s="132"/>
      <c r="C60" s="135" t="s">
        <v>92</v>
      </c>
      <c r="D60" s="135"/>
      <c r="E60" s="75" t="s">
        <v>1</v>
      </c>
      <c r="F60" s="29" t="s">
        <v>1</v>
      </c>
      <c r="G60" s="76" t="s">
        <v>1</v>
      </c>
      <c r="H60" s="29" t="s">
        <v>1</v>
      </c>
      <c r="I60" s="77" t="s">
        <v>1</v>
      </c>
      <c r="J60" s="78" t="s">
        <v>1</v>
      </c>
      <c r="K60" s="79" t="s">
        <v>112</v>
      </c>
      <c r="L60" s="80" t="s">
        <v>1</v>
      </c>
      <c r="M60" s="29" t="s">
        <v>1</v>
      </c>
      <c r="N60" s="29" t="s">
        <v>1</v>
      </c>
      <c r="O60" s="29" t="s">
        <v>1</v>
      </c>
      <c r="P60" s="77" t="s">
        <v>1</v>
      </c>
      <c r="Q60" s="78" t="s">
        <v>1</v>
      </c>
      <c r="R60" s="79" t="s">
        <v>112</v>
      </c>
    </row>
    <row r="61" spans="2:18" ht="12">
      <c r="B61" s="15" t="s">
        <v>38</v>
      </c>
      <c r="C61" s="136" t="s">
        <v>39</v>
      </c>
      <c r="D61" s="137"/>
      <c r="E61" s="69" t="s">
        <v>1</v>
      </c>
      <c r="F61" s="24" t="s">
        <v>1</v>
      </c>
      <c r="G61" s="70" t="s">
        <v>1</v>
      </c>
      <c r="H61" s="24" t="s">
        <v>1</v>
      </c>
      <c r="I61" s="71" t="s">
        <v>1</v>
      </c>
      <c r="J61" s="72" t="s">
        <v>1</v>
      </c>
      <c r="K61" s="73" t="s">
        <v>112</v>
      </c>
      <c r="L61" s="74" t="s">
        <v>1</v>
      </c>
      <c r="M61" s="24" t="s">
        <v>1</v>
      </c>
      <c r="N61" s="24" t="s">
        <v>1</v>
      </c>
      <c r="O61" s="24" t="s">
        <v>1</v>
      </c>
      <c r="P61" s="71" t="s">
        <v>1</v>
      </c>
      <c r="Q61" s="72" t="s">
        <v>1</v>
      </c>
      <c r="R61" s="73" t="s">
        <v>112</v>
      </c>
    </row>
    <row r="62" spans="2:18" ht="12">
      <c r="B62" s="17" t="s">
        <v>40</v>
      </c>
      <c r="C62" s="115" t="s">
        <v>41</v>
      </c>
      <c r="D62" s="138"/>
      <c r="E62" s="61" t="s">
        <v>1</v>
      </c>
      <c r="F62" s="21" t="s">
        <v>1</v>
      </c>
      <c r="G62" s="62" t="s">
        <v>1</v>
      </c>
      <c r="H62" s="21" t="s">
        <v>1</v>
      </c>
      <c r="I62" s="63" t="s">
        <v>1</v>
      </c>
      <c r="J62" s="64" t="s">
        <v>1</v>
      </c>
      <c r="K62" s="65" t="s">
        <v>112</v>
      </c>
      <c r="L62" s="66" t="s">
        <v>1</v>
      </c>
      <c r="M62" s="21" t="s">
        <v>1</v>
      </c>
      <c r="N62" s="21" t="s">
        <v>1</v>
      </c>
      <c r="O62" s="21" t="s">
        <v>1</v>
      </c>
      <c r="P62" s="63" t="s">
        <v>1</v>
      </c>
      <c r="Q62" s="64" t="s">
        <v>1</v>
      </c>
      <c r="R62" s="65" t="s">
        <v>112</v>
      </c>
    </row>
    <row r="63" spans="2:18" ht="12.75" thickBot="1">
      <c r="B63" s="28" t="s">
        <v>21</v>
      </c>
      <c r="C63" s="139" t="s">
        <v>42</v>
      </c>
      <c r="D63" s="140"/>
      <c r="E63" s="75" t="s">
        <v>1</v>
      </c>
      <c r="F63" s="29" t="s">
        <v>1</v>
      </c>
      <c r="G63" s="76" t="s">
        <v>1</v>
      </c>
      <c r="H63" s="29" t="s">
        <v>1</v>
      </c>
      <c r="I63" s="77" t="s">
        <v>1</v>
      </c>
      <c r="J63" s="78" t="s">
        <v>1</v>
      </c>
      <c r="K63" s="79" t="s">
        <v>112</v>
      </c>
      <c r="L63" s="80" t="s">
        <v>1</v>
      </c>
      <c r="M63" s="29" t="s">
        <v>1</v>
      </c>
      <c r="N63" s="29" t="s">
        <v>1</v>
      </c>
      <c r="O63" s="29" t="s">
        <v>1</v>
      </c>
      <c r="P63" s="77" t="s">
        <v>1</v>
      </c>
      <c r="Q63" s="78" t="s">
        <v>1</v>
      </c>
      <c r="R63" s="79" t="s">
        <v>112</v>
      </c>
    </row>
    <row r="64" spans="2:18" ht="12.75" thickBot="1">
      <c r="B64" s="81" t="s">
        <v>50</v>
      </c>
      <c r="C64" s="82"/>
      <c r="D64" s="83"/>
      <c r="E64" s="84">
        <v>38.3</v>
      </c>
      <c r="F64" s="30">
        <v>264762</v>
      </c>
      <c r="G64" s="85">
        <v>148</v>
      </c>
      <c r="H64" s="30">
        <v>660659</v>
      </c>
      <c r="I64" s="86">
        <v>2.5</v>
      </c>
      <c r="J64" s="87">
        <v>660508</v>
      </c>
      <c r="K64" s="88">
        <f t="shared" si="0"/>
        <v>0.02</v>
      </c>
      <c r="L64" s="89">
        <v>38.2</v>
      </c>
      <c r="M64" s="30">
        <v>265471</v>
      </c>
      <c r="N64" s="30">
        <v>145</v>
      </c>
      <c r="O64" s="30">
        <v>603690</v>
      </c>
      <c r="P64" s="86">
        <v>2.27</v>
      </c>
      <c r="Q64" s="87">
        <v>594881</v>
      </c>
      <c r="R64" s="88">
        <f t="shared" si="1"/>
        <v>1.48</v>
      </c>
    </row>
    <row r="65" spans="15:18" ht="12">
      <c r="O65" s="1"/>
      <c r="R65" s="3"/>
    </row>
    <row r="66" spans="15:18" ht="12">
      <c r="O66" s="1"/>
      <c r="R66" s="3"/>
    </row>
  </sheetData>
  <mergeCells count="26">
    <mergeCell ref="C61:D61"/>
    <mergeCell ref="C62:D62"/>
    <mergeCell ref="C63:D63"/>
    <mergeCell ref="C46:D46"/>
    <mergeCell ref="C56:D56"/>
    <mergeCell ref="B57:B60"/>
    <mergeCell ref="C57:D57"/>
    <mergeCell ref="C58:D58"/>
    <mergeCell ref="C59:D59"/>
    <mergeCell ref="C60:D60"/>
    <mergeCell ref="C42:D42"/>
    <mergeCell ref="C43:D43"/>
    <mergeCell ref="C44:D44"/>
    <mergeCell ref="C45:D45"/>
    <mergeCell ref="C30:D30"/>
    <mergeCell ref="C31:D31"/>
    <mergeCell ref="C32:D32"/>
    <mergeCell ref="C33:D33"/>
    <mergeCell ref="J6:K6"/>
    <mergeCell ref="Q6:R6"/>
    <mergeCell ref="C8:D8"/>
    <mergeCell ref="C29:D29"/>
    <mergeCell ref="B2:R2"/>
    <mergeCell ref="B3:R3"/>
    <mergeCell ref="B4:D4"/>
    <mergeCell ref="O4:R4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400" verticalDpi="4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E12" sqref="E12"/>
    </sheetView>
  </sheetViews>
  <sheetFormatPr defaultColWidth="9.00390625" defaultRowHeight="13.5"/>
  <cols>
    <col min="1" max="1" width="18.00390625" style="90" customWidth="1"/>
    <col min="2" max="2" width="7.625" style="90" customWidth="1"/>
    <col min="3" max="3" width="8.625" style="90" customWidth="1"/>
    <col min="4" max="4" width="6.625" style="90" customWidth="1"/>
    <col min="5" max="8" width="8.625" style="90" customWidth="1"/>
    <col min="9" max="9" width="7.625" style="90" customWidth="1"/>
    <col min="10" max="10" width="8.625" style="90" customWidth="1"/>
    <col min="11" max="11" width="6.875" style="90" customWidth="1"/>
    <col min="12" max="14" width="8.625" style="90" customWidth="1"/>
    <col min="15" max="15" width="8.75390625" style="90" customWidth="1"/>
    <col min="16" max="16384" width="9.00390625" style="90" customWidth="1"/>
  </cols>
  <sheetData>
    <row r="1" spans="1:15" ht="14.25" thickBot="1">
      <c r="A1" s="1" t="s">
        <v>93</v>
      </c>
      <c r="B1" s="1"/>
      <c r="C1" s="1"/>
      <c r="D1" s="1"/>
      <c r="E1" s="1"/>
      <c r="F1" s="1"/>
      <c r="G1" s="1"/>
      <c r="H1" s="1"/>
      <c r="I1" s="1"/>
      <c r="J1" s="32"/>
      <c r="O1" s="90" t="s">
        <v>103</v>
      </c>
    </row>
    <row r="2" spans="1:15" ht="14.25" thickBot="1">
      <c r="A2" s="147" t="s">
        <v>43</v>
      </c>
      <c r="B2" s="150" t="s">
        <v>94</v>
      </c>
      <c r="C2" s="151"/>
      <c r="D2" s="151"/>
      <c r="E2" s="151"/>
      <c r="F2" s="151"/>
      <c r="G2" s="152"/>
      <c r="H2" s="153"/>
      <c r="I2" s="151" t="s">
        <v>55</v>
      </c>
      <c r="J2" s="151"/>
      <c r="K2" s="151"/>
      <c r="L2" s="151"/>
      <c r="M2" s="151"/>
      <c r="N2" s="152"/>
      <c r="O2" s="153"/>
    </row>
    <row r="3" spans="1:15" ht="13.5">
      <c r="A3" s="148"/>
      <c r="B3" s="91"/>
      <c r="C3" s="92"/>
      <c r="D3" s="92"/>
      <c r="E3" s="92"/>
      <c r="F3" s="92"/>
      <c r="G3" s="154" t="s">
        <v>56</v>
      </c>
      <c r="H3" s="155"/>
      <c r="I3" s="92"/>
      <c r="J3" s="92"/>
      <c r="K3" s="92"/>
      <c r="L3" s="92"/>
      <c r="M3" s="92"/>
      <c r="N3" s="145" t="s">
        <v>56</v>
      </c>
      <c r="O3" s="146"/>
    </row>
    <row r="4" spans="1:15" ht="52.5" customHeight="1" thickBot="1">
      <c r="A4" s="149"/>
      <c r="B4" s="93" t="s">
        <v>57</v>
      </c>
      <c r="C4" s="94" t="s">
        <v>58</v>
      </c>
      <c r="D4" s="94" t="s">
        <v>59</v>
      </c>
      <c r="E4" s="94" t="s">
        <v>60</v>
      </c>
      <c r="F4" s="95" t="s">
        <v>61</v>
      </c>
      <c r="G4" s="96" t="s">
        <v>95</v>
      </c>
      <c r="H4" s="97" t="s">
        <v>64</v>
      </c>
      <c r="I4" s="94" t="s">
        <v>57</v>
      </c>
      <c r="J4" s="94" t="s">
        <v>58</v>
      </c>
      <c r="K4" s="94" t="s">
        <v>59</v>
      </c>
      <c r="L4" s="94" t="s">
        <v>65</v>
      </c>
      <c r="M4" s="95" t="s">
        <v>61</v>
      </c>
      <c r="N4" s="96" t="s">
        <v>66</v>
      </c>
      <c r="O4" s="98" t="s">
        <v>64</v>
      </c>
    </row>
    <row r="5" spans="1:15" ht="13.5">
      <c r="A5" s="156" t="s">
        <v>44</v>
      </c>
      <c r="B5" s="157">
        <v>37.4</v>
      </c>
      <c r="C5" s="158">
        <v>256065</v>
      </c>
      <c r="D5" s="158">
        <v>151</v>
      </c>
      <c r="E5" s="158">
        <v>688446</v>
      </c>
      <c r="F5" s="159">
        <v>2.69</v>
      </c>
      <c r="G5" s="160">
        <v>701627</v>
      </c>
      <c r="H5" s="161">
        <f aca="true" t="shared" si="0" ref="H5:H15">ROUND((E5-G5)/G5*100,2)</f>
        <v>-1.88</v>
      </c>
      <c r="I5" s="162" t="s">
        <v>1</v>
      </c>
      <c r="J5" s="163" t="s">
        <v>1</v>
      </c>
      <c r="K5" s="214">
        <v>150</v>
      </c>
      <c r="L5" s="158">
        <v>600774</v>
      </c>
      <c r="M5" s="165">
        <v>2.35</v>
      </c>
      <c r="N5" s="160">
        <v>626239</v>
      </c>
      <c r="O5" s="166">
        <f aca="true" t="shared" si="1" ref="O5:O15">ROUND((L5-N5)/N5*100,2)</f>
        <v>-4.07</v>
      </c>
    </row>
    <row r="6" spans="1:15" ht="13.5">
      <c r="A6" s="156" t="s">
        <v>45</v>
      </c>
      <c r="B6" s="157">
        <v>37.6</v>
      </c>
      <c r="C6" s="158">
        <v>262214</v>
      </c>
      <c r="D6" s="158">
        <v>144</v>
      </c>
      <c r="E6" s="158">
        <v>675537</v>
      </c>
      <c r="F6" s="159">
        <v>2.58</v>
      </c>
      <c r="G6" s="160">
        <v>688446</v>
      </c>
      <c r="H6" s="161">
        <f t="shared" si="0"/>
        <v>-1.88</v>
      </c>
      <c r="I6" s="162" t="s">
        <v>1</v>
      </c>
      <c r="J6" s="163" t="s">
        <v>1</v>
      </c>
      <c r="K6" s="214">
        <v>144</v>
      </c>
      <c r="L6" s="158">
        <v>578203</v>
      </c>
      <c r="M6" s="165">
        <v>2.21</v>
      </c>
      <c r="N6" s="160">
        <v>600774</v>
      </c>
      <c r="O6" s="166">
        <f t="shared" si="1"/>
        <v>-3.76</v>
      </c>
    </row>
    <row r="7" spans="1:15" ht="13.5">
      <c r="A7" s="156" t="s">
        <v>46</v>
      </c>
      <c r="B7" s="157">
        <v>37.7</v>
      </c>
      <c r="C7" s="158">
        <v>261042</v>
      </c>
      <c r="D7" s="158">
        <v>142</v>
      </c>
      <c r="E7" s="158">
        <v>670960</v>
      </c>
      <c r="F7" s="159">
        <v>2.5703143555443186</v>
      </c>
      <c r="G7" s="160">
        <v>675537</v>
      </c>
      <c r="H7" s="161">
        <f t="shared" si="0"/>
        <v>-0.68</v>
      </c>
      <c r="I7" s="162" t="s">
        <v>1</v>
      </c>
      <c r="J7" s="163" t="s">
        <v>1</v>
      </c>
      <c r="K7" s="214">
        <v>141</v>
      </c>
      <c r="L7" s="158">
        <v>578235</v>
      </c>
      <c r="M7" s="165">
        <v>2.215103316707656</v>
      </c>
      <c r="N7" s="160">
        <v>578203</v>
      </c>
      <c r="O7" s="166">
        <f t="shared" si="1"/>
        <v>0.01</v>
      </c>
    </row>
    <row r="8" spans="1:15" ht="13.5">
      <c r="A8" s="156" t="s">
        <v>47</v>
      </c>
      <c r="B8" s="157">
        <v>37.7</v>
      </c>
      <c r="C8" s="158">
        <v>260952</v>
      </c>
      <c r="D8" s="158">
        <v>137</v>
      </c>
      <c r="E8" s="158">
        <v>661893</v>
      </c>
      <c r="F8" s="159">
        <v>2.54</v>
      </c>
      <c r="G8" s="160">
        <v>670960</v>
      </c>
      <c r="H8" s="161">
        <f t="shared" si="0"/>
        <v>-1.35</v>
      </c>
      <c r="I8" s="162" t="s">
        <v>1</v>
      </c>
      <c r="J8" s="163" t="s">
        <v>1</v>
      </c>
      <c r="K8" s="215">
        <v>137</v>
      </c>
      <c r="L8" s="158">
        <v>556410</v>
      </c>
      <c r="M8" s="165">
        <v>2.13</v>
      </c>
      <c r="N8" s="160">
        <v>578235</v>
      </c>
      <c r="O8" s="166">
        <f t="shared" si="1"/>
        <v>-3.77</v>
      </c>
    </row>
    <row r="9" spans="1:15" ht="13.5">
      <c r="A9" s="156" t="s">
        <v>48</v>
      </c>
      <c r="B9" s="167">
        <v>37.9</v>
      </c>
      <c r="C9" s="168">
        <v>263398</v>
      </c>
      <c r="D9" s="169">
        <v>131</v>
      </c>
      <c r="E9" s="168">
        <v>630271</v>
      </c>
      <c r="F9" s="170">
        <v>2.39</v>
      </c>
      <c r="G9" s="171">
        <v>661893</v>
      </c>
      <c r="H9" s="172">
        <f t="shared" si="0"/>
        <v>-4.78</v>
      </c>
      <c r="I9" s="173" t="s">
        <v>1</v>
      </c>
      <c r="J9" s="174" t="s">
        <v>1</v>
      </c>
      <c r="K9" s="215">
        <v>130</v>
      </c>
      <c r="L9" s="168">
        <v>535650</v>
      </c>
      <c r="M9" s="176">
        <v>2.03</v>
      </c>
      <c r="N9" s="171">
        <v>556410</v>
      </c>
      <c r="O9" s="166">
        <f t="shared" si="1"/>
        <v>-3.73</v>
      </c>
    </row>
    <row r="10" spans="1:15" ht="13.5">
      <c r="A10" s="156" t="s">
        <v>51</v>
      </c>
      <c r="B10" s="157">
        <v>38</v>
      </c>
      <c r="C10" s="158">
        <v>265776</v>
      </c>
      <c r="D10" s="158">
        <v>140</v>
      </c>
      <c r="E10" s="158">
        <v>629146</v>
      </c>
      <c r="F10" s="170">
        <v>2.37</v>
      </c>
      <c r="G10" s="171">
        <v>630271</v>
      </c>
      <c r="H10" s="161">
        <f t="shared" si="0"/>
        <v>-0.18</v>
      </c>
      <c r="I10" s="173" t="s">
        <v>1</v>
      </c>
      <c r="J10" s="174" t="s">
        <v>1</v>
      </c>
      <c r="K10" s="215">
        <v>138</v>
      </c>
      <c r="L10" s="168">
        <v>548713</v>
      </c>
      <c r="M10" s="176">
        <v>2.06</v>
      </c>
      <c r="N10" s="171">
        <v>535650</v>
      </c>
      <c r="O10" s="166">
        <f t="shared" si="1"/>
        <v>2.44</v>
      </c>
    </row>
    <row r="11" spans="1:15" ht="13.5">
      <c r="A11" s="156" t="s">
        <v>96</v>
      </c>
      <c r="B11" s="157">
        <v>38.3</v>
      </c>
      <c r="C11" s="158">
        <v>265583</v>
      </c>
      <c r="D11" s="158">
        <v>146</v>
      </c>
      <c r="E11" s="158">
        <v>647068</v>
      </c>
      <c r="F11" s="159">
        <v>2.44</v>
      </c>
      <c r="G11" s="160">
        <v>629146</v>
      </c>
      <c r="H11" s="161">
        <f t="shared" si="0"/>
        <v>2.85</v>
      </c>
      <c r="I11" s="162" t="s">
        <v>1</v>
      </c>
      <c r="J11" s="163" t="s">
        <v>1</v>
      </c>
      <c r="K11" s="214">
        <v>145</v>
      </c>
      <c r="L11" s="158">
        <v>571355</v>
      </c>
      <c r="M11" s="165">
        <v>2.15</v>
      </c>
      <c r="N11" s="160">
        <v>548713</v>
      </c>
      <c r="O11" s="166">
        <f t="shared" si="1"/>
        <v>4.13</v>
      </c>
    </row>
    <row r="12" spans="1:15" ht="13.5">
      <c r="A12" s="156" t="s">
        <v>113</v>
      </c>
      <c r="B12" s="177">
        <v>38.1</v>
      </c>
      <c r="C12" s="158">
        <v>264909</v>
      </c>
      <c r="D12" s="158">
        <v>139</v>
      </c>
      <c r="E12" s="158">
        <v>655408</v>
      </c>
      <c r="F12" s="159">
        <v>2.47</v>
      </c>
      <c r="G12" s="160">
        <v>647068</v>
      </c>
      <c r="H12" s="161">
        <f>ROUND((E12-G12)/G12*100,2)</f>
        <v>1.29</v>
      </c>
      <c r="I12" s="162" t="s">
        <v>1</v>
      </c>
      <c r="J12" s="163" t="s">
        <v>1</v>
      </c>
      <c r="K12" s="217">
        <v>139</v>
      </c>
      <c r="L12" s="158">
        <v>583895</v>
      </c>
      <c r="M12" s="165">
        <v>2.2</v>
      </c>
      <c r="N12" s="160">
        <v>571355</v>
      </c>
      <c r="O12" s="166">
        <f>ROUND((L12-N12)/N12*100,2)</f>
        <v>2.19</v>
      </c>
    </row>
    <row r="13" spans="1:15" ht="14.25" thickBot="1">
      <c r="A13" s="156" t="s">
        <v>114</v>
      </c>
      <c r="B13" s="179">
        <v>38.5</v>
      </c>
      <c r="C13" s="180">
        <v>265073</v>
      </c>
      <c r="D13" s="180">
        <v>137</v>
      </c>
      <c r="E13" s="180">
        <v>660508</v>
      </c>
      <c r="F13" s="181">
        <v>2.49</v>
      </c>
      <c r="G13" s="182">
        <v>655408</v>
      </c>
      <c r="H13" s="183">
        <f t="shared" si="0"/>
        <v>0.78</v>
      </c>
      <c r="I13" s="184">
        <v>38.5</v>
      </c>
      <c r="J13" s="185">
        <v>265073</v>
      </c>
      <c r="K13" s="221">
        <v>137</v>
      </c>
      <c r="L13" s="180">
        <v>594881</v>
      </c>
      <c r="M13" s="187">
        <v>2.24</v>
      </c>
      <c r="N13" s="188">
        <v>583895</v>
      </c>
      <c r="O13" s="189">
        <f t="shared" si="1"/>
        <v>1.88</v>
      </c>
    </row>
    <row r="14" spans="1:15" s="114" customFormat="1" ht="13.5">
      <c r="A14" s="116" t="str">
        <f>'[5]加重平均（年次推移）'!$A$14</f>
        <v>19 年最終集計（A）</v>
      </c>
      <c r="B14" s="105">
        <v>38.3</v>
      </c>
      <c r="C14" s="106">
        <v>264762</v>
      </c>
      <c r="D14" s="107">
        <v>148</v>
      </c>
      <c r="E14" s="107">
        <v>660659</v>
      </c>
      <c r="F14" s="108">
        <v>2.5</v>
      </c>
      <c r="G14" s="190">
        <v>660508</v>
      </c>
      <c r="H14" s="110">
        <f t="shared" si="0"/>
        <v>0.02</v>
      </c>
      <c r="I14" s="191">
        <v>38.2</v>
      </c>
      <c r="J14" s="192">
        <v>265471</v>
      </c>
      <c r="K14" s="111">
        <v>145</v>
      </c>
      <c r="L14" s="107">
        <v>603690</v>
      </c>
      <c r="M14" s="112">
        <v>2.27</v>
      </c>
      <c r="N14" s="190">
        <v>594881</v>
      </c>
      <c r="O14" s="113">
        <f t="shared" si="1"/>
        <v>1.48</v>
      </c>
    </row>
    <row r="15" spans="1:15" ht="14.25" thickBot="1">
      <c r="A15" s="193" t="str">
        <f>'[5]加重平均（年次推移）'!$A$15</f>
        <v>18 年最終集計（B）</v>
      </c>
      <c r="B15" s="194">
        <v>38.5</v>
      </c>
      <c r="C15" s="195">
        <v>265073</v>
      </c>
      <c r="D15" s="196">
        <v>137</v>
      </c>
      <c r="E15" s="195">
        <v>660508</v>
      </c>
      <c r="F15" s="197">
        <v>2.49</v>
      </c>
      <c r="G15" s="198">
        <v>655408</v>
      </c>
      <c r="H15" s="199">
        <f t="shared" si="0"/>
        <v>0.78</v>
      </c>
      <c r="I15" s="200">
        <v>38.5</v>
      </c>
      <c r="J15" s="201">
        <v>265073</v>
      </c>
      <c r="K15" s="202">
        <v>137</v>
      </c>
      <c r="L15" s="195">
        <v>594881</v>
      </c>
      <c r="M15" s="203">
        <v>2.24</v>
      </c>
      <c r="N15" s="198">
        <v>583895</v>
      </c>
      <c r="O15" s="204">
        <f t="shared" si="1"/>
        <v>1.88</v>
      </c>
    </row>
    <row r="16" spans="1:15" ht="14.25" thickBot="1">
      <c r="A16" s="205" t="s">
        <v>49</v>
      </c>
      <c r="B16" s="206">
        <f>B14-B15</f>
        <v>-0.20000000000000284</v>
      </c>
      <c r="C16" s="207">
        <f aca="true" t="shared" si="2" ref="C16:O16">C14-C15</f>
        <v>-311</v>
      </c>
      <c r="D16" s="208">
        <f t="shared" si="2"/>
        <v>11</v>
      </c>
      <c r="E16" s="207">
        <f t="shared" si="2"/>
        <v>151</v>
      </c>
      <c r="F16" s="181">
        <f t="shared" si="2"/>
        <v>0.009999999999999787</v>
      </c>
      <c r="G16" s="231">
        <f t="shared" si="2"/>
        <v>5100</v>
      </c>
      <c r="H16" s="209">
        <f t="shared" si="2"/>
        <v>-0.76</v>
      </c>
      <c r="I16" s="210">
        <f t="shared" si="2"/>
        <v>-0.29999999999999716</v>
      </c>
      <c r="J16" s="233">
        <f t="shared" si="2"/>
        <v>398</v>
      </c>
      <c r="K16" s="208">
        <f t="shared" si="2"/>
        <v>8</v>
      </c>
      <c r="L16" s="207">
        <f t="shared" si="2"/>
        <v>8809</v>
      </c>
      <c r="M16" s="212">
        <f t="shared" si="2"/>
        <v>0.029999999999999805</v>
      </c>
      <c r="N16" s="231">
        <f t="shared" si="2"/>
        <v>10986</v>
      </c>
      <c r="O16" s="209">
        <f t="shared" si="2"/>
        <v>-0.3999999999999999</v>
      </c>
    </row>
    <row r="17" spans="2:15" ht="13.5">
      <c r="B17" s="99"/>
      <c r="C17" s="100"/>
      <c r="D17" s="101"/>
      <c r="E17" s="101"/>
      <c r="F17" s="102"/>
      <c r="G17" s="101"/>
      <c r="H17" s="102"/>
      <c r="I17" s="99"/>
      <c r="J17" s="100"/>
      <c r="K17" s="101"/>
      <c r="L17" s="101"/>
      <c r="M17" s="103"/>
      <c r="N17" s="101"/>
      <c r="O17" s="102"/>
    </row>
    <row r="18" spans="1:9" ht="13.5">
      <c r="A18" s="104"/>
      <c r="B18" s="104"/>
      <c r="C18" s="104"/>
      <c r="D18" s="104"/>
      <c r="E18" s="104"/>
      <c r="F18" s="104"/>
      <c r="G18" s="104"/>
      <c r="H18" s="104"/>
      <c r="I18" s="104"/>
    </row>
    <row r="20" ht="13.5">
      <c r="A20" s="39"/>
    </row>
  </sheetData>
  <mergeCells count="5">
    <mergeCell ref="N3:O3"/>
    <mergeCell ref="A2:A4"/>
    <mergeCell ref="B2:H2"/>
    <mergeCell ref="I2:O2"/>
    <mergeCell ref="G3:H3"/>
  </mergeCells>
  <printOptions/>
  <pageMargins left="0.7" right="0.65" top="1" bottom="1" header="0.512" footer="0.51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sdouser</cp:lastModifiedBy>
  <cp:lastPrinted>2006-10-31T02:15:50Z</cp:lastPrinted>
  <dcterms:created xsi:type="dcterms:W3CDTF">2004-03-30T10:01:03Z</dcterms:created>
  <dcterms:modified xsi:type="dcterms:W3CDTF">2010-07-08T02:33:26Z</dcterms:modified>
  <cp:category/>
  <cp:version/>
  <cp:contentType/>
  <cp:contentStatus/>
</cp:coreProperties>
</file>