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31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<sst xmlns="http://schemas.openxmlformats.org/spreadsheetml/2006/main" xmlns:r="http://schemas.openxmlformats.org/officeDocument/2006/relationships" count="563" uniqueCount="563">
  <si>
    <t>山﨑こども教育振興財団</t>
    <rPh sb="0" eb="2">
      <t>ヤマザキ</t>
    </rPh>
    <rPh sb="5" eb="7">
      <t>キョウイク</t>
    </rPh>
    <rPh sb="7" eb="11">
      <t>シンコウザイダン</t>
    </rPh>
    <phoneticPr fontId="6"/>
  </si>
  <si>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</si>
  <si>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</si>
  <si>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</si>
  <si>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</si>
  <si>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</si>
  <si>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</si>
  <si>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</si>
  <si>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</si>
  <si>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</si>
  <si>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</si>
  <si>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</si>
  <si>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</si>
  <si>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</si>
  <si>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</si>
  <si>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</si>
  <si>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</si>
  <si>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</si>
  <si>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</si>
  <si>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</si>
  <si>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</si>
  <si>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</si>
  <si>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</si>
  <si>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</si>
  <si>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</si>
  <si>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</si>
  <si>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</si>
  <si>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</si>
  <si>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</si>
  <si>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</si>
  <si>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</si>
  <si>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</si>
  <si>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</si>
  <si>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</si>
  <si>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</si>
  <si>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</si>
  <si>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</si>
  <si>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</si>
  <si>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</si>
  <si>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</si>
  <si>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</si>
  <si>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</si>
  <si>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</si>
  <si>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</si>
  <si>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</si>
  <si>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</si>
  <si>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</si>
  <si>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</si>
  <si>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</si>
  <si>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</si>
  <si>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</si>
  <si>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</si>
  <si>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</si>
  <si>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</si>
  <si>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</si>
  <si>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</si>
  <si>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</si>
  <si>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</si>
  <si>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</si>
  <si>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</si>
  <si>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</si>
  <si>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</si>
  <si>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</si>
  <si>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</si>
  <si>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</si>
  <si>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</si>
  <si>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</si>
  <si>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</si>
  <si>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</si>
  <si>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</si>
  <si>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</si>
  <si>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</si>
  <si>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</si>
  <si>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</si>
  <si>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</si>
  <si>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</si>
  <si>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</si>
  <si>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</si>
  <si>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</si>
  <si>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</si>
  <si>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</si>
  <si>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</si>
  <si>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</si>
  <si>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</si>
  <si>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</si>
  <si>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</si>
  <si>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</si>
  <si>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榛原総合病院組合（事業会計分）</t>
  </si>
  <si>
    <t>当該団体(円)</t>
  </si>
  <si>
    <t>(一般財源計)</t>
  </si>
  <si>
    <t>連結実質赤字額</t>
  </si>
  <si>
    <t>▲特定財源の額</t>
  </si>
  <si>
    <t>　　うち人件費</t>
  </si>
  <si>
    <t>(3ヵ年平均)</t>
    <rPh sb="3" eb="4">
      <t>ネン</t>
    </rPh>
    <rPh sb="4" eb="6">
      <t>ヘイキン</t>
    </rPh>
    <phoneticPr fontId="6"/>
  </si>
  <si>
    <t>東遠広域施設組合</t>
  </si>
  <si>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</si>
  <si>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</si>
  <si>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</si>
  <si>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</si>
  <si>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</si>
  <si>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</si>
  <si>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</si>
  <si>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</si>
  <si>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</si>
  <si>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</si>
  <si>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</si>
  <si>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</si>
  <si>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</si>
  <si>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</si>
  <si>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</si>
  <si>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牧之原市菊川市学校組合</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</si>
  <si>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</si>
  <si>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</si>
  <si>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</si>
  <si>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</si>
  <si>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</si>
  <si>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</si>
  <si>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</si>
  <si>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</si>
  <si>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</si>
  <si>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</si>
  <si>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</si>
  <si>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</si>
  <si>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</si>
  <si>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</si>
  <si>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</si>
  <si>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</si>
  <si>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 5.49</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</si>
  <si>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</si>
  <si>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</si>
  <si>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</si>
  <si>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</si>
  <si>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</si>
  <si>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</si>
  <si>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</si>
  <si>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</si>
  <si>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</si>
  <si>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</si>
  <si>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</si>
  <si>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</si>
  <si>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</si>
  <si>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</si>
  <si>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</si>
  <si>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</si>
  <si>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</si>
  <si>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</si>
  <si>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</si>
  <si>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</si>
  <si>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</si>
  <si>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</si>
  <si>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</si>
  <si>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</si>
  <si>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</si>
  <si>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</si>
  <si>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</si>
  <si>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</si>
  <si>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</si>
  <si>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</si>
  <si>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</si>
  <si>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</si>
  <si>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</si>
  <si>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</si>
  <si>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</si>
  <si>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</si>
  <si>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</si>
  <si>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</si>
  <si>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　連結実質赤字比率</t>
    <rPh sb="1" eb="3">
      <t>レンケツ</t>
    </rPh>
    <rPh sb="3" eb="5">
      <t>ジッシツ</t>
    </rPh>
    <rPh sb="5" eb="7">
      <t>アカジ</t>
    </rPh>
    <rPh sb="7" eb="9">
      <t>ヒリツ</t>
    </rPh>
    <phoneticPr fontId="6"/>
  </si>
  <si>
    <t>牧之原市</t>
  </si>
  <si>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</si>
  <si>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</si>
  <si>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</si>
  <si>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</si>
  <si>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</si>
  <si>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</si>
  <si>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</si>
  <si>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榛原総合病院組合（普通会計分）</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</si>
  <si>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</si>
  <si>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</si>
  <si>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</si>
  <si>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</si>
  <si>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</si>
  <si>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</si>
  <si>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</si>
  <si>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</si>
  <si>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</si>
  <si>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</si>
  <si>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</si>
  <si>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</si>
  <si>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</si>
  <si>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</si>
  <si>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</si>
  <si>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</si>
  <si>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大井上水道企業団</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</si>
  <si>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</si>
  <si>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</si>
  <si>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</si>
  <si>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</si>
  <si>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</si>
  <si>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</si>
  <si>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</si>
  <si>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　実質赤字比率</t>
    <rPh sb="1" eb="3">
      <t>ジッシツ</t>
    </rPh>
    <rPh sb="3" eb="5">
      <t>アカジ</t>
    </rPh>
    <rPh sb="5" eb="7">
      <t>ヒリツ</t>
    </rPh>
    <phoneticPr fontId="6"/>
  </si>
  <si>
    <t>-4.5</t>
  </si>
  <si>
    <t>山振</t>
    <rPh sb="0" eb="1">
      <t>ヤマ</t>
    </rPh>
    <rPh sb="1" eb="2">
      <t>フ</t>
    </rPh>
    <phoneticPr fontId="6"/>
  </si>
  <si>
    <t>繰上償還金</t>
  </si>
  <si>
    <t>※5：産業構造の比率は、分母を就業人口総数とし、分類不能の産業を除いて算出。</t>
  </si>
  <si>
    <t>　人件費</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</si>
  <si>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</si>
  <si>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</si>
  <si>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</si>
  <si>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</si>
  <si>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</si>
  <si>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</si>
  <si>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</si>
  <si>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</si>
  <si>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将来負担比率及び実質公債費比率ともに類似団体平均を下回った。主な要因として、将来負担比率は合併特例債等の交付税措置の高い起債の借り入れの実施が挙げられ、実質公債費比率は牧之原市畑地帯総合整備事業に係る債務負担行為額の減少、普通交付税額や臨時財政対策債発行可能額の増加が挙げられる。
　今後、公共施設等総合管理計画に基づく公共施設等の老朽化対策や集約化・複合化への取り組みにより、地方債の残高や償還額の増加が見込まれ、将来負担比率及び実質公債費比率ともに上昇していくことが考えられるため、計画的な事業の実施に努める。</t>
  </si>
  <si>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</si>
  <si>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</si>
  <si>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</si>
  <si>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</si>
  <si>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</si>
  <si>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</si>
  <si>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</si>
  <si>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</si>
  <si>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</si>
  <si>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</si>
  <si>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</si>
  <si>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</si>
  <si>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</si>
  <si>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</si>
  <si>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</si>
  <si>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</si>
  <si>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</si>
  <si>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静岡地方税滞納整理機構</t>
  </si>
  <si>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</si>
  <si>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</si>
  <si>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</si>
  <si>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</si>
  <si>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</si>
  <si>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</si>
  <si>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</si>
  <si>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</si>
  <si>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</si>
  <si>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</si>
  <si>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</si>
  <si>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</si>
  <si>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</si>
  <si>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</si>
  <si>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</si>
  <si>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</si>
  <si>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</si>
  <si>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</si>
  <si>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</si>
  <si>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</si>
  <si>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</si>
  <si>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</si>
  <si>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</si>
  <si>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</si>
  <si>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</si>
  <si>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</si>
  <si>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</si>
  <si>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</si>
  <si>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</si>
  <si>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</si>
  <si>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</si>
  <si>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</si>
  <si>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</si>
  <si>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</si>
  <si>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</si>
  <si>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</si>
  <si>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</si>
  <si>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牧之原市御前崎市広域施設組合</t>
  </si>
  <si>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</si>
  <si>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</si>
  <si>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</si>
  <si>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</si>
  <si>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</si>
  <si>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</si>
  <si>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</si>
  <si>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</si>
  <si>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</si>
  <si>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</si>
  <si>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</si>
  <si>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</si>
  <si>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</si>
  <si>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</si>
  <si>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</si>
  <si>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</si>
  <si>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</si>
  <si>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</si>
  <si>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</si>
  <si>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</si>
  <si>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</si>
  <si>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</si>
  <si>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</si>
  <si>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</si>
  <si>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</si>
  <si>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</si>
  <si>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</si>
  <si>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</si>
  <si>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</si>
  <si>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</si>
  <si>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</si>
  <si>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</si>
  <si>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</si>
  <si>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</si>
  <si>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</si>
  <si>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</si>
  <si>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静岡県牧之原市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</si>
  <si>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</si>
  <si>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</si>
  <si>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</si>
  <si>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</si>
  <si>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</si>
  <si>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</si>
  <si>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</si>
  <si>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</si>
  <si>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</si>
  <si>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</si>
  <si>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</si>
  <si>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</si>
  <si>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</si>
  <si>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</si>
  <si>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</si>
  <si>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</si>
  <si>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</si>
  <si>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緊急地震・津波対策基金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</si>
  <si>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</si>
  <si>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</si>
  <si>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</si>
  <si>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</si>
  <si>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</si>
  <si>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</si>
  <si>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吉田町牧之原市広域施設組合</t>
  </si>
  <si>
    <t>御前崎市牧之原市学校組合</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</si>
  <si>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</si>
  <si>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</si>
  <si>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</si>
  <si>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</si>
  <si>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</si>
  <si>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</si>
  <si>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</si>
  <si>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</si>
  <si>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</si>
  <si>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</si>
  <si>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</si>
  <si>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</si>
  <si>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</si>
  <si>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</si>
  <si>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</si>
  <si>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</si>
  <si>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</si>
  <si>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</si>
  <si>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</si>
  <si>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</si>
  <si>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</si>
  <si>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</si>
  <si>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</si>
  <si>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</si>
  <si>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</si>
  <si>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</si>
  <si>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</si>
  <si>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</si>
  <si>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</si>
  <si>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</si>
  <si>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</si>
  <si>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</si>
  <si>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</si>
  <si>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</si>
  <si>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</si>
  <si>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</si>
  <si>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</si>
  <si>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</si>
  <si>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</si>
  <si>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</si>
  <si>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</si>
  <si>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</si>
  <si>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</si>
  <si>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</si>
  <si>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</si>
  <si>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</si>
  <si>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</si>
  <si>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</si>
  <si>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</si>
  <si>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</si>
  <si>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</si>
  <si>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</si>
  <si>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</si>
  <si>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</si>
  <si>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</si>
  <si>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</si>
  <si>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</si>
  <si>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</si>
  <si>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</si>
  <si>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</si>
  <si>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</si>
  <si>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</si>
  <si>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</si>
  <si>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</si>
  <si>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</si>
  <si>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</si>
  <si>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</si>
  <si>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</si>
  <si>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</si>
  <si>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</si>
  <si>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</si>
  <si>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</si>
  <si>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</si>
  <si>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</si>
  <si>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</si>
  <si>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</si>
  <si>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</si>
  <si>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</si>
  <si>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</si>
  <si>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</si>
  <si>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</si>
  <si>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</si>
  <si>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</si>
  <si>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</si>
  <si>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</si>
  <si>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</si>
  <si>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</si>
  <si>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</si>
  <si>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財政再生基準</t>
  </si>
  <si>
    <t>実質公債費比率</t>
  </si>
  <si>
    <t>再差引収支</t>
    <rPh sb="0" eb="1">
      <t>サイ</t>
    </rPh>
    <rPh sb="1" eb="3">
      <t>サシヒキ</t>
    </rPh>
    <rPh sb="3" eb="5">
      <t>シュウシ</t>
    </rPh>
    <phoneticPr fontId="6"/>
  </si>
  <si>
    <t>下水道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</si>
  <si>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</si>
  <si>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</si>
  <si>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</si>
  <si>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</si>
  <si>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</si>
  <si>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</si>
  <si>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</si>
  <si>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</si>
  <si>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</si>
  <si>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</si>
  <si>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</si>
  <si>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</si>
  <si>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</si>
  <si>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</si>
  <si>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</si>
  <si>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</si>
  <si>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</si>
  <si>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</si>
  <si>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</si>
  <si>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</si>
  <si>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</si>
  <si>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</si>
  <si>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</si>
  <si>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</si>
  <si>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</si>
  <si>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</si>
  <si>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</si>
  <si>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</si>
  <si>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</si>
  <si>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</si>
  <si>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</si>
  <si>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</si>
  <si>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</si>
  <si>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</si>
  <si>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</si>
  <si>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</si>
  <si>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</si>
  <si>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</si>
  <si>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</si>
  <si>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</si>
  <si>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</si>
  <si>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</si>
  <si>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</si>
  <si>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</si>
  <si>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</si>
  <si>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</si>
  <si>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</si>
  <si>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</si>
  <si>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</si>
  <si>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</si>
  <si>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</si>
  <si>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</si>
  <si>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</si>
  <si>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</si>
  <si>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</si>
  <si>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</si>
  <si>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</si>
  <si>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</si>
  <si>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</si>
  <si>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</si>
  <si>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</si>
  <si>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</si>
  <si>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</si>
  <si>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</si>
  <si>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</si>
  <si>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</si>
  <si>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</si>
  <si>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</si>
  <si>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</si>
  <si>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</si>
  <si>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</si>
  <si>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</si>
  <si>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</si>
  <si>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</si>
  <si>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</si>
  <si>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</si>
  <si>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</si>
  <si>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</si>
  <si>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</si>
  <si>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</si>
  <si>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</si>
  <si>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</si>
  <si>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</si>
  <si>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</si>
  <si>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</si>
  <si>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</si>
  <si>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</si>
  <si>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</si>
  <si>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</si>
  <si>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</si>
  <si>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</si>
  <si>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</si>
  <si>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</si>
  <si>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</si>
  <si>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</si>
  <si>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</si>
  <si>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</si>
  <si>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</si>
  <si>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</si>
  <si>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</si>
  <si>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</si>
  <si>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</si>
  <si>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</si>
  <si>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</si>
  <si>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</si>
  <si>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</si>
  <si>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</si>
  <si>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</si>
  <si>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</si>
  <si>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</si>
  <si>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</si>
  <si>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</si>
  <si>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</si>
  <si>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</si>
  <si>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</si>
  <si>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</si>
  <si>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</si>
  <si>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</si>
  <si>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</si>
  <si>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</si>
  <si>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</si>
  <si>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</si>
  <si>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静岡県市町総合事務組合</t>
  </si>
  <si>
    <t>駿遠学園管理組合</t>
  </si>
  <si>
    <t>静岡県後期高齢者医療広域連合</t>
  </si>
  <si>
    <t>静岡県後期高齢者医療広域連合（事業会計分）</t>
  </si>
  <si>
    <t>東遠工業用水道企業団</t>
  </si>
  <si>
    <t>静岡県大井川広域水道企業団</t>
  </si>
  <si>
    <t>公共用施設維持基金</t>
  </si>
  <si>
    <t>地域福祉基金</t>
  </si>
  <si>
    <t>さがら子生れ温泉会館維持基金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</si>
  <si>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</si>
  <si>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</si>
  <si>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</si>
  <si>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</si>
  <si>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</si>
  <si>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t>
    </r>
    <r>
      <rPr>
        <sz val="11"/>
        <color rgb="FF000000"/>
        <rFont val="ＭＳ ゴシック"/>
      </rPr>
      <t>将来負担比率は、地方債現在高の増加はあるものの、合併特例債等の交付税算入率の高い起債の借り入れの実施により、類似団体平均を下回っている。一方、有形固定資産減価償却率も類似団体平均は下回るものの、学校施設や公民館などの一部施設の老朽化が進んでいる。
　今後、公共施設等総合管理計画に基づく公共施設等の老朽化対策や集約化・複合化への取り組みにより、地方債の残高や償還額の増加が見込まれ、将来負担比率が上昇していくことが考えられるため、計画的な事業の実施に努める。</t>
    </r>
  </si>
</sst>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1"/>
      <color rgb="FF000000"/>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2"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3" fillId="0" borderId="30"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188" xfId="20" applyNumberFormat="1" applyFont="1" applyFill="1" applyBorder="1" applyAlignment="1">
      <alignment horizontal="center" vertical="center"/>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62519</c:v>
                </c:pt>
                <c:pt idx="1">
                  <c:v>88350</c:v>
                </c:pt>
                <c:pt idx="2">
                  <c:v>83506</c:v>
                </c:pt>
                <c:pt idx="3">
                  <c:v>81382</c:v>
                </c:pt>
                <c:pt idx="4">
                  <c:v>63940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7.33</c:v>
                </c:pt>
                <c:pt idx="1">
                  <c:v>7.88</c:v>
                </c:pt>
                <c:pt idx="2">
                  <c:v>4.6900000000000004</c:v>
                </c:pt>
                <c:pt idx="3">
                  <c:v>6.1</c:v>
                </c:pt>
                <c:pt idx="4">
                  <c:v>8.23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26.51</c:v>
                </c:pt>
                <c:pt idx="1">
                  <c:v>26.26</c:v>
                </c:pt>
                <c:pt idx="2">
                  <c:v>23.53</c:v>
                </c:pt>
                <c:pt idx="3">
                  <c:v>23.06</c:v>
                </c:pt>
                <c:pt idx="4">
                  <c:v>24.16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0.21</c:v>
                </c:pt>
                <c:pt idx="1">
                  <c:v>0.8</c:v>
                </c:pt>
                <c:pt idx="2">
                  <c:v>-5.49</c:v>
                </c:pt>
                <c:pt idx="3">
                  <c:v>1.51</c:v>
                </c:pt>
                <c:pt idx="4">
                  <c:v>4.47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1.e-002</c:v>
                </c:pt>
                <c:pt idx="6">
                  <c:v>#N/A</c:v>
                </c:pt>
                <c:pt idx="7">
                  <c:v>1.e-002</c:v>
                </c:pt>
                <c:pt idx="8">
                  <c:v>#N/A</c:v>
                </c:pt>
                <c:pt idx="9">
                  <c:v>1.e-002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1.36</c:v>
                </c:pt>
                <c:pt idx="2">
                  <c:v>#N/A</c:v>
                </c:pt>
                <c:pt idx="3">
                  <c:v>1.31</c:v>
                </c:pt>
                <c:pt idx="4">
                  <c:v>#N/A</c:v>
                </c:pt>
                <c:pt idx="5">
                  <c:v>0.7</c:v>
                </c:pt>
                <c:pt idx="6">
                  <c:v>#N/A</c:v>
                </c:pt>
                <c:pt idx="7">
                  <c:v>1</c:v>
                </c:pt>
                <c:pt idx="8">
                  <c:v>#N/A</c:v>
                </c:pt>
                <c:pt idx="9">
                  <c:v>1.41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3.44</c:v>
                </c:pt>
                <c:pt idx="2">
                  <c:v>#N/A</c:v>
                </c:pt>
                <c:pt idx="3">
                  <c:v>1.79</c:v>
                </c:pt>
                <c:pt idx="4">
                  <c:v>#N/A</c:v>
                </c:pt>
                <c:pt idx="5">
                  <c:v>2.13</c:v>
                </c:pt>
                <c:pt idx="6">
                  <c:v>#N/A</c:v>
                </c:pt>
                <c:pt idx="7">
                  <c:v>1.86</c:v>
                </c:pt>
                <c:pt idx="8">
                  <c:v>#N/A</c:v>
                </c:pt>
                <c:pt idx="9">
                  <c:v>1.72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5.96</c:v>
                </c:pt>
                <c:pt idx="2">
                  <c:v>#N/A</c:v>
                </c:pt>
                <c:pt idx="3">
                  <c:v>6.59</c:v>
                </c:pt>
                <c:pt idx="4">
                  <c:v>#N/A</c:v>
                </c:pt>
                <c:pt idx="5">
                  <c:v>7.12</c:v>
                </c:pt>
                <c:pt idx="6">
                  <c:v>#N/A</c:v>
                </c:pt>
                <c:pt idx="7">
                  <c:v>7.35</c:v>
                </c:pt>
                <c:pt idx="8">
                  <c:v>#N/A</c:v>
                </c:pt>
                <c:pt idx="9">
                  <c:v>6.94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7.32</c:v>
                </c:pt>
                <c:pt idx="2">
                  <c:v>#N/A</c:v>
                </c:pt>
                <c:pt idx="3">
                  <c:v>7.88</c:v>
                </c:pt>
                <c:pt idx="4">
                  <c:v>#N/A</c:v>
                </c:pt>
                <c:pt idx="5">
                  <c:v>4.68</c:v>
                </c:pt>
                <c:pt idx="6">
                  <c:v>#N/A</c:v>
                </c:pt>
                <c:pt idx="7">
                  <c:v>6.09</c:v>
                </c:pt>
                <c:pt idx="8">
                  <c:v>#N/A</c:v>
                </c:pt>
                <c:pt idx="9">
                  <c:v>8.23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1787</c:v>
                </c:pt>
                <c:pt idx="5">
                  <c:v>1875</c:v>
                </c:pt>
                <c:pt idx="8">
                  <c:v>1995</c:v>
                </c:pt>
                <c:pt idx="11">
                  <c:v>2073</c:v>
                </c:pt>
                <c:pt idx="14">
                  <c:v>2186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182</c:v>
                </c:pt>
                <c:pt idx="3">
                  <c:v>166</c:v>
                </c:pt>
                <c:pt idx="6">
                  <c:v>114</c:v>
                </c:pt>
                <c:pt idx="9">
                  <c:v>100</c:v>
                </c:pt>
                <c:pt idx="12">
                  <c:v>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408</c:v>
                </c:pt>
                <c:pt idx="3">
                  <c:v>402</c:v>
                </c:pt>
                <c:pt idx="6">
                  <c:v>408</c:v>
                </c:pt>
                <c:pt idx="9">
                  <c:v>416</c:v>
                </c:pt>
                <c:pt idx="12">
                  <c:v>416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c:v>
                </c:pt>
                <c:pt idx="3">
                  <c:v>8</c:v>
                </c:pt>
                <c:pt idx="6">
                  <c:v>8</c:v>
                </c:pt>
                <c:pt idx="9">
                  <c:v>8</c:v>
                </c:pt>
                <c:pt idx="12">
                  <c:v>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2063</c:v>
                </c:pt>
                <c:pt idx="3">
                  <c:v>2149</c:v>
                </c:pt>
                <c:pt idx="6">
                  <c:v>2139</c:v>
                </c:pt>
                <c:pt idx="9">
                  <c:v>2116</c:v>
                </c:pt>
                <c:pt idx="12">
                  <c:v>2281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874</c:v>
                </c:pt>
                <c:pt idx="2">
                  <c:v>#N/A</c:v>
                </c:pt>
                <c:pt idx="3">
                  <c:v>#N/A</c:v>
                </c:pt>
                <c:pt idx="4">
                  <c:v>850</c:v>
                </c:pt>
                <c:pt idx="5">
                  <c:v>#N/A</c:v>
                </c:pt>
                <c:pt idx="6">
                  <c:v>#N/A</c:v>
                </c:pt>
                <c:pt idx="7">
                  <c:v>674</c:v>
                </c:pt>
                <c:pt idx="8">
                  <c:v>#N/A</c:v>
                </c:pt>
                <c:pt idx="9">
                  <c:v>#N/A</c:v>
                </c:pt>
                <c:pt idx="10">
                  <c:v>567</c:v>
                </c:pt>
                <c:pt idx="11">
                  <c:v>#N/A</c:v>
                </c:pt>
                <c:pt idx="12">
                  <c:v>#N/A</c:v>
                </c:pt>
                <c:pt idx="13">
                  <c:v>603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20905</c:v>
                </c:pt>
                <c:pt idx="5">
                  <c:v>21654</c:v>
                </c:pt>
                <c:pt idx="8">
                  <c:v>21542</c:v>
                </c:pt>
                <c:pt idx="11">
                  <c:v>21859</c:v>
                </c:pt>
                <c:pt idx="14">
                  <c:v>21601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405</c:v>
                </c:pt>
                <c:pt idx="5">
                  <c:v>372</c:v>
                </c:pt>
                <c:pt idx="8">
                  <c:v>318</c:v>
                </c:pt>
                <c:pt idx="11">
                  <c:v>805</c:v>
                </c:pt>
                <c:pt idx="14">
                  <c:v>766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5049</c:v>
                </c:pt>
                <c:pt idx="5">
                  <c:v>5854</c:v>
                </c:pt>
                <c:pt idx="8">
                  <c:v>5376</c:v>
                </c:pt>
                <c:pt idx="11">
                  <c:v>7434</c:v>
                </c:pt>
                <c:pt idx="14">
                  <c:v>8672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3515</c:v>
                </c:pt>
                <c:pt idx="3">
                  <c:v>3397</c:v>
                </c:pt>
                <c:pt idx="6">
                  <c:v>3394</c:v>
                </c:pt>
                <c:pt idx="9">
                  <c:v>3282</c:v>
                </c:pt>
                <c:pt idx="12">
                  <c:v>2927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4265</c:v>
                </c:pt>
                <c:pt idx="3">
                  <c:v>4075</c:v>
                </c:pt>
                <c:pt idx="6">
                  <c:v>3845</c:v>
                </c:pt>
                <c:pt idx="9">
                  <c:v>3611</c:v>
                </c:pt>
                <c:pt idx="12">
                  <c:v>3317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c:v>
                </c:pt>
                <c:pt idx="3">
                  <c:v>43</c:v>
                </c:pt>
                <c:pt idx="6">
                  <c:v>33</c:v>
                </c:pt>
                <c:pt idx="9">
                  <c:v>26</c:v>
                </c:pt>
                <c:pt idx="12">
                  <c:v>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536</c:v>
                </c:pt>
                <c:pt idx="3">
                  <c:v>376</c:v>
                </c:pt>
                <c:pt idx="6">
                  <c:v>266</c:v>
                </c:pt>
                <c:pt idx="9">
                  <c:v>169</c:v>
                </c:pt>
                <c:pt idx="12">
                  <c:v>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18946</c:v>
                </c:pt>
                <c:pt idx="3">
                  <c:v>19607</c:v>
                </c:pt>
                <c:pt idx="6">
                  <c:v>19933</c:v>
                </c:pt>
                <c:pt idx="9">
                  <c:v>21377</c:v>
                </c:pt>
                <c:pt idx="12">
                  <c:v>21829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959</c:v>
                </c:pt>
                <c:pt idx="2">
                  <c:v>#N/A</c:v>
                </c:pt>
                <c:pt idx="3">
                  <c:v>#N/A</c:v>
                </c:pt>
                <c:pt idx="4">
                  <c:v>0</c:v>
                </c:pt>
                <c:pt idx="5">
                  <c:v>#N/A</c:v>
                </c:pt>
                <c:pt idx="6">
                  <c:v>#N/A</c:v>
                </c:pt>
                <c:pt idx="7">
                  <c:v>234</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2941</c:v>
                </c:pt>
                <c:pt idx="1">
                  <c:v>2942</c:v>
                </c:pt>
                <c:pt idx="2">
                  <c:v>3218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1048</c:v>
                </c:pt>
                <c:pt idx="1">
                  <c:v>1048</c:v>
                </c:pt>
                <c:pt idx="2">
                  <c:v>1948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1529</c:v>
                </c:pt>
                <c:pt idx="1">
                  <c:v>3723</c:v>
                </c:pt>
                <c:pt idx="2">
                  <c:v>3903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{A706135F-1C9E-411D-A326-133870FD48ED}</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{351B96DC-6D38-4FFC-B1E4-077B2072E3CC}</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{0FAC6C49-066D-453D-9DBA-7D2839964E5A}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{AEEB4508-CB88-425D-98AA-AC1704E3CA32}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{BD7286E5-43FC-46BC-AE76-D292EBCEA275}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{9C3DE959-AF8F-45CC-8ACE-712124461F92}</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{CAB80038-4BFD-4D70-A2D3-C990AFEF990E}</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{9C207331-9750-4820-A109-A3533227DFDA}</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{28602305-1634-4663-8195-AA3E59DF77E4}</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54.9</c:v>
                </c:pt>
                <c:pt idx="16">
                  <c:v>55</c:v>
                </c:pt>
                <c:pt idx="24">
                  <c:v>56.2</c:v>
                </c:pt>
                <c:pt idx="32">
                  <c:v>57.2</c:v>
                </c:pt>
              </c:numCache>
            </c:numRef>
          </c:xVal>
          <c:yVal>
            <c:numRef>
              <c:f>'公会計指標分析・財政指標組合せ分析表'!$BP$51:$DC$51</c:f>
              <c:numCache>
                <c:formatCode>#,##0.0;"▲ "#,##0.0</c:formatCode>
                <c:ptCount val="40"/>
                <c:pt idx="16">
                  <c:v>2.2000000000000002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{42F373D7-58AE-46DC-B228-C3C46E12D17D}</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{98BF37E8-A9EC-4E09-B78C-5B449097D734}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{CDBE0D84-2B69-4969-931A-9D232587B15C}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{89F311C3-9A63-4750-BDBC-B055784F4E14}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{611135AB-FCB2-4FB3-A7CC-A855855BAE85}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{50712321-49A2-4649-8D70-5D59605D8167}</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{885DC41F-299C-4CCF-B5CF-A23C15F05C60}</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{AD333EF2-15E4-478E-864C-994A86904A51}</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{836F39BF-FD4F-4EEA-896D-0C2B09152412}</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57.5</c:v>
                </c:pt>
                <c:pt idx="16">
                  <c:v>58.5</c:v>
                </c:pt>
                <c:pt idx="24">
                  <c:v>58.9</c:v>
                </c:pt>
                <c:pt idx="32">
                  <c:v>61.4</c:v>
                </c:pt>
              </c:numCache>
            </c:numRef>
          </c:xVal>
          <c:yVal>
            <c:numRef>
              <c:f>'公会計指標分析・財政指標組合せ分析表'!$BP$55:$DC$55</c:f>
              <c:numCache>
                <c:formatCode>#,##0.0;"▲ "#,##0.0</c:formatCode>
                <c:ptCount val="40"/>
                <c:pt idx="8">
                  <c:v>15.3</c:v>
                </c:pt>
                <c:pt idx="16">
                  <c:v>14.9</c:v>
                </c:pt>
                <c:pt idx="24">
                  <c:v>14.5</c:v>
                </c:pt>
                <c:pt idx="32">
                  <c:v>13.3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2"/>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088113985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139857517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{5677EC4B-5F2B-4E41-AEC7-BA8CEF63D9A6}</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{E2DF92C2-4CA7-4AB1-B88B-317929319339}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{846F44EC-CEE3-43C7-93DA-A03AB1763FBD}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{C9FA2D2B-B798-4E57-ABEB-6804DDB72D92}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{622B244A-6BBC-4136-BCA3-FA3889EC7E8F}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{EEFFEE27-3339-4356-A385-A06B36B0540A}</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{274A71B1-BAF8-4E71-AA6A-9D393EA1BBE3}</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{17F122A1-3C0B-4619-8936-1B2E3779ACC5}</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{F05A357D-9492-4620-BE81-4A0542E721ED}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8.3000000000000007</c:v>
                </c:pt>
                <c:pt idx="16">
                  <c:v>7.6</c:v>
                </c:pt>
                <c:pt idx="24">
                  <c:v>6.5</c:v>
                </c:pt>
                <c:pt idx="32">
                  <c:v>5.6</c:v>
                </c:pt>
              </c:numCache>
            </c:numRef>
          </c:xVal>
          <c:yVal>
            <c:numRef>
              <c:f>'公会計指標分析・財政指標組合せ分析表'!$BP$73:$DC$73</c:f>
              <c:numCache>
                <c:formatCode>#,##0.0;"▲ "#,##0.0</c:formatCode>
                <c:ptCount val="40"/>
                <c:pt idx="0">
                  <c:v>9.1</c:v>
                </c:pt>
                <c:pt idx="16">
                  <c:v>2.2000000000000002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{53C12C4F-BBC1-4A07-BBBB-155BAF5B2B09}</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{0A10E010-DC63-42E8-8B91-4EA9BBA31CF8}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{BADAE8DA-7ADE-4041-954D-6B026F371B8E}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{0D16B97E-8432-48ED-9E39-F0BBFBEA5619}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{8638AC94-5308-45A5-9C17-05A059212FD2}</c15:txfldGUID>
                      <c15:f>#REF!</c15:f>
                      <c15:dlblFieldTableCache>
                        <c:ptCount val="1"/>
                        <c:pt idx="0">
                          <c:v>#REF!</c:v>
                        </c:pt>
                      </c15:dlblFieldTableCache>
                    </c15:dlblFTEntry>
                  </c15:dlblFieldTable>
                </c:ext>
              </c:extLst>
            </c:dLbl>
            <c:dLbl>
              <c:idx val="8"/>
              <c:layout>
                <c:manualLayout>
                  <c:x val="-4.5096530706953714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{90DFF68C-4CF1-4A52-ABFD-37F77A8E9C26}</c15:txfldGUID>
                      <c15:f>'公会計指標分析・財政指標組合せ分析表'!$BX$72</c15:f>
                      <c15:dlblFieldTableCache>
                        <c:ptCount val="1"/>
                        <c:pt idx="0">
                          <c:v>H30</c:v>
                        </c:pt>
                      </c15:dlblFieldTableCache>
                    </c15:dlblFTEntry>
                  </c15:dlblFieldTable>
                </c:ext>
              </c:extLst>
            </c:dLbl>
            <c:dLbl>
              <c:idx val="16"/>
              <c:layout>
                <c:manualLayout>
                  <c:x val="-1.817180363723246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{2B7F14FF-56C9-4116-942A-2E5C218C91C0}</c15:txfldGUID>
                      <c15:f>'公会計指標分析・財政指標組合せ分析表'!$CF$72</c15:f>
                      <c15:dlblFieldTableCache>
                        <c:ptCount val="1"/>
                        <c:pt idx="0">
                          <c:v>R01</c:v>
                        </c:pt>
                      </c15:dlblFieldTableCache>
                    </c15:dlblFTEntry>
                  </c15:dlblFieldTable>
                </c:ext>
              </c:extLst>
            </c:dLbl>
            <c:dLbl>
              <c:idx val="24"/>
              <c:layout>
                <c:manualLayout>
                  <c:x val="-4.4905057365901176e-002"/>
                  <c:y val="-5.5182967134207866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{1BCD7D77-5D5F-4AF2-B5A3-04C0D83D727B}</c15:txfldGUID>
                      <c15:f>'公会計指標分析・財政指標組合せ分析表'!$CN$72</c15:f>
                      <c15:dlblFieldTableCache>
                        <c:ptCount val="1"/>
                        <c:pt idx="0">
                          <c:v>R02</c:v>
                        </c:pt>
                      </c15:dlblFieldTableCache>
                    </c15:dlblFTEntry>
                  </c15:dlblFieldTable>
                </c:ext>
              </c:extLst>
            </c:dLbl>
            <c:dLbl>
              <c:idx val="32"/>
              <c:layout>
                <c:manualLayout>
                  <c:x val="-1.8235628084250027e-002"/>
                  <c:y val="-6.9650327041380036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{E9AC3273-EF4E-42ED-8A0B-FE2E3AF830C6}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6999999999999993"/>
          <c:min val="7.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3358399404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913767267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静岡県牧之原市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○元利償還金</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前年度比で</a:t>
          </a:r>
          <a:r>
            <a:rPr kumimoji="1" lang="en-US" altLang="ja-JP" sz="800">
              <a:solidFill>
                <a:schemeClr val="dk1"/>
              </a:solidFill>
              <a:effectLst/>
              <a:latin typeface="+mn-lt"/>
              <a:ea typeface="+mn-ea"/>
              <a:cs typeface="+mn-cs"/>
            </a:rPr>
            <a:t>165</a:t>
          </a:r>
          <a:r>
            <a:rPr kumimoji="1" lang="ja-JP" altLang="en-US" sz="800">
              <a:solidFill>
                <a:schemeClr val="dk1"/>
              </a:solidFill>
              <a:effectLst/>
              <a:latin typeface="+mn-lt"/>
              <a:ea typeface="+mn-ea"/>
              <a:cs typeface="+mn-cs"/>
            </a:rPr>
            <a:t>百万円の増加となった。平成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年度以降の借入額増加に伴い、元金返済の据え置き期間が終了したことによる</a:t>
          </a:r>
          <a:r>
            <a:rPr kumimoji="1" lang="ja-JP" altLang="ja-JP" sz="800">
              <a:solidFill>
                <a:schemeClr val="dk1"/>
              </a:solidFill>
              <a:effectLst/>
              <a:latin typeface="+mn-lt"/>
              <a:ea typeface="+mn-ea"/>
              <a:cs typeface="+mn-cs"/>
            </a:rPr>
            <a:t>元</a:t>
          </a:r>
          <a:r>
            <a:rPr kumimoji="1" lang="ja-JP" altLang="en-US" sz="800">
              <a:solidFill>
                <a:schemeClr val="dk1"/>
              </a:solidFill>
              <a:effectLst/>
              <a:latin typeface="+mn-lt"/>
              <a:ea typeface="+mn-ea"/>
              <a:cs typeface="+mn-cs"/>
            </a:rPr>
            <a:t>利</a:t>
          </a:r>
          <a:r>
            <a:rPr kumimoji="1" lang="ja-JP" altLang="ja-JP" sz="800">
              <a:solidFill>
                <a:schemeClr val="dk1"/>
              </a:solidFill>
              <a:effectLst/>
              <a:latin typeface="+mn-lt"/>
              <a:ea typeface="+mn-ea"/>
              <a:cs typeface="+mn-cs"/>
            </a:rPr>
            <a:t>償還額</a:t>
          </a:r>
          <a:r>
            <a:rPr kumimoji="1" lang="ja-JP" altLang="en-US" sz="800">
              <a:solidFill>
                <a:schemeClr val="dk1"/>
              </a:solidFill>
              <a:effectLst/>
              <a:latin typeface="+mn-lt"/>
              <a:ea typeface="+mn-ea"/>
              <a:cs typeface="+mn-cs"/>
            </a:rPr>
            <a:t>の増加が要因である</a:t>
          </a:r>
          <a:r>
            <a:rPr kumimoji="1" lang="ja-JP"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○組合等が起こした地方債の元利償還金に対する負担金等</a:t>
          </a:r>
          <a:endParaRPr lang="ja-JP" altLang="ja-JP" sz="1000">
            <a:effectLst/>
          </a:endParaRPr>
        </a:p>
        <a:p>
          <a:r>
            <a:rPr kumimoji="1"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13</a:t>
          </a:r>
          <a:r>
            <a:rPr kumimoji="1" lang="ja-JP" altLang="ja-JP" sz="800">
              <a:solidFill>
                <a:schemeClr val="dk1"/>
              </a:solidFill>
              <a:effectLst/>
              <a:latin typeface="+mn-lt"/>
              <a:ea typeface="+mn-ea"/>
              <a:cs typeface="+mn-cs"/>
            </a:rPr>
            <a:t>の一部事務組合に加入しているため、その償還額は多額のものとなっている。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○債務負担行為に基づく支出額</a:t>
          </a:r>
          <a:endParaRPr lang="ja-JP" altLang="ja-JP" sz="1000">
            <a:effectLst/>
          </a:endParaRPr>
        </a:p>
        <a:p>
          <a:r>
            <a:rPr kumimoji="1" lang="ja-JP" altLang="ja-JP" sz="800">
              <a:solidFill>
                <a:schemeClr val="dk1"/>
              </a:solidFill>
              <a:effectLst/>
              <a:latin typeface="+mn-lt"/>
              <a:ea typeface="+mn-ea"/>
              <a:cs typeface="+mn-cs"/>
            </a:rPr>
            <a:t>　県が実施した牧之原畑地総合整備事業の負担金によるものであるが、債務負担行為での事業は現在実施していないため、今後は減少の一途である。</a:t>
          </a:r>
          <a:endParaRPr lang="ja-JP" altLang="ja-JP" sz="1000">
            <a:effectLst/>
          </a:endParaRPr>
        </a:p>
        <a:p>
          <a:r>
            <a:rPr kumimoji="1" lang="ja-JP" altLang="ja-JP" sz="800">
              <a:solidFill>
                <a:schemeClr val="dk1"/>
              </a:solidFill>
              <a:effectLst/>
              <a:latin typeface="+mn-lt"/>
              <a:ea typeface="+mn-ea"/>
              <a:cs typeface="+mn-cs"/>
            </a:rPr>
            <a:t>○実質公債費比率の分子</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前年度比で</a:t>
          </a:r>
          <a:r>
            <a:rPr kumimoji="1" lang="en-US" altLang="ja-JP" sz="800">
              <a:solidFill>
                <a:schemeClr val="dk1"/>
              </a:solidFill>
              <a:effectLst/>
              <a:latin typeface="+mn-lt"/>
              <a:ea typeface="+mn-ea"/>
              <a:cs typeface="+mn-cs"/>
            </a:rPr>
            <a:t>36</a:t>
          </a:r>
          <a:r>
            <a:rPr kumimoji="1" lang="ja-JP" altLang="en-US" sz="800">
              <a:solidFill>
                <a:schemeClr val="dk1"/>
              </a:solidFill>
              <a:effectLst/>
              <a:latin typeface="+mn-lt"/>
              <a:ea typeface="+mn-ea"/>
              <a:cs typeface="+mn-cs"/>
            </a:rPr>
            <a:t>百万円の増加となった。</a:t>
          </a:r>
          <a:r>
            <a:rPr kumimoji="1" lang="ja-JP" altLang="ja-JP" sz="800">
              <a:solidFill>
                <a:schemeClr val="dk1"/>
              </a:solidFill>
              <a:effectLst/>
              <a:latin typeface="+mn-lt"/>
              <a:ea typeface="+mn-ea"/>
              <a:cs typeface="+mn-cs"/>
            </a:rPr>
            <a:t>債務負担行為の支出額</a:t>
          </a:r>
          <a:r>
            <a:rPr kumimoji="1" lang="ja-JP" altLang="en-US" sz="800">
              <a:solidFill>
                <a:schemeClr val="dk1"/>
              </a:solidFill>
              <a:effectLst/>
              <a:latin typeface="+mn-lt"/>
              <a:ea typeface="+mn-ea"/>
              <a:cs typeface="+mn-cs"/>
            </a:rPr>
            <a:t>は</a:t>
          </a:r>
          <a:r>
            <a:rPr kumimoji="1" lang="ja-JP" altLang="ja-JP" sz="800">
              <a:solidFill>
                <a:schemeClr val="dk1"/>
              </a:solidFill>
              <a:effectLst/>
              <a:latin typeface="+mn-lt"/>
              <a:ea typeface="+mn-ea"/>
              <a:cs typeface="+mn-cs"/>
            </a:rPr>
            <a:t>減少</a:t>
          </a:r>
          <a:r>
            <a:rPr kumimoji="1" lang="ja-JP" altLang="en-US" sz="800">
              <a:solidFill>
                <a:schemeClr val="dk1"/>
              </a:solidFill>
              <a:effectLst/>
              <a:latin typeface="+mn-lt"/>
              <a:ea typeface="+mn-ea"/>
              <a:cs typeface="+mn-cs"/>
            </a:rPr>
            <a:t>しているが平成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年度以降の借入増加に伴い元利償還金が増加していることが要因である。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○今後の対応</a:t>
          </a:r>
          <a:endParaRPr lang="ja-JP" altLang="ja-JP" sz="1000">
            <a:effectLst/>
          </a:endParaRPr>
        </a:p>
        <a:p>
          <a:r>
            <a:rPr kumimoji="1" lang="ja-JP" altLang="ja-JP" sz="800">
              <a:solidFill>
                <a:schemeClr val="dk1"/>
              </a:solidFill>
              <a:effectLst/>
              <a:latin typeface="+mn-lt"/>
              <a:ea typeface="+mn-ea"/>
              <a:cs typeface="+mn-cs"/>
            </a:rPr>
            <a:t>　早期の著しい改善は困難であ</a:t>
          </a:r>
          <a:r>
            <a:rPr kumimoji="1" lang="ja-JP" altLang="en-US" sz="800">
              <a:solidFill>
                <a:schemeClr val="dk1"/>
              </a:solidFill>
              <a:effectLst/>
              <a:latin typeface="+mn-lt"/>
              <a:ea typeface="+mn-ea"/>
              <a:cs typeface="+mn-cs"/>
            </a:rPr>
            <a:t>り</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元利償還金については今後据え置き期間の終了に伴う増額が予想されるため、今後控えている事業計画を精査し、</a:t>
          </a:r>
          <a:r>
            <a:rPr kumimoji="1" lang="ja-JP" altLang="ja-JP" sz="800">
              <a:solidFill>
                <a:schemeClr val="dk1"/>
              </a:solidFill>
              <a:effectLst/>
              <a:latin typeface="+mn-lt"/>
              <a:ea typeface="+mn-ea"/>
              <a:cs typeface="+mn-cs"/>
            </a:rPr>
            <a:t>計画的な借り入れ</a:t>
          </a:r>
          <a:r>
            <a:rPr kumimoji="1" lang="ja-JP" altLang="en-US" sz="800">
              <a:solidFill>
                <a:schemeClr val="dk1"/>
              </a:solidFill>
              <a:effectLst/>
              <a:latin typeface="+mn-lt"/>
              <a:ea typeface="+mn-ea"/>
              <a:cs typeface="+mn-cs"/>
            </a:rPr>
            <a:t>や</a:t>
          </a:r>
          <a:r>
            <a:rPr kumimoji="1" lang="ja-JP" altLang="ja-JP" sz="800">
              <a:solidFill>
                <a:schemeClr val="dk1"/>
              </a:solidFill>
              <a:effectLst/>
              <a:latin typeface="+mn-lt"/>
              <a:ea typeface="+mn-ea"/>
              <a:cs typeface="+mn-cs"/>
            </a:rPr>
            <a:t>返済</a:t>
          </a:r>
          <a:r>
            <a:rPr kumimoji="1" lang="ja-JP" altLang="en-US" sz="800">
              <a:solidFill>
                <a:schemeClr val="dk1"/>
              </a:solidFill>
              <a:effectLst/>
              <a:latin typeface="+mn-lt"/>
              <a:ea typeface="+mn-ea"/>
              <a:cs typeface="+mn-cs"/>
            </a:rPr>
            <a:t>で</a:t>
          </a:r>
          <a:r>
            <a:rPr kumimoji="1" lang="ja-JP" altLang="ja-JP" sz="800">
              <a:solidFill>
                <a:schemeClr val="dk1"/>
              </a:solidFill>
              <a:effectLst/>
              <a:latin typeface="+mn-lt"/>
              <a:ea typeface="+mn-ea"/>
              <a:cs typeface="+mn-cs"/>
            </a:rPr>
            <a:t>健全な財政運営に努める。</a:t>
          </a:r>
          <a:endParaRPr lang="ja-JP" altLang="ja-JP" sz="10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静岡県牧之原市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750">
              <a:solidFill>
                <a:schemeClr val="dk1"/>
              </a:solidFill>
              <a:effectLst/>
              <a:latin typeface="+mn-lt"/>
              <a:ea typeface="+mn-ea"/>
              <a:cs typeface="+mn-cs"/>
            </a:rPr>
            <a:t>○一般会計等に係る地方債現在高</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多目的体育館整備事業や学校再編事業などの大規模事業が今後予定されているため、</a:t>
          </a:r>
          <a:r>
            <a:rPr kumimoji="1" lang="en-US" altLang="ja-JP" sz="750">
              <a:solidFill>
                <a:schemeClr val="dk1"/>
              </a:solidFill>
              <a:effectLst/>
              <a:latin typeface="+mn-lt"/>
              <a:ea typeface="+mn-ea"/>
              <a:cs typeface="+mn-cs"/>
            </a:rPr>
            <a:t>200</a:t>
          </a:r>
          <a:r>
            <a:rPr kumimoji="1" lang="ja-JP" altLang="en-US" sz="750">
              <a:solidFill>
                <a:schemeClr val="dk1"/>
              </a:solidFill>
              <a:effectLst/>
              <a:latin typeface="+mn-lt"/>
              <a:ea typeface="+mn-ea"/>
              <a:cs typeface="+mn-cs"/>
            </a:rPr>
            <a:t>億を超えた残高で推移していくことが予想される。</a:t>
          </a:r>
          <a:endParaRPr kumimoji="1" lang="en-US" altLang="ja-JP" sz="750">
            <a:solidFill>
              <a:schemeClr val="dk1"/>
            </a:solidFill>
            <a:effectLst/>
            <a:latin typeface="+mn-lt"/>
            <a:ea typeface="+mn-ea"/>
            <a:cs typeface="+mn-cs"/>
          </a:endParaRPr>
        </a:p>
        <a:p>
          <a:r>
            <a:rPr kumimoji="1" lang="ja-JP" altLang="ja-JP" sz="750">
              <a:solidFill>
                <a:schemeClr val="dk1"/>
              </a:solidFill>
              <a:effectLst/>
              <a:latin typeface="+mn-lt"/>
              <a:ea typeface="+mn-ea"/>
              <a:cs typeface="+mn-cs"/>
            </a:rPr>
            <a:t>○債務負担行為に基づく支出予定額</a:t>
          </a:r>
          <a:endParaRPr lang="ja-JP" altLang="ja-JP" sz="750">
            <a:effectLst/>
          </a:endParaRPr>
        </a:p>
        <a:p>
          <a:r>
            <a:rPr kumimoji="1" lang="ja-JP" altLang="ja-JP" sz="750">
              <a:solidFill>
                <a:schemeClr val="dk1"/>
              </a:solidFill>
              <a:effectLst/>
              <a:latin typeface="+mn-lt"/>
              <a:ea typeface="+mn-ea"/>
              <a:cs typeface="+mn-cs"/>
            </a:rPr>
            <a:t>　県が実施した牧之原畑地総合整備事業の負担金が大部分を占めているが、</a:t>
          </a:r>
          <a:r>
            <a:rPr kumimoji="1" lang="ja-JP" altLang="en-US" sz="750">
              <a:solidFill>
                <a:schemeClr val="dk1"/>
              </a:solidFill>
              <a:effectLst/>
              <a:latin typeface="+mn-lt"/>
              <a:ea typeface="+mn-ea"/>
              <a:cs typeface="+mn-cs"/>
            </a:rPr>
            <a:t>現在は借入を行っていないため</a:t>
          </a:r>
          <a:r>
            <a:rPr kumimoji="1" lang="ja-JP" altLang="ja-JP" sz="750">
              <a:solidFill>
                <a:schemeClr val="dk1"/>
              </a:solidFill>
              <a:effectLst/>
              <a:latin typeface="+mn-lt"/>
              <a:ea typeface="+mn-ea"/>
              <a:cs typeface="+mn-cs"/>
            </a:rPr>
            <a:t>、</a:t>
          </a:r>
          <a:r>
            <a:rPr kumimoji="1" lang="ja-JP" altLang="en-US" sz="750">
              <a:solidFill>
                <a:schemeClr val="dk1"/>
              </a:solidFill>
              <a:effectLst/>
              <a:latin typeface="+mn-lt"/>
              <a:ea typeface="+mn-ea"/>
              <a:cs typeface="+mn-cs"/>
            </a:rPr>
            <a:t>支出予定額は</a:t>
          </a:r>
          <a:r>
            <a:rPr kumimoji="1" lang="ja-JP" altLang="ja-JP" sz="750">
              <a:solidFill>
                <a:schemeClr val="dk1"/>
              </a:solidFill>
              <a:effectLst/>
              <a:latin typeface="+mn-lt"/>
              <a:ea typeface="+mn-ea"/>
              <a:cs typeface="+mn-cs"/>
            </a:rPr>
            <a:t>減少の一途である。</a:t>
          </a:r>
          <a:endParaRPr lang="ja-JP" altLang="ja-JP" sz="750">
            <a:effectLst/>
          </a:endParaRPr>
        </a:p>
        <a:p>
          <a:r>
            <a:rPr kumimoji="1" lang="ja-JP" altLang="ja-JP" sz="750">
              <a:solidFill>
                <a:schemeClr val="dk1"/>
              </a:solidFill>
              <a:effectLst/>
              <a:latin typeface="+mn-lt"/>
              <a:ea typeface="+mn-ea"/>
              <a:cs typeface="+mn-cs"/>
            </a:rPr>
            <a:t>○組合等負担等見込額</a:t>
          </a:r>
          <a:endParaRPr lang="ja-JP" altLang="ja-JP" sz="750">
            <a:effectLst/>
          </a:endParaRPr>
        </a:p>
        <a:p>
          <a:r>
            <a:rPr kumimoji="1" lang="ja-JP" altLang="ja-JP" sz="750">
              <a:solidFill>
                <a:schemeClr val="dk1"/>
              </a:solidFill>
              <a:effectLst/>
              <a:latin typeface="+mn-lt"/>
              <a:ea typeface="+mn-ea"/>
              <a:cs typeface="+mn-cs"/>
            </a:rPr>
            <a:t>　</a:t>
          </a:r>
          <a:r>
            <a:rPr kumimoji="1" lang="en-US" altLang="ja-JP" sz="750">
              <a:solidFill>
                <a:schemeClr val="dk1"/>
              </a:solidFill>
              <a:effectLst/>
              <a:latin typeface="+mn-lt"/>
              <a:ea typeface="+mn-ea"/>
              <a:cs typeface="+mn-cs"/>
            </a:rPr>
            <a:t>13</a:t>
          </a:r>
          <a:r>
            <a:rPr kumimoji="1" lang="ja-JP" altLang="ja-JP" sz="750">
              <a:solidFill>
                <a:schemeClr val="dk1"/>
              </a:solidFill>
              <a:effectLst/>
              <a:latin typeface="+mn-lt"/>
              <a:ea typeface="+mn-ea"/>
              <a:cs typeface="+mn-cs"/>
            </a:rPr>
            <a:t>の一部事務組合に加入しているため、その償還額は多額のものとなっているが、償還が完了している施設が多く、減少傾向である。</a:t>
          </a:r>
          <a:endParaRPr lang="ja-JP" altLang="ja-JP" sz="750">
            <a:effectLst/>
          </a:endParaRPr>
        </a:p>
        <a:p>
          <a:r>
            <a:rPr kumimoji="1" lang="ja-JP" altLang="ja-JP" sz="750">
              <a:solidFill>
                <a:schemeClr val="dk1"/>
              </a:solidFill>
              <a:effectLst/>
              <a:latin typeface="+mn-lt"/>
              <a:ea typeface="+mn-ea"/>
              <a:cs typeface="+mn-cs"/>
            </a:rPr>
            <a:t>○充当可能基金</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普通交付税の再算定で新設された臨時財政対策債償還基金費や歳出不用額の積み立て等により大幅な</a:t>
          </a:r>
          <a:r>
            <a:rPr kumimoji="1" lang="ja-JP" altLang="ja-JP" sz="750">
              <a:solidFill>
                <a:schemeClr val="dk1"/>
              </a:solidFill>
              <a:effectLst/>
              <a:latin typeface="+mn-lt"/>
              <a:ea typeface="+mn-ea"/>
              <a:cs typeface="+mn-cs"/>
            </a:rPr>
            <a:t>増となった。</a:t>
          </a:r>
          <a:endParaRPr lang="ja-JP" altLang="ja-JP" sz="750">
            <a:effectLst/>
          </a:endParaRPr>
        </a:p>
        <a:p>
          <a:r>
            <a:rPr kumimoji="1" lang="ja-JP" altLang="ja-JP" sz="750">
              <a:solidFill>
                <a:schemeClr val="dk1"/>
              </a:solidFill>
              <a:effectLst/>
              <a:latin typeface="+mn-lt"/>
              <a:ea typeface="+mn-ea"/>
              <a:cs typeface="+mn-cs"/>
            </a:rPr>
            <a:t>○基準財政需要額算入見込額</a:t>
          </a:r>
          <a:endParaRPr lang="ja-JP" altLang="ja-JP" sz="750">
            <a:effectLst/>
          </a:endParaRPr>
        </a:p>
        <a:p>
          <a:r>
            <a:rPr kumimoji="1" lang="ja-JP" altLang="ja-JP" sz="750">
              <a:solidFill>
                <a:schemeClr val="dk1"/>
              </a:solidFill>
              <a:effectLst/>
              <a:latin typeface="+mn-lt"/>
              <a:ea typeface="+mn-ea"/>
              <a:cs typeface="+mn-cs"/>
            </a:rPr>
            <a:t>　合併特例事業債や臨時財政対策債など交付税算入率が高い市債の借り入れが多いため、その算入見込額は増加傾向である。</a:t>
          </a:r>
          <a:endParaRPr lang="ja-JP" altLang="ja-JP" sz="750">
            <a:effectLst/>
          </a:endParaRPr>
        </a:p>
        <a:p>
          <a:r>
            <a:rPr kumimoji="1" lang="ja-JP" altLang="ja-JP" sz="750">
              <a:solidFill>
                <a:schemeClr val="dk1"/>
              </a:solidFill>
              <a:effectLst/>
              <a:latin typeface="+mn-lt"/>
              <a:ea typeface="+mn-ea"/>
              <a:cs typeface="+mn-cs"/>
            </a:rPr>
            <a:t>○将来負担比率の分子</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一般会計等に係る地方債の現在高はここ数年で増加傾向にあるが、</a:t>
          </a:r>
          <a:r>
            <a:rPr kumimoji="1" lang="ja-JP" altLang="ja-JP" sz="750">
              <a:solidFill>
                <a:schemeClr val="dk1"/>
              </a:solidFill>
              <a:effectLst/>
              <a:latin typeface="+mn-lt"/>
              <a:ea typeface="+mn-ea"/>
              <a:cs typeface="+mn-cs"/>
            </a:rPr>
            <a:t>一部事務組合の地方債や債務負担行為の残高は減少しており、</a:t>
          </a:r>
          <a:r>
            <a:rPr kumimoji="1" lang="ja-JP" altLang="en-US" sz="750">
              <a:solidFill>
                <a:schemeClr val="dk1"/>
              </a:solidFill>
              <a:effectLst/>
              <a:latin typeface="+mn-lt"/>
              <a:ea typeface="+mn-ea"/>
              <a:cs typeface="+mn-cs"/>
            </a:rPr>
            <a:t>財政調整基金や減債基金</a:t>
          </a:r>
          <a:r>
            <a:rPr kumimoji="1" lang="ja-JP" altLang="ja-JP" sz="750">
              <a:solidFill>
                <a:schemeClr val="dk1"/>
              </a:solidFill>
              <a:effectLst/>
              <a:latin typeface="+mn-lt"/>
              <a:ea typeface="+mn-ea"/>
              <a:cs typeface="+mn-cs"/>
            </a:rPr>
            <a:t>等の充当可能基金が大幅に増加している</a:t>
          </a:r>
          <a:r>
            <a:rPr kumimoji="1" lang="ja-JP" altLang="en-US" sz="750">
              <a:solidFill>
                <a:schemeClr val="dk1"/>
              </a:solidFill>
              <a:effectLst/>
              <a:latin typeface="+mn-lt"/>
              <a:ea typeface="+mn-ea"/>
              <a:cs typeface="+mn-cs"/>
            </a:rPr>
            <a:t>ため</a:t>
          </a:r>
          <a:r>
            <a:rPr kumimoji="1" lang="ja-JP" altLang="ja-JP" sz="750">
              <a:solidFill>
                <a:schemeClr val="dk1"/>
              </a:solidFill>
              <a:effectLst/>
              <a:latin typeface="+mn-lt"/>
              <a:ea typeface="+mn-ea"/>
              <a:cs typeface="+mn-cs"/>
            </a:rPr>
            <a:t>、将来負担比率の分子はマイナスとなった。</a:t>
          </a:r>
          <a:endParaRPr lang="ja-JP" altLang="ja-JP" sz="750">
            <a:effectLst/>
          </a:endParaRPr>
        </a:p>
        <a:p>
          <a:r>
            <a:rPr kumimoji="1" lang="ja-JP" altLang="ja-JP" sz="750">
              <a:solidFill>
                <a:schemeClr val="dk1"/>
              </a:solidFill>
              <a:effectLst/>
              <a:latin typeface="+mn-lt"/>
              <a:ea typeface="+mn-ea"/>
              <a:cs typeface="+mn-cs"/>
            </a:rPr>
            <a:t>○今後の対応</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合併特例債の令和７年度での終了や今後控えている大規模事業等により基金の取り崩しや地方債の現在高の増加が予想されるため</a:t>
          </a:r>
          <a:r>
            <a:rPr kumimoji="1" lang="ja-JP" altLang="ja-JP" sz="750">
              <a:solidFill>
                <a:schemeClr val="dk1"/>
              </a:solidFill>
              <a:effectLst/>
              <a:latin typeface="+mn-lt"/>
              <a:ea typeface="+mn-ea"/>
              <a:cs typeface="+mn-cs"/>
            </a:rPr>
            <a:t>、計画的な借り入れや返済を行うことにより負担の軽減を図る。</a:t>
          </a:r>
          <a:endParaRPr lang="ja-JP" altLang="ja-JP" sz="7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静岡県牧之原市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財政調整基金と減債基金についてはどちらも取崩しはなく、財政調整基金で</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億円、減債基金で９億円の積み立てを行った。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その他特定目的基金については多目的体育館整備事業に伴い「緊急地震・津波対策基金」から</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百万円、「公共用施設維持基金」から相良総合センター管理費、給食センター運営費により９百万円の取り崩しをしたが、「地域振興基金」を２億円、「地域福祉基金」を</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百万円積み立てており、基金全体としては</a:t>
          </a:r>
          <a:r>
            <a:rPr kumimoji="1" lang="en-US" altLang="ja-JP" sz="1300">
              <a:solidFill>
                <a:schemeClr val="dk1"/>
              </a:solidFill>
              <a:effectLst/>
              <a:latin typeface="ＭＳ ゴシック"/>
              <a:ea typeface="ＭＳ ゴシック"/>
              <a:cs typeface="+mn-cs"/>
            </a:rPr>
            <a:t>13.6</a:t>
          </a:r>
          <a:r>
            <a:rPr kumimoji="1" lang="ja-JP" altLang="en-US" sz="1300">
              <a:solidFill>
                <a:schemeClr val="dk1"/>
              </a:solidFill>
              <a:effectLst/>
              <a:latin typeface="ＭＳ ゴシック"/>
              <a:ea typeface="ＭＳ ゴシック"/>
              <a:cs typeface="+mn-cs"/>
            </a:rPr>
            <a:t>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使途の明確化を図るため、その他特定目的基金を中心に積み立てていくことを予定しているが、今後多目的体育館の整備事業や公共用施設等の更新等で繰入金の増加が見込まれており、更に財政調整基金に関しても財源不足を補填するための取り崩しが増加することが見込まれることから、効率的な行政運営や事業の見直しが課題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緊急地震・津波対策基金：地震・津波対策等を推進し、災害の未然防止や被害の軽減を図るための財源</a:t>
          </a:r>
          <a:endParaRPr lang="ja-JP" altLang="ja-JP" sz="1300">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　地域福祉基金：</a:t>
          </a:r>
          <a:r>
            <a:rPr lang="ja-JP" altLang="ja-JP" sz="1300">
              <a:solidFill>
                <a:schemeClr val="dk1"/>
              </a:solidFill>
              <a:effectLst/>
              <a:latin typeface="ＭＳ ゴシック"/>
              <a:ea typeface="ＭＳ ゴシック"/>
              <a:cs typeface="+mn-cs"/>
            </a:rPr>
            <a:t>地域における保健福祉活動を推進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地域振興基金：地域振興に関する施策の推進を図るための財源</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公共用施設維持基金：発電用施設周辺地域整備法により整備された、公共用施設の修繕その他の維持補修等</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緊急地震・津波対策基金：多目的体育館</a:t>
          </a:r>
          <a:r>
            <a:rPr kumimoji="1" lang="ja-JP" altLang="ja-JP" sz="1300">
              <a:solidFill>
                <a:schemeClr val="dk1"/>
              </a:solidFill>
              <a:effectLst/>
              <a:latin typeface="ＭＳ ゴシック"/>
              <a:ea typeface="ＭＳ ゴシック"/>
              <a:cs typeface="+mn-cs"/>
            </a:rPr>
            <a:t>整備事業</a:t>
          </a:r>
          <a:r>
            <a:rPr kumimoji="1" lang="ja-JP" altLang="en-US" sz="1300">
              <a:solidFill>
                <a:schemeClr val="dk1"/>
              </a:solidFill>
              <a:effectLst/>
              <a:latin typeface="ＭＳ ゴシック"/>
              <a:ea typeface="ＭＳ ゴシック"/>
              <a:cs typeface="+mn-cs"/>
            </a:rPr>
            <a:t>に伴う取り崩しにより</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百万円の減、</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百万円の積み立てにより</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百万円の減少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地域福祉基金：高齢者福祉施設整備費や、子ども支援事業等への積立てにより</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百万円の増加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年度から実施している事業で合併特例債事業の終了後の財源確保を目的とした積立て、令和３年度最終年度の２億円の積立による増加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中小企業金融支援基金：経済変動対策貸付資金利子補給金及び小口特別資金利子補給金による取崩しにより９百万円の減少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公共用施設維持基金：</a:t>
          </a:r>
          <a:r>
            <a:rPr kumimoji="1" lang="ja-JP" altLang="ja-JP" sz="1300">
              <a:solidFill>
                <a:schemeClr val="dk1"/>
              </a:solidFill>
              <a:effectLst/>
              <a:latin typeface="ＭＳ ゴシック"/>
              <a:ea typeface="ＭＳ ゴシック"/>
              <a:cs typeface="+mn-cs"/>
            </a:rPr>
            <a:t>相良総合センターの音響設備の改修工事、給食センターのパルク貯槽タンク改修工事</a:t>
          </a:r>
          <a:r>
            <a:rPr kumimoji="1" lang="ja-JP" altLang="en-US" sz="1300">
              <a:solidFill>
                <a:schemeClr val="dk1"/>
              </a:solidFill>
              <a:effectLst/>
              <a:latin typeface="ＭＳ ゴシック"/>
              <a:ea typeface="ＭＳ ゴシック"/>
              <a:cs typeface="+mn-cs"/>
            </a:rPr>
            <a:t>による取崩しにより９百万円の減少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緊急地震・津波対策基金</a:t>
          </a:r>
          <a:r>
            <a:rPr kumimoji="1" lang="ja-JP" altLang="en-US" sz="1300">
              <a:solidFill>
                <a:schemeClr val="dk1"/>
              </a:solidFill>
              <a:effectLst/>
              <a:latin typeface="ＭＳ ゴシック"/>
              <a:ea typeface="ＭＳ ゴシック"/>
              <a:cs typeface="+mn-cs"/>
            </a:rPr>
            <a:t>については令和３年度多目的体育館整備事業に伴う取り崩しにより</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百万円減少しているが、令和４年度、令和５年度についても多目的体育館整備事業（総事業費</a:t>
          </a:r>
          <a:r>
            <a:rPr kumimoji="1" lang="en-US" altLang="ja-JP" sz="1300">
              <a:solidFill>
                <a:schemeClr val="dk1"/>
              </a:solidFill>
              <a:effectLst/>
              <a:latin typeface="ＭＳ ゴシック"/>
              <a:ea typeface="ＭＳ ゴシック"/>
              <a:cs typeface="+mn-cs"/>
            </a:rPr>
            <a:t>28.4</a:t>
          </a:r>
          <a:r>
            <a:rPr kumimoji="1" lang="ja-JP" altLang="en-US" sz="1300">
              <a:solidFill>
                <a:schemeClr val="dk1"/>
              </a:solidFill>
              <a:effectLst/>
              <a:latin typeface="ＭＳ ゴシック"/>
              <a:ea typeface="ＭＳ ゴシック"/>
              <a:cs typeface="+mn-cs"/>
            </a:rPr>
            <a:t>億円）の実施による取り崩しが想定されているため、基金の減少が予想される。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地域振興基金についても合併特例事業債が令和７年度で終了となることから今後取り崩しによる減少が予想されることから事業の見直しや、優先順位等を定めた効率的な行政運営が必要である。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令和３年度中の基金の取り崩しがなく、地方交付税の追加額や歳出の不用見込額等を積み立てたことにより</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令和元年度の取り崩し以降</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億円を割り込んでいたが、令和３年度財政調整基金の取り崩しがなく、</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億円の積み立てが行えたため、残高目標である</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億円を超えることができている。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今後は財源不足を補填するための取り崩しが増加することが予想されるため、決算状況を踏まえ、可能な範囲で積み立てを行っていく必要がある。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中の基金の取崩しがなく、将来の増加が見込まれる公債費負担を軽減するための積み立て５億と、普通交付税で新たに措置された「臨時財政対策債償還基金費」を４億円積立てしたため、９億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東日本大震災以降平成</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年度に整備した津波避難タワーなどの元金返済が始まり</a:t>
          </a:r>
          <a:r>
            <a:rPr kumimoji="1" lang="ja-JP" altLang="ja-JP" sz="1300">
              <a:solidFill>
                <a:schemeClr val="dk1"/>
              </a:solidFill>
              <a:effectLst/>
              <a:latin typeface="ＭＳ ゴシック"/>
              <a:ea typeface="ＭＳ ゴシック"/>
              <a:cs typeface="+mn-cs"/>
            </a:rPr>
            <a:t>公債費が増加傾向にあ</a:t>
          </a:r>
          <a:r>
            <a:rPr kumimoji="1" lang="ja-JP" altLang="en-US" sz="1300">
              <a:solidFill>
                <a:schemeClr val="dk1"/>
              </a:solidFill>
              <a:effectLst/>
              <a:latin typeface="ＭＳ ゴシック"/>
              <a:ea typeface="ＭＳ ゴシック"/>
              <a:cs typeface="+mn-cs"/>
            </a:rPr>
            <a:t>る。</a:t>
          </a:r>
          <a:r>
            <a:rPr kumimoji="1" lang="ja-JP" altLang="ja-JP" sz="1300">
              <a:solidFill>
                <a:schemeClr val="dk1"/>
              </a:solidFill>
              <a:effectLst/>
              <a:latin typeface="ＭＳ ゴシック"/>
              <a:ea typeface="ＭＳ ゴシック"/>
              <a:cs typeface="+mn-cs"/>
            </a:rPr>
            <a:t>令和</a:t>
          </a:r>
          <a:r>
            <a:rPr kumimoji="1" lang="ja-JP" altLang="en-US" sz="1300">
              <a:solidFill>
                <a:schemeClr val="dk1"/>
              </a:solidFill>
              <a:effectLst/>
              <a:latin typeface="ＭＳ ゴシック"/>
              <a:ea typeface="ＭＳ ゴシック"/>
              <a:cs typeface="+mn-cs"/>
            </a:rPr>
            <a:t>６</a:t>
          </a:r>
          <a:r>
            <a:rPr kumimoji="1" lang="ja-JP" altLang="ja-JP" sz="1300">
              <a:solidFill>
                <a:schemeClr val="dk1"/>
              </a:solidFill>
              <a:effectLst/>
              <a:latin typeface="ＭＳ ゴシック"/>
              <a:ea typeface="ＭＳ ゴシック"/>
              <a:cs typeface="+mn-cs"/>
            </a:rPr>
            <a:t>年度には</a:t>
          </a:r>
          <a:r>
            <a:rPr kumimoji="1" lang="en-US" altLang="ja-JP" sz="1300">
              <a:solidFill>
                <a:schemeClr val="dk1"/>
              </a:solidFill>
              <a:effectLst/>
              <a:latin typeface="ＭＳ ゴシック"/>
              <a:ea typeface="ＭＳ ゴシック"/>
              <a:cs typeface="+mn-cs"/>
            </a:rPr>
            <a:t>24</a:t>
          </a:r>
          <a:r>
            <a:rPr kumimoji="1" lang="ja-JP" altLang="ja-JP" sz="1300">
              <a:solidFill>
                <a:schemeClr val="dk1"/>
              </a:solidFill>
              <a:effectLst/>
              <a:latin typeface="ＭＳ ゴシック"/>
              <a:ea typeface="ＭＳ ゴシック"/>
              <a:cs typeface="+mn-cs"/>
            </a:rPr>
            <a:t>億円以上になることが予想される。将来</a:t>
          </a:r>
          <a:r>
            <a:rPr kumimoji="1" lang="ja-JP" altLang="en-US" sz="1300">
              <a:solidFill>
                <a:schemeClr val="dk1"/>
              </a:solidFill>
              <a:effectLst/>
              <a:latin typeface="ＭＳ ゴシック"/>
              <a:ea typeface="ＭＳ ゴシック"/>
              <a:cs typeface="+mn-cs"/>
            </a:rPr>
            <a:t>の公債費負増加</a:t>
          </a:r>
          <a:r>
            <a:rPr kumimoji="1" lang="ja-JP" altLang="ja-JP" sz="1300">
              <a:solidFill>
                <a:schemeClr val="dk1"/>
              </a:solidFill>
              <a:effectLst/>
              <a:latin typeface="ＭＳ ゴシック"/>
              <a:ea typeface="ＭＳ ゴシック"/>
              <a:cs typeface="+mn-cs"/>
            </a:rPr>
            <a:t>への備えのため</a:t>
          </a:r>
          <a:r>
            <a:rPr kumimoji="1" lang="ja-JP" altLang="en-US" sz="1300">
              <a:solidFill>
                <a:schemeClr val="dk1"/>
              </a:solidFill>
              <a:effectLst/>
              <a:latin typeface="ＭＳ ゴシック"/>
              <a:ea typeface="ＭＳ ゴシック"/>
              <a:cs typeface="+mn-cs"/>
            </a:rPr>
            <a:t>今後も</a:t>
          </a:r>
          <a:r>
            <a:rPr kumimoji="1" lang="ja-JP" altLang="ja-JP" sz="1300">
              <a:solidFill>
                <a:schemeClr val="dk1"/>
              </a:solidFill>
              <a:effectLst/>
              <a:latin typeface="ＭＳ ゴシック"/>
              <a:ea typeface="ＭＳ ゴシック"/>
              <a:cs typeface="+mn-cs"/>
            </a:rPr>
            <a:t>減債基金を積み立てていく</a:t>
          </a:r>
          <a:r>
            <a:rPr kumimoji="1" lang="ja-JP" altLang="en-US" sz="1300">
              <a:solidFill>
                <a:schemeClr val="dk1"/>
              </a:solidFill>
              <a:effectLst/>
              <a:latin typeface="ＭＳ ゴシック"/>
              <a:ea typeface="ＭＳ ゴシック"/>
              <a:cs typeface="+mn-cs"/>
            </a:rPr>
            <a:t>必要がある</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20304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716976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8653125" y="921448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7" name="正方形/長方形 6"/>
        <xdr:cNvSpPr/>
      </xdr:nvSpPr>
      <xdr:spPr>
        <a:xfrm>
          <a:off x="1420304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8" name="正方形/長方形 7"/>
        <xdr:cNvSpPr/>
      </xdr:nvSpPr>
      <xdr:spPr>
        <a:xfrm>
          <a:off x="1716976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9" name="正方形/長方形 8"/>
        <xdr:cNvSpPr/>
      </xdr:nvSpPr>
      <xdr:spPr>
        <a:xfrm>
          <a:off x="18653125" y="1294447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10" name="正方形/長方形 9"/>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17" name="正方形/長方形 16"/>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18" name="正方形/長方形 17"/>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43,936
41,940
111.69
23,347,818
22,224,364
1,096,920
13,322,674
21,828,516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22" name="正方形/長方形 21"/>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25" name="正方形/長方形 24"/>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6" name="角丸四角形 25"/>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7" name="正方形/長方形 26"/>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28575</xdr:rowOff>
    </xdr:from>
    <xdr:to xmlns:xdr="http://schemas.openxmlformats.org/drawingml/2006/spreadsheetDrawing">
      <xdr:col>64</xdr:col>
      <xdr:colOff>180975</xdr:colOff>
      <xdr:row>6</xdr:row>
      <xdr:rowOff>34925</xdr:rowOff>
    </xdr:to>
    <xdr:sp macro="" textlink="">
      <xdr:nvSpPr>
        <xdr:cNvPr id="28" name="正方形/長方形 27"/>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28575</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2" name="フローチャート: 判断 31"/>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3" name="直線コネクタ 32"/>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4" name="直線コネクタ 33"/>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5" name="直線コネクタ 34"/>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6" name="直線コネクタ 35"/>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8445"/>
    <xdr:sp macro="" textlink="">
      <xdr:nvSpPr>
        <xdr:cNvPr id="37" name="テキスト ボックス 36"/>
        <xdr:cNvSpPr txBox="1"/>
      </xdr:nvSpPr>
      <xdr:spPr>
        <a:xfrm>
          <a:off x="419100" y="27343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8" name="テキスト ボックス 37"/>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9" name="テキスト ボックス 38"/>
        <xdr:cNvSpPr txBox="1"/>
      </xdr:nvSpPr>
      <xdr:spPr>
        <a:xfrm>
          <a:off x="419100" y="320548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8445"/>
    <xdr:sp macro="" textlink="">
      <xdr:nvSpPr>
        <xdr:cNvPr id="40" name="テキスト ボックス 39"/>
        <xdr:cNvSpPr txBox="1"/>
      </xdr:nvSpPr>
      <xdr:spPr>
        <a:xfrm>
          <a:off x="419100" y="3442970"/>
          <a:ext cx="10903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3570" cy="258445"/>
    <xdr:sp macro="" textlink="">
      <xdr:nvSpPr>
        <xdr:cNvPr id="41" name="テキスト ボックス 40"/>
        <xdr:cNvSpPr txBox="1"/>
      </xdr:nvSpPr>
      <xdr:spPr>
        <a:xfrm>
          <a:off x="419100" y="36804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2" name="正方形/長方形 41"/>
        <xdr:cNvSpPr/>
      </xdr:nvSpPr>
      <xdr:spPr>
        <a:xfrm>
          <a:off x="1245870" y="4189730"/>
          <a:ext cx="41300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3" name="正方形/長方形 42"/>
        <xdr:cNvSpPr/>
      </xdr:nvSpPr>
      <xdr:spPr>
        <a:xfrm>
          <a:off x="1946910" y="455993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4" name="正方形/長方形 43"/>
        <xdr:cNvSpPr/>
      </xdr:nvSpPr>
      <xdr:spPr>
        <a:xfrm>
          <a:off x="3736975" y="454342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5" name="正方形/長方形 44"/>
        <xdr:cNvSpPr/>
      </xdr:nvSpPr>
      <xdr:spPr>
        <a:xfrm>
          <a:off x="532511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46" name="正方形/長方形 45"/>
        <xdr:cNvSpPr/>
      </xdr:nvSpPr>
      <xdr:spPr>
        <a:xfrm>
          <a:off x="5325110" y="45072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7" name="正方形/長方形 46"/>
        <xdr:cNvSpPr/>
      </xdr:nvSpPr>
      <xdr:spPr>
        <a:xfrm>
          <a:off x="680847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48" name="正方形/長方形 47"/>
        <xdr:cNvSpPr/>
      </xdr:nvSpPr>
      <xdr:spPr>
        <a:xfrm>
          <a:off x="6808470" y="45072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9" name="正方形/長方形 48"/>
        <xdr:cNvSpPr/>
      </xdr:nvSpPr>
      <xdr:spPr>
        <a:xfrm>
          <a:off x="841883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50" name="正方形/長方形 49"/>
        <xdr:cNvSpPr/>
      </xdr:nvSpPr>
      <xdr:spPr>
        <a:xfrm>
          <a:off x="8418830" y="45072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51" name="正方形/長方形 50"/>
        <xdr:cNvSpPr/>
      </xdr:nvSpPr>
      <xdr:spPr>
        <a:xfrm>
          <a:off x="1245870" y="488061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52" name="正方形/長方形 51"/>
        <xdr:cNvSpPr/>
      </xdr:nvSpPr>
      <xdr:spPr>
        <a:xfrm>
          <a:off x="5637530" y="488061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3" name="正方形/長方形 52"/>
        <xdr:cNvSpPr/>
      </xdr:nvSpPr>
      <xdr:spPr>
        <a:xfrm>
          <a:off x="5637530" y="494411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4" name="テキスト ボックス 53"/>
        <xdr:cNvSpPr txBox="1"/>
      </xdr:nvSpPr>
      <xdr:spPr>
        <a:xfrm>
          <a:off x="5708650" y="516509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有形固定資産減価償却率は、全体としては類似団体平均を下回っている。</a:t>
          </a:r>
          <a:endParaRPr lang="ja-JP" altLang="ja-JP">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しかし老朽化が進み、更新時期を迎える施設を多く所有しているため、公共施設等総合管理計画に基づき、点検・診断や計画的な予防保全による長寿命化を進めていくなど、公共施設等の適正管理に努める必要がある。</a:t>
          </a:r>
          <a:endParaRPr lang="ja-JP" altLang="ja-JP">
            <a:effectLst/>
            <a:latin typeface="ＭＳ ゴシック"/>
            <a:ea typeface="ＭＳ ゴシック"/>
          </a:endParaRP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55" name="テキスト ボックス 54"/>
        <xdr:cNvSpPr txBox="1"/>
      </xdr:nvSpPr>
      <xdr:spPr>
        <a:xfrm>
          <a:off x="1212850" y="469392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6" name="直線コネクタ 55"/>
        <xdr:cNvCxnSpPr/>
      </xdr:nvCxnSpPr>
      <xdr:spPr>
        <a:xfrm>
          <a:off x="1245870" y="69932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8775" cy="224790"/>
    <xdr:sp macro="" textlink="">
      <xdr:nvSpPr>
        <xdr:cNvPr id="57" name="テキスト ボックス 56"/>
        <xdr:cNvSpPr txBox="1"/>
      </xdr:nvSpPr>
      <xdr:spPr>
        <a:xfrm>
          <a:off x="838200" y="68999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142875</xdr:rowOff>
    </xdr:from>
    <xdr:to xmlns:xdr="http://schemas.openxmlformats.org/drawingml/2006/spreadsheetDrawing">
      <xdr:col>27</xdr:col>
      <xdr:colOff>73025</xdr:colOff>
      <xdr:row>33</xdr:row>
      <xdr:rowOff>142875</xdr:rowOff>
    </xdr:to>
    <xdr:cxnSp macro="">
      <xdr:nvCxnSpPr>
        <xdr:cNvPr id="58" name="直線コネクタ 57"/>
        <xdr:cNvCxnSpPr/>
      </xdr:nvCxnSpPr>
      <xdr:spPr>
        <a:xfrm>
          <a:off x="1245870" y="64655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8775" cy="224790"/>
    <xdr:sp macro="" textlink="">
      <xdr:nvSpPr>
        <xdr:cNvPr id="59" name="テキスト ボックス 58"/>
        <xdr:cNvSpPr txBox="1"/>
      </xdr:nvSpPr>
      <xdr:spPr>
        <a:xfrm>
          <a:off x="838200" y="637159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0" name="直線コネクタ 59"/>
        <xdr:cNvCxnSpPr/>
      </xdr:nvCxnSpPr>
      <xdr:spPr>
        <a:xfrm>
          <a:off x="1245870" y="593725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1" name="テキスト ボックス 60"/>
        <xdr:cNvSpPr txBox="1"/>
      </xdr:nvSpPr>
      <xdr:spPr>
        <a:xfrm>
          <a:off x="838200" y="5843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2" name="直線コネクタ 61"/>
        <xdr:cNvCxnSpPr/>
      </xdr:nvCxnSpPr>
      <xdr:spPr>
        <a:xfrm>
          <a:off x="1245870" y="54089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167640</xdr:rowOff>
    </xdr:from>
    <xdr:ext cx="358775" cy="225425"/>
    <xdr:sp macro="" textlink="">
      <xdr:nvSpPr>
        <xdr:cNvPr id="63" name="テキスト ボックス 62"/>
        <xdr:cNvSpPr txBox="1"/>
      </xdr:nvSpPr>
      <xdr:spPr>
        <a:xfrm>
          <a:off x="838200" y="531685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45870" y="488061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5" name="テキスト ボックス 64"/>
        <xdr:cNvSpPr txBox="1"/>
      </xdr:nvSpPr>
      <xdr:spPr>
        <a:xfrm>
          <a:off x="838200" y="47904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6" name="有形固定資産減価償却率グラフ枠"/>
        <xdr:cNvSpPr/>
      </xdr:nvSpPr>
      <xdr:spPr>
        <a:xfrm>
          <a:off x="1245870" y="488061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150495</xdr:rowOff>
    </xdr:from>
    <xdr:to xmlns:xdr="http://schemas.openxmlformats.org/drawingml/2006/spreadsheetDrawing">
      <xdr:col>23</xdr:col>
      <xdr:colOff>85090</xdr:colOff>
      <xdr:row>33</xdr:row>
      <xdr:rowOff>105410</xdr:rowOff>
    </xdr:to>
    <xdr:cxnSp macro="">
      <xdr:nvCxnSpPr>
        <xdr:cNvPr id="67" name="直線コネクタ 66"/>
        <xdr:cNvCxnSpPr/>
      </xdr:nvCxnSpPr>
      <xdr:spPr>
        <a:xfrm flipV="1">
          <a:off x="4645025" y="5299710"/>
          <a:ext cx="127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109220</xdr:rowOff>
    </xdr:from>
    <xdr:ext cx="404495" cy="258445"/>
    <xdr:sp macro="" textlink="">
      <xdr:nvSpPr>
        <xdr:cNvPr id="68" name="有形固定資産減価償却率最小値テキスト"/>
        <xdr:cNvSpPr txBox="1"/>
      </xdr:nvSpPr>
      <xdr:spPr>
        <a:xfrm>
          <a:off x="4697730" y="6431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33</xdr:row>
      <xdr:rowOff>105410</xdr:rowOff>
    </xdr:from>
    <xdr:to xmlns:xdr="http://schemas.openxmlformats.org/drawingml/2006/spreadsheetDrawing">
      <xdr:col>23</xdr:col>
      <xdr:colOff>174625</xdr:colOff>
      <xdr:row>33</xdr:row>
      <xdr:rowOff>105410</xdr:rowOff>
    </xdr:to>
    <xdr:cxnSp macro="">
      <xdr:nvCxnSpPr>
        <xdr:cNvPr id="69" name="直線コネクタ 68"/>
        <xdr:cNvCxnSpPr/>
      </xdr:nvCxnSpPr>
      <xdr:spPr>
        <a:xfrm>
          <a:off x="4561205" y="64281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97155</xdr:rowOff>
    </xdr:from>
    <xdr:ext cx="404495" cy="259080"/>
    <xdr:sp macro="" textlink="">
      <xdr:nvSpPr>
        <xdr:cNvPr id="70" name="有形固定資産減価償却率最大値テキスト"/>
        <xdr:cNvSpPr txBox="1"/>
      </xdr:nvSpPr>
      <xdr:spPr>
        <a:xfrm>
          <a:off x="4697730" y="5078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26</xdr:row>
      <xdr:rowOff>150495</xdr:rowOff>
    </xdr:from>
    <xdr:to xmlns:xdr="http://schemas.openxmlformats.org/drawingml/2006/spreadsheetDrawing">
      <xdr:col>23</xdr:col>
      <xdr:colOff>174625</xdr:colOff>
      <xdr:row>26</xdr:row>
      <xdr:rowOff>150495</xdr:rowOff>
    </xdr:to>
    <xdr:cxnSp macro="">
      <xdr:nvCxnSpPr>
        <xdr:cNvPr id="71" name="直線コネクタ 70"/>
        <xdr:cNvCxnSpPr/>
      </xdr:nvCxnSpPr>
      <xdr:spPr>
        <a:xfrm>
          <a:off x="4561205" y="52997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120650</xdr:rowOff>
    </xdr:from>
    <xdr:ext cx="404495" cy="259080"/>
    <xdr:sp macro="" textlink="">
      <xdr:nvSpPr>
        <xdr:cNvPr id="72" name="有形固定資産減価償却率平均値テキスト"/>
        <xdr:cNvSpPr txBox="1"/>
      </xdr:nvSpPr>
      <xdr:spPr>
        <a:xfrm>
          <a:off x="4697730" y="594042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142240</xdr:rowOff>
    </xdr:from>
    <xdr:to xmlns:xdr="http://schemas.openxmlformats.org/drawingml/2006/spreadsheetDrawing">
      <xdr:col>23</xdr:col>
      <xdr:colOff>136525</xdr:colOff>
      <xdr:row>31</xdr:row>
      <xdr:rowOff>72390</xdr:rowOff>
    </xdr:to>
    <xdr:sp macro="" textlink="">
      <xdr:nvSpPr>
        <xdr:cNvPr id="73" name="フローチャート: 判断 72"/>
        <xdr:cNvSpPr/>
      </xdr:nvSpPr>
      <xdr:spPr>
        <a:xfrm>
          <a:off x="4596130" y="5962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7620</xdr:rowOff>
    </xdr:from>
    <xdr:to xmlns:xdr="http://schemas.openxmlformats.org/drawingml/2006/spreadsheetDrawing">
      <xdr:col>19</xdr:col>
      <xdr:colOff>185420</xdr:colOff>
      <xdr:row>30</xdr:row>
      <xdr:rowOff>109220</xdr:rowOff>
    </xdr:to>
    <xdr:sp macro="" textlink="">
      <xdr:nvSpPr>
        <xdr:cNvPr id="74" name="フローチャート: 判断 73"/>
        <xdr:cNvSpPr/>
      </xdr:nvSpPr>
      <xdr:spPr>
        <a:xfrm>
          <a:off x="3905250" y="582739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157480</xdr:rowOff>
    </xdr:from>
    <xdr:to xmlns:xdr="http://schemas.openxmlformats.org/drawingml/2006/spreadsheetDrawing">
      <xdr:col>15</xdr:col>
      <xdr:colOff>185420</xdr:colOff>
      <xdr:row>30</xdr:row>
      <xdr:rowOff>87630</xdr:rowOff>
    </xdr:to>
    <xdr:sp macro="" textlink="">
      <xdr:nvSpPr>
        <xdr:cNvPr id="75" name="フローチャート: 判断 74"/>
        <xdr:cNvSpPr/>
      </xdr:nvSpPr>
      <xdr:spPr>
        <a:xfrm>
          <a:off x="3163570" y="580961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103505</xdr:rowOff>
    </xdr:from>
    <xdr:to xmlns:xdr="http://schemas.openxmlformats.org/drawingml/2006/spreadsheetDrawing">
      <xdr:col>11</xdr:col>
      <xdr:colOff>185420</xdr:colOff>
      <xdr:row>30</xdr:row>
      <xdr:rowOff>33655</xdr:rowOff>
    </xdr:to>
    <xdr:sp macro="" textlink="">
      <xdr:nvSpPr>
        <xdr:cNvPr id="76" name="フローチャート: 判断 75"/>
        <xdr:cNvSpPr/>
      </xdr:nvSpPr>
      <xdr:spPr>
        <a:xfrm>
          <a:off x="2421890" y="575564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27305</xdr:rowOff>
    </xdr:from>
    <xdr:to xmlns:xdr="http://schemas.openxmlformats.org/drawingml/2006/spreadsheetDrawing">
      <xdr:col>7</xdr:col>
      <xdr:colOff>185420</xdr:colOff>
      <xdr:row>29</xdr:row>
      <xdr:rowOff>128905</xdr:rowOff>
    </xdr:to>
    <xdr:sp macro="" textlink="">
      <xdr:nvSpPr>
        <xdr:cNvPr id="77" name="フローチャート: 判断 76"/>
        <xdr:cNvSpPr/>
      </xdr:nvSpPr>
      <xdr:spPr>
        <a:xfrm>
          <a:off x="1680210" y="56794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5425"/>
    <xdr:sp macro="" textlink="">
      <xdr:nvSpPr>
        <xdr:cNvPr id="78" name="テキスト ボックス 77"/>
        <xdr:cNvSpPr txBox="1"/>
      </xdr:nvSpPr>
      <xdr:spPr>
        <a:xfrm>
          <a:off x="4474210" y="703580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5425"/>
    <xdr:sp macro="" textlink="">
      <xdr:nvSpPr>
        <xdr:cNvPr id="79" name="テキスト ボックス 78"/>
        <xdr:cNvSpPr txBox="1"/>
      </xdr:nvSpPr>
      <xdr:spPr>
        <a:xfrm>
          <a:off x="3783330" y="703580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5425"/>
    <xdr:sp macro="" textlink="">
      <xdr:nvSpPr>
        <xdr:cNvPr id="80" name="テキスト ボックス 79"/>
        <xdr:cNvSpPr txBox="1"/>
      </xdr:nvSpPr>
      <xdr:spPr>
        <a:xfrm>
          <a:off x="3041650" y="703580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5425"/>
    <xdr:sp macro="" textlink="">
      <xdr:nvSpPr>
        <xdr:cNvPr id="81" name="テキスト ボックス 80"/>
        <xdr:cNvSpPr txBox="1"/>
      </xdr:nvSpPr>
      <xdr:spPr>
        <a:xfrm>
          <a:off x="2299970" y="703580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5425"/>
    <xdr:sp macro="" textlink="">
      <xdr:nvSpPr>
        <xdr:cNvPr id="82" name="テキスト ボックス 81"/>
        <xdr:cNvSpPr txBox="1"/>
      </xdr:nvSpPr>
      <xdr:spPr>
        <a:xfrm>
          <a:off x="1558290" y="703580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17145</xdr:rowOff>
    </xdr:to>
    <xdr:sp macro="" textlink="">
      <xdr:nvSpPr>
        <xdr:cNvPr id="83" name="楕円 82"/>
        <xdr:cNvSpPr/>
      </xdr:nvSpPr>
      <xdr:spPr>
        <a:xfrm>
          <a:off x="4596130" y="5739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109855</xdr:rowOff>
    </xdr:from>
    <xdr:ext cx="404495" cy="258445"/>
    <xdr:sp macro="" textlink="">
      <xdr:nvSpPr>
        <xdr:cNvPr id="84" name="有形固定資産減価償却率該当値テキスト"/>
        <xdr:cNvSpPr txBox="1"/>
      </xdr:nvSpPr>
      <xdr:spPr>
        <a:xfrm>
          <a:off x="4697730" y="5594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33020</xdr:rowOff>
    </xdr:from>
    <xdr:to xmlns:xdr="http://schemas.openxmlformats.org/drawingml/2006/spreadsheetDrawing">
      <xdr:col>19</xdr:col>
      <xdr:colOff>185420</xdr:colOff>
      <xdr:row>29</xdr:row>
      <xdr:rowOff>134620</xdr:rowOff>
    </xdr:to>
    <xdr:sp macro="" textlink="">
      <xdr:nvSpPr>
        <xdr:cNvPr id="85" name="楕円 84"/>
        <xdr:cNvSpPr/>
      </xdr:nvSpPr>
      <xdr:spPr>
        <a:xfrm>
          <a:off x="3905250" y="56851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84455</xdr:rowOff>
    </xdr:from>
    <xdr:to xmlns:xdr="http://schemas.openxmlformats.org/drawingml/2006/spreadsheetDrawing">
      <xdr:col>23</xdr:col>
      <xdr:colOff>85725</xdr:colOff>
      <xdr:row>29</xdr:row>
      <xdr:rowOff>137795</xdr:rowOff>
    </xdr:to>
    <xdr:cxnSp macro="">
      <xdr:nvCxnSpPr>
        <xdr:cNvPr id="86" name="直線コネクタ 85"/>
        <xdr:cNvCxnSpPr/>
      </xdr:nvCxnSpPr>
      <xdr:spPr>
        <a:xfrm>
          <a:off x="3956050" y="5736590"/>
          <a:ext cx="690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140335</xdr:rowOff>
    </xdr:from>
    <xdr:to xmlns:xdr="http://schemas.openxmlformats.org/drawingml/2006/spreadsheetDrawing">
      <xdr:col>15</xdr:col>
      <xdr:colOff>185420</xdr:colOff>
      <xdr:row>29</xdr:row>
      <xdr:rowOff>69850</xdr:rowOff>
    </xdr:to>
    <xdr:sp macro="" textlink="">
      <xdr:nvSpPr>
        <xdr:cNvPr id="87" name="楕円 86"/>
        <xdr:cNvSpPr/>
      </xdr:nvSpPr>
      <xdr:spPr>
        <a:xfrm>
          <a:off x="3163570" y="5624830"/>
          <a:ext cx="9969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19050</xdr:rowOff>
    </xdr:from>
    <xdr:to xmlns:xdr="http://schemas.openxmlformats.org/drawingml/2006/spreadsheetDrawing">
      <xdr:col>19</xdr:col>
      <xdr:colOff>136525</xdr:colOff>
      <xdr:row>29</xdr:row>
      <xdr:rowOff>84455</xdr:rowOff>
    </xdr:to>
    <xdr:cxnSp macro="">
      <xdr:nvCxnSpPr>
        <xdr:cNvPr id="88" name="直線コネクタ 87"/>
        <xdr:cNvCxnSpPr/>
      </xdr:nvCxnSpPr>
      <xdr:spPr>
        <a:xfrm>
          <a:off x="3214370" y="5671185"/>
          <a:ext cx="7416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134620</xdr:rowOff>
    </xdr:from>
    <xdr:to xmlns:xdr="http://schemas.openxmlformats.org/drawingml/2006/spreadsheetDrawing">
      <xdr:col>11</xdr:col>
      <xdr:colOff>185420</xdr:colOff>
      <xdr:row>29</xdr:row>
      <xdr:rowOff>64770</xdr:rowOff>
    </xdr:to>
    <xdr:sp macro="" textlink="">
      <xdr:nvSpPr>
        <xdr:cNvPr id="89" name="楕円 88"/>
        <xdr:cNvSpPr/>
      </xdr:nvSpPr>
      <xdr:spPr>
        <a:xfrm>
          <a:off x="2421890" y="561911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13970</xdr:rowOff>
    </xdr:from>
    <xdr:to xmlns:xdr="http://schemas.openxmlformats.org/drawingml/2006/spreadsheetDrawing">
      <xdr:col>15</xdr:col>
      <xdr:colOff>136525</xdr:colOff>
      <xdr:row>29</xdr:row>
      <xdr:rowOff>19050</xdr:rowOff>
    </xdr:to>
    <xdr:cxnSp macro="">
      <xdr:nvCxnSpPr>
        <xdr:cNvPr id="90" name="直線コネクタ 89"/>
        <xdr:cNvCxnSpPr/>
      </xdr:nvCxnSpPr>
      <xdr:spPr>
        <a:xfrm>
          <a:off x="2472690" y="5666105"/>
          <a:ext cx="741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100330</xdr:rowOff>
    </xdr:from>
    <xdr:ext cx="405130" cy="259080"/>
    <xdr:sp macro="" textlink="">
      <xdr:nvSpPr>
        <xdr:cNvPr id="91" name="n_1aveValue有形固定資産減価償却率"/>
        <xdr:cNvSpPr txBox="1"/>
      </xdr:nvSpPr>
      <xdr:spPr>
        <a:xfrm>
          <a:off x="3745865" y="5920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78740</xdr:rowOff>
    </xdr:from>
    <xdr:ext cx="405130" cy="259080"/>
    <xdr:sp macro="" textlink="">
      <xdr:nvSpPr>
        <xdr:cNvPr id="92" name="n_2aveValue有形固定資産減価償却率"/>
        <xdr:cNvSpPr txBox="1"/>
      </xdr:nvSpPr>
      <xdr:spPr>
        <a:xfrm>
          <a:off x="3016885" y="589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24765</xdr:rowOff>
    </xdr:from>
    <xdr:ext cx="405130" cy="259080"/>
    <xdr:sp macro="" textlink="">
      <xdr:nvSpPr>
        <xdr:cNvPr id="93" name="n_3aveValue有形固定資産減価償却率"/>
        <xdr:cNvSpPr txBox="1"/>
      </xdr:nvSpPr>
      <xdr:spPr>
        <a:xfrm>
          <a:off x="2275205" y="5844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146050</xdr:rowOff>
    </xdr:from>
    <xdr:ext cx="405130" cy="258445"/>
    <xdr:sp macro="" textlink="">
      <xdr:nvSpPr>
        <xdr:cNvPr id="94" name="n_4aveValue有形固定資産減価償却率"/>
        <xdr:cNvSpPr txBox="1"/>
      </xdr:nvSpPr>
      <xdr:spPr>
        <a:xfrm>
          <a:off x="1533525" y="5462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151130</xdr:rowOff>
    </xdr:from>
    <xdr:ext cx="405130" cy="259080"/>
    <xdr:sp macro="" textlink="">
      <xdr:nvSpPr>
        <xdr:cNvPr id="95" name="n_1mainValue有形固定資産減価償却率"/>
        <xdr:cNvSpPr txBox="1"/>
      </xdr:nvSpPr>
      <xdr:spPr>
        <a:xfrm>
          <a:off x="3745865" y="5467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86360</xdr:rowOff>
    </xdr:from>
    <xdr:ext cx="405130" cy="257810"/>
    <xdr:sp macro="" textlink="">
      <xdr:nvSpPr>
        <xdr:cNvPr id="96" name="n_2mainValue有形固定資産減価償却率"/>
        <xdr:cNvSpPr txBox="1"/>
      </xdr:nvSpPr>
      <xdr:spPr>
        <a:xfrm>
          <a:off x="3016885" y="54032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81280</xdr:rowOff>
    </xdr:from>
    <xdr:ext cx="405130" cy="259080"/>
    <xdr:sp macro="" textlink="">
      <xdr:nvSpPr>
        <xdr:cNvPr id="97" name="n_3mainValue有形固定資産減価償却率"/>
        <xdr:cNvSpPr txBox="1"/>
      </xdr:nvSpPr>
      <xdr:spPr>
        <a:xfrm>
          <a:off x="2275205" y="5398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8" name="正方形/長方形 97"/>
        <xdr:cNvSpPr/>
      </xdr:nvSpPr>
      <xdr:spPr>
        <a:xfrm>
          <a:off x="11014710" y="4189730"/>
          <a:ext cx="41249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054205" y="455993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64770</xdr:rowOff>
    </xdr:from>
    <xdr:to xmlns:xdr="http://schemas.openxmlformats.org/drawingml/2006/spreadsheetDrawing">
      <xdr:col>75</xdr:col>
      <xdr:colOff>173990</xdr:colOff>
      <xdr:row>24</xdr:row>
      <xdr:rowOff>30480</xdr:rowOff>
    </xdr:to>
    <xdr:sp macro="" textlink="">
      <xdr:nvSpPr>
        <xdr:cNvPr id="100" name="正方形/長方形 99"/>
        <xdr:cNvSpPr/>
      </xdr:nvSpPr>
      <xdr:spPr>
        <a:xfrm>
          <a:off x="13461365" y="4543425"/>
          <a:ext cx="9156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[ 372.5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09395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093950" y="45072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657731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6577310" y="45072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182590" y="431736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182590" y="45072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07" name="正方形/長方形 106"/>
        <xdr:cNvSpPr/>
      </xdr:nvSpPr>
      <xdr:spPr>
        <a:xfrm>
          <a:off x="11014710" y="488061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08" name="正方形/長方形 107"/>
        <xdr:cNvSpPr/>
      </xdr:nvSpPr>
      <xdr:spPr>
        <a:xfrm>
          <a:off x="15401290" y="488061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401290" y="494411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477490" y="516509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ＭＳ ゴシック"/>
              <a:ea typeface="ＭＳ ゴシック"/>
              <a:cs typeface="+mn-cs"/>
            </a:rPr>
            <a:t>　債務償還</a:t>
          </a:r>
          <a:r>
            <a:rPr kumimoji="1" lang="ja-JP" altLang="en-US" sz="1050">
              <a:solidFill>
                <a:schemeClr val="dk1"/>
              </a:solidFill>
              <a:effectLst/>
              <a:latin typeface="ＭＳ ゴシック"/>
              <a:ea typeface="ＭＳ ゴシック"/>
              <a:cs typeface="+mn-cs"/>
            </a:rPr>
            <a:t>比</a:t>
          </a:r>
          <a:r>
            <a:rPr kumimoji="1" lang="ja-JP" altLang="ja-JP" sz="1050">
              <a:solidFill>
                <a:schemeClr val="dk1"/>
              </a:solidFill>
              <a:effectLst/>
              <a:latin typeface="ＭＳ ゴシック"/>
              <a:ea typeface="ＭＳ ゴシック"/>
              <a:cs typeface="+mn-cs"/>
            </a:rPr>
            <a:t>率は、類似団体を下回っており、対前年度比としても</a:t>
          </a:r>
          <a:r>
            <a:rPr kumimoji="1" lang="en-US" altLang="ja-JP" sz="1050">
              <a:solidFill>
                <a:schemeClr val="dk1"/>
              </a:solidFill>
              <a:effectLst/>
              <a:latin typeface="ＭＳ ゴシック"/>
              <a:ea typeface="ＭＳ ゴシック"/>
              <a:cs typeface="+mn-cs"/>
            </a:rPr>
            <a:t>103.3</a:t>
          </a:r>
          <a:r>
            <a:rPr kumimoji="1" lang="ja-JP" altLang="ja-JP" sz="1050">
              <a:solidFill>
                <a:schemeClr val="dk1"/>
              </a:solidFill>
              <a:effectLst/>
              <a:latin typeface="ＭＳ ゴシック"/>
              <a:ea typeface="ＭＳ ゴシック"/>
              <a:cs typeface="+mn-cs"/>
            </a:rPr>
            <a:t>ポイント</a:t>
          </a:r>
          <a:r>
            <a:rPr kumimoji="1" lang="ja-JP" altLang="en-US" sz="1050">
              <a:solidFill>
                <a:schemeClr val="dk1"/>
              </a:solidFill>
              <a:effectLst/>
              <a:latin typeface="ＭＳ ゴシック"/>
              <a:ea typeface="ＭＳ ゴシック"/>
              <a:cs typeface="+mn-cs"/>
            </a:rPr>
            <a:t>低下</a:t>
          </a:r>
          <a:r>
            <a:rPr kumimoji="1" lang="ja-JP" altLang="ja-JP" sz="1050">
              <a:solidFill>
                <a:schemeClr val="dk1"/>
              </a:solidFill>
              <a:effectLst/>
              <a:latin typeface="ＭＳ ゴシック"/>
              <a:ea typeface="ＭＳ ゴシック"/>
              <a:cs typeface="+mn-cs"/>
            </a:rPr>
            <a:t>した。</a:t>
          </a:r>
          <a:endParaRPr lang="ja-JP" altLang="ja-JP" sz="1050">
            <a:effectLst/>
            <a:latin typeface="ＭＳ ゴシック"/>
            <a:ea typeface="ＭＳ ゴシック"/>
          </a:endParaRPr>
        </a:p>
        <a:p>
          <a:r>
            <a:rPr kumimoji="1" lang="ja-JP" altLang="ja-JP" sz="1050">
              <a:solidFill>
                <a:schemeClr val="dk1"/>
              </a:solidFill>
              <a:effectLst/>
              <a:latin typeface="ＭＳ ゴシック"/>
              <a:ea typeface="ＭＳ ゴシック"/>
              <a:cs typeface="+mn-cs"/>
            </a:rPr>
            <a:t>　主な要因としては、財政調整基金や減債基金の積立てによる充当可能財源の増加、普通交付税や臨時財政対策債発行可能額の増加による経常経費充当一般財源等の増加が考えられる。</a:t>
          </a:r>
          <a:endParaRPr lang="ja-JP" altLang="ja-JP" sz="1050">
            <a:effectLst/>
            <a:latin typeface="ＭＳ ゴシック"/>
            <a:ea typeface="ＭＳ ゴシック"/>
          </a:endParaRPr>
        </a:p>
        <a:p>
          <a:r>
            <a:rPr kumimoji="1" lang="ja-JP" altLang="ja-JP" sz="1050">
              <a:solidFill>
                <a:schemeClr val="dk1"/>
              </a:solidFill>
              <a:effectLst/>
              <a:latin typeface="ＭＳ ゴシック"/>
              <a:ea typeface="ＭＳ ゴシック"/>
              <a:cs typeface="+mn-cs"/>
            </a:rPr>
            <a:t>　今後、公共施設等総合管理計画に基づく公共施設等の老朽化対策や集約化・複合化への取組により、地方債残高の増加が見込まれるため、計画的な事業の実施に努める。</a:t>
          </a:r>
          <a:endParaRPr lang="ja-JP" altLang="ja-JP" sz="1050">
            <a:effectLst/>
            <a:latin typeface="ＭＳ ゴシック"/>
            <a:ea typeface="ＭＳ ゴシック"/>
          </a:endParaRP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11" name="テキスト ボックス 110"/>
        <xdr:cNvSpPr txBox="1"/>
      </xdr:nvSpPr>
      <xdr:spPr>
        <a:xfrm>
          <a:off x="10976610" y="469392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12" name="直線コネクタ 111"/>
        <xdr:cNvCxnSpPr/>
      </xdr:nvCxnSpPr>
      <xdr:spPr>
        <a:xfrm>
          <a:off x="11014710" y="69932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1965" cy="224790"/>
    <xdr:sp macro="" textlink="">
      <xdr:nvSpPr>
        <xdr:cNvPr id="113" name="テキスト ボックス 112"/>
        <xdr:cNvSpPr txBox="1"/>
      </xdr:nvSpPr>
      <xdr:spPr>
        <a:xfrm>
          <a:off x="10483850" y="6899910"/>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4" name="直線コネクタ 113"/>
        <xdr:cNvCxnSpPr/>
      </xdr:nvCxnSpPr>
      <xdr:spPr>
        <a:xfrm>
          <a:off x="11014710" y="66414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1965" cy="225425"/>
    <xdr:sp macro="" textlink="">
      <xdr:nvSpPr>
        <xdr:cNvPr id="115" name="テキスト ボックス 114"/>
        <xdr:cNvSpPr txBox="1"/>
      </xdr:nvSpPr>
      <xdr:spPr>
        <a:xfrm>
          <a:off x="10483850" y="6548120"/>
          <a:ext cx="481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6" name="直線コネクタ 115"/>
        <xdr:cNvCxnSpPr/>
      </xdr:nvCxnSpPr>
      <xdr:spPr>
        <a:xfrm>
          <a:off x="11014710" y="62896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5425"/>
    <xdr:sp macro="" textlink="">
      <xdr:nvSpPr>
        <xdr:cNvPr id="117" name="テキスト ボックス 116"/>
        <xdr:cNvSpPr txBox="1"/>
      </xdr:nvSpPr>
      <xdr:spPr>
        <a:xfrm>
          <a:off x="10550525" y="619569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8" name="直線コネクタ 117"/>
        <xdr:cNvCxnSpPr/>
      </xdr:nvCxnSpPr>
      <xdr:spPr>
        <a:xfrm>
          <a:off x="11014710" y="593725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19" name="テキスト ボックス 118"/>
        <xdr:cNvSpPr txBox="1"/>
      </xdr:nvSpPr>
      <xdr:spPr>
        <a:xfrm>
          <a:off x="10550525" y="584327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0" name="直線コネクタ 119"/>
        <xdr:cNvCxnSpPr/>
      </xdr:nvCxnSpPr>
      <xdr:spPr>
        <a:xfrm>
          <a:off x="11014710" y="55848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5425"/>
    <xdr:sp macro="" textlink="">
      <xdr:nvSpPr>
        <xdr:cNvPr id="121" name="テキスト ボックス 120"/>
        <xdr:cNvSpPr txBox="1"/>
      </xdr:nvSpPr>
      <xdr:spPr>
        <a:xfrm>
          <a:off x="10550525" y="549148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84455</xdr:rowOff>
    </xdr:from>
    <xdr:to xmlns:xdr="http://schemas.openxmlformats.org/drawingml/2006/spreadsheetDrawing">
      <xdr:col>80</xdr:col>
      <xdr:colOff>9525</xdr:colOff>
      <xdr:row>26</xdr:row>
      <xdr:rowOff>84455</xdr:rowOff>
    </xdr:to>
    <xdr:cxnSp macro="">
      <xdr:nvCxnSpPr>
        <xdr:cNvPr id="122" name="直線コネクタ 121"/>
        <xdr:cNvCxnSpPr/>
      </xdr:nvCxnSpPr>
      <xdr:spPr>
        <a:xfrm>
          <a:off x="11014710" y="523367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10210" cy="224790"/>
    <xdr:sp macro="" textlink="">
      <xdr:nvSpPr>
        <xdr:cNvPr id="123" name="テキスト ボックス 122"/>
        <xdr:cNvSpPr txBox="1"/>
      </xdr:nvSpPr>
      <xdr:spPr>
        <a:xfrm>
          <a:off x="10550525" y="51428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4" name="直線コネクタ 123"/>
        <xdr:cNvCxnSpPr/>
      </xdr:nvCxnSpPr>
      <xdr:spPr>
        <a:xfrm>
          <a:off x="11014710" y="488061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4790"/>
    <xdr:sp macro="" textlink="">
      <xdr:nvSpPr>
        <xdr:cNvPr id="125" name="テキスト ボックス 124"/>
        <xdr:cNvSpPr txBox="1"/>
      </xdr:nvSpPr>
      <xdr:spPr>
        <a:xfrm>
          <a:off x="10653395" y="479044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26" name="債務償還比率グラフ枠"/>
        <xdr:cNvSpPr/>
      </xdr:nvSpPr>
      <xdr:spPr>
        <a:xfrm>
          <a:off x="11014710" y="488061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59055</xdr:rowOff>
    </xdr:from>
    <xdr:to xmlns:xdr="http://schemas.openxmlformats.org/drawingml/2006/spreadsheetDrawing">
      <xdr:col>76</xdr:col>
      <xdr:colOff>21590</xdr:colOff>
      <xdr:row>34</xdr:row>
      <xdr:rowOff>23495</xdr:rowOff>
    </xdr:to>
    <xdr:cxnSp macro="">
      <xdr:nvCxnSpPr>
        <xdr:cNvPr id="127" name="直線コネクタ 126"/>
        <xdr:cNvCxnSpPr/>
      </xdr:nvCxnSpPr>
      <xdr:spPr>
        <a:xfrm flipV="1">
          <a:off x="14408785" y="5208270"/>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27305</xdr:rowOff>
    </xdr:from>
    <xdr:ext cx="469900" cy="259080"/>
    <xdr:sp macro="" textlink="">
      <xdr:nvSpPr>
        <xdr:cNvPr id="128" name="債務償還比率最小値テキスト"/>
        <xdr:cNvSpPr txBox="1"/>
      </xdr:nvSpPr>
      <xdr:spPr>
        <a:xfrm>
          <a:off x="14461490" y="6517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23495</xdr:rowOff>
    </xdr:from>
    <xdr:to xmlns:xdr="http://schemas.openxmlformats.org/drawingml/2006/spreadsheetDrawing">
      <xdr:col>76</xdr:col>
      <xdr:colOff>111125</xdr:colOff>
      <xdr:row>34</xdr:row>
      <xdr:rowOff>23495</xdr:rowOff>
    </xdr:to>
    <xdr:cxnSp macro="">
      <xdr:nvCxnSpPr>
        <xdr:cNvPr id="129" name="直線コネクタ 128"/>
        <xdr:cNvCxnSpPr/>
      </xdr:nvCxnSpPr>
      <xdr:spPr>
        <a:xfrm>
          <a:off x="14326870" y="6513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5715</xdr:rowOff>
    </xdr:from>
    <xdr:ext cx="469900" cy="259080"/>
    <xdr:sp macro="" textlink="">
      <xdr:nvSpPr>
        <xdr:cNvPr id="130" name="債務償還比率最大値テキスト"/>
        <xdr:cNvSpPr txBox="1"/>
      </xdr:nvSpPr>
      <xdr:spPr>
        <a:xfrm>
          <a:off x="14461490" y="4987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59055</xdr:rowOff>
    </xdr:from>
    <xdr:to xmlns:xdr="http://schemas.openxmlformats.org/drawingml/2006/spreadsheetDrawing">
      <xdr:col>76</xdr:col>
      <xdr:colOff>111125</xdr:colOff>
      <xdr:row>26</xdr:row>
      <xdr:rowOff>59055</xdr:rowOff>
    </xdr:to>
    <xdr:cxnSp macro="">
      <xdr:nvCxnSpPr>
        <xdr:cNvPr id="131" name="直線コネクタ 130"/>
        <xdr:cNvCxnSpPr/>
      </xdr:nvCxnSpPr>
      <xdr:spPr>
        <a:xfrm>
          <a:off x="14326870" y="5208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26670</xdr:rowOff>
    </xdr:from>
    <xdr:ext cx="469900" cy="259080"/>
    <xdr:sp macro="" textlink="">
      <xdr:nvSpPr>
        <xdr:cNvPr id="132" name="債務償還比率平均値テキスト"/>
        <xdr:cNvSpPr txBox="1"/>
      </xdr:nvSpPr>
      <xdr:spPr>
        <a:xfrm>
          <a:off x="14461490" y="5678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48260</xdr:rowOff>
    </xdr:from>
    <xdr:to xmlns:xdr="http://schemas.openxmlformats.org/drawingml/2006/spreadsheetDrawing">
      <xdr:col>76</xdr:col>
      <xdr:colOff>73025</xdr:colOff>
      <xdr:row>29</xdr:row>
      <xdr:rowOff>149860</xdr:rowOff>
    </xdr:to>
    <xdr:sp macro="" textlink="">
      <xdr:nvSpPr>
        <xdr:cNvPr id="133" name="フローチャート: 判断 132"/>
        <xdr:cNvSpPr/>
      </xdr:nvSpPr>
      <xdr:spPr>
        <a:xfrm>
          <a:off x="14364970" y="57003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134" name="フローチャート: 判断 133"/>
        <xdr:cNvSpPr/>
      </xdr:nvSpPr>
      <xdr:spPr>
        <a:xfrm>
          <a:off x="13669010" y="58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80010</xdr:rowOff>
    </xdr:from>
    <xdr:to xmlns:xdr="http://schemas.openxmlformats.org/drawingml/2006/spreadsheetDrawing">
      <xdr:col>68</xdr:col>
      <xdr:colOff>123825</xdr:colOff>
      <xdr:row>31</xdr:row>
      <xdr:rowOff>10160</xdr:rowOff>
    </xdr:to>
    <xdr:sp macro="" textlink="">
      <xdr:nvSpPr>
        <xdr:cNvPr id="135" name="フローチャート: 判断 134"/>
        <xdr:cNvSpPr/>
      </xdr:nvSpPr>
      <xdr:spPr>
        <a:xfrm>
          <a:off x="12927330" y="5899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40005</xdr:rowOff>
    </xdr:from>
    <xdr:to xmlns:xdr="http://schemas.openxmlformats.org/drawingml/2006/spreadsheetDrawing">
      <xdr:col>64</xdr:col>
      <xdr:colOff>123825</xdr:colOff>
      <xdr:row>30</xdr:row>
      <xdr:rowOff>141605</xdr:rowOff>
    </xdr:to>
    <xdr:sp macro="" textlink="">
      <xdr:nvSpPr>
        <xdr:cNvPr id="136" name="フローチャート: 判断 135"/>
        <xdr:cNvSpPr/>
      </xdr:nvSpPr>
      <xdr:spPr>
        <a:xfrm>
          <a:off x="1218565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15875</xdr:rowOff>
    </xdr:from>
    <xdr:to xmlns:xdr="http://schemas.openxmlformats.org/drawingml/2006/spreadsheetDrawing">
      <xdr:col>60</xdr:col>
      <xdr:colOff>123825</xdr:colOff>
      <xdr:row>30</xdr:row>
      <xdr:rowOff>117475</xdr:rowOff>
    </xdr:to>
    <xdr:sp macro="" textlink="">
      <xdr:nvSpPr>
        <xdr:cNvPr id="137" name="フローチャート: 判断 136"/>
        <xdr:cNvSpPr/>
      </xdr:nvSpPr>
      <xdr:spPr>
        <a:xfrm>
          <a:off x="11443970" y="58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5425"/>
    <xdr:sp macro="" textlink="">
      <xdr:nvSpPr>
        <xdr:cNvPr id="138" name="テキスト ボックス 137"/>
        <xdr:cNvSpPr txBox="1"/>
      </xdr:nvSpPr>
      <xdr:spPr>
        <a:xfrm>
          <a:off x="14237970" y="703580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5425"/>
    <xdr:sp macro="" textlink="">
      <xdr:nvSpPr>
        <xdr:cNvPr id="139" name="テキスト ボックス 138"/>
        <xdr:cNvSpPr txBox="1"/>
      </xdr:nvSpPr>
      <xdr:spPr>
        <a:xfrm>
          <a:off x="13547090" y="703580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5425"/>
    <xdr:sp macro="" textlink="">
      <xdr:nvSpPr>
        <xdr:cNvPr id="140" name="テキスト ボックス 139"/>
        <xdr:cNvSpPr txBox="1"/>
      </xdr:nvSpPr>
      <xdr:spPr>
        <a:xfrm>
          <a:off x="12805410" y="703580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5425"/>
    <xdr:sp macro="" textlink="">
      <xdr:nvSpPr>
        <xdr:cNvPr id="141" name="テキスト ボックス 140"/>
        <xdr:cNvSpPr txBox="1"/>
      </xdr:nvSpPr>
      <xdr:spPr>
        <a:xfrm>
          <a:off x="12063730" y="703580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5425"/>
    <xdr:sp macro="" textlink="">
      <xdr:nvSpPr>
        <xdr:cNvPr id="142" name="テキスト ボックス 141"/>
        <xdr:cNvSpPr txBox="1"/>
      </xdr:nvSpPr>
      <xdr:spPr>
        <a:xfrm>
          <a:off x="11322050" y="703580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0</xdr:rowOff>
    </xdr:from>
    <xdr:to xmlns:xdr="http://schemas.openxmlformats.org/drawingml/2006/spreadsheetDrawing">
      <xdr:col>76</xdr:col>
      <xdr:colOff>73025</xdr:colOff>
      <xdr:row>28</xdr:row>
      <xdr:rowOff>101600</xdr:rowOff>
    </xdr:to>
    <xdr:sp macro="" textlink="">
      <xdr:nvSpPr>
        <xdr:cNvPr id="143" name="楕円 142"/>
        <xdr:cNvSpPr/>
      </xdr:nvSpPr>
      <xdr:spPr>
        <a:xfrm>
          <a:off x="14364970" y="54844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22860</xdr:rowOff>
    </xdr:from>
    <xdr:ext cx="469900" cy="259080"/>
    <xdr:sp macro="" textlink="">
      <xdr:nvSpPr>
        <xdr:cNvPr id="144" name="債務償還比率該当値テキスト"/>
        <xdr:cNvSpPr txBox="1"/>
      </xdr:nvSpPr>
      <xdr:spPr>
        <a:xfrm>
          <a:off x="14461490" y="533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14605</xdr:rowOff>
    </xdr:from>
    <xdr:to xmlns:xdr="http://schemas.openxmlformats.org/drawingml/2006/spreadsheetDrawing">
      <xdr:col>72</xdr:col>
      <xdr:colOff>123825</xdr:colOff>
      <xdr:row>29</xdr:row>
      <xdr:rowOff>116205</xdr:rowOff>
    </xdr:to>
    <xdr:sp macro="" textlink="">
      <xdr:nvSpPr>
        <xdr:cNvPr id="145" name="楕円 144"/>
        <xdr:cNvSpPr/>
      </xdr:nvSpPr>
      <xdr:spPr>
        <a:xfrm>
          <a:off x="1366901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50800</xdr:rowOff>
    </xdr:from>
    <xdr:to xmlns:xdr="http://schemas.openxmlformats.org/drawingml/2006/spreadsheetDrawing">
      <xdr:col>76</xdr:col>
      <xdr:colOff>22225</xdr:colOff>
      <xdr:row>29</xdr:row>
      <xdr:rowOff>64770</xdr:rowOff>
    </xdr:to>
    <xdr:cxnSp macro="">
      <xdr:nvCxnSpPr>
        <xdr:cNvPr id="146" name="直線コネクタ 145"/>
        <xdr:cNvCxnSpPr/>
      </xdr:nvCxnSpPr>
      <xdr:spPr>
        <a:xfrm flipV="1">
          <a:off x="13719810" y="5535295"/>
          <a:ext cx="69088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57785</xdr:rowOff>
    </xdr:from>
    <xdr:to xmlns:xdr="http://schemas.openxmlformats.org/drawingml/2006/spreadsheetDrawing">
      <xdr:col>68</xdr:col>
      <xdr:colOff>123825</xdr:colOff>
      <xdr:row>30</xdr:row>
      <xdr:rowOff>159385</xdr:rowOff>
    </xdr:to>
    <xdr:sp macro="" textlink="">
      <xdr:nvSpPr>
        <xdr:cNvPr id="147" name="楕円 146"/>
        <xdr:cNvSpPr/>
      </xdr:nvSpPr>
      <xdr:spPr>
        <a:xfrm>
          <a:off x="1292733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64770</xdr:rowOff>
    </xdr:from>
    <xdr:to xmlns:xdr="http://schemas.openxmlformats.org/drawingml/2006/spreadsheetDrawing">
      <xdr:col>72</xdr:col>
      <xdr:colOff>73025</xdr:colOff>
      <xdr:row>30</xdr:row>
      <xdr:rowOff>108585</xdr:rowOff>
    </xdr:to>
    <xdr:cxnSp macro="">
      <xdr:nvCxnSpPr>
        <xdr:cNvPr id="148" name="直線コネクタ 147"/>
        <xdr:cNvCxnSpPr/>
      </xdr:nvCxnSpPr>
      <xdr:spPr>
        <a:xfrm flipV="1">
          <a:off x="12978130" y="5716905"/>
          <a:ext cx="74168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123190</xdr:rowOff>
    </xdr:from>
    <xdr:to xmlns:xdr="http://schemas.openxmlformats.org/drawingml/2006/spreadsheetDrawing">
      <xdr:col>64</xdr:col>
      <xdr:colOff>123825</xdr:colOff>
      <xdr:row>29</xdr:row>
      <xdr:rowOff>53340</xdr:rowOff>
    </xdr:to>
    <xdr:sp macro="" textlink="">
      <xdr:nvSpPr>
        <xdr:cNvPr id="149" name="楕円 148"/>
        <xdr:cNvSpPr/>
      </xdr:nvSpPr>
      <xdr:spPr>
        <a:xfrm>
          <a:off x="12185650" y="5607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2540</xdr:rowOff>
    </xdr:from>
    <xdr:to xmlns:xdr="http://schemas.openxmlformats.org/drawingml/2006/spreadsheetDrawing">
      <xdr:col>68</xdr:col>
      <xdr:colOff>73025</xdr:colOff>
      <xdr:row>30</xdr:row>
      <xdr:rowOff>108585</xdr:rowOff>
    </xdr:to>
    <xdr:cxnSp macro="">
      <xdr:nvCxnSpPr>
        <xdr:cNvPr id="150" name="直線コネクタ 149"/>
        <xdr:cNvCxnSpPr/>
      </xdr:nvCxnSpPr>
      <xdr:spPr>
        <a:xfrm>
          <a:off x="12236450" y="5654675"/>
          <a:ext cx="74168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144145</xdr:rowOff>
    </xdr:from>
    <xdr:to xmlns:xdr="http://schemas.openxmlformats.org/drawingml/2006/spreadsheetDrawing">
      <xdr:col>60</xdr:col>
      <xdr:colOff>123825</xdr:colOff>
      <xdr:row>29</xdr:row>
      <xdr:rowOff>74295</xdr:rowOff>
    </xdr:to>
    <xdr:sp macro="" textlink="">
      <xdr:nvSpPr>
        <xdr:cNvPr id="151" name="楕円 150"/>
        <xdr:cNvSpPr/>
      </xdr:nvSpPr>
      <xdr:spPr>
        <a:xfrm>
          <a:off x="11443970" y="5628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2540</xdr:rowOff>
    </xdr:from>
    <xdr:to xmlns:xdr="http://schemas.openxmlformats.org/drawingml/2006/spreadsheetDrawing">
      <xdr:col>64</xdr:col>
      <xdr:colOff>73025</xdr:colOff>
      <xdr:row>29</xdr:row>
      <xdr:rowOff>23495</xdr:rowOff>
    </xdr:to>
    <xdr:cxnSp macro="">
      <xdr:nvCxnSpPr>
        <xdr:cNvPr id="152" name="直線コネクタ 151"/>
        <xdr:cNvCxnSpPr/>
      </xdr:nvCxnSpPr>
      <xdr:spPr>
        <a:xfrm flipV="1">
          <a:off x="11494770" y="5654675"/>
          <a:ext cx="741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123825</xdr:rowOff>
    </xdr:from>
    <xdr:ext cx="469900" cy="258445"/>
    <xdr:sp macro="" textlink="">
      <xdr:nvSpPr>
        <xdr:cNvPr id="153" name="n_1aveValue債務償還比率"/>
        <xdr:cNvSpPr txBox="1"/>
      </xdr:nvSpPr>
      <xdr:spPr>
        <a:xfrm>
          <a:off x="13477240" y="5943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1270</xdr:rowOff>
    </xdr:from>
    <xdr:ext cx="469900" cy="259080"/>
    <xdr:sp macro="" textlink="">
      <xdr:nvSpPr>
        <xdr:cNvPr id="154" name="n_2aveValue債務償還比率"/>
        <xdr:cNvSpPr txBox="1"/>
      </xdr:nvSpPr>
      <xdr:spPr>
        <a:xfrm>
          <a:off x="12748260" y="5988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132715</xdr:rowOff>
    </xdr:from>
    <xdr:ext cx="469900" cy="259080"/>
    <xdr:sp macro="" textlink="">
      <xdr:nvSpPr>
        <xdr:cNvPr id="155" name="n_3aveValue債務償還比率"/>
        <xdr:cNvSpPr txBox="1"/>
      </xdr:nvSpPr>
      <xdr:spPr>
        <a:xfrm>
          <a:off x="12006580" y="595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108585</xdr:rowOff>
    </xdr:from>
    <xdr:ext cx="469900" cy="258445"/>
    <xdr:sp macro="" textlink="">
      <xdr:nvSpPr>
        <xdr:cNvPr id="156" name="n_4aveValue債務償還比率"/>
        <xdr:cNvSpPr txBox="1"/>
      </xdr:nvSpPr>
      <xdr:spPr>
        <a:xfrm>
          <a:off x="11264900" y="5928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132715</xdr:rowOff>
    </xdr:from>
    <xdr:ext cx="469900" cy="259080"/>
    <xdr:sp macro="" textlink="">
      <xdr:nvSpPr>
        <xdr:cNvPr id="157" name="n_1mainValue債務償還比率"/>
        <xdr:cNvSpPr txBox="1"/>
      </xdr:nvSpPr>
      <xdr:spPr>
        <a:xfrm>
          <a:off x="13477240" y="544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4445</xdr:rowOff>
    </xdr:from>
    <xdr:ext cx="469900" cy="259080"/>
    <xdr:sp macro="" textlink="">
      <xdr:nvSpPr>
        <xdr:cNvPr id="158" name="n_2mainValue債務償還比率"/>
        <xdr:cNvSpPr txBox="1"/>
      </xdr:nvSpPr>
      <xdr:spPr>
        <a:xfrm>
          <a:off x="12748260" y="5656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69850</xdr:rowOff>
    </xdr:from>
    <xdr:ext cx="469900" cy="258445"/>
    <xdr:sp macro="" textlink="">
      <xdr:nvSpPr>
        <xdr:cNvPr id="159" name="n_3mainValue債務償還比率"/>
        <xdr:cNvSpPr txBox="1"/>
      </xdr:nvSpPr>
      <xdr:spPr>
        <a:xfrm>
          <a:off x="12006580" y="538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90805</xdr:rowOff>
    </xdr:from>
    <xdr:ext cx="469900" cy="258445"/>
    <xdr:sp macro="" textlink="">
      <xdr:nvSpPr>
        <xdr:cNvPr id="160" name="n_4mainValue債務償還比率"/>
        <xdr:cNvSpPr txBox="1"/>
      </xdr:nvSpPr>
      <xdr:spPr>
        <a:xfrm>
          <a:off x="11264900" y="5407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45870" y="785431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62" name="正方形/長方形 161"/>
        <xdr:cNvSpPr/>
      </xdr:nvSpPr>
      <xdr:spPr>
        <a:xfrm>
          <a:off x="1245870" y="11578590"/>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2570"/>
    <xdr:sp macro="" textlink="">
      <xdr:nvSpPr>
        <xdr:cNvPr id="163" name="テキスト ボックス 162"/>
        <xdr:cNvSpPr txBox="1"/>
      </xdr:nvSpPr>
      <xdr:spPr>
        <a:xfrm>
          <a:off x="900430" y="810450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64" name="テキスト ボックス 163"/>
        <xdr:cNvSpPr txBox="1"/>
      </xdr:nvSpPr>
      <xdr:spPr>
        <a:xfrm>
          <a:off x="6808470" y="1071816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935"/>
    <xdr:sp macro="" textlink="">
      <xdr:nvSpPr>
        <xdr:cNvPr id="165" name="テキスト ボックス 164"/>
        <xdr:cNvSpPr txBox="1"/>
      </xdr:nvSpPr>
      <xdr:spPr>
        <a:xfrm>
          <a:off x="900430" y="1179957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66" name="テキスト ボックス 165"/>
        <xdr:cNvSpPr txBox="1"/>
      </xdr:nvSpPr>
      <xdr:spPr>
        <a:xfrm>
          <a:off x="6808470" y="1449451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43,936
41,940
111.69
23,347,818
22,224,364
1,096,920
13,322,674
21,828,516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123825</xdr:rowOff>
    </xdr:to>
    <xdr:sp macro="" textlink="">
      <xdr:nvSpPr>
        <xdr:cNvPr id="17" name="正方形/長方形 16"/>
        <xdr:cNvSpPr/>
      </xdr:nvSpPr>
      <xdr:spPr>
        <a:xfrm>
          <a:off x="6987540" y="1714500"/>
          <a:ext cx="3581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4160"/>
    <xdr:sp macro="" textlink="">
      <xdr:nvSpPr>
        <xdr:cNvPr id="29" name="テキスト ボックス 28"/>
        <xdr:cNvSpPr txBox="1"/>
      </xdr:nvSpPr>
      <xdr:spPr>
        <a:xfrm>
          <a:off x="683260" y="2795270"/>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64795"/>
    <xdr:sp macro="" textlink="">
      <xdr:nvSpPr>
        <xdr:cNvPr id="31" name="テキスト ボックス 30"/>
        <xdr:cNvSpPr txBox="1"/>
      </xdr:nvSpPr>
      <xdr:spPr>
        <a:xfrm>
          <a:off x="683260" y="342900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149225</xdr:rowOff>
    </xdr:from>
    <xdr:ext cx="4433570" cy="264160"/>
    <xdr:sp macro="" textlink="">
      <xdr:nvSpPr>
        <xdr:cNvPr id="32" name="テキスト ボックス 31"/>
        <xdr:cNvSpPr txBox="1"/>
      </xdr:nvSpPr>
      <xdr:spPr>
        <a:xfrm>
          <a:off x="683260" y="3749675"/>
          <a:ext cx="4433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4" name="正方形/長方形 33"/>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5" name="正方形/長方形 34"/>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6" name="正方形/長方形 35"/>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7" name="正方形/長方形 36"/>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8" name="正方形/長方形 37"/>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9" name="正方形/長方形 38"/>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40" name="正方形/長方形 39"/>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30505"/>
    <xdr:sp macro="" textlink="">
      <xdr:nvSpPr>
        <xdr:cNvPr id="41" name="テキスト ボックス 40"/>
        <xdr:cNvSpPr txBox="1"/>
      </xdr:nvSpPr>
      <xdr:spPr>
        <a:xfrm>
          <a:off x="708660" y="5143500"/>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2" name="直線コネクタ 41"/>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107315</xdr:rowOff>
    </xdr:from>
    <xdr:ext cx="467360" cy="264795"/>
    <xdr:sp macro="" textlink="">
      <xdr:nvSpPr>
        <xdr:cNvPr id="43" name="テキスト ボックス 42"/>
        <xdr:cNvSpPr txBox="1"/>
      </xdr:nvSpPr>
      <xdr:spPr>
        <a:xfrm>
          <a:off x="289560" y="7479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94615</xdr:rowOff>
    </xdr:from>
    <xdr:to xmlns:xdr="http://schemas.openxmlformats.org/drawingml/2006/spreadsheetDrawing">
      <xdr:col>28</xdr:col>
      <xdr:colOff>114300</xdr:colOff>
      <xdr:row>42</xdr:row>
      <xdr:rowOff>94615</xdr:rowOff>
    </xdr:to>
    <xdr:cxnSp macro="">
      <xdr:nvCxnSpPr>
        <xdr:cNvPr id="44" name="直線コネクタ 43"/>
        <xdr:cNvCxnSpPr/>
      </xdr:nvCxnSpPr>
      <xdr:spPr>
        <a:xfrm>
          <a:off x="74168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124460</xdr:rowOff>
    </xdr:from>
    <xdr:ext cx="402590" cy="264795"/>
    <xdr:sp macro="" textlink="">
      <xdr:nvSpPr>
        <xdr:cNvPr id="45" name="テキスト ボックス 44"/>
        <xdr:cNvSpPr txBox="1"/>
      </xdr:nvSpPr>
      <xdr:spPr>
        <a:xfrm>
          <a:off x="353695" y="715391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111125</xdr:rowOff>
    </xdr:from>
    <xdr:to xmlns:xdr="http://schemas.openxmlformats.org/drawingml/2006/spreadsheetDrawing">
      <xdr:col>28</xdr:col>
      <xdr:colOff>114300</xdr:colOff>
      <xdr:row>40</xdr:row>
      <xdr:rowOff>111125</xdr:rowOff>
    </xdr:to>
    <xdr:cxnSp macro="">
      <xdr:nvCxnSpPr>
        <xdr:cNvPr id="46" name="直線コネクタ 45"/>
        <xdr:cNvCxnSpPr/>
      </xdr:nvCxnSpPr>
      <xdr:spPr>
        <a:xfrm>
          <a:off x="741680" y="696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140970</xdr:rowOff>
    </xdr:from>
    <xdr:ext cx="402590" cy="265430"/>
    <xdr:sp macro="" textlink="">
      <xdr:nvSpPr>
        <xdr:cNvPr id="47" name="テキスト ボックス 46"/>
        <xdr:cNvSpPr txBox="1"/>
      </xdr:nvSpPr>
      <xdr:spPr>
        <a:xfrm>
          <a:off x="353695" y="682752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127635</xdr:rowOff>
    </xdr:from>
    <xdr:to xmlns:xdr="http://schemas.openxmlformats.org/drawingml/2006/spreadsheetDrawing">
      <xdr:col>28</xdr:col>
      <xdr:colOff>114300</xdr:colOff>
      <xdr:row>38</xdr:row>
      <xdr:rowOff>127635</xdr:rowOff>
    </xdr:to>
    <xdr:cxnSp macro="">
      <xdr:nvCxnSpPr>
        <xdr:cNvPr id="48" name="直線コネクタ 47"/>
        <xdr:cNvCxnSpPr/>
      </xdr:nvCxnSpPr>
      <xdr:spPr>
        <a:xfrm>
          <a:off x="74168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158115</xdr:rowOff>
    </xdr:from>
    <xdr:ext cx="402590" cy="264795"/>
    <xdr:sp macro="" textlink="">
      <xdr:nvSpPr>
        <xdr:cNvPr id="49" name="テキスト ボックス 48"/>
        <xdr:cNvSpPr txBox="1"/>
      </xdr:nvSpPr>
      <xdr:spPr>
        <a:xfrm>
          <a:off x="353695" y="65017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144780</xdr:rowOff>
    </xdr:from>
    <xdr:to xmlns:xdr="http://schemas.openxmlformats.org/drawingml/2006/spreadsheetDrawing">
      <xdr:col>28</xdr:col>
      <xdr:colOff>114300</xdr:colOff>
      <xdr:row>36</xdr:row>
      <xdr:rowOff>144780</xdr:rowOff>
    </xdr:to>
    <xdr:cxnSp macro="">
      <xdr:nvCxnSpPr>
        <xdr:cNvPr id="50" name="直線コネクタ 49"/>
        <xdr:cNvCxnSpPr/>
      </xdr:nvCxnSpPr>
      <xdr:spPr>
        <a:xfrm>
          <a:off x="74168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171450</xdr:rowOff>
    </xdr:from>
    <xdr:ext cx="402590" cy="264795"/>
    <xdr:sp macro="" textlink="">
      <xdr:nvSpPr>
        <xdr:cNvPr id="51" name="テキスト ボックス 50"/>
        <xdr:cNvSpPr txBox="1"/>
      </xdr:nvSpPr>
      <xdr:spPr>
        <a:xfrm>
          <a:off x="353695" y="617220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161925</xdr:rowOff>
    </xdr:from>
    <xdr:to xmlns:xdr="http://schemas.openxmlformats.org/drawingml/2006/spreadsheetDrawing">
      <xdr:col>28</xdr:col>
      <xdr:colOff>114300</xdr:colOff>
      <xdr:row>34</xdr:row>
      <xdr:rowOff>161925</xdr:rowOff>
    </xdr:to>
    <xdr:cxnSp macro="">
      <xdr:nvCxnSpPr>
        <xdr:cNvPr id="52" name="直線コネクタ 51"/>
        <xdr:cNvCxnSpPr/>
      </xdr:nvCxnSpPr>
      <xdr:spPr>
        <a:xfrm>
          <a:off x="74168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64795"/>
    <xdr:sp macro="" textlink="">
      <xdr:nvSpPr>
        <xdr:cNvPr id="53" name="テキスト ボックス 52"/>
        <xdr:cNvSpPr txBox="1"/>
      </xdr:nvSpPr>
      <xdr:spPr>
        <a:xfrm>
          <a:off x="353695" y="584517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4168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32385</xdr:rowOff>
    </xdr:from>
    <xdr:ext cx="402590" cy="264160"/>
    <xdr:sp macro="" textlink="">
      <xdr:nvSpPr>
        <xdr:cNvPr id="55" name="テキスト ボックス 54"/>
        <xdr:cNvSpPr txBox="1"/>
      </xdr:nvSpPr>
      <xdr:spPr>
        <a:xfrm>
          <a:off x="353695" y="5518785"/>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6" name="直線コネクタ 55"/>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48895</xdr:rowOff>
    </xdr:from>
    <xdr:ext cx="402590" cy="264795"/>
    <xdr:sp macro="" textlink="">
      <xdr:nvSpPr>
        <xdr:cNvPr id="57" name="テキスト ボックス 56"/>
        <xdr:cNvSpPr txBox="1"/>
      </xdr:nvSpPr>
      <xdr:spPr>
        <a:xfrm>
          <a:off x="353695" y="519239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8" name="【道路】&#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48895</xdr:rowOff>
    </xdr:from>
    <xdr:to xmlns:xdr="http://schemas.openxmlformats.org/drawingml/2006/spreadsheetDrawing">
      <xdr:col>24</xdr:col>
      <xdr:colOff>62865</xdr:colOff>
      <xdr:row>41</xdr:row>
      <xdr:rowOff>136525</xdr:rowOff>
    </xdr:to>
    <xdr:cxnSp macro="">
      <xdr:nvCxnSpPr>
        <xdr:cNvPr id="59" name="直線コネクタ 58"/>
        <xdr:cNvCxnSpPr/>
      </xdr:nvCxnSpPr>
      <xdr:spPr>
        <a:xfrm flipV="1">
          <a:off x="4512945" y="570674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140335</xdr:rowOff>
    </xdr:from>
    <xdr:ext cx="405130" cy="264795"/>
    <xdr:sp macro="" textlink="">
      <xdr:nvSpPr>
        <xdr:cNvPr id="60" name="【道路】&#10;有形固定資産減価償却率最小値テキスト"/>
        <xdr:cNvSpPr txBox="1"/>
      </xdr:nvSpPr>
      <xdr:spPr>
        <a:xfrm>
          <a:off x="4551680" y="716978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136525</xdr:rowOff>
    </xdr:from>
    <xdr:to xmlns:xdr="http://schemas.openxmlformats.org/drawingml/2006/spreadsheetDrawing">
      <xdr:col>24</xdr:col>
      <xdr:colOff>152400</xdr:colOff>
      <xdr:row>41</xdr:row>
      <xdr:rowOff>136525</xdr:rowOff>
    </xdr:to>
    <xdr:cxnSp macro="">
      <xdr:nvCxnSpPr>
        <xdr:cNvPr id="61" name="直線コネクタ 60"/>
        <xdr:cNvCxnSpPr/>
      </xdr:nvCxnSpPr>
      <xdr:spPr>
        <a:xfrm>
          <a:off x="4429760" y="7165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170180</xdr:rowOff>
    </xdr:from>
    <xdr:ext cx="405130" cy="264160"/>
    <xdr:sp macro="" textlink="">
      <xdr:nvSpPr>
        <xdr:cNvPr id="62" name="【道路】&#10;有形固定資産減価償却率最大値テキスト"/>
        <xdr:cNvSpPr txBox="1"/>
      </xdr:nvSpPr>
      <xdr:spPr>
        <a:xfrm>
          <a:off x="4551680" y="548513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48895</xdr:rowOff>
    </xdr:from>
    <xdr:to xmlns:xdr="http://schemas.openxmlformats.org/drawingml/2006/spreadsheetDrawing">
      <xdr:col>24</xdr:col>
      <xdr:colOff>152400</xdr:colOff>
      <xdr:row>33</xdr:row>
      <xdr:rowOff>48895</xdr:rowOff>
    </xdr:to>
    <xdr:cxnSp macro="">
      <xdr:nvCxnSpPr>
        <xdr:cNvPr id="63" name="直線コネクタ 62"/>
        <xdr:cNvCxnSpPr/>
      </xdr:nvCxnSpPr>
      <xdr:spPr>
        <a:xfrm>
          <a:off x="4429760" y="5706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106680</xdr:rowOff>
    </xdr:from>
    <xdr:ext cx="405130" cy="265430"/>
    <xdr:sp macro="" textlink="">
      <xdr:nvSpPr>
        <xdr:cNvPr id="64" name="【道路】&#10;有形固定資産減価償却率平均値テキスト"/>
        <xdr:cNvSpPr txBox="1"/>
      </xdr:nvSpPr>
      <xdr:spPr>
        <a:xfrm>
          <a:off x="4551680" y="627888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128905</xdr:rowOff>
    </xdr:from>
    <xdr:to xmlns:xdr="http://schemas.openxmlformats.org/drawingml/2006/spreadsheetDrawing">
      <xdr:col>24</xdr:col>
      <xdr:colOff>114300</xdr:colOff>
      <xdr:row>37</xdr:row>
      <xdr:rowOff>57785</xdr:rowOff>
    </xdr:to>
    <xdr:sp macro="" textlink="">
      <xdr:nvSpPr>
        <xdr:cNvPr id="65" name="フローチャート: 判断 64"/>
        <xdr:cNvSpPr/>
      </xdr:nvSpPr>
      <xdr:spPr>
        <a:xfrm>
          <a:off x="4462780" y="6301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48895</xdr:rowOff>
    </xdr:from>
    <xdr:to xmlns:xdr="http://schemas.openxmlformats.org/drawingml/2006/spreadsheetDrawing">
      <xdr:col>20</xdr:col>
      <xdr:colOff>38100</xdr:colOff>
      <xdr:row>36</xdr:row>
      <xdr:rowOff>153035</xdr:rowOff>
    </xdr:to>
    <xdr:sp macro="" textlink="">
      <xdr:nvSpPr>
        <xdr:cNvPr id="66" name="フローチャート: 判断 65"/>
        <xdr:cNvSpPr/>
      </xdr:nvSpPr>
      <xdr:spPr>
        <a:xfrm>
          <a:off x="3649980" y="622109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22860</xdr:rowOff>
    </xdr:from>
    <xdr:to xmlns:xdr="http://schemas.openxmlformats.org/drawingml/2006/spreadsheetDrawing">
      <xdr:col>15</xdr:col>
      <xdr:colOff>101600</xdr:colOff>
      <xdr:row>36</xdr:row>
      <xdr:rowOff>126365</xdr:rowOff>
    </xdr:to>
    <xdr:sp macro="" textlink="">
      <xdr:nvSpPr>
        <xdr:cNvPr id="67" name="フローチャート: 判断 66"/>
        <xdr:cNvSpPr/>
      </xdr:nvSpPr>
      <xdr:spPr>
        <a:xfrm>
          <a:off x="2781300" y="61950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130810</xdr:rowOff>
    </xdr:from>
    <xdr:to xmlns:xdr="http://schemas.openxmlformats.org/drawingml/2006/spreadsheetDrawing">
      <xdr:col>10</xdr:col>
      <xdr:colOff>165100</xdr:colOff>
      <xdr:row>36</xdr:row>
      <xdr:rowOff>59690</xdr:rowOff>
    </xdr:to>
    <xdr:sp macro="" textlink="">
      <xdr:nvSpPr>
        <xdr:cNvPr id="68" name="フローチャート: 判断 67"/>
        <xdr:cNvSpPr/>
      </xdr:nvSpPr>
      <xdr:spPr>
        <a:xfrm>
          <a:off x="1917700" y="6131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60960</xdr:rowOff>
    </xdr:from>
    <xdr:to xmlns:xdr="http://schemas.openxmlformats.org/drawingml/2006/spreadsheetDrawing">
      <xdr:col>6</xdr:col>
      <xdr:colOff>38100</xdr:colOff>
      <xdr:row>35</xdr:row>
      <xdr:rowOff>164465</xdr:rowOff>
    </xdr:to>
    <xdr:sp macro="" textlink="">
      <xdr:nvSpPr>
        <xdr:cNvPr id="69" name="フローチャート: 判断 68"/>
        <xdr:cNvSpPr/>
      </xdr:nvSpPr>
      <xdr:spPr>
        <a:xfrm>
          <a:off x="1054100" y="606171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1365" cy="264160"/>
    <xdr:sp macro="" textlink="">
      <xdr:nvSpPr>
        <xdr:cNvPr id="70" name="テキスト ボックス 69"/>
        <xdr:cNvSpPr txBox="1"/>
      </xdr:nvSpPr>
      <xdr:spPr>
        <a:xfrm>
          <a:off x="432816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4160"/>
    <xdr:sp macro="" textlink="">
      <xdr:nvSpPr>
        <xdr:cNvPr id="71" name="テキスト ボックス 70"/>
        <xdr:cNvSpPr txBox="1"/>
      </xdr:nvSpPr>
      <xdr:spPr>
        <a:xfrm>
          <a:off x="351536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1365" cy="264160"/>
    <xdr:sp macro="" textlink="">
      <xdr:nvSpPr>
        <xdr:cNvPr id="72" name="テキスト ボックス 71"/>
        <xdr:cNvSpPr txBox="1"/>
      </xdr:nvSpPr>
      <xdr:spPr>
        <a:xfrm>
          <a:off x="264668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4160"/>
    <xdr:sp macro="" textlink="">
      <xdr:nvSpPr>
        <xdr:cNvPr id="73" name="テキスト ボックス 72"/>
        <xdr:cNvSpPr txBox="1"/>
      </xdr:nvSpPr>
      <xdr:spPr>
        <a:xfrm>
          <a:off x="17830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4160"/>
    <xdr:sp macro="" textlink="">
      <xdr:nvSpPr>
        <xdr:cNvPr id="74" name="テキスト ボックス 73"/>
        <xdr:cNvSpPr txBox="1"/>
      </xdr:nvSpPr>
      <xdr:spPr>
        <a:xfrm>
          <a:off x="9194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72390</xdr:rowOff>
    </xdr:from>
    <xdr:to xmlns:xdr="http://schemas.openxmlformats.org/drawingml/2006/spreadsheetDrawing">
      <xdr:col>24</xdr:col>
      <xdr:colOff>114300</xdr:colOff>
      <xdr:row>37</xdr:row>
      <xdr:rowOff>1270</xdr:rowOff>
    </xdr:to>
    <xdr:sp macro="" textlink="">
      <xdr:nvSpPr>
        <xdr:cNvPr id="75" name="楕円 74"/>
        <xdr:cNvSpPr/>
      </xdr:nvSpPr>
      <xdr:spPr>
        <a:xfrm>
          <a:off x="4462780" y="6244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95885</xdr:rowOff>
    </xdr:from>
    <xdr:ext cx="405130" cy="265430"/>
    <xdr:sp macro="" textlink="">
      <xdr:nvSpPr>
        <xdr:cNvPr id="76" name="【道路】&#10;有形固定資産減価償却率該当値テキスト"/>
        <xdr:cNvSpPr txBox="1"/>
      </xdr:nvSpPr>
      <xdr:spPr>
        <a:xfrm>
          <a:off x="4551680" y="609663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15875</xdr:rowOff>
    </xdr:from>
    <xdr:to xmlns:xdr="http://schemas.openxmlformats.org/drawingml/2006/spreadsheetDrawing">
      <xdr:col>20</xdr:col>
      <xdr:colOff>38100</xdr:colOff>
      <xdr:row>36</xdr:row>
      <xdr:rowOff>120650</xdr:rowOff>
    </xdr:to>
    <xdr:sp macro="" textlink="">
      <xdr:nvSpPr>
        <xdr:cNvPr id="77" name="楕円 76"/>
        <xdr:cNvSpPr/>
      </xdr:nvSpPr>
      <xdr:spPr>
        <a:xfrm>
          <a:off x="3649980" y="618807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67945</xdr:rowOff>
    </xdr:from>
    <xdr:to xmlns:xdr="http://schemas.openxmlformats.org/drawingml/2006/spreadsheetDrawing">
      <xdr:col>24</xdr:col>
      <xdr:colOff>63500</xdr:colOff>
      <xdr:row>36</xdr:row>
      <xdr:rowOff>124460</xdr:rowOff>
    </xdr:to>
    <xdr:cxnSp macro="">
      <xdr:nvCxnSpPr>
        <xdr:cNvPr id="78" name="直線コネクタ 77"/>
        <xdr:cNvCxnSpPr/>
      </xdr:nvCxnSpPr>
      <xdr:spPr>
        <a:xfrm>
          <a:off x="3700780" y="6240145"/>
          <a:ext cx="8128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137795</xdr:rowOff>
    </xdr:from>
    <xdr:to xmlns:xdr="http://schemas.openxmlformats.org/drawingml/2006/spreadsheetDrawing">
      <xdr:col>15</xdr:col>
      <xdr:colOff>101600</xdr:colOff>
      <xdr:row>36</xdr:row>
      <xdr:rowOff>66675</xdr:rowOff>
    </xdr:to>
    <xdr:sp macro="" textlink="">
      <xdr:nvSpPr>
        <xdr:cNvPr id="79" name="楕円 78"/>
        <xdr:cNvSpPr/>
      </xdr:nvSpPr>
      <xdr:spPr>
        <a:xfrm>
          <a:off x="2781300" y="61385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13970</xdr:rowOff>
    </xdr:from>
    <xdr:to xmlns:xdr="http://schemas.openxmlformats.org/drawingml/2006/spreadsheetDrawing">
      <xdr:col>19</xdr:col>
      <xdr:colOff>177800</xdr:colOff>
      <xdr:row>36</xdr:row>
      <xdr:rowOff>67945</xdr:rowOff>
    </xdr:to>
    <xdr:cxnSp macro="">
      <xdr:nvCxnSpPr>
        <xdr:cNvPr id="80" name="直線コネクタ 79"/>
        <xdr:cNvCxnSpPr/>
      </xdr:nvCxnSpPr>
      <xdr:spPr>
        <a:xfrm>
          <a:off x="2832100" y="6186170"/>
          <a:ext cx="8686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171450</xdr:rowOff>
    </xdr:from>
    <xdr:to xmlns:xdr="http://schemas.openxmlformats.org/drawingml/2006/spreadsheetDrawing">
      <xdr:col>10</xdr:col>
      <xdr:colOff>165100</xdr:colOff>
      <xdr:row>36</xdr:row>
      <xdr:rowOff>100330</xdr:rowOff>
    </xdr:to>
    <xdr:sp macro="" textlink="">
      <xdr:nvSpPr>
        <xdr:cNvPr id="81" name="楕円 80"/>
        <xdr:cNvSpPr/>
      </xdr:nvSpPr>
      <xdr:spPr>
        <a:xfrm>
          <a:off x="1917700" y="6172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13970</xdr:rowOff>
    </xdr:from>
    <xdr:to xmlns:xdr="http://schemas.openxmlformats.org/drawingml/2006/spreadsheetDrawing">
      <xdr:col>15</xdr:col>
      <xdr:colOff>50800</xdr:colOff>
      <xdr:row>36</xdr:row>
      <xdr:rowOff>47625</xdr:rowOff>
    </xdr:to>
    <xdr:cxnSp macro="">
      <xdr:nvCxnSpPr>
        <xdr:cNvPr id="82" name="直線コネクタ 81"/>
        <xdr:cNvCxnSpPr/>
      </xdr:nvCxnSpPr>
      <xdr:spPr>
        <a:xfrm flipV="1">
          <a:off x="1968500" y="6186170"/>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144145</xdr:rowOff>
    </xdr:from>
    <xdr:ext cx="404495" cy="264795"/>
    <xdr:sp macro="" textlink="">
      <xdr:nvSpPr>
        <xdr:cNvPr id="83" name="n_1aveValue【道路】&#10;有形固定資産減価償却率"/>
        <xdr:cNvSpPr txBox="1"/>
      </xdr:nvSpPr>
      <xdr:spPr>
        <a:xfrm>
          <a:off x="3490595" y="63163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117475</xdr:rowOff>
    </xdr:from>
    <xdr:ext cx="405130" cy="264795"/>
    <xdr:sp macro="" textlink="">
      <xdr:nvSpPr>
        <xdr:cNvPr id="84" name="n_2aveValue【道路】&#10;有形固定資産減価償却率"/>
        <xdr:cNvSpPr txBox="1"/>
      </xdr:nvSpPr>
      <xdr:spPr>
        <a:xfrm>
          <a:off x="2634615" y="62896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76835</xdr:rowOff>
    </xdr:from>
    <xdr:ext cx="404495" cy="264795"/>
    <xdr:sp macro="" textlink="">
      <xdr:nvSpPr>
        <xdr:cNvPr id="85" name="n_3aveValue【道路】&#10;有形固定資産減価償却率"/>
        <xdr:cNvSpPr txBox="1"/>
      </xdr:nvSpPr>
      <xdr:spPr>
        <a:xfrm>
          <a:off x="1771015" y="590613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6985</xdr:rowOff>
    </xdr:from>
    <xdr:ext cx="404495" cy="264795"/>
    <xdr:sp macro="" textlink="">
      <xdr:nvSpPr>
        <xdr:cNvPr id="86" name="n_4aveValue【道路】&#10;有形固定資産減価償却率"/>
        <xdr:cNvSpPr txBox="1"/>
      </xdr:nvSpPr>
      <xdr:spPr>
        <a:xfrm>
          <a:off x="907415" y="583628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137160</xdr:rowOff>
    </xdr:from>
    <xdr:ext cx="404495" cy="264795"/>
    <xdr:sp macro="" textlink="">
      <xdr:nvSpPr>
        <xdr:cNvPr id="87" name="n_1mainValue【道路】&#10;有形固定資産減価償却率"/>
        <xdr:cNvSpPr txBox="1"/>
      </xdr:nvSpPr>
      <xdr:spPr>
        <a:xfrm>
          <a:off x="3490595" y="596646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83185</xdr:rowOff>
    </xdr:from>
    <xdr:ext cx="405130" cy="264795"/>
    <xdr:sp macro="" textlink="">
      <xdr:nvSpPr>
        <xdr:cNvPr id="88" name="n_2mainValue【道路】&#10;有形固定資産減価償却率"/>
        <xdr:cNvSpPr txBox="1"/>
      </xdr:nvSpPr>
      <xdr:spPr>
        <a:xfrm>
          <a:off x="2634615" y="591248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90805</xdr:rowOff>
    </xdr:from>
    <xdr:ext cx="404495" cy="264160"/>
    <xdr:sp macro="" textlink="">
      <xdr:nvSpPr>
        <xdr:cNvPr id="89" name="n_3mainValue【道路】&#10;有形固定資産減価償却率"/>
        <xdr:cNvSpPr txBox="1"/>
      </xdr:nvSpPr>
      <xdr:spPr>
        <a:xfrm>
          <a:off x="1771015" y="626300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90" name="正方形/長方形 89"/>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91" name="正方形/長方形 90"/>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92" name="正方形/長方形 91"/>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93" name="正方形/長方形 92"/>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4" name="正方形/長方形 93"/>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5" name="正方形/長方形 94"/>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6" name="正方形/長方形 95"/>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7" name="正方形/長方形 96"/>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30505"/>
    <xdr:sp macro="" textlink="">
      <xdr:nvSpPr>
        <xdr:cNvPr id="98" name="テキスト ボックス 97"/>
        <xdr:cNvSpPr txBox="1"/>
      </xdr:nvSpPr>
      <xdr:spPr>
        <a:xfrm>
          <a:off x="6393180" y="5143500"/>
          <a:ext cx="34290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99" name="直線コネクタ 98"/>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136525</xdr:rowOff>
    </xdr:from>
    <xdr:to xmlns:xdr="http://schemas.openxmlformats.org/drawingml/2006/spreadsheetDrawing">
      <xdr:col>59</xdr:col>
      <xdr:colOff>50800</xdr:colOff>
      <xdr:row>41</xdr:row>
      <xdr:rowOff>136525</xdr:rowOff>
    </xdr:to>
    <xdr:cxnSp macro="">
      <xdr:nvCxnSpPr>
        <xdr:cNvPr id="100" name="直線コネクタ 99"/>
        <xdr:cNvCxnSpPr/>
      </xdr:nvCxnSpPr>
      <xdr:spPr>
        <a:xfrm>
          <a:off x="6431280" y="71659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166370</xdr:rowOff>
    </xdr:from>
    <xdr:ext cx="466725" cy="264160"/>
    <xdr:sp macro="" textlink="">
      <xdr:nvSpPr>
        <xdr:cNvPr id="101" name="テキスト ボックス 100"/>
        <xdr:cNvSpPr txBox="1"/>
      </xdr:nvSpPr>
      <xdr:spPr>
        <a:xfrm>
          <a:off x="5974080" y="702437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19685</xdr:rowOff>
    </xdr:from>
    <xdr:to xmlns:xdr="http://schemas.openxmlformats.org/drawingml/2006/spreadsheetDrawing">
      <xdr:col>59</xdr:col>
      <xdr:colOff>50800</xdr:colOff>
      <xdr:row>39</xdr:row>
      <xdr:rowOff>19685</xdr:rowOff>
    </xdr:to>
    <xdr:cxnSp macro="">
      <xdr:nvCxnSpPr>
        <xdr:cNvPr id="102" name="直線コネクタ 101"/>
        <xdr:cNvCxnSpPr/>
      </xdr:nvCxnSpPr>
      <xdr:spPr>
        <a:xfrm>
          <a:off x="6431280" y="670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48895</xdr:rowOff>
    </xdr:from>
    <xdr:ext cx="530860" cy="264795"/>
    <xdr:sp macro="" textlink="">
      <xdr:nvSpPr>
        <xdr:cNvPr id="103" name="テキスト ボックス 102"/>
        <xdr:cNvSpPr txBox="1"/>
      </xdr:nvSpPr>
      <xdr:spPr>
        <a:xfrm>
          <a:off x="5915025" y="656399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78105</xdr:rowOff>
    </xdr:from>
    <xdr:to xmlns:xdr="http://schemas.openxmlformats.org/drawingml/2006/spreadsheetDrawing">
      <xdr:col>59</xdr:col>
      <xdr:colOff>50800</xdr:colOff>
      <xdr:row>36</xdr:row>
      <xdr:rowOff>78105</xdr:rowOff>
    </xdr:to>
    <xdr:cxnSp macro="">
      <xdr:nvCxnSpPr>
        <xdr:cNvPr id="104" name="直線コネクタ 103"/>
        <xdr:cNvCxnSpPr/>
      </xdr:nvCxnSpPr>
      <xdr:spPr>
        <a:xfrm>
          <a:off x="6431280" y="625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107315</xdr:rowOff>
    </xdr:from>
    <xdr:ext cx="530860" cy="264795"/>
    <xdr:sp macro="" textlink="">
      <xdr:nvSpPr>
        <xdr:cNvPr id="105" name="テキスト ボックス 104"/>
        <xdr:cNvSpPr txBox="1"/>
      </xdr:nvSpPr>
      <xdr:spPr>
        <a:xfrm>
          <a:off x="5915025" y="610806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136525</xdr:rowOff>
    </xdr:from>
    <xdr:to xmlns:xdr="http://schemas.openxmlformats.org/drawingml/2006/spreadsheetDrawing">
      <xdr:col>59</xdr:col>
      <xdr:colOff>50800</xdr:colOff>
      <xdr:row>33</xdr:row>
      <xdr:rowOff>136525</xdr:rowOff>
    </xdr:to>
    <xdr:cxnSp macro="">
      <xdr:nvCxnSpPr>
        <xdr:cNvPr id="106" name="直線コネクタ 105"/>
        <xdr:cNvCxnSpPr/>
      </xdr:nvCxnSpPr>
      <xdr:spPr>
        <a:xfrm>
          <a:off x="6431280" y="57943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166370</xdr:rowOff>
    </xdr:from>
    <xdr:ext cx="530860" cy="264160"/>
    <xdr:sp macro="" textlink="">
      <xdr:nvSpPr>
        <xdr:cNvPr id="107" name="テキスト ボックス 106"/>
        <xdr:cNvSpPr txBox="1"/>
      </xdr:nvSpPr>
      <xdr:spPr>
        <a:xfrm>
          <a:off x="5915025" y="565277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08" name="直線コネクタ 107"/>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48895</xdr:rowOff>
    </xdr:from>
    <xdr:ext cx="530860" cy="264795"/>
    <xdr:sp macro="" textlink="">
      <xdr:nvSpPr>
        <xdr:cNvPr id="109" name="テキスト ボックス 108"/>
        <xdr:cNvSpPr txBox="1"/>
      </xdr:nvSpPr>
      <xdr:spPr>
        <a:xfrm>
          <a:off x="5915025" y="519239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10" name="【道路】&#10;一人当たり延長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14605</xdr:rowOff>
    </xdr:from>
    <xdr:to xmlns:xdr="http://schemas.openxmlformats.org/drawingml/2006/spreadsheetDrawing">
      <xdr:col>54</xdr:col>
      <xdr:colOff>185420</xdr:colOff>
      <xdr:row>40</xdr:row>
      <xdr:rowOff>133985</xdr:rowOff>
    </xdr:to>
    <xdr:cxnSp macro="">
      <xdr:nvCxnSpPr>
        <xdr:cNvPr id="111" name="直線コネクタ 110"/>
        <xdr:cNvCxnSpPr/>
      </xdr:nvCxnSpPr>
      <xdr:spPr>
        <a:xfrm flipV="1">
          <a:off x="10198100" y="5672455"/>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137795</xdr:rowOff>
    </xdr:from>
    <xdr:ext cx="469265" cy="264795"/>
    <xdr:sp macro="" textlink="">
      <xdr:nvSpPr>
        <xdr:cNvPr id="112" name="【道路】&#10;一人当たり延長最小値テキスト"/>
        <xdr:cNvSpPr txBox="1"/>
      </xdr:nvSpPr>
      <xdr:spPr>
        <a:xfrm>
          <a:off x="10236200" y="699579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133985</xdr:rowOff>
    </xdr:from>
    <xdr:to xmlns:xdr="http://schemas.openxmlformats.org/drawingml/2006/spreadsheetDrawing">
      <xdr:col>55</xdr:col>
      <xdr:colOff>88900</xdr:colOff>
      <xdr:row>40</xdr:row>
      <xdr:rowOff>133985</xdr:rowOff>
    </xdr:to>
    <xdr:cxnSp macro="">
      <xdr:nvCxnSpPr>
        <xdr:cNvPr id="113" name="直線コネクタ 112"/>
        <xdr:cNvCxnSpPr/>
      </xdr:nvCxnSpPr>
      <xdr:spPr>
        <a:xfrm>
          <a:off x="10114280" y="6991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135890</xdr:rowOff>
    </xdr:from>
    <xdr:ext cx="534035" cy="264795"/>
    <xdr:sp macro="" textlink="">
      <xdr:nvSpPr>
        <xdr:cNvPr id="114" name="【道路】&#10;一人当たり延長最大値テキスト"/>
        <xdr:cNvSpPr txBox="1"/>
      </xdr:nvSpPr>
      <xdr:spPr>
        <a:xfrm>
          <a:off x="10236200" y="545084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14605</xdr:rowOff>
    </xdr:from>
    <xdr:to xmlns:xdr="http://schemas.openxmlformats.org/drawingml/2006/spreadsheetDrawing">
      <xdr:col>55</xdr:col>
      <xdr:colOff>88900</xdr:colOff>
      <xdr:row>33</xdr:row>
      <xdr:rowOff>14605</xdr:rowOff>
    </xdr:to>
    <xdr:cxnSp macro="">
      <xdr:nvCxnSpPr>
        <xdr:cNvPr id="115" name="直線コネクタ 114"/>
        <xdr:cNvCxnSpPr/>
      </xdr:nvCxnSpPr>
      <xdr:spPr>
        <a:xfrm>
          <a:off x="10114280" y="5672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37465</xdr:rowOff>
    </xdr:from>
    <xdr:ext cx="534035" cy="264160"/>
    <xdr:sp macro="" textlink="">
      <xdr:nvSpPr>
        <xdr:cNvPr id="116" name="【道路】&#10;一人当たり延長平均値テキスト"/>
        <xdr:cNvSpPr txBox="1"/>
      </xdr:nvSpPr>
      <xdr:spPr>
        <a:xfrm>
          <a:off x="10236200" y="6209665"/>
          <a:ext cx="53403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13970</xdr:rowOff>
    </xdr:from>
    <xdr:to xmlns:xdr="http://schemas.openxmlformats.org/drawingml/2006/spreadsheetDrawing">
      <xdr:col>55</xdr:col>
      <xdr:colOff>50800</xdr:colOff>
      <xdr:row>37</xdr:row>
      <xdr:rowOff>118110</xdr:rowOff>
    </xdr:to>
    <xdr:sp macro="" textlink="">
      <xdr:nvSpPr>
        <xdr:cNvPr id="117" name="フローチャート: 判断 116"/>
        <xdr:cNvSpPr/>
      </xdr:nvSpPr>
      <xdr:spPr>
        <a:xfrm>
          <a:off x="10152380" y="63576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31750</xdr:rowOff>
    </xdr:from>
    <xdr:to xmlns:xdr="http://schemas.openxmlformats.org/drawingml/2006/spreadsheetDrawing">
      <xdr:col>50</xdr:col>
      <xdr:colOff>165100</xdr:colOff>
      <xdr:row>37</xdr:row>
      <xdr:rowOff>135890</xdr:rowOff>
    </xdr:to>
    <xdr:sp macro="" textlink="">
      <xdr:nvSpPr>
        <xdr:cNvPr id="118" name="フローチャート: 判断 117"/>
        <xdr:cNvSpPr/>
      </xdr:nvSpPr>
      <xdr:spPr>
        <a:xfrm>
          <a:off x="9334500" y="63754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66675</xdr:rowOff>
    </xdr:from>
    <xdr:to xmlns:xdr="http://schemas.openxmlformats.org/drawingml/2006/spreadsheetDrawing">
      <xdr:col>46</xdr:col>
      <xdr:colOff>38100</xdr:colOff>
      <xdr:row>37</xdr:row>
      <xdr:rowOff>170815</xdr:rowOff>
    </xdr:to>
    <xdr:sp macro="" textlink="">
      <xdr:nvSpPr>
        <xdr:cNvPr id="119" name="フローチャート: 判断 118"/>
        <xdr:cNvSpPr/>
      </xdr:nvSpPr>
      <xdr:spPr>
        <a:xfrm>
          <a:off x="8470900" y="64103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93980</xdr:rowOff>
    </xdr:from>
    <xdr:to xmlns:xdr="http://schemas.openxmlformats.org/drawingml/2006/spreadsheetDrawing">
      <xdr:col>41</xdr:col>
      <xdr:colOff>101600</xdr:colOff>
      <xdr:row>38</xdr:row>
      <xdr:rowOff>22860</xdr:rowOff>
    </xdr:to>
    <xdr:sp macro="" textlink="">
      <xdr:nvSpPr>
        <xdr:cNvPr id="120" name="フローチャート: 判断 119"/>
        <xdr:cNvSpPr/>
      </xdr:nvSpPr>
      <xdr:spPr>
        <a:xfrm>
          <a:off x="7602220" y="64376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123190</xdr:rowOff>
    </xdr:from>
    <xdr:to xmlns:xdr="http://schemas.openxmlformats.org/drawingml/2006/spreadsheetDrawing">
      <xdr:col>36</xdr:col>
      <xdr:colOff>165100</xdr:colOff>
      <xdr:row>38</xdr:row>
      <xdr:rowOff>50800</xdr:rowOff>
    </xdr:to>
    <xdr:sp macro="" textlink="">
      <xdr:nvSpPr>
        <xdr:cNvPr id="121" name="フローチャート: 判断 120"/>
        <xdr:cNvSpPr/>
      </xdr:nvSpPr>
      <xdr:spPr>
        <a:xfrm>
          <a:off x="6738620" y="6466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4160"/>
    <xdr:sp macro="" textlink="">
      <xdr:nvSpPr>
        <xdr:cNvPr id="122" name="テキスト ボックス 121"/>
        <xdr:cNvSpPr txBox="1"/>
      </xdr:nvSpPr>
      <xdr:spPr>
        <a:xfrm>
          <a:off x="100126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4160"/>
    <xdr:sp macro="" textlink="">
      <xdr:nvSpPr>
        <xdr:cNvPr id="123" name="テキスト ボックス 122"/>
        <xdr:cNvSpPr txBox="1"/>
      </xdr:nvSpPr>
      <xdr:spPr>
        <a:xfrm>
          <a:off x="91998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4160"/>
    <xdr:sp macro="" textlink="">
      <xdr:nvSpPr>
        <xdr:cNvPr id="124" name="テキスト ボックス 123"/>
        <xdr:cNvSpPr txBox="1"/>
      </xdr:nvSpPr>
      <xdr:spPr>
        <a:xfrm>
          <a:off x="8336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1365" cy="264160"/>
    <xdr:sp macro="" textlink="">
      <xdr:nvSpPr>
        <xdr:cNvPr id="125" name="テキスト ボックス 124"/>
        <xdr:cNvSpPr txBox="1"/>
      </xdr:nvSpPr>
      <xdr:spPr>
        <a:xfrm>
          <a:off x="74676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4160"/>
    <xdr:sp macro="" textlink="">
      <xdr:nvSpPr>
        <xdr:cNvPr id="126" name="テキスト ボックス 125"/>
        <xdr:cNvSpPr txBox="1"/>
      </xdr:nvSpPr>
      <xdr:spPr>
        <a:xfrm>
          <a:off x="660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32385</xdr:rowOff>
    </xdr:from>
    <xdr:to xmlns:xdr="http://schemas.openxmlformats.org/drawingml/2006/spreadsheetDrawing">
      <xdr:col>55</xdr:col>
      <xdr:colOff>50800</xdr:colOff>
      <xdr:row>39</xdr:row>
      <xdr:rowOff>136525</xdr:rowOff>
    </xdr:to>
    <xdr:sp macro="" textlink="">
      <xdr:nvSpPr>
        <xdr:cNvPr id="127" name="楕円 126"/>
        <xdr:cNvSpPr/>
      </xdr:nvSpPr>
      <xdr:spPr>
        <a:xfrm>
          <a:off x="10152380" y="67189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10160</xdr:rowOff>
    </xdr:from>
    <xdr:ext cx="534035" cy="264795"/>
    <xdr:sp macro="" textlink="">
      <xdr:nvSpPr>
        <xdr:cNvPr id="128" name="【道路】&#10;一人当たり延長該当値テキスト"/>
        <xdr:cNvSpPr txBox="1"/>
      </xdr:nvSpPr>
      <xdr:spPr>
        <a:xfrm>
          <a:off x="10236200" y="66967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40640</xdr:rowOff>
    </xdr:from>
    <xdr:to xmlns:xdr="http://schemas.openxmlformats.org/drawingml/2006/spreadsheetDrawing">
      <xdr:col>50</xdr:col>
      <xdr:colOff>165100</xdr:colOff>
      <xdr:row>39</xdr:row>
      <xdr:rowOff>144145</xdr:rowOff>
    </xdr:to>
    <xdr:sp macro="" textlink="">
      <xdr:nvSpPr>
        <xdr:cNvPr id="129" name="楕円 128"/>
        <xdr:cNvSpPr/>
      </xdr:nvSpPr>
      <xdr:spPr>
        <a:xfrm>
          <a:off x="9334500" y="67271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84455</xdr:rowOff>
    </xdr:from>
    <xdr:to xmlns:xdr="http://schemas.openxmlformats.org/drawingml/2006/spreadsheetDrawing">
      <xdr:col>55</xdr:col>
      <xdr:colOff>0</xdr:colOff>
      <xdr:row>39</xdr:row>
      <xdr:rowOff>92075</xdr:rowOff>
    </xdr:to>
    <xdr:cxnSp macro="">
      <xdr:nvCxnSpPr>
        <xdr:cNvPr id="130" name="直線コネクタ 129"/>
        <xdr:cNvCxnSpPr/>
      </xdr:nvCxnSpPr>
      <xdr:spPr>
        <a:xfrm flipV="1">
          <a:off x="9385300" y="677100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152400</xdr:rowOff>
    </xdr:to>
    <xdr:sp macro="" textlink="">
      <xdr:nvSpPr>
        <xdr:cNvPr id="131" name="楕円 130"/>
        <xdr:cNvSpPr/>
      </xdr:nvSpPr>
      <xdr:spPr>
        <a:xfrm>
          <a:off x="8470900" y="6734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92075</xdr:rowOff>
    </xdr:from>
    <xdr:to xmlns:xdr="http://schemas.openxmlformats.org/drawingml/2006/spreadsheetDrawing">
      <xdr:col>50</xdr:col>
      <xdr:colOff>114300</xdr:colOff>
      <xdr:row>39</xdr:row>
      <xdr:rowOff>100965</xdr:rowOff>
    </xdr:to>
    <xdr:cxnSp macro="">
      <xdr:nvCxnSpPr>
        <xdr:cNvPr id="132" name="直線コネクタ 131"/>
        <xdr:cNvCxnSpPr/>
      </xdr:nvCxnSpPr>
      <xdr:spPr>
        <a:xfrm flipV="1">
          <a:off x="8521700" y="677862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50800</xdr:rowOff>
    </xdr:from>
    <xdr:to xmlns:xdr="http://schemas.openxmlformats.org/drawingml/2006/spreadsheetDrawing">
      <xdr:col>41</xdr:col>
      <xdr:colOff>101600</xdr:colOff>
      <xdr:row>39</xdr:row>
      <xdr:rowOff>155575</xdr:rowOff>
    </xdr:to>
    <xdr:sp macro="" textlink="">
      <xdr:nvSpPr>
        <xdr:cNvPr id="133" name="楕円 132"/>
        <xdr:cNvSpPr/>
      </xdr:nvSpPr>
      <xdr:spPr>
        <a:xfrm>
          <a:off x="7602220" y="67373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100965</xdr:rowOff>
    </xdr:from>
    <xdr:to xmlns:xdr="http://schemas.openxmlformats.org/drawingml/2006/spreadsheetDrawing">
      <xdr:col>45</xdr:col>
      <xdr:colOff>177800</xdr:colOff>
      <xdr:row>39</xdr:row>
      <xdr:rowOff>103505</xdr:rowOff>
    </xdr:to>
    <xdr:cxnSp macro="">
      <xdr:nvCxnSpPr>
        <xdr:cNvPr id="134" name="直線コネクタ 133"/>
        <xdr:cNvCxnSpPr/>
      </xdr:nvCxnSpPr>
      <xdr:spPr>
        <a:xfrm flipV="1">
          <a:off x="7653020" y="678751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35</xdr:row>
      <xdr:rowOff>152400</xdr:rowOff>
    </xdr:from>
    <xdr:ext cx="534670" cy="265430"/>
    <xdr:sp macro="" textlink="">
      <xdr:nvSpPr>
        <xdr:cNvPr id="135" name="n_1aveValue【道路】&#10;一人当たり延長"/>
        <xdr:cNvSpPr txBox="1"/>
      </xdr:nvSpPr>
      <xdr:spPr>
        <a:xfrm>
          <a:off x="9110345" y="615315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12065</xdr:rowOff>
    </xdr:from>
    <xdr:ext cx="534035" cy="264160"/>
    <xdr:sp macro="" textlink="">
      <xdr:nvSpPr>
        <xdr:cNvPr id="136" name="n_2aveValue【道路】&#10;一人当たり延長"/>
        <xdr:cNvSpPr txBox="1"/>
      </xdr:nvSpPr>
      <xdr:spPr>
        <a:xfrm>
          <a:off x="8259445" y="618426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39370</xdr:rowOff>
    </xdr:from>
    <xdr:ext cx="534035" cy="265430"/>
    <xdr:sp macro="" textlink="">
      <xdr:nvSpPr>
        <xdr:cNvPr id="137" name="n_3aveValue【道路】&#10;一人当たり延長"/>
        <xdr:cNvSpPr txBox="1"/>
      </xdr:nvSpPr>
      <xdr:spPr>
        <a:xfrm>
          <a:off x="7395845" y="621157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67945</xdr:rowOff>
    </xdr:from>
    <xdr:ext cx="534670" cy="264795"/>
    <xdr:sp macro="" textlink="">
      <xdr:nvSpPr>
        <xdr:cNvPr id="138" name="n_4aveValue【道路】&#10;一人当たり延長"/>
        <xdr:cNvSpPr txBox="1"/>
      </xdr:nvSpPr>
      <xdr:spPr>
        <a:xfrm>
          <a:off x="6527165" y="624014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135255</xdr:rowOff>
    </xdr:from>
    <xdr:ext cx="534670" cy="264795"/>
    <xdr:sp macro="" textlink="">
      <xdr:nvSpPr>
        <xdr:cNvPr id="139" name="n_1mainValue【道路】&#10;一人当たり延長"/>
        <xdr:cNvSpPr txBox="1"/>
      </xdr:nvSpPr>
      <xdr:spPr>
        <a:xfrm>
          <a:off x="9110345" y="68218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143510</xdr:rowOff>
    </xdr:from>
    <xdr:ext cx="534035" cy="264795"/>
    <xdr:sp macro="" textlink="">
      <xdr:nvSpPr>
        <xdr:cNvPr id="140" name="n_2mainValue【道路】&#10;一人当たり延長"/>
        <xdr:cNvSpPr txBox="1"/>
      </xdr:nvSpPr>
      <xdr:spPr>
        <a:xfrm>
          <a:off x="8259445" y="68300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146050</xdr:rowOff>
    </xdr:from>
    <xdr:ext cx="534035" cy="264160"/>
    <xdr:sp macro="" textlink="">
      <xdr:nvSpPr>
        <xdr:cNvPr id="141" name="n_3mainValue【道路】&#10;一人当たり延長"/>
        <xdr:cNvSpPr txBox="1"/>
      </xdr:nvSpPr>
      <xdr:spPr>
        <a:xfrm>
          <a:off x="7395845" y="683260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2" name="正方形/長方形 141"/>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43" name="正方形/長方形 142"/>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44" name="正方形/長方形 143"/>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45" name="正方形/長方形 144"/>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46" name="正方形/長方形 145"/>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47" name="正方形/長方形 146"/>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48" name="正方形/長方形 147"/>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49" name="正方形/長方形 148"/>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8450" cy="231140"/>
    <xdr:sp macro="" textlink="">
      <xdr:nvSpPr>
        <xdr:cNvPr id="150" name="テキスト ボックス 149"/>
        <xdr:cNvSpPr txBox="1"/>
      </xdr:nvSpPr>
      <xdr:spPr>
        <a:xfrm>
          <a:off x="708660" y="8954135"/>
          <a:ext cx="2984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1" name="直線コネクタ 150"/>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146685</xdr:rowOff>
    </xdr:from>
    <xdr:ext cx="467360" cy="264160"/>
    <xdr:sp macro="" textlink="">
      <xdr:nvSpPr>
        <xdr:cNvPr id="152" name="テキスト ボックス 151"/>
        <xdr:cNvSpPr txBox="1"/>
      </xdr:nvSpPr>
      <xdr:spPr>
        <a:xfrm>
          <a:off x="28956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78105</xdr:rowOff>
    </xdr:from>
    <xdr:to xmlns:xdr="http://schemas.openxmlformats.org/drawingml/2006/spreadsheetDrawing">
      <xdr:col>28</xdr:col>
      <xdr:colOff>114300</xdr:colOff>
      <xdr:row>64</xdr:row>
      <xdr:rowOff>78105</xdr:rowOff>
    </xdr:to>
    <xdr:cxnSp macro="">
      <xdr:nvCxnSpPr>
        <xdr:cNvPr id="153" name="直線コネクタ 152"/>
        <xdr:cNvCxnSpPr/>
      </xdr:nvCxnSpPr>
      <xdr:spPr>
        <a:xfrm>
          <a:off x="74168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107315</xdr:rowOff>
    </xdr:from>
    <xdr:ext cx="402590" cy="264795"/>
    <xdr:sp macro="" textlink="">
      <xdr:nvSpPr>
        <xdr:cNvPr id="154" name="テキスト ボックス 153"/>
        <xdr:cNvSpPr txBox="1"/>
      </xdr:nvSpPr>
      <xdr:spPr>
        <a:xfrm>
          <a:off x="353695" y="10908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38735</xdr:rowOff>
    </xdr:from>
    <xdr:to xmlns:xdr="http://schemas.openxmlformats.org/drawingml/2006/spreadsheetDrawing">
      <xdr:col>28</xdr:col>
      <xdr:colOff>114300</xdr:colOff>
      <xdr:row>62</xdr:row>
      <xdr:rowOff>38735</xdr:rowOff>
    </xdr:to>
    <xdr:cxnSp macro="">
      <xdr:nvCxnSpPr>
        <xdr:cNvPr id="155" name="直線コネクタ 154"/>
        <xdr:cNvCxnSpPr/>
      </xdr:nvCxnSpPr>
      <xdr:spPr>
        <a:xfrm>
          <a:off x="74168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68580</xdr:rowOff>
    </xdr:from>
    <xdr:ext cx="402590" cy="264795"/>
    <xdr:sp macro="" textlink="">
      <xdr:nvSpPr>
        <xdr:cNvPr id="156" name="テキスト ボックス 155"/>
        <xdr:cNvSpPr txBox="1"/>
      </xdr:nvSpPr>
      <xdr:spPr>
        <a:xfrm>
          <a:off x="353695" y="10527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7" name="直線コネクタ 156"/>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2590" cy="264795"/>
    <xdr:sp macro="" textlink="">
      <xdr:nvSpPr>
        <xdr:cNvPr id="158" name="テキスト ボックス 157"/>
        <xdr:cNvSpPr txBox="1"/>
      </xdr:nvSpPr>
      <xdr:spPr>
        <a:xfrm>
          <a:off x="353695" y="1014539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136525</xdr:rowOff>
    </xdr:from>
    <xdr:to xmlns:xdr="http://schemas.openxmlformats.org/drawingml/2006/spreadsheetDrawing">
      <xdr:col>28</xdr:col>
      <xdr:colOff>114300</xdr:colOff>
      <xdr:row>57</xdr:row>
      <xdr:rowOff>136525</xdr:rowOff>
    </xdr:to>
    <xdr:cxnSp macro="">
      <xdr:nvCxnSpPr>
        <xdr:cNvPr id="159" name="直線コネクタ 158"/>
        <xdr:cNvCxnSpPr/>
      </xdr:nvCxnSpPr>
      <xdr:spPr>
        <a:xfrm>
          <a:off x="74168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166370</xdr:rowOff>
    </xdr:from>
    <xdr:ext cx="402590" cy="264160"/>
    <xdr:sp macro="" textlink="">
      <xdr:nvSpPr>
        <xdr:cNvPr id="160" name="テキスト ボックス 159"/>
        <xdr:cNvSpPr txBox="1"/>
      </xdr:nvSpPr>
      <xdr:spPr>
        <a:xfrm>
          <a:off x="353695" y="9767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97790</xdr:rowOff>
    </xdr:from>
    <xdr:to xmlns:xdr="http://schemas.openxmlformats.org/drawingml/2006/spreadsheetDrawing">
      <xdr:col>28</xdr:col>
      <xdr:colOff>114300</xdr:colOff>
      <xdr:row>55</xdr:row>
      <xdr:rowOff>97790</xdr:rowOff>
    </xdr:to>
    <xdr:cxnSp macro="">
      <xdr:nvCxnSpPr>
        <xdr:cNvPr id="161" name="直線コネクタ 160"/>
        <xdr:cNvCxnSpPr/>
      </xdr:nvCxnSpPr>
      <xdr:spPr>
        <a:xfrm>
          <a:off x="74168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127000</xdr:rowOff>
    </xdr:from>
    <xdr:ext cx="338455" cy="264160"/>
    <xdr:sp macro="" textlink="">
      <xdr:nvSpPr>
        <xdr:cNvPr id="162" name="テキスト ボックス 161"/>
        <xdr:cNvSpPr txBox="1"/>
      </xdr:nvSpPr>
      <xdr:spPr>
        <a:xfrm>
          <a:off x="412750" y="9385300"/>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63" name="直線コネクタ 162"/>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64" name="【橋りょう・トンネ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50165</xdr:rowOff>
    </xdr:from>
    <xdr:to xmlns:xdr="http://schemas.openxmlformats.org/drawingml/2006/spreadsheetDrawing">
      <xdr:col>24</xdr:col>
      <xdr:colOff>62865</xdr:colOff>
      <xdr:row>64</xdr:row>
      <xdr:rowOff>95250</xdr:rowOff>
    </xdr:to>
    <xdr:cxnSp macro="">
      <xdr:nvCxnSpPr>
        <xdr:cNvPr id="165" name="直線コネクタ 164"/>
        <xdr:cNvCxnSpPr/>
      </xdr:nvCxnSpPr>
      <xdr:spPr>
        <a:xfrm flipV="1">
          <a:off x="4512945" y="9651365"/>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99695</xdr:rowOff>
    </xdr:from>
    <xdr:ext cx="405130" cy="264795"/>
    <xdr:sp macro="" textlink="">
      <xdr:nvSpPr>
        <xdr:cNvPr id="166" name="【橋りょう・トンネル】&#10;有形固定資産減価償却率最小値テキスト"/>
        <xdr:cNvSpPr txBox="1"/>
      </xdr:nvSpPr>
      <xdr:spPr>
        <a:xfrm>
          <a:off x="4551680" y="1107249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95250</xdr:rowOff>
    </xdr:from>
    <xdr:to xmlns:xdr="http://schemas.openxmlformats.org/drawingml/2006/spreadsheetDrawing">
      <xdr:col>24</xdr:col>
      <xdr:colOff>152400</xdr:colOff>
      <xdr:row>64</xdr:row>
      <xdr:rowOff>95250</xdr:rowOff>
    </xdr:to>
    <xdr:cxnSp macro="">
      <xdr:nvCxnSpPr>
        <xdr:cNvPr id="167" name="直線コネクタ 166"/>
        <xdr:cNvCxnSpPr/>
      </xdr:nvCxnSpPr>
      <xdr:spPr>
        <a:xfrm>
          <a:off x="4429760" y="11068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171450</xdr:rowOff>
    </xdr:from>
    <xdr:ext cx="340360" cy="264795"/>
    <xdr:sp macro="" textlink="">
      <xdr:nvSpPr>
        <xdr:cNvPr id="168" name="【橋りょう・トンネル】&#10;有形固定資産減価償却率最大値テキスト"/>
        <xdr:cNvSpPr txBox="1"/>
      </xdr:nvSpPr>
      <xdr:spPr>
        <a:xfrm>
          <a:off x="4551680" y="9429750"/>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50165</xdr:rowOff>
    </xdr:from>
    <xdr:to xmlns:xdr="http://schemas.openxmlformats.org/drawingml/2006/spreadsheetDrawing">
      <xdr:col>24</xdr:col>
      <xdr:colOff>152400</xdr:colOff>
      <xdr:row>56</xdr:row>
      <xdr:rowOff>50165</xdr:rowOff>
    </xdr:to>
    <xdr:cxnSp macro="">
      <xdr:nvCxnSpPr>
        <xdr:cNvPr id="169" name="直線コネクタ 168"/>
        <xdr:cNvCxnSpPr/>
      </xdr:nvCxnSpPr>
      <xdr:spPr>
        <a:xfrm>
          <a:off x="4429760" y="9651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71755</xdr:rowOff>
    </xdr:from>
    <xdr:ext cx="405130" cy="264160"/>
    <xdr:sp macro="" textlink="">
      <xdr:nvSpPr>
        <xdr:cNvPr id="170" name="【橋りょう・トンネル】&#10;有形固定資産減価償却率平均値テキスト"/>
        <xdr:cNvSpPr txBox="1"/>
      </xdr:nvSpPr>
      <xdr:spPr>
        <a:xfrm>
          <a:off x="4551680" y="1070165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93980</xdr:rowOff>
    </xdr:from>
    <xdr:to xmlns:xdr="http://schemas.openxmlformats.org/drawingml/2006/spreadsheetDrawing">
      <xdr:col>24</xdr:col>
      <xdr:colOff>114300</xdr:colOff>
      <xdr:row>63</xdr:row>
      <xdr:rowOff>22860</xdr:rowOff>
    </xdr:to>
    <xdr:sp macro="" textlink="">
      <xdr:nvSpPr>
        <xdr:cNvPr id="171" name="フローチャート: 判断 170"/>
        <xdr:cNvSpPr/>
      </xdr:nvSpPr>
      <xdr:spPr>
        <a:xfrm>
          <a:off x="4462780" y="10723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62</xdr:row>
      <xdr:rowOff>50800</xdr:rowOff>
    </xdr:from>
    <xdr:to xmlns:xdr="http://schemas.openxmlformats.org/drawingml/2006/spreadsheetDrawing">
      <xdr:col>20</xdr:col>
      <xdr:colOff>38100</xdr:colOff>
      <xdr:row>62</xdr:row>
      <xdr:rowOff>155575</xdr:rowOff>
    </xdr:to>
    <xdr:sp macro="" textlink="">
      <xdr:nvSpPr>
        <xdr:cNvPr id="172" name="フローチャート: 判断 171"/>
        <xdr:cNvSpPr/>
      </xdr:nvSpPr>
      <xdr:spPr>
        <a:xfrm>
          <a:off x="3649980" y="1068070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27940</xdr:rowOff>
    </xdr:from>
    <xdr:to xmlns:xdr="http://schemas.openxmlformats.org/drawingml/2006/spreadsheetDrawing">
      <xdr:col>15</xdr:col>
      <xdr:colOff>101600</xdr:colOff>
      <xdr:row>62</xdr:row>
      <xdr:rowOff>132080</xdr:rowOff>
    </xdr:to>
    <xdr:sp macro="" textlink="">
      <xdr:nvSpPr>
        <xdr:cNvPr id="173" name="フローチャート: 判断 172"/>
        <xdr:cNvSpPr/>
      </xdr:nvSpPr>
      <xdr:spPr>
        <a:xfrm>
          <a:off x="2781300" y="106578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152400</xdr:rowOff>
    </xdr:from>
    <xdr:to xmlns:xdr="http://schemas.openxmlformats.org/drawingml/2006/spreadsheetDrawing">
      <xdr:col>10</xdr:col>
      <xdr:colOff>165100</xdr:colOff>
      <xdr:row>62</xdr:row>
      <xdr:rowOff>81280</xdr:rowOff>
    </xdr:to>
    <xdr:sp macro="" textlink="">
      <xdr:nvSpPr>
        <xdr:cNvPr id="174" name="フローチャート: 判断 173"/>
        <xdr:cNvSpPr/>
      </xdr:nvSpPr>
      <xdr:spPr>
        <a:xfrm>
          <a:off x="1917700" y="10610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156845</xdr:rowOff>
    </xdr:from>
    <xdr:to xmlns:xdr="http://schemas.openxmlformats.org/drawingml/2006/spreadsheetDrawing">
      <xdr:col>6</xdr:col>
      <xdr:colOff>38100</xdr:colOff>
      <xdr:row>62</xdr:row>
      <xdr:rowOff>85090</xdr:rowOff>
    </xdr:to>
    <xdr:sp macro="" textlink="">
      <xdr:nvSpPr>
        <xdr:cNvPr id="175" name="フローチャート: 判断 174"/>
        <xdr:cNvSpPr/>
      </xdr:nvSpPr>
      <xdr:spPr>
        <a:xfrm>
          <a:off x="1054100" y="106152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1365" cy="264795"/>
    <xdr:sp macro="" textlink="">
      <xdr:nvSpPr>
        <xdr:cNvPr id="176" name="テキスト ボックス 175"/>
        <xdr:cNvSpPr txBox="1"/>
      </xdr:nvSpPr>
      <xdr:spPr>
        <a:xfrm>
          <a:off x="432816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4795"/>
    <xdr:sp macro="" textlink="">
      <xdr:nvSpPr>
        <xdr:cNvPr id="177" name="テキスト ボックス 176"/>
        <xdr:cNvSpPr txBox="1"/>
      </xdr:nvSpPr>
      <xdr:spPr>
        <a:xfrm>
          <a:off x="351536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1365" cy="264795"/>
    <xdr:sp macro="" textlink="">
      <xdr:nvSpPr>
        <xdr:cNvPr id="178" name="テキスト ボックス 177"/>
        <xdr:cNvSpPr txBox="1"/>
      </xdr:nvSpPr>
      <xdr:spPr>
        <a:xfrm>
          <a:off x="264668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4795"/>
    <xdr:sp macro="" textlink="">
      <xdr:nvSpPr>
        <xdr:cNvPr id="179" name="テキスト ボックス 178"/>
        <xdr:cNvSpPr txBox="1"/>
      </xdr:nvSpPr>
      <xdr:spPr>
        <a:xfrm>
          <a:off x="17830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4795"/>
    <xdr:sp macro="" textlink="">
      <xdr:nvSpPr>
        <xdr:cNvPr id="180" name="テキスト ボックス 179"/>
        <xdr:cNvSpPr txBox="1"/>
      </xdr:nvSpPr>
      <xdr:spPr>
        <a:xfrm>
          <a:off x="9194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33655</xdr:rowOff>
    </xdr:from>
    <xdr:to xmlns:xdr="http://schemas.openxmlformats.org/drawingml/2006/spreadsheetDrawing">
      <xdr:col>24</xdr:col>
      <xdr:colOff>114300</xdr:colOff>
      <xdr:row>61</xdr:row>
      <xdr:rowOff>137795</xdr:rowOff>
    </xdr:to>
    <xdr:sp macro="" textlink="">
      <xdr:nvSpPr>
        <xdr:cNvPr id="181" name="楕円 180"/>
        <xdr:cNvSpPr/>
      </xdr:nvSpPr>
      <xdr:spPr>
        <a:xfrm>
          <a:off x="4462780" y="104921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57150</xdr:rowOff>
    </xdr:from>
    <xdr:ext cx="405130" cy="264795"/>
    <xdr:sp macro="" textlink="">
      <xdr:nvSpPr>
        <xdr:cNvPr id="182" name="【橋りょう・トンネル】&#10;有形固定資産減価償却率該当値テキスト"/>
        <xdr:cNvSpPr txBox="1"/>
      </xdr:nvSpPr>
      <xdr:spPr>
        <a:xfrm>
          <a:off x="4551680" y="103441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6985</xdr:rowOff>
    </xdr:from>
    <xdr:to xmlns:xdr="http://schemas.openxmlformats.org/drawingml/2006/spreadsheetDrawing">
      <xdr:col>20</xdr:col>
      <xdr:colOff>38100</xdr:colOff>
      <xdr:row>61</xdr:row>
      <xdr:rowOff>110490</xdr:rowOff>
    </xdr:to>
    <xdr:sp macro="" textlink="">
      <xdr:nvSpPr>
        <xdr:cNvPr id="183" name="楕円 182"/>
        <xdr:cNvSpPr/>
      </xdr:nvSpPr>
      <xdr:spPr>
        <a:xfrm>
          <a:off x="3649980" y="104654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58420</xdr:rowOff>
    </xdr:from>
    <xdr:to xmlns:xdr="http://schemas.openxmlformats.org/drawingml/2006/spreadsheetDrawing">
      <xdr:col>24</xdr:col>
      <xdr:colOff>63500</xdr:colOff>
      <xdr:row>61</xdr:row>
      <xdr:rowOff>86360</xdr:rowOff>
    </xdr:to>
    <xdr:cxnSp macro="">
      <xdr:nvCxnSpPr>
        <xdr:cNvPr id="184" name="直線コネクタ 183"/>
        <xdr:cNvCxnSpPr/>
      </xdr:nvCxnSpPr>
      <xdr:spPr>
        <a:xfrm>
          <a:off x="3700780" y="1051687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154940</xdr:rowOff>
    </xdr:from>
    <xdr:to xmlns:xdr="http://schemas.openxmlformats.org/drawingml/2006/spreadsheetDrawing">
      <xdr:col>15</xdr:col>
      <xdr:colOff>101600</xdr:colOff>
      <xdr:row>61</xdr:row>
      <xdr:rowOff>83185</xdr:rowOff>
    </xdr:to>
    <xdr:sp macro="" textlink="">
      <xdr:nvSpPr>
        <xdr:cNvPr id="185" name="楕円 184"/>
        <xdr:cNvSpPr/>
      </xdr:nvSpPr>
      <xdr:spPr>
        <a:xfrm>
          <a:off x="2781300" y="104419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31115</xdr:rowOff>
    </xdr:from>
    <xdr:to xmlns:xdr="http://schemas.openxmlformats.org/drawingml/2006/spreadsheetDrawing">
      <xdr:col>19</xdr:col>
      <xdr:colOff>177800</xdr:colOff>
      <xdr:row>61</xdr:row>
      <xdr:rowOff>58420</xdr:rowOff>
    </xdr:to>
    <xdr:cxnSp macro="">
      <xdr:nvCxnSpPr>
        <xdr:cNvPr id="186" name="直線コネクタ 185"/>
        <xdr:cNvCxnSpPr/>
      </xdr:nvCxnSpPr>
      <xdr:spPr>
        <a:xfrm>
          <a:off x="2832100" y="10489565"/>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127000</xdr:rowOff>
    </xdr:from>
    <xdr:to xmlns:xdr="http://schemas.openxmlformats.org/drawingml/2006/spreadsheetDrawing">
      <xdr:col>10</xdr:col>
      <xdr:colOff>165100</xdr:colOff>
      <xdr:row>61</xdr:row>
      <xdr:rowOff>55880</xdr:rowOff>
    </xdr:to>
    <xdr:sp macro="" textlink="">
      <xdr:nvSpPr>
        <xdr:cNvPr id="187" name="楕円 186"/>
        <xdr:cNvSpPr/>
      </xdr:nvSpPr>
      <xdr:spPr>
        <a:xfrm>
          <a:off x="1917700" y="104140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3810</xdr:rowOff>
    </xdr:from>
    <xdr:to xmlns:xdr="http://schemas.openxmlformats.org/drawingml/2006/spreadsheetDrawing">
      <xdr:col>15</xdr:col>
      <xdr:colOff>50800</xdr:colOff>
      <xdr:row>61</xdr:row>
      <xdr:rowOff>31115</xdr:rowOff>
    </xdr:to>
    <xdr:cxnSp macro="">
      <xdr:nvCxnSpPr>
        <xdr:cNvPr id="188" name="直線コネクタ 187"/>
        <xdr:cNvCxnSpPr/>
      </xdr:nvCxnSpPr>
      <xdr:spPr>
        <a:xfrm>
          <a:off x="1968500" y="1046226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146050</xdr:rowOff>
    </xdr:from>
    <xdr:ext cx="404495" cy="264160"/>
    <xdr:sp macro="" textlink="">
      <xdr:nvSpPr>
        <xdr:cNvPr id="189" name="n_1aveValue【橋りょう・トンネル】&#10;有形固定資産減価償却率"/>
        <xdr:cNvSpPr txBox="1"/>
      </xdr:nvSpPr>
      <xdr:spPr>
        <a:xfrm>
          <a:off x="3490595" y="1077595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123190</xdr:rowOff>
    </xdr:from>
    <xdr:ext cx="405130" cy="264795"/>
    <xdr:sp macro="" textlink="">
      <xdr:nvSpPr>
        <xdr:cNvPr id="190" name="n_2aveValue【橋りょう・トンネル】&#10;有形固定資産減価償却率"/>
        <xdr:cNvSpPr txBox="1"/>
      </xdr:nvSpPr>
      <xdr:spPr>
        <a:xfrm>
          <a:off x="2634615" y="1075309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71755</xdr:rowOff>
    </xdr:from>
    <xdr:ext cx="404495" cy="264160"/>
    <xdr:sp macro="" textlink="">
      <xdr:nvSpPr>
        <xdr:cNvPr id="191" name="n_3aveValue【橋りょう・トンネル】&#10;有形固定資産減価償却率"/>
        <xdr:cNvSpPr txBox="1"/>
      </xdr:nvSpPr>
      <xdr:spPr>
        <a:xfrm>
          <a:off x="1771015" y="1070165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102235</xdr:rowOff>
    </xdr:from>
    <xdr:ext cx="404495" cy="264795"/>
    <xdr:sp macro="" textlink="">
      <xdr:nvSpPr>
        <xdr:cNvPr id="192" name="n_4aveValue【橋りょう・トンネル】&#10;有形固定資産減価償却率"/>
        <xdr:cNvSpPr txBox="1"/>
      </xdr:nvSpPr>
      <xdr:spPr>
        <a:xfrm>
          <a:off x="907415" y="1038923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127000</xdr:rowOff>
    </xdr:from>
    <xdr:ext cx="404495" cy="264160"/>
    <xdr:sp macro="" textlink="">
      <xdr:nvSpPr>
        <xdr:cNvPr id="193" name="n_1mainValue【橋りょう・トンネル】&#10;有形固定資産減価償却率"/>
        <xdr:cNvSpPr txBox="1"/>
      </xdr:nvSpPr>
      <xdr:spPr>
        <a:xfrm>
          <a:off x="3490595" y="1024255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100330</xdr:rowOff>
    </xdr:from>
    <xdr:ext cx="405130" cy="264795"/>
    <xdr:sp macro="" textlink="">
      <xdr:nvSpPr>
        <xdr:cNvPr id="194" name="n_2mainValue【橋りょう・トンネル】&#10;有形固定資産減価償却率"/>
        <xdr:cNvSpPr txBox="1"/>
      </xdr:nvSpPr>
      <xdr:spPr>
        <a:xfrm>
          <a:off x="2634615" y="102158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72390</xdr:rowOff>
    </xdr:from>
    <xdr:ext cx="404495" cy="264160"/>
    <xdr:sp macro="" textlink="">
      <xdr:nvSpPr>
        <xdr:cNvPr id="195" name="n_3mainValue【橋りょう・トンネル】&#10;有形固定資産減価償却率"/>
        <xdr:cNvSpPr txBox="1"/>
      </xdr:nvSpPr>
      <xdr:spPr>
        <a:xfrm>
          <a:off x="1771015" y="1018794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196" name="正方形/長方形 195"/>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198" name="正方形/長方形 197"/>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00" name="正方形/長方形 199"/>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02" name="正方形/長方形 201"/>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03" name="正方形/長方形 202"/>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9250" cy="231140"/>
    <xdr:sp macro="" textlink="">
      <xdr:nvSpPr>
        <xdr:cNvPr id="204" name="テキスト ボックス 203"/>
        <xdr:cNvSpPr txBox="1"/>
      </xdr:nvSpPr>
      <xdr:spPr>
        <a:xfrm>
          <a:off x="6393180" y="8954135"/>
          <a:ext cx="3492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05" name="直線コネクタ 204"/>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6" name="直線コネクタ 205"/>
        <xdr:cNvCxnSpPr/>
      </xdr:nvCxnSpPr>
      <xdr:spPr>
        <a:xfrm>
          <a:off x="6431280" y="1097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29845</xdr:rowOff>
    </xdr:from>
    <xdr:ext cx="248285" cy="264795"/>
    <xdr:sp macro="" textlink="">
      <xdr:nvSpPr>
        <xdr:cNvPr id="207" name="テキスト ボックス 206"/>
        <xdr:cNvSpPr txBox="1"/>
      </xdr:nvSpPr>
      <xdr:spPr>
        <a:xfrm>
          <a:off x="6187440" y="10831195"/>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58420</xdr:rowOff>
    </xdr:from>
    <xdr:to xmlns:xdr="http://schemas.openxmlformats.org/drawingml/2006/spreadsheetDrawing">
      <xdr:col>59</xdr:col>
      <xdr:colOff>50800</xdr:colOff>
      <xdr:row>61</xdr:row>
      <xdr:rowOff>58420</xdr:rowOff>
    </xdr:to>
    <xdr:cxnSp macro="">
      <xdr:nvCxnSpPr>
        <xdr:cNvPr id="208" name="直線コネクタ 207"/>
        <xdr:cNvCxnSpPr/>
      </xdr:nvCxnSpPr>
      <xdr:spPr>
        <a:xfrm>
          <a:off x="6431280" y="105168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88265</xdr:rowOff>
    </xdr:from>
    <xdr:ext cx="595630" cy="264160"/>
    <xdr:sp macro="" textlink="">
      <xdr:nvSpPr>
        <xdr:cNvPr id="209" name="テキスト ボックス 208"/>
        <xdr:cNvSpPr txBox="1"/>
      </xdr:nvSpPr>
      <xdr:spPr>
        <a:xfrm>
          <a:off x="5850890" y="103752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116840</xdr:rowOff>
    </xdr:from>
    <xdr:to xmlns:xdr="http://schemas.openxmlformats.org/drawingml/2006/spreadsheetDrawing">
      <xdr:col>59</xdr:col>
      <xdr:colOff>50800</xdr:colOff>
      <xdr:row>58</xdr:row>
      <xdr:rowOff>116840</xdr:rowOff>
    </xdr:to>
    <xdr:cxnSp macro="">
      <xdr:nvCxnSpPr>
        <xdr:cNvPr id="210" name="直線コネクタ 209"/>
        <xdr:cNvCxnSpPr/>
      </xdr:nvCxnSpPr>
      <xdr:spPr>
        <a:xfrm>
          <a:off x="6431280" y="100609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146685</xdr:rowOff>
    </xdr:from>
    <xdr:ext cx="685165" cy="264160"/>
    <xdr:sp macro="" textlink="">
      <xdr:nvSpPr>
        <xdr:cNvPr id="211" name="テキスト ボックス 210"/>
        <xdr:cNvSpPr txBox="1"/>
      </xdr:nvSpPr>
      <xdr:spPr>
        <a:xfrm>
          <a:off x="5760720" y="9919335"/>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2" name="直線コネクタ 211"/>
        <xdr:cNvCxnSpPr/>
      </xdr:nvCxnSpPr>
      <xdr:spPr>
        <a:xfrm>
          <a:off x="6431280" y="960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29845</xdr:rowOff>
    </xdr:from>
    <xdr:ext cx="685165" cy="264795"/>
    <xdr:sp macro="" textlink="">
      <xdr:nvSpPr>
        <xdr:cNvPr id="213" name="テキスト ボックス 212"/>
        <xdr:cNvSpPr txBox="1"/>
      </xdr:nvSpPr>
      <xdr:spPr>
        <a:xfrm>
          <a:off x="5760720" y="9459595"/>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14" name="直線コネクタ 213"/>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88265</xdr:rowOff>
    </xdr:from>
    <xdr:ext cx="685165" cy="264160"/>
    <xdr:sp macro="" textlink="">
      <xdr:nvSpPr>
        <xdr:cNvPr id="215" name="テキスト ボックス 214"/>
        <xdr:cNvSpPr txBox="1"/>
      </xdr:nvSpPr>
      <xdr:spPr>
        <a:xfrm>
          <a:off x="5760720" y="9003665"/>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6" name="【橋りょう・トンネル】&#10;一人当たり有形固定資産（償却資産）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113030</xdr:rowOff>
    </xdr:from>
    <xdr:to xmlns:xdr="http://schemas.openxmlformats.org/drawingml/2006/spreadsheetDrawing">
      <xdr:col>54</xdr:col>
      <xdr:colOff>185420</xdr:colOff>
      <xdr:row>63</xdr:row>
      <xdr:rowOff>160655</xdr:rowOff>
    </xdr:to>
    <xdr:cxnSp macro="">
      <xdr:nvCxnSpPr>
        <xdr:cNvPr id="217" name="直線コネクタ 216"/>
        <xdr:cNvCxnSpPr/>
      </xdr:nvCxnSpPr>
      <xdr:spPr>
        <a:xfrm flipV="1">
          <a:off x="10198100" y="954278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035" cy="265430"/>
    <xdr:sp macro="" textlink="">
      <xdr:nvSpPr>
        <xdr:cNvPr id="218" name="【橋りょう・トンネル】&#10;一人当たり有形固定資産（償却資産）額最小値テキスト"/>
        <xdr:cNvSpPr txBox="1"/>
      </xdr:nvSpPr>
      <xdr:spPr>
        <a:xfrm>
          <a:off x="10236200" y="1096518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160655</xdr:rowOff>
    </xdr:from>
    <xdr:to xmlns:xdr="http://schemas.openxmlformats.org/drawingml/2006/spreadsheetDrawing">
      <xdr:col>55</xdr:col>
      <xdr:colOff>88900</xdr:colOff>
      <xdr:row>63</xdr:row>
      <xdr:rowOff>160655</xdr:rowOff>
    </xdr:to>
    <xdr:cxnSp macro="">
      <xdr:nvCxnSpPr>
        <xdr:cNvPr id="219" name="直線コネクタ 218"/>
        <xdr:cNvCxnSpPr/>
      </xdr:nvCxnSpPr>
      <xdr:spPr>
        <a:xfrm>
          <a:off x="10114280" y="10962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58420</xdr:rowOff>
    </xdr:from>
    <xdr:ext cx="689610" cy="264795"/>
    <xdr:sp macro="" textlink="">
      <xdr:nvSpPr>
        <xdr:cNvPr id="220" name="【橋りょう・トンネル】&#10;一人当たり有形固定資産（償却資産）額最大値テキスト"/>
        <xdr:cNvSpPr txBox="1"/>
      </xdr:nvSpPr>
      <xdr:spPr>
        <a:xfrm>
          <a:off x="10236200" y="9316720"/>
          <a:ext cx="6896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113030</xdr:rowOff>
    </xdr:from>
    <xdr:to xmlns:xdr="http://schemas.openxmlformats.org/drawingml/2006/spreadsheetDrawing">
      <xdr:col>55</xdr:col>
      <xdr:colOff>88900</xdr:colOff>
      <xdr:row>55</xdr:row>
      <xdr:rowOff>113030</xdr:rowOff>
    </xdr:to>
    <xdr:cxnSp macro="">
      <xdr:nvCxnSpPr>
        <xdr:cNvPr id="221" name="直線コネクタ 220"/>
        <xdr:cNvCxnSpPr/>
      </xdr:nvCxnSpPr>
      <xdr:spPr>
        <a:xfrm>
          <a:off x="10114280" y="9542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136525</xdr:rowOff>
    </xdr:from>
    <xdr:ext cx="598170" cy="264795"/>
    <xdr:sp macro="" textlink="">
      <xdr:nvSpPr>
        <xdr:cNvPr id="222" name="【橋りょう・トンネル】&#10;一人当たり有形固定資産（償却資産）額平均値テキスト"/>
        <xdr:cNvSpPr txBox="1"/>
      </xdr:nvSpPr>
      <xdr:spPr>
        <a:xfrm>
          <a:off x="10236200" y="10594975"/>
          <a:ext cx="5981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158750</xdr:rowOff>
    </xdr:from>
    <xdr:to xmlns:xdr="http://schemas.openxmlformats.org/drawingml/2006/spreadsheetDrawing">
      <xdr:col>55</xdr:col>
      <xdr:colOff>50800</xdr:colOff>
      <xdr:row>62</xdr:row>
      <xdr:rowOff>86995</xdr:rowOff>
    </xdr:to>
    <xdr:sp macro="" textlink="">
      <xdr:nvSpPr>
        <xdr:cNvPr id="223" name="フローチャート: 判断 222"/>
        <xdr:cNvSpPr/>
      </xdr:nvSpPr>
      <xdr:spPr>
        <a:xfrm>
          <a:off x="10152380" y="106172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154940</xdr:rowOff>
    </xdr:from>
    <xdr:to xmlns:xdr="http://schemas.openxmlformats.org/drawingml/2006/spreadsheetDrawing">
      <xdr:col>50</xdr:col>
      <xdr:colOff>165100</xdr:colOff>
      <xdr:row>62</xdr:row>
      <xdr:rowOff>83185</xdr:rowOff>
    </xdr:to>
    <xdr:sp macro="" textlink="">
      <xdr:nvSpPr>
        <xdr:cNvPr id="224" name="フローチャート: 判断 223"/>
        <xdr:cNvSpPr/>
      </xdr:nvSpPr>
      <xdr:spPr>
        <a:xfrm>
          <a:off x="9334500" y="10613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163195</xdr:rowOff>
    </xdr:from>
    <xdr:to xmlns:xdr="http://schemas.openxmlformats.org/drawingml/2006/spreadsheetDrawing">
      <xdr:col>46</xdr:col>
      <xdr:colOff>38100</xdr:colOff>
      <xdr:row>62</xdr:row>
      <xdr:rowOff>92075</xdr:rowOff>
    </xdr:to>
    <xdr:sp macro="" textlink="">
      <xdr:nvSpPr>
        <xdr:cNvPr id="225" name="フローチャート: 判断 224"/>
        <xdr:cNvSpPr/>
      </xdr:nvSpPr>
      <xdr:spPr>
        <a:xfrm>
          <a:off x="8470900" y="106216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11430</xdr:rowOff>
    </xdr:from>
    <xdr:to xmlns:xdr="http://schemas.openxmlformats.org/drawingml/2006/spreadsheetDrawing">
      <xdr:col>41</xdr:col>
      <xdr:colOff>101600</xdr:colOff>
      <xdr:row>62</xdr:row>
      <xdr:rowOff>115570</xdr:rowOff>
    </xdr:to>
    <xdr:sp macro="" textlink="">
      <xdr:nvSpPr>
        <xdr:cNvPr id="226" name="フローチャート: 判断 225"/>
        <xdr:cNvSpPr/>
      </xdr:nvSpPr>
      <xdr:spPr>
        <a:xfrm>
          <a:off x="7602220" y="10641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41275</xdr:rowOff>
    </xdr:from>
    <xdr:to xmlns:xdr="http://schemas.openxmlformats.org/drawingml/2006/spreadsheetDrawing">
      <xdr:col>36</xdr:col>
      <xdr:colOff>165100</xdr:colOff>
      <xdr:row>62</xdr:row>
      <xdr:rowOff>144780</xdr:rowOff>
    </xdr:to>
    <xdr:sp macro="" textlink="">
      <xdr:nvSpPr>
        <xdr:cNvPr id="227" name="フローチャート: 判断 226"/>
        <xdr:cNvSpPr/>
      </xdr:nvSpPr>
      <xdr:spPr>
        <a:xfrm>
          <a:off x="6738620" y="10671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4795"/>
    <xdr:sp macro="" textlink="">
      <xdr:nvSpPr>
        <xdr:cNvPr id="228" name="テキスト ボックス 227"/>
        <xdr:cNvSpPr txBox="1"/>
      </xdr:nvSpPr>
      <xdr:spPr>
        <a:xfrm>
          <a:off x="100126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4795"/>
    <xdr:sp macro="" textlink="">
      <xdr:nvSpPr>
        <xdr:cNvPr id="229" name="テキスト ボックス 228"/>
        <xdr:cNvSpPr txBox="1"/>
      </xdr:nvSpPr>
      <xdr:spPr>
        <a:xfrm>
          <a:off x="91998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4795"/>
    <xdr:sp macro="" textlink="">
      <xdr:nvSpPr>
        <xdr:cNvPr id="230" name="テキスト ボックス 229"/>
        <xdr:cNvSpPr txBox="1"/>
      </xdr:nvSpPr>
      <xdr:spPr>
        <a:xfrm>
          <a:off x="8336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1365" cy="264795"/>
    <xdr:sp macro="" textlink="">
      <xdr:nvSpPr>
        <xdr:cNvPr id="231" name="テキスト ボックス 230"/>
        <xdr:cNvSpPr txBox="1"/>
      </xdr:nvSpPr>
      <xdr:spPr>
        <a:xfrm>
          <a:off x="74676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4795"/>
    <xdr:sp macro="" textlink="">
      <xdr:nvSpPr>
        <xdr:cNvPr id="232" name="テキスト ボックス 231"/>
        <xdr:cNvSpPr txBox="1"/>
      </xdr:nvSpPr>
      <xdr:spPr>
        <a:xfrm>
          <a:off x="660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38100</xdr:rowOff>
    </xdr:from>
    <xdr:to xmlns:xdr="http://schemas.openxmlformats.org/drawingml/2006/spreadsheetDrawing">
      <xdr:col>55</xdr:col>
      <xdr:colOff>50800</xdr:colOff>
      <xdr:row>60</xdr:row>
      <xdr:rowOff>142240</xdr:rowOff>
    </xdr:to>
    <xdr:sp macro="" textlink="">
      <xdr:nvSpPr>
        <xdr:cNvPr id="233" name="楕円 232"/>
        <xdr:cNvSpPr/>
      </xdr:nvSpPr>
      <xdr:spPr>
        <a:xfrm>
          <a:off x="10152380" y="1032510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61595</xdr:rowOff>
    </xdr:from>
    <xdr:ext cx="598170" cy="265430"/>
    <xdr:sp macro="" textlink="">
      <xdr:nvSpPr>
        <xdr:cNvPr id="234" name="【橋りょう・トンネル】&#10;一人当たり有形固定資産（償却資産）額該当値テキスト"/>
        <xdr:cNvSpPr txBox="1"/>
      </xdr:nvSpPr>
      <xdr:spPr>
        <a:xfrm>
          <a:off x="10236200" y="10177145"/>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52705</xdr:rowOff>
    </xdr:from>
    <xdr:to xmlns:xdr="http://schemas.openxmlformats.org/drawingml/2006/spreadsheetDrawing">
      <xdr:col>50</xdr:col>
      <xdr:colOff>165100</xdr:colOff>
      <xdr:row>60</xdr:row>
      <xdr:rowOff>156845</xdr:rowOff>
    </xdr:to>
    <xdr:sp macro="" textlink="">
      <xdr:nvSpPr>
        <xdr:cNvPr id="235" name="楕円 234"/>
        <xdr:cNvSpPr/>
      </xdr:nvSpPr>
      <xdr:spPr>
        <a:xfrm>
          <a:off x="9334500" y="103397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90170</xdr:rowOff>
    </xdr:from>
    <xdr:to xmlns:xdr="http://schemas.openxmlformats.org/drawingml/2006/spreadsheetDrawing">
      <xdr:col>55</xdr:col>
      <xdr:colOff>0</xdr:colOff>
      <xdr:row>60</xdr:row>
      <xdr:rowOff>104775</xdr:rowOff>
    </xdr:to>
    <xdr:cxnSp macro="">
      <xdr:nvCxnSpPr>
        <xdr:cNvPr id="236" name="直線コネクタ 235"/>
        <xdr:cNvCxnSpPr/>
      </xdr:nvCxnSpPr>
      <xdr:spPr>
        <a:xfrm flipV="1">
          <a:off x="9385300" y="1037717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65405</xdr:rowOff>
    </xdr:from>
    <xdr:to xmlns:xdr="http://schemas.openxmlformats.org/drawingml/2006/spreadsheetDrawing">
      <xdr:col>46</xdr:col>
      <xdr:colOff>38100</xdr:colOff>
      <xdr:row>60</xdr:row>
      <xdr:rowOff>168910</xdr:rowOff>
    </xdr:to>
    <xdr:sp macro="" textlink="">
      <xdr:nvSpPr>
        <xdr:cNvPr id="237" name="楕円 236"/>
        <xdr:cNvSpPr/>
      </xdr:nvSpPr>
      <xdr:spPr>
        <a:xfrm>
          <a:off x="8470900" y="103524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104775</xdr:rowOff>
    </xdr:from>
    <xdr:to xmlns:xdr="http://schemas.openxmlformats.org/drawingml/2006/spreadsheetDrawing">
      <xdr:col>50</xdr:col>
      <xdr:colOff>114300</xdr:colOff>
      <xdr:row>60</xdr:row>
      <xdr:rowOff>116840</xdr:rowOff>
    </xdr:to>
    <xdr:cxnSp macro="">
      <xdr:nvCxnSpPr>
        <xdr:cNvPr id="238" name="直線コネクタ 237"/>
        <xdr:cNvCxnSpPr/>
      </xdr:nvCxnSpPr>
      <xdr:spPr>
        <a:xfrm flipV="1">
          <a:off x="8521700" y="1039177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71120</xdr:rowOff>
    </xdr:from>
    <xdr:to xmlns:xdr="http://schemas.openxmlformats.org/drawingml/2006/spreadsheetDrawing">
      <xdr:col>41</xdr:col>
      <xdr:colOff>101600</xdr:colOff>
      <xdr:row>61</xdr:row>
      <xdr:rowOff>0</xdr:rowOff>
    </xdr:to>
    <xdr:sp macro="" textlink="">
      <xdr:nvSpPr>
        <xdr:cNvPr id="239" name="楕円 238"/>
        <xdr:cNvSpPr/>
      </xdr:nvSpPr>
      <xdr:spPr>
        <a:xfrm>
          <a:off x="7602220" y="103581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116840</xdr:rowOff>
    </xdr:from>
    <xdr:to xmlns:xdr="http://schemas.openxmlformats.org/drawingml/2006/spreadsheetDrawing">
      <xdr:col>45</xdr:col>
      <xdr:colOff>177800</xdr:colOff>
      <xdr:row>60</xdr:row>
      <xdr:rowOff>123825</xdr:rowOff>
    </xdr:to>
    <xdr:cxnSp macro="">
      <xdr:nvCxnSpPr>
        <xdr:cNvPr id="240" name="直線コネクタ 239"/>
        <xdr:cNvCxnSpPr/>
      </xdr:nvCxnSpPr>
      <xdr:spPr>
        <a:xfrm flipV="1">
          <a:off x="7653020" y="1040384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73660</xdr:rowOff>
    </xdr:from>
    <xdr:ext cx="598805" cy="264795"/>
    <xdr:sp macro="" textlink="">
      <xdr:nvSpPr>
        <xdr:cNvPr id="241" name="n_1aveValue【橋りょう・トンネル】&#10;一人当たり有形固定資産（償却資産）額"/>
        <xdr:cNvSpPr txBox="1"/>
      </xdr:nvSpPr>
      <xdr:spPr>
        <a:xfrm>
          <a:off x="9083040" y="107035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83185</xdr:rowOff>
    </xdr:from>
    <xdr:ext cx="598170" cy="264795"/>
    <xdr:sp macro="" textlink="">
      <xdr:nvSpPr>
        <xdr:cNvPr id="242" name="n_2aveValue【橋りょう・トンネル】&#10;一人当たり有形固定資産（償却資産）額"/>
        <xdr:cNvSpPr txBox="1"/>
      </xdr:nvSpPr>
      <xdr:spPr>
        <a:xfrm>
          <a:off x="8227060" y="1071308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106045</xdr:rowOff>
    </xdr:from>
    <xdr:ext cx="598805" cy="264795"/>
    <xdr:sp macro="" textlink="">
      <xdr:nvSpPr>
        <xdr:cNvPr id="243" name="n_3aveValue【橋りょう・トンネル】&#10;一人当たり有形固定資産（償却資産）額"/>
        <xdr:cNvSpPr txBox="1"/>
      </xdr:nvSpPr>
      <xdr:spPr>
        <a:xfrm>
          <a:off x="7363460" y="107359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161925</xdr:rowOff>
    </xdr:from>
    <xdr:ext cx="598170" cy="264795"/>
    <xdr:sp macro="" textlink="">
      <xdr:nvSpPr>
        <xdr:cNvPr id="244" name="n_4aveValue【橋りょう・トンネル】&#10;一人当たり有形固定資産（償却資産）額"/>
        <xdr:cNvSpPr txBox="1"/>
      </xdr:nvSpPr>
      <xdr:spPr>
        <a:xfrm>
          <a:off x="6494780" y="1044892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171450</xdr:rowOff>
    </xdr:from>
    <xdr:ext cx="598805" cy="264795"/>
    <xdr:sp macro="" textlink="">
      <xdr:nvSpPr>
        <xdr:cNvPr id="245" name="n_1mainValue【橋りょう・トンネル】&#10;一人当たり有形固定資産（償却資産）額"/>
        <xdr:cNvSpPr txBox="1"/>
      </xdr:nvSpPr>
      <xdr:spPr>
        <a:xfrm>
          <a:off x="9083040" y="101155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638,433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10160</xdr:rowOff>
    </xdr:from>
    <xdr:ext cx="598170" cy="264795"/>
    <xdr:sp macro="" textlink="">
      <xdr:nvSpPr>
        <xdr:cNvPr id="246" name="n_2mainValue【橋りょう・トンネル】&#10;一人当たり有形固定資産（償却資産）額"/>
        <xdr:cNvSpPr txBox="1"/>
      </xdr:nvSpPr>
      <xdr:spPr>
        <a:xfrm>
          <a:off x="8227060" y="1012571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624,987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16510</xdr:rowOff>
    </xdr:from>
    <xdr:ext cx="598805" cy="264795"/>
    <xdr:sp macro="" textlink="">
      <xdr:nvSpPr>
        <xdr:cNvPr id="247" name="n_3mainValue【橋りょう・トンネル】&#10;一人当たり有形固定資産（償却資産）額"/>
        <xdr:cNvSpPr txBox="1"/>
      </xdr:nvSpPr>
      <xdr:spPr>
        <a:xfrm>
          <a:off x="7363460" y="101320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48" name="正方形/長方形 247"/>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49" name="正方形/長方形 248"/>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50" name="正方形/長方形 249"/>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51" name="正方形/長方形 250"/>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52" name="正方形/長方形 251"/>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53" name="正方形/長方形 252"/>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54" name="正方形/長方形 253"/>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55" name="正方形/長方形 254"/>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8450" cy="230505"/>
    <xdr:sp macro="" textlink="">
      <xdr:nvSpPr>
        <xdr:cNvPr id="256" name="テキスト ボックス 255"/>
        <xdr:cNvSpPr txBox="1"/>
      </xdr:nvSpPr>
      <xdr:spPr>
        <a:xfrm>
          <a:off x="708660" y="12765405"/>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57" name="直線コネクタ 256"/>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4795"/>
    <xdr:sp macro="" textlink="">
      <xdr:nvSpPr>
        <xdr:cNvPr id="258" name="テキスト ボックス 257"/>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38735</xdr:rowOff>
    </xdr:from>
    <xdr:to xmlns:xdr="http://schemas.openxmlformats.org/drawingml/2006/spreadsheetDrawing">
      <xdr:col>28</xdr:col>
      <xdr:colOff>114300</xdr:colOff>
      <xdr:row>86</xdr:row>
      <xdr:rowOff>38735</xdr:rowOff>
    </xdr:to>
    <xdr:cxnSp macro="">
      <xdr:nvCxnSpPr>
        <xdr:cNvPr id="259" name="直線コネクタ 258"/>
        <xdr:cNvCxnSpPr/>
      </xdr:nvCxnSpPr>
      <xdr:spPr>
        <a:xfrm>
          <a:off x="741680" y="147834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68580</xdr:rowOff>
    </xdr:from>
    <xdr:ext cx="467360" cy="264795"/>
    <xdr:sp macro="" textlink="">
      <xdr:nvSpPr>
        <xdr:cNvPr id="260" name="テキスト ボックス 259"/>
        <xdr:cNvSpPr txBox="1"/>
      </xdr:nvSpPr>
      <xdr:spPr>
        <a:xfrm>
          <a:off x="289560" y="146418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97790</xdr:rowOff>
    </xdr:from>
    <xdr:to xmlns:xdr="http://schemas.openxmlformats.org/drawingml/2006/spreadsheetDrawing">
      <xdr:col>28</xdr:col>
      <xdr:colOff>114300</xdr:colOff>
      <xdr:row>83</xdr:row>
      <xdr:rowOff>97790</xdr:rowOff>
    </xdr:to>
    <xdr:cxnSp macro="">
      <xdr:nvCxnSpPr>
        <xdr:cNvPr id="261" name="直線コネクタ 260"/>
        <xdr:cNvCxnSpPr/>
      </xdr:nvCxnSpPr>
      <xdr:spPr>
        <a:xfrm>
          <a:off x="741680" y="143281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127000</xdr:rowOff>
    </xdr:from>
    <xdr:ext cx="402590" cy="264160"/>
    <xdr:sp macro="" textlink="">
      <xdr:nvSpPr>
        <xdr:cNvPr id="262" name="テキスト ボックス 261"/>
        <xdr:cNvSpPr txBox="1"/>
      </xdr:nvSpPr>
      <xdr:spPr>
        <a:xfrm>
          <a:off x="353695" y="141859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156210</xdr:rowOff>
    </xdr:from>
    <xdr:to xmlns:xdr="http://schemas.openxmlformats.org/drawingml/2006/spreadsheetDrawing">
      <xdr:col>28</xdr:col>
      <xdr:colOff>114300</xdr:colOff>
      <xdr:row>80</xdr:row>
      <xdr:rowOff>156210</xdr:rowOff>
    </xdr:to>
    <xdr:cxnSp macro="">
      <xdr:nvCxnSpPr>
        <xdr:cNvPr id="263" name="直線コネクタ 262"/>
        <xdr:cNvCxnSpPr/>
      </xdr:nvCxnSpPr>
      <xdr:spPr>
        <a:xfrm>
          <a:off x="741680" y="1387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2590" cy="264795"/>
    <xdr:sp macro="" textlink="">
      <xdr:nvSpPr>
        <xdr:cNvPr id="264" name="テキスト ボックス 263"/>
        <xdr:cNvSpPr txBox="1"/>
      </xdr:nvSpPr>
      <xdr:spPr>
        <a:xfrm>
          <a:off x="353695" y="1372616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38735</xdr:rowOff>
    </xdr:from>
    <xdr:to xmlns:xdr="http://schemas.openxmlformats.org/drawingml/2006/spreadsheetDrawing">
      <xdr:col>28</xdr:col>
      <xdr:colOff>114300</xdr:colOff>
      <xdr:row>78</xdr:row>
      <xdr:rowOff>38735</xdr:rowOff>
    </xdr:to>
    <xdr:cxnSp macro="">
      <xdr:nvCxnSpPr>
        <xdr:cNvPr id="265" name="直線コネクタ 264"/>
        <xdr:cNvCxnSpPr/>
      </xdr:nvCxnSpPr>
      <xdr:spPr>
        <a:xfrm>
          <a:off x="741680" y="134118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68580</xdr:rowOff>
    </xdr:from>
    <xdr:ext cx="402590" cy="264795"/>
    <xdr:sp macro="" textlink="">
      <xdr:nvSpPr>
        <xdr:cNvPr id="266" name="テキスト ボックス 265"/>
        <xdr:cNvSpPr txBox="1"/>
      </xdr:nvSpPr>
      <xdr:spPr>
        <a:xfrm>
          <a:off x="353695" y="132702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67" name="直線コネクタ 266"/>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127000</xdr:rowOff>
    </xdr:from>
    <xdr:ext cx="402590" cy="264160"/>
    <xdr:sp macro="" textlink="">
      <xdr:nvSpPr>
        <xdr:cNvPr id="268" name="テキスト ボックス 267"/>
        <xdr:cNvSpPr txBox="1"/>
      </xdr:nvSpPr>
      <xdr:spPr>
        <a:xfrm>
          <a:off x="353695" y="128143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69" name="【公営住宅】&#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151130</xdr:rowOff>
    </xdr:from>
    <xdr:to xmlns:xdr="http://schemas.openxmlformats.org/drawingml/2006/spreadsheetDrawing">
      <xdr:col>24</xdr:col>
      <xdr:colOff>62865</xdr:colOff>
      <xdr:row>86</xdr:row>
      <xdr:rowOff>10795</xdr:rowOff>
    </xdr:to>
    <xdr:cxnSp macro="">
      <xdr:nvCxnSpPr>
        <xdr:cNvPr id="270" name="直線コネクタ 269"/>
        <xdr:cNvCxnSpPr/>
      </xdr:nvCxnSpPr>
      <xdr:spPr>
        <a:xfrm flipV="1">
          <a:off x="4512945" y="13524230"/>
          <a:ext cx="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14605</xdr:rowOff>
    </xdr:from>
    <xdr:ext cx="405130" cy="264160"/>
    <xdr:sp macro="" textlink="">
      <xdr:nvSpPr>
        <xdr:cNvPr id="271" name="【公営住宅】&#10;有形固定資産減価償却率最小値テキスト"/>
        <xdr:cNvSpPr txBox="1"/>
      </xdr:nvSpPr>
      <xdr:spPr>
        <a:xfrm>
          <a:off x="4551680" y="1475930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10795</xdr:rowOff>
    </xdr:from>
    <xdr:to xmlns:xdr="http://schemas.openxmlformats.org/drawingml/2006/spreadsheetDrawing">
      <xdr:col>24</xdr:col>
      <xdr:colOff>152400</xdr:colOff>
      <xdr:row>86</xdr:row>
      <xdr:rowOff>10795</xdr:rowOff>
    </xdr:to>
    <xdr:cxnSp macro="">
      <xdr:nvCxnSpPr>
        <xdr:cNvPr id="272" name="直線コネクタ 271"/>
        <xdr:cNvCxnSpPr/>
      </xdr:nvCxnSpPr>
      <xdr:spPr>
        <a:xfrm>
          <a:off x="4429760" y="147554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96520</xdr:rowOff>
    </xdr:from>
    <xdr:ext cx="405130" cy="265430"/>
    <xdr:sp macro="" textlink="">
      <xdr:nvSpPr>
        <xdr:cNvPr id="273" name="【公営住宅】&#10;有形固定資産減価償却率最大値テキスト"/>
        <xdr:cNvSpPr txBox="1"/>
      </xdr:nvSpPr>
      <xdr:spPr>
        <a:xfrm>
          <a:off x="4551680" y="1329817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151130</xdr:rowOff>
    </xdr:from>
    <xdr:to xmlns:xdr="http://schemas.openxmlformats.org/drawingml/2006/spreadsheetDrawing">
      <xdr:col>24</xdr:col>
      <xdr:colOff>152400</xdr:colOff>
      <xdr:row>78</xdr:row>
      <xdr:rowOff>151130</xdr:rowOff>
    </xdr:to>
    <xdr:cxnSp macro="">
      <xdr:nvCxnSpPr>
        <xdr:cNvPr id="274" name="直線コネクタ 273"/>
        <xdr:cNvCxnSpPr/>
      </xdr:nvCxnSpPr>
      <xdr:spPr>
        <a:xfrm>
          <a:off x="4429760" y="13524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9525</xdr:rowOff>
    </xdr:from>
    <xdr:ext cx="405130" cy="264795"/>
    <xdr:sp macro="" textlink="">
      <xdr:nvSpPr>
        <xdr:cNvPr id="275" name="【公営住宅】&#10;有形固定資産減価償却率平均値テキスト"/>
        <xdr:cNvSpPr txBox="1"/>
      </xdr:nvSpPr>
      <xdr:spPr>
        <a:xfrm>
          <a:off x="4551680" y="1406842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31115</xdr:rowOff>
    </xdr:from>
    <xdr:to xmlns:xdr="http://schemas.openxmlformats.org/drawingml/2006/spreadsheetDrawing">
      <xdr:col>24</xdr:col>
      <xdr:colOff>114300</xdr:colOff>
      <xdr:row>82</xdr:row>
      <xdr:rowOff>135255</xdr:rowOff>
    </xdr:to>
    <xdr:sp macro="" textlink="">
      <xdr:nvSpPr>
        <xdr:cNvPr id="276" name="フローチャート: 判断 275"/>
        <xdr:cNvSpPr/>
      </xdr:nvSpPr>
      <xdr:spPr>
        <a:xfrm>
          <a:off x="4462780" y="140900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124460</xdr:rowOff>
    </xdr:from>
    <xdr:to xmlns:xdr="http://schemas.openxmlformats.org/drawingml/2006/spreadsheetDrawing">
      <xdr:col>20</xdr:col>
      <xdr:colOff>38100</xdr:colOff>
      <xdr:row>82</xdr:row>
      <xdr:rowOff>53340</xdr:rowOff>
    </xdr:to>
    <xdr:sp macro="" textlink="">
      <xdr:nvSpPr>
        <xdr:cNvPr id="277" name="フローチャート: 判断 276"/>
        <xdr:cNvSpPr/>
      </xdr:nvSpPr>
      <xdr:spPr>
        <a:xfrm>
          <a:off x="3649980" y="140119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106045</xdr:rowOff>
    </xdr:from>
    <xdr:to xmlns:xdr="http://schemas.openxmlformats.org/drawingml/2006/spreadsheetDrawing">
      <xdr:col>15</xdr:col>
      <xdr:colOff>101600</xdr:colOff>
      <xdr:row>82</xdr:row>
      <xdr:rowOff>34925</xdr:rowOff>
    </xdr:to>
    <xdr:sp macro="" textlink="">
      <xdr:nvSpPr>
        <xdr:cNvPr id="278" name="フローチャート: 判断 277"/>
        <xdr:cNvSpPr/>
      </xdr:nvSpPr>
      <xdr:spPr>
        <a:xfrm>
          <a:off x="2781300" y="139934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161925</xdr:rowOff>
    </xdr:from>
    <xdr:to xmlns:xdr="http://schemas.openxmlformats.org/drawingml/2006/spreadsheetDrawing">
      <xdr:col>10</xdr:col>
      <xdr:colOff>165100</xdr:colOff>
      <xdr:row>82</xdr:row>
      <xdr:rowOff>90805</xdr:rowOff>
    </xdr:to>
    <xdr:sp macro="" textlink="">
      <xdr:nvSpPr>
        <xdr:cNvPr id="279" name="フローチャート: 判断 278"/>
        <xdr:cNvSpPr/>
      </xdr:nvSpPr>
      <xdr:spPr>
        <a:xfrm>
          <a:off x="1917700" y="140493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124460</xdr:rowOff>
    </xdr:from>
    <xdr:to xmlns:xdr="http://schemas.openxmlformats.org/drawingml/2006/spreadsheetDrawing">
      <xdr:col>6</xdr:col>
      <xdr:colOff>38100</xdr:colOff>
      <xdr:row>82</xdr:row>
      <xdr:rowOff>53340</xdr:rowOff>
    </xdr:to>
    <xdr:sp macro="" textlink="">
      <xdr:nvSpPr>
        <xdr:cNvPr id="280" name="フローチャート: 判断 279"/>
        <xdr:cNvSpPr/>
      </xdr:nvSpPr>
      <xdr:spPr>
        <a:xfrm>
          <a:off x="1054100" y="140119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281" name="テキスト ボックス 280"/>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82" name="テキスト ボックス 281"/>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283" name="テキスト ボックス 282"/>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84" name="テキスト ボックス 283"/>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285" name="テキスト ボックス 284"/>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49530</xdr:rowOff>
    </xdr:from>
    <xdr:to xmlns:xdr="http://schemas.openxmlformats.org/drawingml/2006/spreadsheetDrawing">
      <xdr:col>24</xdr:col>
      <xdr:colOff>114300</xdr:colOff>
      <xdr:row>81</xdr:row>
      <xdr:rowOff>153670</xdr:rowOff>
    </xdr:to>
    <xdr:sp macro="" textlink="">
      <xdr:nvSpPr>
        <xdr:cNvPr id="286" name="楕円 285"/>
        <xdr:cNvSpPr/>
      </xdr:nvSpPr>
      <xdr:spPr>
        <a:xfrm>
          <a:off x="4462780" y="139369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73025</xdr:rowOff>
    </xdr:from>
    <xdr:ext cx="405130" cy="264795"/>
    <xdr:sp macro="" textlink="">
      <xdr:nvSpPr>
        <xdr:cNvPr id="287" name="【公営住宅】&#10;有形固定資産減価償却率該当値テキスト"/>
        <xdr:cNvSpPr txBox="1"/>
      </xdr:nvSpPr>
      <xdr:spPr>
        <a:xfrm>
          <a:off x="4551680" y="1378902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12700</xdr:rowOff>
    </xdr:from>
    <xdr:to xmlns:xdr="http://schemas.openxmlformats.org/drawingml/2006/spreadsheetDrawing">
      <xdr:col>20</xdr:col>
      <xdr:colOff>38100</xdr:colOff>
      <xdr:row>81</xdr:row>
      <xdr:rowOff>116840</xdr:rowOff>
    </xdr:to>
    <xdr:sp macro="" textlink="">
      <xdr:nvSpPr>
        <xdr:cNvPr id="288" name="楕円 287"/>
        <xdr:cNvSpPr/>
      </xdr:nvSpPr>
      <xdr:spPr>
        <a:xfrm>
          <a:off x="3649980" y="1390015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65405</xdr:rowOff>
    </xdr:from>
    <xdr:to xmlns:xdr="http://schemas.openxmlformats.org/drawingml/2006/spreadsheetDrawing">
      <xdr:col>24</xdr:col>
      <xdr:colOff>63500</xdr:colOff>
      <xdr:row>81</xdr:row>
      <xdr:rowOff>102235</xdr:rowOff>
    </xdr:to>
    <xdr:cxnSp macro="">
      <xdr:nvCxnSpPr>
        <xdr:cNvPr id="289" name="直線コネクタ 288"/>
        <xdr:cNvCxnSpPr/>
      </xdr:nvCxnSpPr>
      <xdr:spPr>
        <a:xfrm>
          <a:off x="3700780" y="1395285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150495</xdr:rowOff>
    </xdr:from>
    <xdr:to xmlns:xdr="http://schemas.openxmlformats.org/drawingml/2006/spreadsheetDrawing">
      <xdr:col>15</xdr:col>
      <xdr:colOff>101600</xdr:colOff>
      <xdr:row>81</xdr:row>
      <xdr:rowOff>79375</xdr:rowOff>
    </xdr:to>
    <xdr:sp macro="" textlink="">
      <xdr:nvSpPr>
        <xdr:cNvPr id="290" name="楕円 289"/>
        <xdr:cNvSpPr/>
      </xdr:nvSpPr>
      <xdr:spPr>
        <a:xfrm>
          <a:off x="2781300" y="138664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27305</xdr:rowOff>
    </xdr:from>
    <xdr:to xmlns:xdr="http://schemas.openxmlformats.org/drawingml/2006/spreadsheetDrawing">
      <xdr:col>19</xdr:col>
      <xdr:colOff>177800</xdr:colOff>
      <xdr:row>81</xdr:row>
      <xdr:rowOff>65405</xdr:rowOff>
    </xdr:to>
    <xdr:cxnSp macro="">
      <xdr:nvCxnSpPr>
        <xdr:cNvPr id="291" name="直線コネクタ 290"/>
        <xdr:cNvCxnSpPr/>
      </xdr:nvCxnSpPr>
      <xdr:spPr>
        <a:xfrm>
          <a:off x="2832100" y="13914755"/>
          <a:ext cx="8686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113030</xdr:rowOff>
    </xdr:from>
    <xdr:to xmlns:xdr="http://schemas.openxmlformats.org/drawingml/2006/spreadsheetDrawing">
      <xdr:col>10</xdr:col>
      <xdr:colOff>165100</xdr:colOff>
      <xdr:row>81</xdr:row>
      <xdr:rowOff>41910</xdr:rowOff>
    </xdr:to>
    <xdr:sp macro="" textlink="">
      <xdr:nvSpPr>
        <xdr:cNvPr id="292" name="楕円 291"/>
        <xdr:cNvSpPr/>
      </xdr:nvSpPr>
      <xdr:spPr>
        <a:xfrm>
          <a:off x="1917700" y="138290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164465</xdr:rowOff>
    </xdr:from>
    <xdr:to xmlns:xdr="http://schemas.openxmlformats.org/drawingml/2006/spreadsheetDrawing">
      <xdr:col>15</xdr:col>
      <xdr:colOff>50800</xdr:colOff>
      <xdr:row>81</xdr:row>
      <xdr:rowOff>27305</xdr:rowOff>
    </xdr:to>
    <xdr:cxnSp macro="">
      <xdr:nvCxnSpPr>
        <xdr:cNvPr id="293" name="直線コネクタ 292"/>
        <xdr:cNvCxnSpPr/>
      </xdr:nvCxnSpPr>
      <xdr:spPr>
        <a:xfrm>
          <a:off x="1968500" y="1388046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44450</xdr:rowOff>
    </xdr:from>
    <xdr:ext cx="404495" cy="264795"/>
    <xdr:sp macro="" textlink="">
      <xdr:nvSpPr>
        <xdr:cNvPr id="294" name="n_1aveValue【公営住宅】&#10;有形固定資産減価償却率"/>
        <xdr:cNvSpPr txBox="1"/>
      </xdr:nvSpPr>
      <xdr:spPr>
        <a:xfrm>
          <a:off x="3490595" y="141033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26035</xdr:rowOff>
    </xdr:from>
    <xdr:ext cx="405130" cy="264795"/>
    <xdr:sp macro="" textlink="">
      <xdr:nvSpPr>
        <xdr:cNvPr id="295" name="n_2aveValue【公営住宅】&#10;有形固定資産減価償却率"/>
        <xdr:cNvSpPr txBox="1"/>
      </xdr:nvSpPr>
      <xdr:spPr>
        <a:xfrm>
          <a:off x="2634615" y="1408493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81915</xdr:rowOff>
    </xdr:from>
    <xdr:ext cx="404495" cy="264795"/>
    <xdr:sp macro="" textlink="">
      <xdr:nvSpPr>
        <xdr:cNvPr id="296" name="n_3aveValue【公営住宅】&#10;有形固定資産減価償却率"/>
        <xdr:cNvSpPr txBox="1"/>
      </xdr:nvSpPr>
      <xdr:spPr>
        <a:xfrm>
          <a:off x="1771015" y="1414081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69850</xdr:rowOff>
    </xdr:from>
    <xdr:ext cx="404495" cy="264160"/>
    <xdr:sp macro="" textlink="">
      <xdr:nvSpPr>
        <xdr:cNvPr id="297" name="n_4aveValue【公営住宅】&#10;有形固定資産減価償却率"/>
        <xdr:cNvSpPr txBox="1"/>
      </xdr:nvSpPr>
      <xdr:spPr>
        <a:xfrm>
          <a:off x="907415" y="1378585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133985</xdr:rowOff>
    </xdr:from>
    <xdr:ext cx="404495" cy="264795"/>
    <xdr:sp macro="" textlink="">
      <xdr:nvSpPr>
        <xdr:cNvPr id="298" name="n_1mainValue【公営住宅】&#10;有形固定資産減価償却率"/>
        <xdr:cNvSpPr txBox="1"/>
      </xdr:nvSpPr>
      <xdr:spPr>
        <a:xfrm>
          <a:off x="3490595" y="1367853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95885</xdr:rowOff>
    </xdr:from>
    <xdr:ext cx="405130" cy="265430"/>
    <xdr:sp macro="" textlink="">
      <xdr:nvSpPr>
        <xdr:cNvPr id="299" name="n_2mainValue【公営住宅】&#10;有形固定資産減価償却率"/>
        <xdr:cNvSpPr txBox="1"/>
      </xdr:nvSpPr>
      <xdr:spPr>
        <a:xfrm>
          <a:off x="2634615" y="1364043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58420</xdr:rowOff>
    </xdr:from>
    <xdr:ext cx="404495" cy="264795"/>
    <xdr:sp macro="" textlink="">
      <xdr:nvSpPr>
        <xdr:cNvPr id="300" name="n_3mainValue【公営住宅】&#10;有形固定資産減価償却率"/>
        <xdr:cNvSpPr txBox="1"/>
      </xdr:nvSpPr>
      <xdr:spPr>
        <a:xfrm>
          <a:off x="1771015" y="1360297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01" name="正方形/長方形 300"/>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02" name="正方形/長方形 301"/>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03" name="正方形/長方形 302"/>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04" name="正方形/長方形 303"/>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05" name="正方形/長方形 304"/>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06" name="正方形/長方形 305"/>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07" name="正方形/長方形 306"/>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08" name="正方形/長方形 307"/>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9250" cy="230505"/>
    <xdr:sp macro="" textlink="">
      <xdr:nvSpPr>
        <xdr:cNvPr id="309" name="テキスト ボックス 308"/>
        <xdr:cNvSpPr txBox="1"/>
      </xdr:nvSpPr>
      <xdr:spPr>
        <a:xfrm>
          <a:off x="6393180" y="1276540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10" name="直線コネクタ 309"/>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38735</xdr:rowOff>
    </xdr:from>
    <xdr:to xmlns:xdr="http://schemas.openxmlformats.org/drawingml/2006/spreadsheetDrawing">
      <xdr:col>59</xdr:col>
      <xdr:colOff>50800</xdr:colOff>
      <xdr:row>86</xdr:row>
      <xdr:rowOff>38735</xdr:rowOff>
    </xdr:to>
    <xdr:cxnSp macro="">
      <xdr:nvCxnSpPr>
        <xdr:cNvPr id="311" name="直線コネクタ 310"/>
        <xdr:cNvCxnSpPr/>
      </xdr:nvCxnSpPr>
      <xdr:spPr>
        <a:xfrm>
          <a:off x="6431280" y="147834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68580</xdr:rowOff>
    </xdr:from>
    <xdr:ext cx="466725" cy="264795"/>
    <xdr:sp macro="" textlink="">
      <xdr:nvSpPr>
        <xdr:cNvPr id="312" name="テキスト ボックス 311"/>
        <xdr:cNvSpPr txBox="1"/>
      </xdr:nvSpPr>
      <xdr:spPr>
        <a:xfrm>
          <a:off x="5974080" y="146418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97790</xdr:rowOff>
    </xdr:from>
    <xdr:to xmlns:xdr="http://schemas.openxmlformats.org/drawingml/2006/spreadsheetDrawing">
      <xdr:col>59</xdr:col>
      <xdr:colOff>50800</xdr:colOff>
      <xdr:row>83</xdr:row>
      <xdr:rowOff>97790</xdr:rowOff>
    </xdr:to>
    <xdr:cxnSp macro="">
      <xdr:nvCxnSpPr>
        <xdr:cNvPr id="313" name="直線コネクタ 312"/>
        <xdr:cNvCxnSpPr/>
      </xdr:nvCxnSpPr>
      <xdr:spPr>
        <a:xfrm>
          <a:off x="6431280" y="143281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127000</xdr:rowOff>
    </xdr:from>
    <xdr:ext cx="466725" cy="264160"/>
    <xdr:sp macro="" textlink="">
      <xdr:nvSpPr>
        <xdr:cNvPr id="314" name="テキスト ボックス 313"/>
        <xdr:cNvSpPr txBox="1"/>
      </xdr:nvSpPr>
      <xdr:spPr>
        <a:xfrm>
          <a:off x="5974080" y="141859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156210</xdr:rowOff>
    </xdr:from>
    <xdr:to xmlns:xdr="http://schemas.openxmlformats.org/drawingml/2006/spreadsheetDrawing">
      <xdr:col>59</xdr:col>
      <xdr:colOff>50800</xdr:colOff>
      <xdr:row>80</xdr:row>
      <xdr:rowOff>156210</xdr:rowOff>
    </xdr:to>
    <xdr:cxnSp macro="">
      <xdr:nvCxnSpPr>
        <xdr:cNvPr id="315" name="直線コネクタ 314"/>
        <xdr:cNvCxnSpPr/>
      </xdr:nvCxnSpPr>
      <xdr:spPr>
        <a:xfrm>
          <a:off x="6431280" y="1387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64795"/>
    <xdr:sp macro="" textlink="">
      <xdr:nvSpPr>
        <xdr:cNvPr id="316" name="テキスト ボックス 315"/>
        <xdr:cNvSpPr txBox="1"/>
      </xdr:nvSpPr>
      <xdr:spPr>
        <a:xfrm>
          <a:off x="5974080" y="1372616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38735</xdr:rowOff>
    </xdr:from>
    <xdr:to xmlns:xdr="http://schemas.openxmlformats.org/drawingml/2006/spreadsheetDrawing">
      <xdr:col>59</xdr:col>
      <xdr:colOff>50800</xdr:colOff>
      <xdr:row>78</xdr:row>
      <xdr:rowOff>38735</xdr:rowOff>
    </xdr:to>
    <xdr:cxnSp macro="">
      <xdr:nvCxnSpPr>
        <xdr:cNvPr id="317" name="直線コネクタ 316"/>
        <xdr:cNvCxnSpPr/>
      </xdr:nvCxnSpPr>
      <xdr:spPr>
        <a:xfrm>
          <a:off x="6431280" y="134118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68580</xdr:rowOff>
    </xdr:from>
    <xdr:ext cx="466725" cy="264795"/>
    <xdr:sp macro="" textlink="">
      <xdr:nvSpPr>
        <xdr:cNvPr id="318" name="テキスト ボックス 317"/>
        <xdr:cNvSpPr txBox="1"/>
      </xdr:nvSpPr>
      <xdr:spPr>
        <a:xfrm>
          <a:off x="5974080" y="132702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19" name="直線コネクタ 318"/>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6725" cy="264160"/>
    <xdr:sp macro="" textlink="">
      <xdr:nvSpPr>
        <xdr:cNvPr id="320" name="テキスト ボックス 319"/>
        <xdr:cNvSpPr txBox="1"/>
      </xdr:nvSpPr>
      <xdr:spPr>
        <a:xfrm>
          <a:off x="5974080" y="128143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21" name="【公営住宅】&#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126365</xdr:rowOff>
    </xdr:from>
    <xdr:to xmlns:xdr="http://schemas.openxmlformats.org/drawingml/2006/spreadsheetDrawing">
      <xdr:col>54</xdr:col>
      <xdr:colOff>185420</xdr:colOff>
      <xdr:row>85</xdr:row>
      <xdr:rowOff>168275</xdr:rowOff>
    </xdr:to>
    <xdr:cxnSp macro="">
      <xdr:nvCxnSpPr>
        <xdr:cNvPr id="322" name="直線コネクタ 321"/>
        <xdr:cNvCxnSpPr/>
      </xdr:nvCxnSpPr>
      <xdr:spPr>
        <a:xfrm flipV="1">
          <a:off x="10198100" y="13328015"/>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171450</xdr:rowOff>
    </xdr:from>
    <xdr:ext cx="469265" cy="264795"/>
    <xdr:sp macro="" textlink="">
      <xdr:nvSpPr>
        <xdr:cNvPr id="323" name="【公営住宅】&#10;一人当たり面積最小値テキスト"/>
        <xdr:cNvSpPr txBox="1"/>
      </xdr:nvSpPr>
      <xdr:spPr>
        <a:xfrm>
          <a:off x="10236200" y="147447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168275</xdr:rowOff>
    </xdr:from>
    <xdr:to xmlns:xdr="http://schemas.openxmlformats.org/drawingml/2006/spreadsheetDrawing">
      <xdr:col>55</xdr:col>
      <xdr:colOff>88900</xdr:colOff>
      <xdr:row>85</xdr:row>
      <xdr:rowOff>168275</xdr:rowOff>
    </xdr:to>
    <xdr:cxnSp macro="">
      <xdr:nvCxnSpPr>
        <xdr:cNvPr id="324" name="直線コネクタ 323"/>
        <xdr:cNvCxnSpPr/>
      </xdr:nvCxnSpPr>
      <xdr:spPr>
        <a:xfrm>
          <a:off x="10114280" y="14741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71755</xdr:rowOff>
    </xdr:from>
    <xdr:ext cx="469265" cy="264160"/>
    <xdr:sp macro="" textlink="">
      <xdr:nvSpPr>
        <xdr:cNvPr id="325" name="【公営住宅】&#10;一人当たり面積最大値テキスト"/>
        <xdr:cNvSpPr txBox="1"/>
      </xdr:nvSpPr>
      <xdr:spPr>
        <a:xfrm>
          <a:off x="10236200" y="1310195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126365</xdr:rowOff>
    </xdr:from>
    <xdr:to xmlns:xdr="http://schemas.openxmlformats.org/drawingml/2006/spreadsheetDrawing">
      <xdr:col>55</xdr:col>
      <xdr:colOff>88900</xdr:colOff>
      <xdr:row>77</xdr:row>
      <xdr:rowOff>126365</xdr:rowOff>
    </xdr:to>
    <xdr:cxnSp macro="">
      <xdr:nvCxnSpPr>
        <xdr:cNvPr id="326" name="直線コネクタ 325"/>
        <xdr:cNvCxnSpPr/>
      </xdr:nvCxnSpPr>
      <xdr:spPr>
        <a:xfrm>
          <a:off x="10114280" y="13328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65405</xdr:rowOff>
    </xdr:from>
    <xdr:ext cx="469265" cy="264795"/>
    <xdr:sp macro="" textlink="">
      <xdr:nvSpPr>
        <xdr:cNvPr id="327" name="【公営住宅】&#10;一人当たり面積平均値テキスト"/>
        <xdr:cNvSpPr txBox="1"/>
      </xdr:nvSpPr>
      <xdr:spPr>
        <a:xfrm>
          <a:off x="10236200" y="14124305"/>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41910</xdr:rowOff>
    </xdr:from>
    <xdr:to xmlns:xdr="http://schemas.openxmlformats.org/drawingml/2006/spreadsheetDrawing">
      <xdr:col>55</xdr:col>
      <xdr:colOff>50800</xdr:colOff>
      <xdr:row>83</xdr:row>
      <xdr:rowOff>145415</xdr:rowOff>
    </xdr:to>
    <xdr:sp macro="" textlink="">
      <xdr:nvSpPr>
        <xdr:cNvPr id="328" name="フローチャート: 判断 327"/>
        <xdr:cNvSpPr/>
      </xdr:nvSpPr>
      <xdr:spPr>
        <a:xfrm>
          <a:off x="10152380" y="142722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77470</xdr:rowOff>
    </xdr:from>
    <xdr:to xmlns:xdr="http://schemas.openxmlformats.org/drawingml/2006/spreadsheetDrawing">
      <xdr:col>50</xdr:col>
      <xdr:colOff>165100</xdr:colOff>
      <xdr:row>84</xdr:row>
      <xdr:rowOff>6350</xdr:rowOff>
    </xdr:to>
    <xdr:sp macro="" textlink="">
      <xdr:nvSpPr>
        <xdr:cNvPr id="329" name="フローチャート: 判断 328"/>
        <xdr:cNvSpPr/>
      </xdr:nvSpPr>
      <xdr:spPr>
        <a:xfrm>
          <a:off x="9334500" y="14307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66675</xdr:rowOff>
    </xdr:from>
    <xdr:to xmlns:xdr="http://schemas.openxmlformats.org/drawingml/2006/spreadsheetDrawing">
      <xdr:col>46</xdr:col>
      <xdr:colOff>38100</xdr:colOff>
      <xdr:row>83</xdr:row>
      <xdr:rowOff>170180</xdr:rowOff>
    </xdr:to>
    <xdr:sp macro="" textlink="">
      <xdr:nvSpPr>
        <xdr:cNvPr id="330" name="フローチャート: 判断 329"/>
        <xdr:cNvSpPr/>
      </xdr:nvSpPr>
      <xdr:spPr>
        <a:xfrm>
          <a:off x="8470900" y="142970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119380</xdr:rowOff>
    </xdr:from>
    <xdr:to xmlns:xdr="http://schemas.openxmlformats.org/drawingml/2006/spreadsheetDrawing">
      <xdr:col>41</xdr:col>
      <xdr:colOff>101600</xdr:colOff>
      <xdr:row>84</xdr:row>
      <xdr:rowOff>47625</xdr:rowOff>
    </xdr:to>
    <xdr:sp macro="" textlink="">
      <xdr:nvSpPr>
        <xdr:cNvPr id="331" name="フローチャート: 判断 330"/>
        <xdr:cNvSpPr/>
      </xdr:nvSpPr>
      <xdr:spPr>
        <a:xfrm>
          <a:off x="7602220" y="14349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114935</xdr:rowOff>
    </xdr:from>
    <xdr:to xmlns:xdr="http://schemas.openxmlformats.org/drawingml/2006/spreadsheetDrawing">
      <xdr:col>36</xdr:col>
      <xdr:colOff>165100</xdr:colOff>
      <xdr:row>84</xdr:row>
      <xdr:rowOff>43815</xdr:rowOff>
    </xdr:to>
    <xdr:sp macro="" textlink="">
      <xdr:nvSpPr>
        <xdr:cNvPr id="332" name="フローチャート: 判断 331"/>
        <xdr:cNvSpPr/>
      </xdr:nvSpPr>
      <xdr:spPr>
        <a:xfrm>
          <a:off x="6738620" y="14345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33" name="テキスト ボックス 332"/>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34" name="テキスト ボックス 333"/>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35" name="テキスト ボックス 334"/>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36" name="テキスト ボックス 335"/>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37" name="テキスト ボックス 336"/>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153035</xdr:rowOff>
    </xdr:from>
    <xdr:to xmlns:xdr="http://schemas.openxmlformats.org/drawingml/2006/spreadsheetDrawing">
      <xdr:col>55</xdr:col>
      <xdr:colOff>50800</xdr:colOff>
      <xdr:row>85</xdr:row>
      <xdr:rowOff>81915</xdr:rowOff>
    </xdr:to>
    <xdr:sp macro="" textlink="">
      <xdr:nvSpPr>
        <xdr:cNvPr id="338" name="楕円 337"/>
        <xdr:cNvSpPr/>
      </xdr:nvSpPr>
      <xdr:spPr>
        <a:xfrm>
          <a:off x="10152380" y="145548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130810</xdr:rowOff>
    </xdr:from>
    <xdr:ext cx="469265" cy="264795"/>
    <xdr:sp macro="" textlink="">
      <xdr:nvSpPr>
        <xdr:cNvPr id="339" name="【公営住宅】&#10;一人当たり面積該当値テキスト"/>
        <xdr:cNvSpPr txBox="1"/>
      </xdr:nvSpPr>
      <xdr:spPr>
        <a:xfrm>
          <a:off x="10236200" y="145326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150495</xdr:rowOff>
    </xdr:from>
    <xdr:to xmlns:xdr="http://schemas.openxmlformats.org/drawingml/2006/spreadsheetDrawing">
      <xdr:col>50</xdr:col>
      <xdr:colOff>165100</xdr:colOff>
      <xdr:row>85</xdr:row>
      <xdr:rowOff>79375</xdr:rowOff>
    </xdr:to>
    <xdr:sp macro="" textlink="">
      <xdr:nvSpPr>
        <xdr:cNvPr id="340" name="楕円 339"/>
        <xdr:cNvSpPr/>
      </xdr:nvSpPr>
      <xdr:spPr>
        <a:xfrm>
          <a:off x="9334500" y="145522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27305</xdr:rowOff>
    </xdr:from>
    <xdr:to xmlns:xdr="http://schemas.openxmlformats.org/drawingml/2006/spreadsheetDrawing">
      <xdr:col>55</xdr:col>
      <xdr:colOff>0</xdr:colOff>
      <xdr:row>85</xdr:row>
      <xdr:rowOff>29845</xdr:rowOff>
    </xdr:to>
    <xdr:cxnSp macro="">
      <xdr:nvCxnSpPr>
        <xdr:cNvPr id="341" name="直線コネクタ 340"/>
        <xdr:cNvCxnSpPr/>
      </xdr:nvCxnSpPr>
      <xdr:spPr>
        <a:xfrm>
          <a:off x="9385300" y="1460055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152400</xdr:rowOff>
    </xdr:from>
    <xdr:to xmlns:xdr="http://schemas.openxmlformats.org/drawingml/2006/spreadsheetDrawing">
      <xdr:col>46</xdr:col>
      <xdr:colOff>38100</xdr:colOff>
      <xdr:row>85</xdr:row>
      <xdr:rowOff>81280</xdr:rowOff>
    </xdr:to>
    <xdr:sp macro="" textlink="">
      <xdr:nvSpPr>
        <xdr:cNvPr id="342" name="楕円 341"/>
        <xdr:cNvSpPr/>
      </xdr:nvSpPr>
      <xdr:spPr>
        <a:xfrm>
          <a:off x="8470900" y="145542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27305</xdr:rowOff>
    </xdr:from>
    <xdr:to xmlns:xdr="http://schemas.openxmlformats.org/drawingml/2006/spreadsheetDrawing">
      <xdr:col>50</xdr:col>
      <xdr:colOff>114300</xdr:colOff>
      <xdr:row>85</xdr:row>
      <xdr:rowOff>29210</xdr:rowOff>
    </xdr:to>
    <xdr:cxnSp macro="">
      <xdr:nvCxnSpPr>
        <xdr:cNvPr id="343" name="直線コネクタ 342"/>
        <xdr:cNvCxnSpPr/>
      </xdr:nvCxnSpPr>
      <xdr:spPr>
        <a:xfrm flipV="1">
          <a:off x="8521700" y="1460055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151765</xdr:rowOff>
    </xdr:from>
    <xdr:to xmlns:xdr="http://schemas.openxmlformats.org/drawingml/2006/spreadsheetDrawing">
      <xdr:col>41</xdr:col>
      <xdr:colOff>101600</xdr:colOff>
      <xdr:row>85</xdr:row>
      <xdr:rowOff>80645</xdr:rowOff>
    </xdr:to>
    <xdr:sp macro="" textlink="">
      <xdr:nvSpPr>
        <xdr:cNvPr id="344" name="楕円 343"/>
        <xdr:cNvSpPr/>
      </xdr:nvSpPr>
      <xdr:spPr>
        <a:xfrm>
          <a:off x="7602220" y="145535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29210</xdr:rowOff>
    </xdr:from>
    <xdr:to xmlns:xdr="http://schemas.openxmlformats.org/drawingml/2006/spreadsheetDrawing">
      <xdr:col>45</xdr:col>
      <xdr:colOff>177800</xdr:colOff>
      <xdr:row>85</xdr:row>
      <xdr:rowOff>29210</xdr:rowOff>
    </xdr:to>
    <xdr:cxnSp macro="">
      <xdr:nvCxnSpPr>
        <xdr:cNvPr id="345" name="直線コネクタ 344"/>
        <xdr:cNvCxnSpPr/>
      </xdr:nvCxnSpPr>
      <xdr:spPr>
        <a:xfrm>
          <a:off x="7653020" y="1460246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22860</xdr:rowOff>
    </xdr:from>
    <xdr:ext cx="469265" cy="264795"/>
    <xdr:sp macro="" textlink="">
      <xdr:nvSpPr>
        <xdr:cNvPr id="346" name="n_1aveValue【公営住宅】&#10;一人当たり面積"/>
        <xdr:cNvSpPr txBox="1"/>
      </xdr:nvSpPr>
      <xdr:spPr>
        <a:xfrm>
          <a:off x="9142730" y="140817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11430</xdr:rowOff>
    </xdr:from>
    <xdr:ext cx="469900" cy="264795"/>
    <xdr:sp macro="" textlink="">
      <xdr:nvSpPr>
        <xdr:cNvPr id="347" name="n_2aveValue【公営住宅】&#10;一人当たり面積"/>
        <xdr:cNvSpPr txBox="1"/>
      </xdr:nvSpPr>
      <xdr:spPr>
        <a:xfrm>
          <a:off x="8291830" y="1407033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65405</xdr:rowOff>
    </xdr:from>
    <xdr:ext cx="469265" cy="264795"/>
    <xdr:sp macro="" textlink="">
      <xdr:nvSpPr>
        <xdr:cNvPr id="348" name="n_3aveValue【公営住宅】&#10;一人当たり面積"/>
        <xdr:cNvSpPr txBox="1"/>
      </xdr:nvSpPr>
      <xdr:spPr>
        <a:xfrm>
          <a:off x="7423150" y="1412430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60325</xdr:rowOff>
    </xdr:from>
    <xdr:ext cx="469265" cy="264795"/>
    <xdr:sp macro="" textlink="">
      <xdr:nvSpPr>
        <xdr:cNvPr id="349" name="n_4aveValue【公営住宅】&#10;一人当たり面積"/>
        <xdr:cNvSpPr txBox="1"/>
      </xdr:nvSpPr>
      <xdr:spPr>
        <a:xfrm>
          <a:off x="6559550" y="141192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69850</xdr:rowOff>
    </xdr:from>
    <xdr:ext cx="469265" cy="264160"/>
    <xdr:sp macro="" textlink="">
      <xdr:nvSpPr>
        <xdr:cNvPr id="350" name="n_1mainValue【公営住宅】&#10;一人当たり面積"/>
        <xdr:cNvSpPr txBox="1"/>
      </xdr:nvSpPr>
      <xdr:spPr>
        <a:xfrm>
          <a:off x="9142730" y="1464310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71755</xdr:rowOff>
    </xdr:from>
    <xdr:ext cx="469900" cy="264160"/>
    <xdr:sp macro="" textlink="">
      <xdr:nvSpPr>
        <xdr:cNvPr id="351" name="n_2mainValue【公営住宅】&#10;一人当たり面積"/>
        <xdr:cNvSpPr txBox="1"/>
      </xdr:nvSpPr>
      <xdr:spPr>
        <a:xfrm>
          <a:off x="8291830" y="146450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71120</xdr:rowOff>
    </xdr:from>
    <xdr:ext cx="469265" cy="264160"/>
    <xdr:sp macro="" textlink="">
      <xdr:nvSpPr>
        <xdr:cNvPr id="352" name="n_3mainValue【公営住宅】&#10;一人当たり面積"/>
        <xdr:cNvSpPr txBox="1"/>
      </xdr:nvSpPr>
      <xdr:spPr>
        <a:xfrm>
          <a:off x="7423150" y="1464437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3" name="正方形/長方形 352"/>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4" name="正方形/長方形 353"/>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5" name="正方形/長方形 354"/>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6" name="正方形/長方形 355"/>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7" name="正方形/長方形 356"/>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8" name="正方形/長方形 357"/>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9" name="正方形/長方形 358"/>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0" name="正方形/長方形 359"/>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61" name="テキスト ボックス 360"/>
        <xdr:cNvSpPr txBox="1"/>
      </xdr:nvSpPr>
      <xdr:spPr>
        <a:xfrm>
          <a:off x="70866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2" name="直線コネクタ 361"/>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363" name="テキスト ボックス 362"/>
        <xdr:cNvSpPr txBox="1"/>
      </xdr:nvSpPr>
      <xdr:spPr>
        <a:xfrm>
          <a:off x="28956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64" name="直線コネクタ 363"/>
        <xdr:cNvCxnSpPr/>
      </xdr:nvCxnSpPr>
      <xdr:spPr>
        <a:xfrm>
          <a:off x="74168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7360" cy="258445"/>
    <xdr:sp macro="" textlink="">
      <xdr:nvSpPr>
        <xdr:cNvPr id="365" name="テキスト ボックス 364"/>
        <xdr:cNvSpPr txBox="1"/>
      </xdr:nvSpPr>
      <xdr:spPr>
        <a:xfrm>
          <a:off x="28956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66" name="直線コネクタ 365"/>
        <xdr:cNvCxnSpPr/>
      </xdr:nvCxnSpPr>
      <xdr:spPr>
        <a:xfrm>
          <a:off x="74168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67" name="テキスト ボックス 366"/>
        <xdr:cNvSpPr txBox="1"/>
      </xdr:nvSpPr>
      <xdr:spPr>
        <a:xfrm>
          <a:off x="35369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68" name="直線コネクタ 367"/>
        <xdr:cNvCxnSpPr/>
      </xdr:nvCxnSpPr>
      <xdr:spPr>
        <a:xfrm>
          <a:off x="74168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69" name="テキスト ボックス 368"/>
        <xdr:cNvSpPr txBox="1"/>
      </xdr:nvSpPr>
      <xdr:spPr>
        <a:xfrm>
          <a:off x="35369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0" name="直線コネクタ 369"/>
        <xdr:cNvCxnSpPr/>
      </xdr:nvCxnSpPr>
      <xdr:spPr>
        <a:xfrm>
          <a:off x="74168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71" name="テキスト ボックス 370"/>
        <xdr:cNvSpPr txBox="1"/>
      </xdr:nvSpPr>
      <xdr:spPr>
        <a:xfrm>
          <a:off x="35369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72" name="直線コネクタ 371"/>
        <xdr:cNvCxnSpPr/>
      </xdr:nvCxnSpPr>
      <xdr:spPr>
        <a:xfrm>
          <a:off x="74168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73" name="テキスト ボックス 372"/>
        <xdr:cNvSpPr txBox="1"/>
      </xdr:nvSpPr>
      <xdr:spPr>
        <a:xfrm>
          <a:off x="35369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74" name="直線コネクタ 373"/>
        <xdr:cNvCxnSpPr/>
      </xdr:nvCxnSpPr>
      <xdr:spPr>
        <a:xfrm>
          <a:off x="74168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75" name="テキスト ボックス 374"/>
        <xdr:cNvSpPr txBox="1"/>
      </xdr:nvSpPr>
      <xdr:spPr>
        <a:xfrm>
          <a:off x="41275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76" name="直線コネクタ 375"/>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7" name="【港湾・漁港】&#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109</xdr:row>
      <xdr:rowOff>20955</xdr:rowOff>
    </xdr:to>
    <xdr:cxnSp macro="">
      <xdr:nvCxnSpPr>
        <xdr:cNvPr id="378" name="直線コネクタ 377"/>
        <xdr:cNvCxnSpPr/>
      </xdr:nvCxnSpPr>
      <xdr:spPr>
        <a:xfrm flipV="1">
          <a:off x="4512945" y="17090390"/>
          <a:ext cx="0" cy="1618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24765</xdr:rowOff>
    </xdr:from>
    <xdr:ext cx="405130" cy="259080"/>
    <xdr:sp macro="" textlink="">
      <xdr:nvSpPr>
        <xdr:cNvPr id="379" name="【港湾・漁港】&#10;有形固定資産減価償却率最小値テキスト"/>
        <xdr:cNvSpPr txBox="1"/>
      </xdr:nvSpPr>
      <xdr:spPr>
        <a:xfrm>
          <a:off x="4551680" y="1871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20955</xdr:rowOff>
    </xdr:from>
    <xdr:to xmlns:xdr="http://schemas.openxmlformats.org/drawingml/2006/spreadsheetDrawing">
      <xdr:col>24</xdr:col>
      <xdr:colOff>152400</xdr:colOff>
      <xdr:row>109</xdr:row>
      <xdr:rowOff>20955</xdr:rowOff>
    </xdr:to>
    <xdr:cxnSp macro="">
      <xdr:nvCxnSpPr>
        <xdr:cNvPr id="380" name="直線コネクタ 379"/>
        <xdr:cNvCxnSpPr/>
      </xdr:nvCxnSpPr>
      <xdr:spPr>
        <a:xfrm>
          <a:off x="4429760" y="18709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340360" cy="258445"/>
    <xdr:sp macro="" textlink="">
      <xdr:nvSpPr>
        <xdr:cNvPr id="381" name="【港湾・漁港】&#10;有形固定資産減価償却率最大値テキスト"/>
        <xdr:cNvSpPr txBox="1"/>
      </xdr:nvSpPr>
      <xdr:spPr>
        <a:xfrm>
          <a:off x="4551680" y="1686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82" name="直線コネクタ 381"/>
        <xdr:cNvCxnSpPr/>
      </xdr:nvCxnSpPr>
      <xdr:spPr>
        <a:xfrm>
          <a:off x="4429760" y="17090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12065</xdr:rowOff>
    </xdr:from>
    <xdr:ext cx="405130" cy="259080"/>
    <xdr:sp macro="" textlink="">
      <xdr:nvSpPr>
        <xdr:cNvPr id="383" name="【港湾・漁港】&#10;有形固定資産減価償却率平均値テキスト"/>
        <xdr:cNvSpPr txBox="1"/>
      </xdr:nvSpPr>
      <xdr:spPr>
        <a:xfrm>
          <a:off x="4551680" y="18014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33655</xdr:rowOff>
    </xdr:from>
    <xdr:to xmlns:xdr="http://schemas.openxmlformats.org/drawingml/2006/spreadsheetDrawing">
      <xdr:col>24</xdr:col>
      <xdr:colOff>114300</xdr:colOff>
      <xdr:row>105</xdr:row>
      <xdr:rowOff>135255</xdr:rowOff>
    </xdr:to>
    <xdr:sp macro="" textlink="">
      <xdr:nvSpPr>
        <xdr:cNvPr id="384" name="フローチャート: 判断 383"/>
        <xdr:cNvSpPr/>
      </xdr:nvSpPr>
      <xdr:spPr>
        <a:xfrm>
          <a:off x="4462780" y="1803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77470</xdr:rowOff>
    </xdr:from>
    <xdr:to xmlns:xdr="http://schemas.openxmlformats.org/drawingml/2006/spreadsheetDrawing">
      <xdr:col>20</xdr:col>
      <xdr:colOff>38100</xdr:colOff>
      <xdr:row>104</xdr:row>
      <xdr:rowOff>7620</xdr:rowOff>
    </xdr:to>
    <xdr:sp macro="" textlink="">
      <xdr:nvSpPr>
        <xdr:cNvPr id="385" name="フローチャート: 判断 384"/>
        <xdr:cNvSpPr/>
      </xdr:nvSpPr>
      <xdr:spPr>
        <a:xfrm>
          <a:off x="3649980" y="177368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15875</xdr:rowOff>
    </xdr:from>
    <xdr:to xmlns:xdr="http://schemas.openxmlformats.org/drawingml/2006/spreadsheetDrawing">
      <xdr:col>15</xdr:col>
      <xdr:colOff>101600</xdr:colOff>
      <xdr:row>103</xdr:row>
      <xdr:rowOff>117475</xdr:rowOff>
    </xdr:to>
    <xdr:sp macro="" textlink="">
      <xdr:nvSpPr>
        <xdr:cNvPr id="386" name="フローチャート: 判断 385"/>
        <xdr:cNvSpPr/>
      </xdr:nvSpPr>
      <xdr:spPr>
        <a:xfrm>
          <a:off x="27813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143510</xdr:rowOff>
    </xdr:from>
    <xdr:to xmlns:xdr="http://schemas.openxmlformats.org/drawingml/2006/spreadsheetDrawing">
      <xdr:col>10</xdr:col>
      <xdr:colOff>165100</xdr:colOff>
      <xdr:row>104</xdr:row>
      <xdr:rowOff>73025</xdr:rowOff>
    </xdr:to>
    <xdr:sp macro="" textlink="">
      <xdr:nvSpPr>
        <xdr:cNvPr id="387" name="フローチャート: 判断 386"/>
        <xdr:cNvSpPr/>
      </xdr:nvSpPr>
      <xdr:spPr>
        <a:xfrm>
          <a:off x="1917700" y="1780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132080</xdr:rowOff>
    </xdr:from>
    <xdr:to xmlns:xdr="http://schemas.openxmlformats.org/drawingml/2006/spreadsheetDrawing">
      <xdr:col>6</xdr:col>
      <xdr:colOff>38100</xdr:colOff>
      <xdr:row>105</xdr:row>
      <xdr:rowOff>61595</xdr:rowOff>
    </xdr:to>
    <xdr:sp macro="" textlink="">
      <xdr:nvSpPr>
        <xdr:cNvPr id="388" name="フローチャート: 判断 387"/>
        <xdr:cNvSpPr/>
      </xdr:nvSpPr>
      <xdr:spPr>
        <a:xfrm>
          <a:off x="1054100" y="179628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389" name="テキスト ボックス 388"/>
        <xdr:cNvSpPr txBox="1"/>
      </xdr:nvSpPr>
      <xdr:spPr>
        <a:xfrm>
          <a:off x="4328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0" name="テキスト ボックス 389"/>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91" name="テキスト ボックス 390"/>
        <xdr:cNvSpPr txBox="1"/>
      </xdr:nvSpPr>
      <xdr:spPr>
        <a:xfrm>
          <a:off x="264668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2" name="テキスト ボックス 391"/>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93" name="テキスト ボックス 392"/>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xdr:rowOff>
    </xdr:from>
    <xdr:to xmlns:xdr="http://schemas.openxmlformats.org/drawingml/2006/spreadsheetDrawing">
      <xdr:col>24</xdr:col>
      <xdr:colOff>114300</xdr:colOff>
      <xdr:row>105</xdr:row>
      <xdr:rowOff>104140</xdr:rowOff>
    </xdr:to>
    <xdr:sp macro="" textlink="">
      <xdr:nvSpPr>
        <xdr:cNvPr id="394" name="楕円 393"/>
        <xdr:cNvSpPr/>
      </xdr:nvSpPr>
      <xdr:spPr>
        <a:xfrm>
          <a:off x="446278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25400</xdr:rowOff>
    </xdr:from>
    <xdr:ext cx="405130" cy="259080"/>
    <xdr:sp macro="" textlink="">
      <xdr:nvSpPr>
        <xdr:cNvPr id="395" name="【港湾・漁港】&#10;有形固定資産減価償却率該当値テキスト"/>
        <xdr:cNvSpPr txBox="1"/>
      </xdr:nvSpPr>
      <xdr:spPr>
        <a:xfrm>
          <a:off x="4551680" y="17856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141605</xdr:rowOff>
    </xdr:from>
    <xdr:to xmlns:xdr="http://schemas.openxmlformats.org/drawingml/2006/spreadsheetDrawing">
      <xdr:col>20</xdr:col>
      <xdr:colOff>38100</xdr:colOff>
      <xdr:row>105</xdr:row>
      <xdr:rowOff>71755</xdr:rowOff>
    </xdr:to>
    <xdr:sp macro="" textlink="">
      <xdr:nvSpPr>
        <xdr:cNvPr id="396" name="楕円 395"/>
        <xdr:cNvSpPr/>
      </xdr:nvSpPr>
      <xdr:spPr>
        <a:xfrm>
          <a:off x="3649980" y="179724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20955</xdr:rowOff>
    </xdr:from>
    <xdr:to xmlns:xdr="http://schemas.openxmlformats.org/drawingml/2006/spreadsheetDrawing">
      <xdr:col>24</xdr:col>
      <xdr:colOff>63500</xdr:colOff>
      <xdr:row>105</xdr:row>
      <xdr:rowOff>53340</xdr:rowOff>
    </xdr:to>
    <xdr:cxnSp macro="">
      <xdr:nvCxnSpPr>
        <xdr:cNvPr id="397" name="直線コネクタ 396"/>
        <xdr:cNvCxnSpPr/>
      </xdr:nvCxnSpPr>
      <xdr:spPr>
        <a:xfrm>
          <a:off x="3700780" y="1802320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109220</xdr:rowOff>
    </xdr:from>
    <xdr:to xmlns:xdr="http://schemas.openxmlformats.org/drawingml/2006/spreadsheetDrawing">
      <xdr:col>15</xdr:col>
      <xdr:colOff>101600</xdr:colOff>
      <xdr:row>105</xdr:row>
      <xdr:rowOff>38735</xdr:rowOff>
    </xdr:to>
    <xdr:sp macro="" textlink="">
      <xdr:nvSpPr>
        <xdr:cNvPr id="398" name="楕円 397"/>
        <xdr:cNvSpPr/>
      </xdr:nvSpPr>
      <xdr:spPr>
        <a:xfrm>
          <a:off x="2781300" y="1794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159385</xdr:rowOff>
    </xdr:from>
    <xdr:to xmlns:xdr="http://schemas.openxmlformats.org/drawingml/2006/spreadsheetDrawing">
      <xdr:col>19</xdr:col>
      <xdr:colOff>177800</xdr:colOff>
      <xdr:row>105</xdr:row>
      <xdr:rowOff>20955</xdr:rowOff>
    </xdr:to>
    <xdr:cxnSp macro="">
      <xdr:nvCxnSpPr>
        <xdr:cNvPr id="399" name="直線コネクタ 398"/>
        <xdr:cNvCxnSpPr/>
      </xdr:nvCxnSpPr>
      <xdr:spPr>
        <a:xfrm>
          <a:off x="2832100" y="17990185"/>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0" name="楕円 399"/>
        <xdr:cNvSpPr/>
      </xdr:nvSpPr>
      <xdr:spPr>
        <a:xfrm>
          <a:off x="19177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127000</xdr:rowOff>
    </xdr:from>
    <xdr:to xmlns:xdr="http://schemas.openxmlformats.org/drawingml/2006/spreadsheetDrawing">
      <xdr:col>15</xdr:col>
      <xdr:colOff>50800</xdr:colOff>
      <xdr:row>104</xdr:row>
      <xdr:rowOff>159385</xdr:rowOff>
    </xdr:to>
    <xdr:cxnSp macro="">
      <xdr:nvCxnSpPr>
        <xdr:cNvPr id="401" name="直線コネクタ 400"/>
        <xdr:cNvCxnSpPr/>
      </xdr:nvCxnSpPr>
      <xdr:spPr>
        <a:xfrm>
          <a:off x="1968500" y="1795780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24130</xdr:rowOff>
    </xdr:from>
    <xdr:ext cx="404495" cy="259080"/>
    <xdr:sp macro="" textlink="">
      <xdr:nvSpPr>
        <xdr:cNvPr id="402" name="n_1aveValue【港湾・漁港】&#10;有形固定資産減価償却率"/>
        <xdr:cNvSpPr txBox="1"/>
      </xdr:nvSpPr>
      <xdr:spPr>
        <a:xfrm>
          <a:off x="3490595" y="17512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133985</xdr:rowOff>
    </xdr:from>
    <xdr:ext cx="405130" cy="258445"/>
    <xdr:sp macro="" textlink="">
      <xdr:nvSpPr>
        <xdr:cNvPr id="403" name="n_2aveValue【港湾・漁港】&#10;有形固定資産減価償却率"/>
        <xdr:cNvSpPr txBox="1"/>
      </xdr:nvSpPr>
      <xdr:spPr>
        <a:xfrm>
          <a:off x="2634615" y="17450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89535</xdr:rowOff>
    </xdr:from>
    <xdr:ext cx="404495" cy="258445"/>
    <xdr:sp macro="" textlink="">
      <xdr:nvSpPr>
        <xdr:cNvPr id="404" name="n_3aveValue【港湾・漁港】&#10;有形固定資産減価償却率"/>
        <xdr:cNvSpPr txBox="1"/>
      </xdr:nvSpPr>
      <xdr:spPr>
        <a:xfrm>
          <a:off x="1771015" y="17577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78105</xdr:rowOff>
    </xdr:from>
    <xdr:ext cx="404495" cy="258445"/>
    <xdr:sp macro="" textlink="">
      <xdr:nvSpPr>
        <xdr:cNvPr id="405" name="n_4aveValue【港湾・漁港】&#10;有形固定資産減価償却率"/>
        <xdr:cNvSpPr txBox="1"/>
      </xdr:nvSpPr>
      <xdr:spPr>
        <a:xfrm>
          <a:off x="907415" y="1773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63500</xdr:rowOff>
    </xdr:from>
    <xdr:ext cx="404495" cy="258445"/>
    <xdr:sp macro="" textlink="">
      <xdr:nvSpPr>
        <xdr:cNvPr id="406" name="n_1mainValue【港湾・漁港】&#10;有形固定資産減価償却率"/>
        <xdr:cNvSpPr txBox="1"/>
      </xdr:nvSpPr>
      <xdr:spPr>
        <a:xfrm>
          <a:off x="3490595" y="18065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29845</xdr:rowOff>
    </xdr:from>
    <xdr:ext cx="405130" cy="258445"/>
    <xdr:sp macro="" textlink="">
      <xdr:nvSpPr>
        <xdr:cNvPr id="407" name="n_2mainValue【港湾・漁港】&#10;有形固定資産減価償却率"/>
        <xdr:cNvSpPr txBox="1"/>
      </xdr:nvSpPr>
      <xdr:spPr>
        <a:xfrm>
          <a:off x="2634615" y="18032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168910</xdr:rowOff>
    </xdr:from>
    <xdr:ext cx="404495" cy="258445"/>
    <xdr:sp macro="" textlink="">
      <xdr:nvSpPr>
        <xdr:cNvPr id="408" name="n_3mainValue【港湾・漁港】&#10;有形固定資産減価償却率"/>
        <xdr:cNvSpPr txBox="1"/>
      </xdr:nvSpPr>
      <xdr:spPr>
        <a:xfrm>
          <a:off x="1771015" y="17999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09" name="正方形/長方形 408"/>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0" name="正方形/長方形 409"/>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1" name="正方形/長方形 410"/>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2" name="正方形/長方形 411"/>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3" name="正方形/長方形 412"/>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4" name="正方形/長方形 413"/>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15" name="正方形/長方形 414"/>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6" name="正方形/長方形 415"/>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17" name="テキスト ボックス 416"/>
        <xdr:cNvSpPr txBox="1"/>
      </xdr:nvSpPr>
      <xdr:spPr>
        <a:xfrm>
          <a:off x="639318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18" name="直線コネクタ 417"/>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19" name="直線コネクタ 418"/>
        <xdr:cNvCxnSpPr/>
      </xdr:nvCxnSpPr>
      <xdr:spPr>
        <a:xfrm>
          <a:off x="6431280" y="186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420" name="テキスト ボックス 419"/>
        <xdr:cNvSpPr txBox="1"/>
      </xdr:nvSpPr>
      <xdr:spPr>
        <a:xfrm>
          <a:off x="618744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21" name="直線コネクタ 420"/>
        <xdr:cNvCxnSpPr/>
      </xdr:nvCxnSpPr>
      <xdr:spPr>
        <a:xfrm>
          <a:off x="6431280" y="182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5630" cy="258445"/>
    <xdr:sp macro="" textlink="">
      <xdr:nvSpPr>
        <xdr:cNvPr id="422" name="テキスト ボックス 421"/>
        <xdr:cNvSpPr txBox="1"/>
      </xdr:nvSpPr>
      <xdr:spPr>
        <a:xfrm>
          <a:off x="5850890" y="1814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23" name="直線コネクタ 422"/>
        <xdr:cNvCxnSpPr/>
      </xdr:nvCxnSpPr>
      <xdr:spPr>
        <a:xfrm>
          <a:off x="6431280" y="179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103</xdr:row>
      <xdr:rowOff>105410</xdr:rowOff>
    </xdr:from>
    <xdr:ext cx="595630" cy="259080"/>
    <xdr:sp macro="" textlink="">
      <xdr:nvSpPr>
        <xdr:cNvPr id="424" name="テキスト ボックス 423"/>
        <xdr:cNvSpPr txBox="1"/>
      </xdr:nvSpPr>
      <xdr:spPr>
        <a:xfrm>
          <a:off x="5850890" y="177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25" name="直線コネクタ 424"/>
        <xdr:cNvCxnSpPr/>
      </xdr:nvCxnSpPr>
      <xdr:spPr>
        <a:xfrm>
          <a:off x="6431280" y="175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101</xdr:row>
      <xdr:rowOff>67310</xdr:rowOff>
    </xdr:from>
    <xdr:ext cx="595630" cy="259080"/>
    <xdr:sp macro="" textlink="">
      <xdr:nvSpPr>
        <xdr:cNvPr id="426" name="テキスト ボックス 425"/>
        <xdr:cNvSpPr txBox="1"/>
      </xdr:nvSpPr>
      <xdr:spPr>
        <a:xfrm>
          <a:off x="5850890" y="1738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27" name="直線コネクタ 426"/>
        <xdr:cNvCxnSpPr/>
      </xdr:nvCxnSpPr>
      <xdr:spPr>
        <a:xfrm>
          <a:off x="6431280" y="1714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99</xdr:row>
      <xdr:rowOff>29210</xdr:rowOff>
    </xdr:from>
    <xdr:ext cx="595630" cy="258445"/>
    <xdr:sp macro="" textlink="">
      <xdr:nvSpPr>
        <xdr:cNvPr id="428" name="テキスト ボックス 427"/>
        <xdr:cNvSpPr txBox="1"/>
      </xdr:nvSpPr>
      <xdr:spPr>
        <a:xfrm>
          <a:off x="5850890" y="1700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29" name="直線コネクタ 428"/>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5630" cy="259080"/>
    <xdr:sp macro="" textlink="">
      <xdr:nvSpPr>
        <xdr:cNvPr id="430" name="テキスト ボックス 429"/>
        <xdr:cNvSpPr txBox="1"/>
      </xdr:nvSpPr>
      <xdr:spPr>
        <a:xfrm>
          <a:off x="5850890" y="1662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1" name="【港湾・漁港】&#10;一人当たり有形固定資産（償却資産）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101</xdr:row>
      <xdr:rowOff>12065</xdr:rowOff>
    </xdr:from>
    <xdr:to xmlns:xdr="http://schemas.openxmlformats.org/drawingml/2006/spreadsheetDrawing">
      <xdr:col>54</xdr:col>
      <xdr:colOff>185420</xdr:colOff>
      <xdr:row>108</xdr:row>
      <xdr:rowOff>152400</xdr:rowOff>
    </xdr:to>
    <xdr:cxnSp macro="">
      <xdr:nvCxnSpPr>
        <xdr:cNvPr id="432" name="直線コネクタ 431"/>
        <xdr:cNvCxnSpPr/>
      </xdr:nvCxnSpPr>
      <xdr:spPr>
        <a:xfrm flipV="1">
          <a:off x="10198100" y="173285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156210</xdr:rowOff>
    </xdr:from>
    <xdr:ext cx="248920" cy="258445"/>
    <xdr:sp macro="" textlink="">
      <xdr:nvSpPr>
        <xdr:cNvPr id="433" name="【港湾・漁港】&#10;一人当たり有形固定資産（償却資産）額最小値テキスト"/>
        <xdr:cNvSpPr txBox="1"/>
      </xdr:nvSpPr>
      <xdr:spPr>
        <a:xfrm>
          <a:off x="10236200" y="18672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152400</xdr:rowOff>
    </xdr:from>
    <xdr:to xmlns:xdr="http://schemas.openxmlformats.org/drawingml/2006/spreadsheetDrawing">
      <xdr:col>55</xdr:col>
      <xdr:colOff>88900</xdr:colOff>
      <xdr:row>108</xdr:row>
      <xdr:rowOff>152400</xdr:rowOff>
    </xdr:to>
    <xdr:cxnSp macro="">
      <xdr:nvCxnSpPr>
        <xdr:cNvPr id="434" name="直線コネクタ 433"/>
        <xdr:cNvCxnSpPr/>
      </xdr:nvCxnSpPr>
      <xdr:spPr>
        <a:xfrm>
          <a:off x="10114280" y="1866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130175</xdr:rowOff>
    </xdr:from>
    <xdr:ext cx="598170" cy="259080"/>
    <xdr:sp macro="" textlink="">
      <xdr:nvSpPr>
        <xdr:cNvPr id="435" name="【港湾・漁港】&#10;一人当たり有形固定資産（償却資産）額最大値テキスト"/>
        <xdr:cNvSpPr txBox="1"/>
      </xdr:nvSpPr>
      <xdr:spPr>
        <a:xfrm>
          <a:off x="10236200" y="17103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12065</xdr:rowOff>
    </xdr:from>
    <xdr:to xmlns:xdr="http://schemas.openxmlformats.org/drawingml/2006/spreadsheetDrawing">
      <xdr:col>55</xdr:col>
      <xdr:colOff>88900</xdr:colOff>
      <xdr:row>101</xdr:row>
      <xdr:rowOff>12065</xdr:rowOff>
    </xdr:to>
    <xdr:cxnSp macro="">
      <xdr:nvCxnSpPr>
        <xdr:cNvPr id="436" name="直線コネクタ 435"/>
        <xdr:cNvCxnSpPr/>
      </xdr:nvCxnSpPr>
      <xdr:spPr>
        <a:xfrm>
          <a:off x="10114280" y="17328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141605</xdr:rowOff>
    </xdr:from>
    <xdr:ext cx="598170" cy="259080"/>
    <xdr:sp macro="" textlink="">
      <xdr:nvSpPr>
        <xdr:cNvPr id="437" name="【港湾・漁港】&#10;一人当たり有形固定資産（償却資産）額平均値テキスト"/>
        <xdr:cNvSpPr txBox="1"/>
      </xdr:nvSpPr>
      <xdr:spPr>
        <a:xfrm>
          <a:off x="10236200" y="1780095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118745</xdr:rowOff>
    </xdr:from>
    <xdr:to xmlns:xdr="http://schemas.openxmlformats.org/drawingml/2006/spreadsheetDrawing">
      <xdr:col>55</xdr:col>
      <xdr:colOff>50800</xdr:colOff>
      <xdr:row>105</xdr:row>
      <xdr:rowOff>48895</xdr:rowOff>
    </xdr:to>
    <xdr:sp macro="" textlink="">
      <xdr:nvSpPr>
        <xdr:cNvPr id="438" name="フローチャート: 判断 437"/>
        <xdr:cNvSpPr/>
      </xdr:nvSpPr>
      <xdr:spPr>
        <a:xfrm>
          <a:off x="10152380" y="17949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103</xdr:row>
      <xdr:rowOff>164465</xdr:rowOff>
    </xdr:from>
    <xdr:to xmlns:xdr="http://schemas.openxmlformats.org/drawingml/2006/spreadsheetDrawing">
      <xdr:col>50</xdr:col>
      <xdr:colOff>165100</xdr:colOff>
      <xdr:row>104</xdr:row>
      <xdr:rowOff>94615</xdr:rowOff>
    </xdr:to>
    <xdr:sp macro="" textlink="">
      <xdr:nvSpPr>
        <xdr:cNvPr id="439" name="フローチャート: 判断 438"/>
        <xdr:cNvSpPr/>
      </xdr:nvSpPr>
      <xdr:spPr>
        <a:xfrm>
          <a:off x="9334500" y="178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8890</xdr:rowOff>
    </xdr:from>
    <xdr:to xmlns:xdr="http://schemas.openxmlformats.org/drawingml/2006/spreadsheetDrawing">
      <xdr:col>46</xdr:col>
      <xdr:colOff>38100</xdr:colOff>
      <xdr:row>104</xdr:row>
      <xdr:rowOff>110490</xdr:rowOff>
    </xdr:to>
    <xdr:sp macro="" textlink="">
      <xdr:nvSpPr>
        <xdr:cNvPr id="440" name="フローチャート: 判断 439"/>
        <xdr:cNvSpPr/>
      </xdr:nvSpPr>
      <xdr:spPr>
        <a:xfrm>
          <a:off x="8470900" y="178396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121285</xdr:rowOff>
    </xdr:from>
    <xdr:to xmlns:xdr="http://schemas.openxmlformats.org/drawingml/2006/spreadsheetDrawing">
      <xdr:col>41</xdr:col>
      <xdr:colOff>101600</xdr:colOff>
      <xdr:row>106</xdr:row>
      <xdr:rowOff>52070</xdr:rowOff>
    </xdr:to>
    <xdr:sp macro="" textlink="">
      <xdr:nvSpPr>
        <xdr:cNvPr id="441" name="フローチャート: 判断 440"/>
        <xdr:cNvSpPr/>
      </xdr:nvSpPr>
      <xdr:spPr>
        <a:xfrm>
          <a:off x="7602220" y="1812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128270</xdr:rowOff>
    </xdr:from>
    <xdr:to xmlns:xdr="http://schemas.openxmlformats.org/drawingml/2006/spreadsheetDrawing">
      <xdr:col>36</xdr:col>
      <xdr:colOff>165100</xdr:colOff>
      <xdr:row>106</xdr:row>
      <xdr:rowOff>58420</xdr:rowOff>
    </xdr:to>
    <xdr:sp macro="" textlink="">
      <xdr:nvSpPr>
        <xdr:cNvPr id="442" name="フローチャート: 判断 441"/>
        <xdr:cNvSpPr/>
      </xdr:nvSpPr>
      <xdr:spPr>
        <a:xfrm>
          <a:off x="673862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3" name="テキスト ボックス 442"/>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44" name="テキスト ボックス 443"/>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45" name="テキスト ボックス 444"/>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46" name="テキスト ボックス 445"/>
        <xdr:cNvSpPr txBox="1"/>
      </xdr:nvSpPr>
      <xdr:spPr>
        <a:xfrm>
          <a:off x="7467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47" name="テキスト ボックス 446"/>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114300</xdr:rowOff>
    </xdr:from>
    <xdr:to xmlns:xdr="http://schemas.openxmlformats.org/drawingml/2006/spreadsheetDrawing">
      <xdr:col>55</xdr:col>
      <xdr:colOff>50800</xdr:colOff>
      <xdr:row>108</xdr:row>
      <xdr:rowOff>44450</xdr:rowOff>
    </xdr:to>
    <xdr:sp macro="" textlink="">
      <xdr:nvSpPr>
        <xdr:cNvPr id="448" name="楕円 447"/>
        <xdr:cNvSpPr/>
      </xdr:nvSpPr>
      <xdr:spPr>
        <a:xfrm>
          <a:off x="10152380" y="184594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92710</xdr:rowOff>
    </xdr:from>
    <xdr:ext cx="534035" cy="259080"/>
    <xdr:sp macro="" textlink="">
      <xdr:nvSpPr>
        <xdr:cNvPr id="449" name="【港湾・漁港】&#10;一人当たり有形固定資産（償却資産）額該当値テキスト"/>
        <xdr:cNvSpPr txBox="1"/>
      </xdr:nvSpPr>
      <xdr:spPr>
        <a:xfrm>
          <a:off x="10236200" y="1843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116840</xdr:rowOff>
    </xdr:from>
    <xdr:to xmlns:xdr="http://schemas.openxmlformats.org/drawingml/2006/spreadsheetDrawing">
      <xdr:col>50</xdr:col>
      <xdr:colOff>165100</xdr:colOff>
      <xdr:row>108</xdr:row>
      <xdr:rowOff>46990</xdr:rowOff>
    </xdr:to>
    <xdr:sp macro="" textlink="">
      <xdr:nvSpPr>
        <xdr:cNvPr id="450" name="楕円 449"/>
        <xdr:cNvSpPr/>
      </xdr:nvSpPr>
      <xdr:spPr>
        <a:xfrm>
          <a:off x="9334500" y="18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165100</xdr:rowOff>
    </xdr:from>
    <xdr:to xmlns:xdr="http://schemas.openxmlformats.org/drawingml/2006/spreadsheetDrawing">
      <xdr:col>55</xdr:col>
      <xdr:colOff>0</xdr:colOff>
      <xdr:row>107</xdr:row>
      <xdr:rowOff>167640</xdr:rowOff>
    </xdr:to>
    <xdr:cxnSp macro="">
      <xdr:nvCxnSpPr>
        <xdr:cNvPr id="451" name="直線コネクタ 450"/>
        <xdr:cNvCxnSpPr/>
      </xdr:nvCxnSpPr>
      <xdr:spPr>
        <a:xfrm flipV="1">
          <a:off x="9385300" y="185102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120650</xdr:rowOff>
    </xdr:from>
    <xdr:to xmlns:xdr="http://schemas.openxmlformats.org/drawingml/2006/spreadsheetDrawing">
      <xdr:col>46</xdr:col>
      <xdr:colOff>38100</xdr:colOff>
      <xdr:row>108</xdr:row>
      <xdr:rowOff>50165</xdr:rowOff>
    </xdr:to>
    <xdr:sp macro="" textlink="">
      <xdr:nvSpPr>
        <xdr:cNvPr id="452" name="楕円 451"/>
        <xdr:cNvSpPr/>
      </xdr:nvSpPr>
      <xdr:spPr>
        <a:xfrm>
          <a:off x="8470900" y="184658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167640</xdr:rowOff>
    </xdr:from>
    <xdr:to xmlns:xdr="http://schemas.openxmlformats.org/drawingml/2006/spreadsheetDrawing">
      <xdr:col>50</xdr:col>
      <xdr:colOff>114300</xdr:colOff>
      <xdr:row>107</xdr:row>
      <xdr:rowOff>170815</xdr:rowOff>
    </xdr:to>
    <xdr:cxnSp macro="">
      <xdr:nvCxnSpPr>
        <xdr:cNvPr id="453" name="直線コネクタ 452"/>
        <xdr:cNvCxnSpPr/>
      </xdr:nvCxnSpPr>
      <xdr:spPr>
        <a:xfrm flipV="1">
          <a:off x="8521700" y="1851279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121285</xdr:rowOff>
    </xdr:from>
    <xdr:to xmlns:xdr="http://schemas.openxmlformats.org/drawingml/2006/spreadsheetDrawing">
      <xdr:col>41</xdr:col>
      <xdr:colOff>101600</xdr:colOff>
      <xdr:row>108</xdr:row>
      <xdr:rowOff>52070</xdr:rowOff>
    </xdr:to>
    <xdr:sp macro="" textlink="">
      <xdr:nvSpPr>
        <xdr:cNvPr id="454" name="楕円 453"/>
        <xdr:cNvSpPr/>
      </xdr:nvSpPr>
      <xdr:spPr>
        <a:xfrm>
          <a:off x="7602220" y="18466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170815</xdr:rowOff>
    </xdr:from>
    <xdr:to xmlns:xdr="http://schemas.openxmlformats.org/drawingml/2006/spreadsheetDrawing">
      <xdr:col>45</xdr:col>
      <xdr:colOff>177800</xdr:colOff>
      <xdr:row>108</xdr:row>
      <xdr:rowOff>635</xdr:rowOff>
    </xdr:to>
    <xdr:cxnSp macro="">
      <xdr:nvCxnSpPr>
        <xdr:cNvPr id="455" name="直線コネクタ 454"/>
        <xdr:cNvCxnSpPr/>
      </xdr:nvCxnSpPr>
      <xdr:spPr>
        <a:xfrm flipV="1">
          <a:off x="7653020" y="1851596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102</xdr:row>
      <xdr:rowOff>111125</xdr:rowOff>
    </xdr:from>
    <xdr:ext cx="598805" cy="258445"/>
    <xdr:sp macro="" textlink="">
      <xdr:nvSpPr>
        <xdr:cNvPr id="456" name="n_1aveValue【港湾・漁港】&#10;一人当たり有形固定資産（償却資産）額"/>
        <xdr:cNvSpPr txBox="1"/>
      </xdr:nvSpPr>
      <xdr:spPr>
        <a:xfrm>
          <a:off x="9083040" y="17599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102</xdr:row>
      <xdr:rowOff>127000</xdr:rowOff>
    </xdr:from>
    <xdr:ext cx="598170" cy="259080"/>
    <xdr:sp macro="" textlink="">
      <xdr:nvSpPr>
        <xdr:cNvPr id="457" name="n_2aveValue【港湾・漁港】&#10;一人当たり有形固定資産（償却資産）額"/>
        <xdr:cNvSpPr txBox="1"/>
      </xdr:nvSpPr>
      <xdr:spPr>
        <a:xfrm>
          <a:off x="8227060" y="17614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67945</xdr:rowOff>
    </xdr:from>
    <xdr:ext cx="598805" cy="258445"/>
    <xdr:sp macro="" textlink="">
      <xdr:nvSpPr>
        <xdr:cNvPr id="458" name="n_3aveValue【港湾・漁港】&#10;一人当たり有形固定資産（償却資産）額"/>
        <xdr:cNvSpPr txBox="1"/>
      </xdr:nvSpPr>
      <xdr:spPr>
        <a:xfrm>
          <a:off x="7363460" y="17898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104</xdr:row>
      <xdr:rowOff>74930</xdr:rowOff>
    </xdr:from>
    <xdr:ext cx="598170" cy="258445"/>
    <xdr:sp macro="" textlink="">
      <xdr:nvSpPr>
        <xdr:cNvPr id="459" name="n_4aveValue【港湾・漁港】&#10;一人当たり有形固定資産（償却資産）額"/>
        <xdr:cNvSpPr txBox="1"/>
      </xdr:nvSpPr>
      <xdr:spPr>
        <a:xfrm>
          <a:off x="6494780" y="17905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38100</xdr:rowOff>
    </xdr:from>
    <xdr:ext cx="534670" cy="259080"/>
    <xdr:sp macro="" textlink="">
      <xdr:nvSpPr>
        <xdr:cNvPr id="460" name="n_1mainValue【港湾・漁港】&#10;一人当たり有形固定資産（償却資産）額"/>
        <xdr:cNvSpPr txBox="1"/>
      </xdr:nvSpPr>
      <xdr:spPr>
        <a:xfrm>
          <a:off x="9110345" y="1855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41275</xdr:rowOff>
    </xdr:from>
    <xdr:ext cx="534035" cy="258445"/>
    <xdr:sp macro="" textlink="">
      <xdr:nvSpPr>
        <xdr:cNvPr id="461" name="n_2mainValue【港湾・漁港】&#10;一人当たり有形固定資産（償却資産）額"/>
        <xdr:cNvSpPr txBox="1"/>
      </xdr:nvSpPr>
      <xdr:spPr>
        <a:xfrm>
          <a:off x="8259445" y="18557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108</xdr:row>
      <xdr:rowOff>42545</xdr:rowOff>
    </xdr:from>
    <xdr:ext cx="534035" cy="258445"/>
    <xdr:sp macro="" textlink="">
      <xdr:nvSpPr>
        <xdr:cNvPr id="462" name="n_3mainValue【港湾・漁港】&#10;一人当たり有形固定資産（償却資産）額"/>
        <xdr:cNvSpPr txBox="1"/>
      </xdr:nvSpPr>
      <xdr:spPr>
        <a:xfrm>
          <a:off x="7395845" y="18559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463" name="正方形/長方形 462"/>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464" name="正方形/長方形 463"/>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465" name="正方形/長方形 464"/>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466" name="正方形/長方形 465"/>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467" name="正方形/長方形 466"/>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468" name="正方形/長方形 467"/>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469" name="正方形/長方形 468"/>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70" name="正方形/長方形 469"/>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30505"/>
    <xdr:sp macro="" textlink="">
      <xdr:nvSpPr>
        <xdr:cNvPr id="471" name="テキスト ボックス 470"/>
        <xdr:cNvSpPr txBox="1"/>
      </xdr:nvSpPr>
      <xdr:spPr>
        <a:xfrm>
          <a:off x="12077700" y="5143500"/>
          <a:ext cx="2978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472" name="直線コネクタ 471"/>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107315</xdr:rowOff>
    </xdr:from>
    <xdr:ext cx="467360" cy="264795"/>
    <xdr:sp macro="" textlink="">
      <xdr:nvSpPr>
        <xdr:cNvPr id="473" name="テキスト ボックス 472"/>
        <xdr:cNvSpPr txBox="1"/>
      </xdr:nvSpPr>
      <xdr:spPr>
        <a:xfrm>
          <a:off x="11663680" y="7479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38735</xdr:rowOff>
    </xdr:from>
    <xdr:to xmlns:xdr="http://schemas.openxmlformats.org/drawingml/2006/spreadsheetDrawing">
      <xdr:col>89</xdr:col>
      <xdr:colOff>177800</xdr:colOff>
      <xdr:row>42</xdr:row>
      <xdr:rowOff>38735</xdr:rowOff>
    </xdr:to>
    <xdr:cxnSp macro="">
      <xdr:nvCxnSpPr>
        <xdr:cNvPr id="474" name="直線コネクタ 473"/>
        <xdr:cNvCxnSpPr/>
      </xdr:nvCxnSpPr>
      <xdr:spPr>
        <a:xfrm>
          <a:off x="1211580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68580</xdr:rowOff>
    </xdr:from>
    <xdr:ext cx="467360" cy="264795"/>
    <xdr:sp macro="" textlink="">
      <xdr:nvSpPr>
        <xdr:cNvPr id="475" name="テキスト ボックス 474"/>
        <xdr:cNvSpPr txBox="1"/>
      </xdr:nvSpPr>
      <xdr:spPr>
        <a:xfrm>
          <a:off x="11663680" y="7098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76" name="直線コネクタ 475"/>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29845</xdr:rowOff>
    </xdr:from>
    <xdr:ext cx="403225" cy="264795"/>
    <xdr:sp macro="" textlink="">
      <xdr:nvSpPr>
        <xdr:cNvPr id="477" name="テキスト ボックス 476"/>
        <xdr:cNvSpPr txBox="1"/>
      </xdr:nvSpPr>
      <xdr:spPr>
        <a:xfrm>
          <a:off x="11722735" y="671639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136525</xdr:rowOff>
    </xdr:from>
    <xdr:to xmlns:xdr="http://schemas.openxmlformats.org/drawingml/2006/spreadsheetDrawing">
      <xdr:col>89</xdr:col>
      <xdr:colOff>177800</xdr:colOff>
      <xdr:row>37</xdr:row>
      <xdr:rowOff>136525</xdr:rowOff>
    </xdr:to>
    <xdr:cxnSp macro="">
      <xdr:nvCxnSpPr>
        <xdr:cNvPr id="478" name="直線コネクタ 477"/>
        <xdr:cNvCxnSpPr/>
      </xdr:nvCxnSpPr>
      <xdr:spPr>
        <a:xfrm>
          <a:off x="1211580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166370</xdr:rowOff>
    </xdr:from>
    <xdr:ext cx="403225" cy="264160"/>
    <xdr:sp macro="" textlink="">
      <xdr:nvSpPr>
        <xdr:cNvPr id="479" name="テキスト ボックス 478"/>
        <xdr:cNvSpPr txBox="1"/>
      </xdr:nvSpPr>
      <xdr:spPr>
        <a:xfrm>
          <a:off x="11722735" y="6338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97790</xdr:rowOff>
    </xdr:from>
    <xdr:to xmlns:xdr="http://schemas.openxmlformats.org/drawingml/2006/spreadsheetDrawing">
      <xdr:col>89</xdr:col>
      <xdr:colOff>177800</xdr:colOff>
      <xdr:row>35</xdr:row>
      <xdr:rowOff>97790</xdr:rowOff>
    </xdr:to>
    <xdr:cxnSp macro="">
      <xdr:nvCxnSpPr>
        <xdr:cNvPr id="480" name="直線コネクタ 479"/>
        <xdr:cNvCxnSpPr/>
      </xdr:nvCxnSpPr>
      <xdr:spPr>
        <a:xfrm>
          <a:off x="1211580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127000</xdr:rowOff>
    </xdr:from>
    <xdr:ext cx="403225" cy="264160"/>
    <xdr:sp macro="" textlink="">
      <xdr:nvSpPr>
        <xdr:cNvPr id="481" name="テキスト ボックス 480"/>
        <xdr:cNvSpPr txBox="1"/>
      </xdr:nvSpPr>
      <xdr:spPr>
        <a:xfrm>
          <a:off x="11722735" y="5956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58420</xdr:rowOff>
    </xdr:from>
    <xdr:to xmlns:xdr="http://schemas.openxmlformats.org/drawingml/2006/spreadsheetDrawing">
      <xdr:col>89</xdr:col>
      <xdr:colOff>177800</xdr:colOff>
      <xdr:row>33</xdr:row>
      <xdr:rowOff>58420</xdr:rowOff>
    </xdr:to>
    <xdr:cxnSp macro="">
      <xdr:nvCxnSpPr>
        <xdr:cNvPr id="482" name="直線コネクタ 481"/>
        <xdr:cNvCxnSpPr/>
      </xdr:nvCxnSpPr>
      <xdr:spPr>
        <a:xfrm>
          <a:off x="1211580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88265</xdr:rowOff>
    </xdr:from>
    <xdr:ext cx="403225" cy="264160"/>
    <xdr:sp macro="" textlink="">
      <xdr:nvSpPr>
        <xdr:cNvPr id="483" name="テキスト ボックス 482"/>
        <xdr:cNvSpPr txBox="1"/>
      </xdr:nvSpPr>
      <xdr:spPr>
        <a:xfrm>
          <a:off x="11722735" y="557466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484" name="直線コネクタ 483"/>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48895</xdr:rowOff>
    </xdr:from>
    <xdr:ext cx="339090" cy="264795"/>
    <xdr:sp macro="" textlink="">
      <xdr:nvSpPr>
        <xdr:cNvPr id="485" name="テキスト ボックス 484"/>
        <xdr:cNvSpPr txBox="1"/>
      </xdr:nvSpPr>
      <xdr:spPr>
        <a:xfrm>
          <a:off x="11786870" y="5192395"/>
          <a:ext cx="339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86" name="【認定こども園・幼稚園・保育所】&#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163195</xdr:rowOff>
    </xdr:from>
    <xdr:to xmlns:xdr="http://schemas.openxmlformats.org/drawingml/2006/spreadsheetDrawing">
      <xdr:col>85</xdr:col>
      <xdr:colOff>126365</xdr:colOff>
      <xdr:row>42</xdr:row>
      <xdr:rowOff>38735</xdr:rowOff>
    </xdr:to>
    <xdr:cxnSp macro="">
      <xdr:nvCxnSpPr>
        <xdr:cNvPr id="487" name="直線コネクタ 486"/>
        <xdr:cNvCxnSpPr/>
      </xdr:nvCxnSpPr>
      <xdr:spPr>
        <a:xfrm flipV="1">
          <a:off x="15887065" y="5821045"/>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43180</xdr:rowOff>
    </xdr:from>
    <xdr:ext cx="469900" cy="264795"/>
    <xdr:sp macro="" textlink="">
      <xdr:nvSpPr>
        <xdr:cNvPr id="488" name="【認定こども園・幼稚園・保育所】&#10;有形固定資産減価償却率最小値テキスト"/>
        <xdr:cNvSpPr txBox="1"/>
      </xdr:nvSpPr>
      <xdr:spPr>
        <a:xfrm>
          <a:off x="15925800" y="72440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38735</xdr:rowOff>
    </xdr:from>
    <xdr:to xmlns:xdr="http://schemas.openxmlformats.org/drawingml/2006/spreadsheetDrawing">
      <xdr:col>86</xdr:col>
      <xdr:colOff>25400</xdr:colOff>
      <xdr:row>42</xdr:row>
      <xdr:rowOff>38735</xdr:rowOff>
    </xdr:to>
    <xdr:cxnSp macro="">
      <xdr:nvCxnSpPr>
        <xdr:cNvPr id="489" name="直線コネクタ 488"/>
        <xdr:cNvCxnSpPr/>
      </xdr:nvCxnSpPr>
      <xdr:spPr>
        <a:xfrm>
          <a:off x="15798800" y="7239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109220</xdr:rowOff>
    </xdr:from>
    <xdr:ext cx="405130" cy="264160"/>
    <xdr:sp macro="" textlink="">
      <xdr:nvSpPr>
        <xdr:cNvPr id="490" name="【認定こども園・幼稚園・保育所】&#10;有形固定資産減価償却率最大値テキスト"/>
        <xdr:cNvSpPr txBox="1"/>
      </xdr:nvSpPr>
      <xdr:spPr>
        <a:xfrm>
          <a:off x="15925800" y="559562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163195</xdr:rowOff>
    </xdr:from>
    <xdr:to xmlns:xdr="http://schemas.openxmlformats.org/drawingml/2006/spreadsheetDrawing">
      <xdr:col>86</xdr:col>
      <xdr:colOff>25400</xdr:colOff>
      <xdr:row>33</xdr:row>
      <xdr:rowOff>163195</xdr:rowOff>
    </xdr:to>
    <xdr:cxnSp macro="">
      <xdr:nvCxnSpPr>
        <xdr:cNvPr id="491" name="直線コネクタ 490"/>
        <xdr:cNvCxnSpPr/>
      </xdr:nvCxnSpPr>
      <xdr:spPr>
        <a:xfrm>
          <a:off x="15798800" y="5821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171450</xdr:rowOff>
    </xdr:from>
    <xdr:ext cx="405130" cy="264795"/>
    <xdr:sp macro="" textlink="">
      <xdr:nvSpPr>
        <xdr:cNvPr id="492" name="【認定こども園・幼稚園・保育所】&#10;有形固定資産減価償却率平均値テキスト"/>
        <xdr:cNvSpPr txBox="1"/>
      </xdr:nvSpPr>
      <xdr:spPr>
        <a:xfrm>
          <a:off x="15925800" y="634365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20320</xdr:rowOff>
    </xdr:from>
    <xdr:to xmlns:xdr="http://schemas.openxmlformats.org/drawingml/2006/spreadsheetDrawing">
      <xdr:col>85</xdr:col>
      <xdr:colOff>177800</xdr:colOff>
      <xdr:row>37</xdr:row>
      <xdr:rowOff>123825</xdr:rowOff>
    </xdr:to>
    <xdr:sp macro="" textlink="">
      <xdr:nvSpPr>
        <xdr:cNvPr id="493" name="フローチャート: 判断 492"/>
        <xdr:cNvSpPr/>
      </xdr:nvSpPr>
      <xdr:spPr>
        <a:xfrm>
          <a:off x="15836900" y="63639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130810</xdr:rowOff>
    </xdr:from>
    <xdr:to xmlns:xdr="http://schemas.openxmlformats.org/drawingml/2006/spreadsheetDrawing">
      <xdr:col>81</xdr:col>
      <xdr:colOff>101600</xdr:colOff>
      <xdr:row>37</xdr:row>
      <xdr:rowOff>59690</xdr:rowOff>
    </xdr:to>
    <xdr:sp macro="" textlink="">
      <xdr:nvSpPr>
        <xdr:cNvPr id="494" name="フローチャート: 判断 493"/>
        <xdr:cNvSpPr/>
      </xdr:nvSpPr>
      <xdr:spPr>
        <a:xfrm>
          <a:off x="15019020" y="6303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144780</xdr:rowOff>
    </xdr:from>
    <xdr:to xmlns:xdr="http://schemas.openxmlformats.org/drawingml/2006/spreadsheetDrawing">
      <xdr:col>76</xdr:col>
      <xdr:colOff>165100</xdr:colOff>
      <xdr:row>37</xdr:row>
      <xdr:rowOff>73025</xdr:rowOff>
    </xdr:to>
    <xdr:sp macro="" textlink="">
      <xdr:nvSpPr>
        <xdr:cNvPr id="495" name="フローチャート: 判断 494"/>
        <xdr:cNvSpPr/>
      </xdr:nvSpPr>
      <xdr:spPr>
        <a:xfrm>
          <a:off x="14155420" y="6316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160655</xdr:rowOff>
    </xdr:from>
    <xdr:to xmlns:xdr="http://schemas.openxmlformats.org/drawingml/2006/spreadsheetDrawing">
      <xdr:col>72</xdr:col>
      <xdr:colOff>38100</xdr:colOff>
      <xdr:row>37</xdr:row>
      <xdr:rowOff>88900</xdr:rowOff>
    </xdr:to>
    <xdr:sp macro="" textlink="">
      <xdr:nvSpPr>
        <xdr:cNvPr id="496" name="フローチャート: 判断 495"/>
        <xdr:cNvSpPr/>
      </xdr:nvSpPr>
      <xdr:spPr>
        <a:xfrm>
          <a:off x="13291820" y="63328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140970</xdr:rowOff>
    </xdr:from>
    <xdr:to xmlns:xdr="http://schemas.openxmlformats.org/drawingml/2006/spreadsheetDrawing">
      <xdr:col>67</xdr:col>
      <xdr:colOff>101600</xdr:colOff>
      <xdr:row>37</xdr:row>
      <xdr:rowOff>69215</xdr:rowOff>
    </xdr:to>
    <xdr:sp macro="" textlink="">
      <xdr:nvSpPr>
        <xdr:cNvPr id="497" name="フローチャート: 判断 496"/>
        <xdr:cNvSpPr/>
      </xdr:nvSpPr>
      <xdr:spPr>
        <a:xfrm>
          <a:off x="12423140" y="63131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4160"/>
    <xdr:sp macro="" textlink="">
      <xdr:nvSpPr>
        <xdr:cNvPr id="498" name="テキスト ボックス 497"/>
        <xdr:cNvSpPr txBox="1"/>
      </xdr:nvSpPr>
      <xdr:spPr>
        <a:xfrm>
          <a:off x="15702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1365" cy="264160"/>
    <xdr:sp macro="" textlink="">
      <xdr:nvSpPr>
        <xdr:cNvPr id="499" name="テキスト ボックス 498"/>
        <xdr:cNvSpPr txBox="1"/>
      </xdr:nvSpPr>
      <xdr:spPr>
        <a:xfrm>
          <a:off x="148844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4160"/>
    <xdr:sp macro="" textlink="">
      <xdr:nvSpPr>
        <xdr:cNvPr id="500" name="テキスト ボックス 499"/>
        <xdr:cNvSpPr txBox="1"/>
      </xdr:nvSpPr>
      <xdr:spPr>
        <a:xfrm>
          <a:off x="140208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4160"/>
    <xdr:sp macro="" textlink="">
      <xdr:nvSpPr>
        <xdr:cNvPr id="501" name="テキスト ボックス 500"/>
        <xdr:cNvSpPr txBox="1"/>
      </xdr:nvSpPr>
      <xdr:spPr>
        <a:xfrm>
          <a:off x="131572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1365" cy="264160"/>
    <xdr:sp macro="" textlink="">
      <xdr:nvSpPr>
        <xdr:cNvPr id="502" name="テキスト ボックス 501"/>
        <xdr:cNvSpPr txBox="1"/>
      </xdr:nvSpPr>
      <xdr:spPr>
        <a:xfrm>
          <a:off x="122885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8890</xdr:rowOff>
    </xdr:from>
    <xdr:to xmlns:xdr="http://schemas.openxmlformats.org/drawingml/2006/spreadsheetDrawing">
      <xdr:col>85</xdr:col>
      <xdr:colOff>177800</xdr:colOff>
      <xdr:row>36</xdr:row>
      <xdr:rowOff>112395</xdr:rowOff>
    </xdr:to>
    <xdr:sp macro="" textlink="">
      <xdr:nvSpPr>
        <xdr:cNvPr id="503" name="楕円 502"/>
        <xdr:cNvSpPr/>
      </xdr:nvSpPr>
      <xdr:spPr>
        <a:xfrm>
          <a:off x="15836900" y="61810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31750</xdr:rowOff>
    </xdr:from>
    <xdr:ext cx="405130" cy="264160"/>
    <xdr:sp macro="" textlink="">
      <xdr:nvSpPr>
        <xdr:cNvPr id="504" name="【認定こども園・幼稚園・保育所】&#10;有形固定資産減価償却率該当値テキスト"/>
        <xdr:cNvSpPr txBox="1"/>
      </xdr:nvSpPr>
      <xdr:spPr>
        <a:xfrm>
          <a:off x="15925800" y="603250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133350</xdr:rowOff>
    </xdr:from>
    <xdr:to xmlns:xdr="http://schemas.openxmlformats.org/drawingml/2006/spreadsheetDrawing">
      <xdr:col>81</xdr:col>
      <xdr:colOff>101600</xdr:colOff>
      <xdr:row>36</xdr:row>
      <xdr:rowOff>61595</xdr:rowOff>
    </xdr:to>
    <xdr:sp macro="" textlink="">
      <xdr:nvSpPr>
        <xdr:cNvPr id="505" name="楕円 504"/>
        <xdr:cNvSpPr/>
      </xdr:nvSpPr>
      <xdr:spPr>
        <a:xfrm>
          <a:off x="15019020" y="6134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9525</xdr:rowOff>
    </xdr:from>
    <xdr:to xmlns:xdr="http://schemas.openxmlformats.org/drawingml/2006/spreadsheetDrawing">
      <xdr:col>85</xdr:col>
      <xdr:colOff>127000</xdr:colOff>
      <xdr:row>36</xdr:row>
      <xdr:rowOff>60325</xdr:rowOff>
    </xdr:to>
    <xdr:cxnSp macro="">
      <xdr:nvCxnSpPr>
        <xdr:cNvPr id="506" name="直線コネクタ 505"/>
        <xdr:cNvCxnSpPr/>
      </xdr:nvCxnSpPr>
      <xdr:spPr>
        <a:xfrm>
          <a:off x="15069820" y="6181725"/>
          <a:ext cx="8178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82550</xdr:rowOff>
    </xdr:from>
    <xdr:to xmlns:xdr="http://schemas.openxmlformats.org/drawingml/2006/spreadsheetDrawing">
      <xdr:col>76</xdr:col>
      <xdr:colOff>165100</xdr:colOff>
      <xdr:row>36</xdr:row>
      <xdr:rowOff>10795</xdr:rowOff>
    </xdr:to>
    <xdr:sp macro="" textlink="">
      <xdr:nvSpPr>
        <xdr:cNvPr id="507" name="楕円 506"/>
        <xdr:cNvSpPr/>
      </xdr:nvSpPr>
      <xdr:spPr>
        <a:xfrm>
          <a:off x="14155420" y="6083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134620</xdr:rowOff>
    </xdr:from>
    <xdr:to xmlns:xdr="http://schemas.openxmlformats.org/drawingml/2006/spreadsheetDrawing">
      <xdr:col>81</xdr:col>
      <xdr:colOff>50800</xdr:colOff>
      <xdr:row>36</xdr:row>
      <xdr:rowOff>9525</xdr:rowOff>
    </xdr:to>
    <xdr:cxnSp macro="">
      <xdr:nvCxnSpPr>
        <xdr:cNvPr id="508" name="直線コネクタ 507"/>
        <xdr:cNvCxnSpPr/>
      </xdr:nvCxnSpPr>
      <xdr:spPr>
        <a:xfrm>
          <a:off x="14206220" y="6135370"/>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33655</xdr:rowOff>
    </xdr:from>
    <xdr:to xmlns:xdr="http://schemas.openxmlformats.org/drawingml/2006/spreadsheetDrawing">
      <xdr:col>72</xdr:col>
      <xdr:colOff>38100</xdr:colOff>
      <xdr:row>35</xdr:row>
      <xdr:rowOff>137795</xdr:rowOff>
    </xdr:to>
    <xdr:sp macro="" textlink="">
      <xdr:nvSpPr>
        <xdr:cNvPr id="509" name="楕円 508"/>
        <xdr:cNvSpPr/>
      </xdr:nvSpPr>
      <xdr:spPr>
        <a:xfrm>
          <a:off x="13291820" y="603440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86360</xdr:rowOff>
    </xdr:from>
    <xdr:to xmlns:xdr="http://schemas.openxmlformats.org/drawingml/2006/spreadsheetDrawing">
      <xdr:col>76</xdr:col>
      <xdr:colOff>114300</xdr:colOff>
      <xdr:row>35</xdr:row>
      <xdr:rowOff>134620</xdr:rowOff>
    </xdr:to>
    <xdr:cxnSp macro="">
      <xdr:nvCxnSpPr>
        <xdr:cNvPr id="510" name="直線コネクタ 509"/>
        <xdr:cNvCxnSpPr/>
      </xdr:nvCxnSpPr>
      <xdr:spPr>
        <a:xfrm>
          <a:off x="13342620" y="6087110"/>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50165</xdr:rowOff>
    </xdr:from>
    <xdr:ext cx="405130" cy="264795"/>
    <xdr:sp macro="" textlink="">
      <xdr:nvSpPr>
        <xdr:cNvPr id="511" name="n_1aveValue【認定こども園・幼稚園・保育所】&#10;有形固定資産減価償却率"/>
        <xdr:cNvSpPr txBox="1"/>
      </xdr:nvSpPr>
      <xdr:spPr>
        <a:xfrm>
          <a:off x="14859635" y="639381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64770</xdr:rowOff>
    </xdr:from>
    <xdr:ext cx="404495" cy="264795"/>
    <xdr:sp macro="" textlink="">
      <xdr:nvSpPr>
        <xdr:cNvPr id="512" name="n_2aveValue【認定こども園・幼稚園・保育所】&#10;有形固定資産減価償却率"/>
        <xdr:cNvSpPr txBox="1"/>
      </xdr:nvSpPr>
      <xdr:spPr>
        <a:xfrm>
          <a:off x="14008735" y="640842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80010</xdr:rowOff>
    </xdr:from>
    <xdr:ext cx="404495" cy="264795"/>
    <xdr:sp macro="" textlink="">
      <xdr:nvSpPr>
        <xdr:cNvPr id="513" name="n_3aveValue【認定こども園・幼稚園・保育所】&#10;有形固定資産減価償却率"/>
        <xdr:cNvSpPr txBox="1"/>
      </xdr:nvSpPr>
      <xdr:spPr>
        <a:xfrm>
          <a:off x="13145135" y="642366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86360</xdr:rowOff>
    </xdr:from>
    <xdr:ext cx="405130" cy="264795"/>
    <xdr:sp macro="" textlink="">
      <xdr:nvSpPr>
        <xdr:cNvPr id="514" name="n_4aveValue【認定こども園・幼稚園・保育所】&#10;有形固定資産減価償却率"/>
        <xdr:cNvSpPr txBox="1"/>
      </xdr:nvSpPr>
      <xdr:spPr>
        <a:xfrm>
          <a:off x="12276455" y="608711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78740</xdr:rowOff>
    </xdr:from>
    <xdr:ext cx="405130" cy="264795"/>
    <xdr:sp macro="" textlink="">
      <xdr:nvSpPr>
        <xdr:cNvPr id="515" name="n_1mainValue【認定こども園・幼稚園・保育所】&#10;有形固定資産減価償却率"/>
        <xdr:cNvSpPr txBox="1"/>
      </xdr:nvSpPr>
      <xdr:spPr>
        <a:xfrm>
          <a:off x="14859635" y="590804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27940</xdr:rowOff>
    </xdr:from>
    <xdr:ext cx="404495" cy="265430"/>
    <xdr:sp macro="" textlink="">
      <xdr:nvSpPr>
        <xdr:cNvPr id="516" name="n_2mainValue【認定こども園・幼稚園・保育所】&#10;有形固定資産減価償却率"/>
        <xdr:cNvSpPr txBox="1"/>
      </xdr:nvSpPr>
      <xdr:spPr>
        <a:xfrm>
          <a:off x="14008735" y="585724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154940</xdr:rowOff>
    </xdr:from>
    <xdr:ext cx="404495" cy="264795"/>
    <xdr:sp macro="" textlink="">
      <xdr:nvSpPr>
        <xdr:cNvPr id="517" name="n_3mainValue【認定こども園・幼稚園・保育所】&#10;有形固定資産減価償却率"/>
        <xdr:cNvSpPr txBox="1"/>
      </xdr:nvSpPr>
      <xdr:spPr>
        <a:xfrm>
          <a:off x="13145135" y="581279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518" name="正方形/長方形 517"/>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519" name="正方形/長方形 518"/>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520" name="正方形/長方形 519"/>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521" name="正方形/長方形 520"/>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522" name="正方形/長方形 521"/>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523" name="正方形/長方形 522"/>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524" name="正方形/長方形 523"/>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25" name="正方形/長方形 524"/>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30505"/>
    <xdr:sp macro="" textlink="">
      <xdr:nvSpPr>
        <xdr:cNvPr id="526" name="テキスト ボックス 525"/>
        <xdr:cNvSpPr txBox="1"/>
      </xdr:nvSpPr>
      <xdr:spPr>
        <a:xfrm>
          <a:off x="17767300" y="5143500"/>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527" name="直線コネクタ 526"/>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38735</xdr:rowOff>
    </xdr:from>
    <xdr:to xmlns:xdr="http://schemas.openxmlformats.org/drawingml/2006/spreadsheetDrawing">
      <xdr:col>120</xdr:col>
      <xdr:colOff>114300</xdr:colOff>
      <xdr:row>42</xdr:row>
      <xdr:rowOff>38735</xdr:rowOff>
    </xdr:to>
    <xdr:cxnSp macro="">
      <xdr:nvCxnSpPr>
        <xdr:cNvPr id="528" name="直線コネクタ 527"/>
        <xdr:cNvCxnSpPr/>
      </xdr:nvCxnSpPr>
      <xdr:spPr>
        <a:xfrm>
          <a:off x="1780032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68580</xdr:rowOff>
    </xdr:from>
    <xdr:ext cx="467360" cy="264795"/>
    <xdr:sp macro="" textlink="">
      <xdr:nvSpPr>
        <xdr:cNvPr id="529" name="テキスト ボックス 528"/>
        <xdr:cNvSpPr txBox="1"/>
      </xdr:nvSpPr>
      <xdr:spPr>
        <a:xfrm>
          <a:off x="17348200" y="7098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30" name="直線コネクタ 529"/>
        <xdr:cNvCxnSpPr/>
      </xdr:nvCxnSpPr>
      <xdr:spPr>
        <a:xfrm>
          <a:off x="1780032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29845</xdr:rowOff>
    </xdr:from>
    <xdr:ext cx="467360" cy="264795"/>
    <xdr:sp macro="" textlink="">
      <xdr:nvSpPr>
        <xdr:cNvPr id="531" name="テキスト ボックス 530"/>
        <xdr:cNvSpPr txBox="1"/>
      </xdr:nvSpPr>
      <xdr:spPr>
        <a:xfrm>
          <a:off x="17348200" y="67163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136525</xdr:rowOff>
    </xdr:from>
    <xdr:to xmlns:xdr="http://schemas.openxmlformats.org/drawingml/2006/spreadsheetDrawing">
      <xdr:col>120</xdr:col>
      <xdr:colOff>114300</xdr:colOff>
      <xdr:row>37</xdr:row>
      <xdr:rowOff>136525</xdr:rowOff>
    </xdr:to>
    <xdr:cxnSp macro="">
      <xdr:nvCxnSpPr>
        <xdr:cNvPr id="532" name="直線コネクタ 531"/>
        <xdr:cNvCxnSpPr/>
      </xdr:nvCxnSpPr>
      <xdr:spPr>
        <a:xfrm>
          <a:off x="1780032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166370</xdr:rowOff>
    </xdr:from>
    <xdr:ext cx="467360" cy="264160"/>
    <xdr:sp macro="" textlink="">
      <xdr:nvSpPr>
        <xdr:cNvPr id="533" name="テキスト ボックス 532"/>
        <xdr:cNvSpPr txBox="1"/>
      </xdr:nvSpPr>
      <xdr:spPr>
        <a:xfrm>
          <a:off x="17348200" y="633857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97790</xdr:rowOff>
    </xdr:from>
    <xdr:to xmlns:xdr="http://schemas.openxmlformats.org/drawingml/2006/spreadsheetDrawing">
      <xdr:col>120</xdr:col>
      <xdr:colOff>114300</xdr:colOff>
      <xdr:row>35</xdr:row>
      <xdr:rowOff>97790</xdr:rowOff>
    </xdr:to>
    <xdr:cxnSp macro="">
      <xdr:nvCxnSpPr>
        <xdr:cNvPr id="534" name="直線コネクタ 533"/>
        <xdr:cNvCxnSpPr/>
      </xdr:nvCxnSpPr>
      <xdr:spPr>
        <a:xfrm>
          <a:off x="1780032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127000</xdr:rowOff>
    </xdr:from>
    <xdr:ext cx="467360" cy="264160"/>
    <xdr:sp macro="" textlink="">
      <xdr:nvSpPr>
        <xdr:cNvPr id="535" name="テキスト ボックス 534"/>
        <xdr:cNvSpPr txBox="1"/>
      </xdr:nvSpPr>
      <xdr:spPr>
        <a:xfrm>
          <a:off x="17348200" y="5956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58420</xdr:rowOff>
    </xdr:from>
    <xdr:to xmlns:xdr="http://schemas.openxmlformats.org/drawingml/2006/spreadsheetDrawing">
      <xdr:col>120</xdr:col>
      <xdr:colOff>114300</xdr:colOff>
      <xdr:row>33</xdr:row>
      <xdr:rowOff>58420</xdr:rowOff>
    </xdr:to>
    <xdr:cxnSp macro="">
      <xdr:nvCxnSpPr>
        <xdr:cNvPr id="536" name="直線コネクタ 535"/>
        <xdr:cNvCxnSpPr/>
      </xdr:nvCxnSpPr>
      <xdr:spPr>
        <a:xfrm>
          <a:off x="1780032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88265</xdr:rowOff>
    </xdr:from>
    <xdr:ext cx="467360" cy="264160"/>
    <xdr:sp macro="" textlink="">
      <xdr:nvSpPr>
        <xdr:cNvPr id="537" name="テキスト ボックス 536"/>
        <xdr:cNvSpPr txBox="1"/>
      </xdr:nvSpPr>
      <xdr:spPr>
        <a:xfrm>
          <a:off x="17348200" y="5574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538" name="直線コネクタ 537"/>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48895</xdr:rowOff>
    </xdr:from>
    <xdr:ext cx="467360" cy="264795"/>
    <xdr:sp macro="" textlink="">
      <xdr:nvSpPr>
        <xdr:cNvPr id="539" name="テキスト ボックス 538"/>
        <xdr:cNvSpPr txBox="1"/>
      </xdr:nvSpPr>
      <xdr:spPr>
        <a:xfrm>
          <a:off x="17348200" y="51923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40" name="【認定こども園・幼稚園・保育所】&#10;一人当たり面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69850</xdr:rowOff>
    </xdr:from>
    <xdr:to xmlns:xdr="http://schemas.openxmlformats.org/drawingml/2006/spreadsheetDrawing">
      <xdr:col>116</xdr:col>
      <xdr:colOff>62865</xdr:colOff>
      <xdr:row>41</xdr:row>
      <xdr:rowOff>109220</xdr:rowOff>
    </xdr:to>
    <xdr:cxnSp macro="">
      <xdr:nvCxnSpPr>
        <xdr:cNvPr id="541" name="直線コネクタ 540"/>
        <xdr:cNvCxnSpPr/>
      </xdr:nvCxnSpPr>
      <xdr:spPr>
        <a:xfrm flipV="1">
          <a:off x="21571585" y="572770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113030</xdr:rowOff>
    </xdr:from>
    <xdr:ext cx="469900" cy="264160"/>
    <xdr:sp macro="" textlink="">
      <xdr:nvSpPr>
        <xdr:cNvPr id="542" name="【認定こども園・幼稚園・保育所】&#10;一人当たり面積最小値テキスト"/>
        <xdr:cNvSpPr txBox="1"/>
      </xdr:nvSpPr>
      <xdr:spPr>
        <a:xfrm>
          <a:off x="21610320" y="714248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109220</xdr:rowOff>
    </xdr:from>
    <xdr:to xmlns:xdr="http://schemas.openxmlformats.org/drawingml/2006/spreadsheetDrawing">
      <xdr:col>116</xdr:col>
      <xdr:colOff>152400</xdr:colOff>
      <xdr:row>41</xdr:row>
      <xdr:rowOff>109220</xdr:rowOff>
    </xdr:to>
    <xdr:cxnSp macro="">
      <xdr:nvCxnSpPr>
        <xdr:cNvPr id="543" name="直線コネクタ 542"/>
        <xdr:cNvCxnSpPr/>
      </xdr:nvCxnSpPr>
      <xdr:spPr>
        <a:xfrm>
          <a:off x="21488400" y="7138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15240</xdr:rowOff>
    </xdr:from>
    <xdr:ext cx="469900" cy="264160"/>
    <xdr:sp macro="" textlink="">
      <xdr:nvSpPr>
        <xdr:cNvPr id="544" name="【認定こども園・幼稚園・保育所】&#10;一人当たり面積最大値テキスト"/>
        <xdr:cNvSpPr txBox="1"/>
      </xdr:nvSpPr>
      <xdr:spPr>
        <a:xfrm>
          <a:off x="21610320" y="550164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69850</xdr:rowOff>
    </xdr:from>
    <xdr:to xmlns:xdr="http://schemas.openxmlformats.org/drawingml/2006/spreadsheetDrawing">
      <xdr:col>116</xdr:col>
      <xdr:colOff>152400</xdr:colOff>
      <xdr:row>33</xdr:row>
      <xdr:rowOff>69850</xdr:rowOff>
    </xdr:to>
    <xdr:cxnSp macro="">
      <xdr:nvCxnSpPr>
        <xdr:cNvPr id="545" name="直線コネクタ 544"/>
        <xdr:cNvCxnSpPr/>
      </xdr:nvCxnSpPr>
      <xdr:spPr>
        <a:xfrm>
          <a:off x="21488400" y="5727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160020</xdr:rowOff>
    </xdr:from>
    <xdr:ext cx="469900" cy="264795"/>
    <xdr:sp macro="" textlink="">
      <xdr:nvSpPr>
        <xdr:cNvPr id="546" name="【認定こども園・幼稚園・保育所】&#10;一人当たり面積平均値テキスト"/>
        <xdr:cNvSpPr txBox="1"/>
      </xdr:nvSpPr>
      <xdr:spPr>
        <a:xfrm>
          <a:off x="21610320" y="650367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xdr:rowOff>
    </xdr:from>
    <xdr:to xmlns:xdr="http://schemas.openxmlformats.org/drawingml/2006/spreadsheetDrawing">
      <xdr:col>116</xdr:col>
      <xdr:colOff>114300</xdr:colOff>
      <xdr:row>38</xdr:row>
      <xdr:rowOff>110490</xdr:rowOff>
    </xdr:to>
    <xdr:sp macro="" textlink="">
      <xdr:nvSpPr>
        <xdr:cNvPr id="547" name="フローチャート: 判断 546"/>
        <xdr:cNvSpPr/>
      </xdr:nvSpPr>
      <xdr:spPr>
        <a:xfrm>
          <a:off x="21521420" y="65220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29845</xdr:rowOff>
    </xdr:from>
    <xdr:to xmlns:xdr="http://schemas.openxmlformats.org/drawingml/2006/spreadsheetDrawing">
      <xdr:col>112</xdr:col>
      <xdr:colOff>38100</xdr:colOff>
      <xdr:row>38</xdr:row>
      <xdr:rowOff>133985</xdr:rowOff>
    </xdr:to>
    <xdr:sp macro="" textlink="">
      <xdr:nvSpPr>
        <xdr:cNvPr id="548" name="フローチャート: 判断 547"/>
        <xdr:cNvSpPr/>
      </xdr:nvSpPr>
      <xdr:spPr>
        <a:xfrm>
          <a:off x="20708620" y="65449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26035</xdr:rowOff>
    </xdr:from>
    <xdr:to xmlns:xdr="http://schemas.openxmlformats.org/drawingml/2006/spreadsheetDrawing">
      <xdr:col>107</xdr:col>
      <xdr:colOff>101600</xdr:colOff>
      <xdr:row>38</xdr:row>
      <xdr:rowOff>129540</xdr:rowOff>
    </xdr:to>
    <xdr:sp macro="" textlink="">
      <xdr:nvSpPr>
        <xdr:cNvPr id="549" name="フローチャート: 判断 548"/>
        <xdr:cNvSpPr/>
      </xdr:nvSpPr>
      <xdr:spPr>
        <a:xfrm>
          <a:off x="19839940" y="65411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45720</xdr:rowOff>
    </xdr:from>
    <xdr:to xmlns:xdr="http://schemas.openxmlformats.org/drawingml/2006/spreadsheetDrawing">
      <xdr:col>102</xdr:col>
      <xdr:colOff>165100</xdr:colOff>
      <xdr:row>38</xdr:row>
      <xdr:rowOff>149225</xdr:rowOff>
    </xdr:to>
    <xdr:sp macro="" textlink="">
      <xdr:nvSpPr>
        <xdr:cNvPr id="550" name="フローチャート: 判断 549"/>
        <xdr:cNvSpPr/>
      </xdr:nvSpPr>
      <xdr:spPr>
        <a:xfrm>
          <a:off x="18976340" y="65608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33655</xdr:rowOff>
    </xdr:from>
    <xdr:to xmlns:xdr="http://schemas.openxmlformats.org/drawingml/2006/spreadsheetDrawing">
      <xdr:col>98</xdr:col>
      <xdr:colOff>38100</xdr:colOff>
      <xdr:row>38</xdr:row>
      <xdr:rowOff>137795</xdr:rowOff>
    </xdr:to>
    <xdr:sp macro="" textlink="">
      <xdr:nvSpPr>
        <xdr:cNvPr id="551" name="フローチャート: 判断 550"/>
        <xdr:cNvSpPr/>
      </xdr:nvSpPr>
      <xdr:spPr>
        <a:xfrm>
          <a:off x="18112740" y="654875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1365" cy="264160"/>
    <xdr:sp macro="" textlink="">
      <xdr:nvSpPr>
        <xdr:cNvPr id="552" name="テキスト ボックス 551"/>
        <xdr:cNvSpPr txBox="1"/>
      </xdr:nvSpPr>
      <xdr:spPr>
        <a:xfrm>
          <a:off x="213868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4160"/>
    <xdr:sp macro="" textlink="">
      <xdr:nvSpPr>
        <xdr:cNvPr id="553" name="テキスト ボックス 552"/>
        <xdr:cNvSpPr txBox="1"/>
      </xdr:nvSpPr>
      <xdr:spPr>
        <a:xfrm>
          <a:off x="2057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1365" cy="264160"/>
    <xdr:sp macro="" textlink="">
      <xdr:nvSpPr>
        <xdr:cNvPr id="554" name="テキスト ボックス 553"/>
        <xdr:cNvSpPr txBox="1"/>
      </xdr:nvSpPr>
      <xdr:spPr>
        <a:xfrm>
          <a:off x="197053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4160"/>
    <xdr:sp macro="" textlink="">
      <xdr:nvSpPr>
        <xdr:cNvPr id="555" name="テキスト ボックス 554"/>
        <xdr:cNvSpPr txBox="1"/>
      </xdr:nvSpPr>
      <xdr:spPr>
        <a:xfrm>
          <a:off x="188417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4160"/>
    <xdr:sp macro="" textlink="">
      <xdr:nvSpPr>
        <xdr:cNvPr id="556" name="テキスト ボックス 555"/>
        <xdr:cNvSpPr txBox="1"/>
      </xdr:nvSpPr>
      <xdr:spPr>
        <a:xfrm>
          <a:off x="179781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41910</xdr:rowOff>
    </xdr:from>
    <xdr:to xmlns:xdr="http://schemas.openxmlformats.org/drawingml/2006/spreadsheetDrawing">
      <xdr:col>116</xdr:col>
      <xdr:colOff>114300</xdr:colOff>
      <xdr:row>37</xdr:row>
      <xdr:rowOff>145415</xdr:rowOff>
    </xdr:to>
    <xdr:sp macro="" textlink="">
      <xdr:nvSpPr>
        <xdr:cNvPr id="557" name="楕円 556"/>
        <xdr:cNvSpPr/>
      </xdr:nvSpPr>
      <xdr:spPr>
        <a:xfrm>
          <a:off x="21521420" y="63855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65405</xdr:rowOff>
    </xdr:from>
    <xdr:ext cx="469900" cy="264795"/>
    <xdr:sp macro="" textlink="">
      <xdr:nvSpPr>
        <xdr:cNvPr id="558" name="【認定こども園・幼稚園・保育所】&#10;一人当たり面積該当値テキスト"/>
        <xdr:cNvSpPr txBox="1"/>
      </xdr:nvSpPr>
      <xdr:spPr>
        <a:xfrm>
          <a:off x="21610320" y="623760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57150</xdr:rowOff>
    </xdr:from>
    <xdr:to xmlns:xdr="http://schemas.openxmlformats.org/drawingml/2006/spreadsheetDrawing">
      <xdr:col>112</xdr:col>
      <xdr:colOff>38100</xdr:colOff>
      <xdr:row>37</xdr:row>
      <xdr:rowOff>161290</xdr:rowOff>
    </xdr:to>
    <xdr:sp macro="" textlink="">
      <xdr:nvSpPr>
        <xdr:cNvPr id="559" name="楕円 558"/>
        <xdr:cNvSpPr/>
      </xdr:nvSpPr>
      <xdr:spPr>
        <a:xfrm>
          <a:off x="20708620" y="640080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93345</xdr:rowOff>
    </xdr:from>
    <xdr:to xmlns:xdr="http://schemas.openxmlformats.org/drawingml/2006/spreadsheetDrawing">
      <xdr:col>116</xdr:col>
      <xdr:colOff>63500</xdr:colOff>
      <xdr:row>37</xdr:row>
      <xdr:rowOff>109220</xdr:rowOff>
    </xdr:to>
    <xdr:cxnSp macro="">
      <xdr:nvCxnSpPr>
        <xdr:cNvPr id="560" name="直線コネクタ 559"/>
        <xdr:cNvCxnSpPr/>
      </xdr:nvCxnSpPr>
      <xdr:spPr>
        <a:xfrm flipV="1">
          <a:off x="20759420" y="643699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72390</xdr:rowOff>
    </xdr:from>
    <xdr:to xmlns:xdr="http://schemas.openxmlformats.org/drawingml/2006/spreadsheetDrawing">
      <xdr:col>107</xdr:col>
      <xdr:colOff>101600</xdr:colOff>
      <xdr:row>38</xdr:row>
      <xdr:rowOff>1270</xdr:rowOff>
    </xdr:to>
    <xdr:sp macro="" textlink="">
      <xdr:nvSpPr>
        <xdr:cNvPr id="561" name="楕円 560"/>
        <xdr:cNvSpPr/>
      </xdr:nvSpPr>
      <xdr:spPr>
        <a:xfrm>
          <a:off x="19839940" y="64160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109220</xdr:rowOff>
    </xdr:from>
    <xdr:to xmlns:xdr="http://schemas.openxmlformats.org/drawingml/2006/spreadsheetDrawing">
      <xdr:col>111</xdr:col>
      <xdr:colOff>177800</xdr:colOff>
      <xdr:row>37</xdr:row>
      <xdr:rowOff>124460</xdr:rowOff>
    </xdr:to>
    <xdr:cxnSp macro="">
      <xdr:nvCxnSpPr>
        <xdr:cNvPr id="562" name="直線コネクタ 561"/>
        <xdr:cNvCxnSpPr/>
      </xdr:nvCxnSpPr>
      <xdr:spPr>
        <a:xfrm flipV="1">
          <a:off x="19890740" y="645287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76835</xdr:rowOff>
    </xdr:from>
    <xdr:to xmlns:xdr="http://schemas.openxmlformats.org/drawingml/2006/spreadsheetDrawing">
      <xdr:col>102</xdr:col>
      <xdr:colOff>165100</xdr:colOff>
      <xdr:row>38</xdr:row>
      <xdr:rowOff>5080</xdr:rowOff>
    </xdr:to>
    <xdr:sp macro="" textlink="">
      <xdr:nvSpPr>
        <xdr:cNvPr id="563" name="楕円 562"/>
        <xdr:cNvSpPr/>
      </xdr:nvSpPr>
      <xdr:spPr>
        <a:xfrm>
          <a:off x="18976340" y="6420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124460</xdr:rowOff>
    </xdr:from>
    <xdr:to xmlns:xdr="http://schemas.openxmlformats.org/drawingml/2006/spreadsheetDrawing">
      <xdr:col>107</xdr:col>
      <xdr:colOff>50800</xdr:colOff>
      <xdr:row>37</xdr:row>
      <xdr:rowOff>128270</xdr:rowOff>
    </xdr:to>
    <xdr:cxnSp macro="">
      <xdr:nvCxnSpPr>
        <xdr:cNvPr id="564" name="直線コネクタ 563"/>
        <xdr:cNvCxnSpPr/>
      </xdr:nvCxnSpPr>
      <xdr:spPr>
        <a:xfrm flipV="1">
          <a:off x="19027140" y="646811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124460</xdr:rowOff>
    </xdr:from>
    <xdr:ext cx="469900" cy="264795"/>
    <xdr:sp macro="" textlink="">
      <xdr:nvSpPr>
        <xdr:cNvPr id="565" name="n_1aveValue【認定こども園・幼稚園・保育所】&#10;一人当たり面積"/>
        <xdr:cNvSpPr txBox="1"/>
      </xdr:nvSpPr>
      <xdr:spPr>
        <a:xfrm>
          <a:off x="20516850" y="66395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121285</xdr:rowOff>
    </xdr:from>
    <xdr:ext cx="469265" cy="264795"/>
    <xdr:sp macro="" textlink="">
      <xdr:nvSpPr>
        <xdr:cNvPr id="566" name="n_2aveValue【認定こども園・幼稚園・保育所】&#10;一人当たり面積"/>
        <xdr:cNvSpPr txBox="1"/>
      </xdr:nvSpPr>
      <xdr:spPr>
        <a:xfrm>
          <a:off x="19660870" y="66363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140335</xdr:rowOff>
    </xdr:from>
    <xdr:ext cx="469265" cy="264795"/>
    <xdr:sp macro="" textlink="">
      <xdr:nvSpPr>
        <xdr:cNvPr id="567" name="n_3aveValue【認定こども園・幼稚園・保育所】&#10;一人当たり面積"/>
        <xdr:cNvSpPr txBox="1"/>
      </xdr:nvSpPr>
      <xdr:spPr>
        <a:xfrm>
          <a:off x="18797270" y="665543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154940</xdr:rowOff>
    </xdr:from>
    <xdr:ext cx="469900" cy="264795"/>
    <xdr:sp macro="" textlink="">
      <xdr:nvSpPr>
        <xdr:cNvPr id="568" name="n_4aveValue【認定こども園・幼稚園・保育所】&#10;一人当たり面積"/>
        <xdr:cNvSpPr txBox="1"/>
      </xdr:nvSpPr>
      <xdr:spPr>
        <a:xfrm>
          <a:off x="17933670" y="63271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2540</xdr:rowOff>
    </xdr:from>
    <xdr:ext cx="469900" cy="264795"/>
    <xdr:sp macro="" textlink="">
      <xdr:nvSpPr>
        <xdr:cNvPr id="569" name="n_1mainValue【認定こども園・幼稚園・保育所】&#10;一人当たり面積"/>
        <xdr:cNvSpPr txBox="1"/>
      </xdr:nvSpPr>
      <xdr:spPr>
        <a:xfrm>
          <a:off x="20516850" y="61747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18415</xdr:rowOff>
    </xdr:from>
    <xdr:ext cx="469265" cy="264160"/>
    <xdr:sp macro="" textlink="">
      <xdr:nvSpPr>
        <xdr:cNvPr id="570" name="n_2mainValue【認定こども園・幼稚園・保育所】&#10;一人当たり面積"/>
        <xdr:cNvSpPr txBox="1"/>
      </xdr:nvSpPr>
      <xdr:spPr>
        <a:xfrm>
          <a:off x="19660870" y="619061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22225</xdr:rowOff>
    </xdr:from>
    <xdr:ext cx="469265" cy="264795"/>
    <xdr:sp macro="" textlink="">
      <xdr:nvSpPr>
        <xdr:cNvPr id="571" name="n_3mainValue【認定こども園・幼稚園・保育所】&#10;一人当たり面積"/>
        <xdr:cNvSpPr txBox="1"/>
      </xdr:nvSpPr>
      <xdr:spPr>
        <a:xfrm>
          <a:off x="18797270" y="61944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572" name="正方形/長方形 571"/>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573" name="正方形/長方形 572"/>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574" name="正方形/長方形 573"/>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575" name="正方形/長方形 574"/>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576" name="正方形/長方形 575"/>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577" name="正方形/長方形 576"/>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578" name="正方形/長方形 577"/>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79" name="正方形/長方形 578"/>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7815" cy="231140"/>
    <xdr:sp macro="" textlink="">
      <xdr:nvSpPr>
        <xdr:cNvPr id="580" name="テキスト ボックス 579"/>
        <xdr:cNvSpPr txBox="1"/>
      </xdr:nvSpPr>
      <xdr:spPr>
        <a:xfrm>
          <a:off x="12077700" y="8954135"/>
          <a:ext cx="2978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581" name="直線コネクタ 580"/>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146685</xdr:rowOff>
    </xdr:from>
    <xdr:ext cx="467360" cy="264160"/>
    <xdr:sp macro="" textlink="">
      <xdr:nvSpPr>
        <xdr:cNvPr id="582" name="テキスト ボックス 581"/>
        <xdr:cNvSpPr txBox="1"/>
      </xdr:nvSpPr>
      <xdr:spPr>
        <a:xfrm>
          <a:off x="1166368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65</xdr:row>
      <xdr:rowOff>0</xdr:rowOff>
    </xdr:from>
    <xdr:to xmlns:xdr="http://schemas.openxmlformats.org/drawingml/2006/spreadsheetDrawing">
      <xdr:col>89</xdr:col>
      <xdr:colOff>177800</xdr:colOff>
      <xdr:row>65</xdr:row>
      <xdr:rowOff>0</xdr:rowOff>
    </xdr:to>
    <xdr:cxnSp macro="">
      <xdr:nvCxnSpPr>
        <xdr:cNvPr id="583" name="直線コネクタ 582"/>
        <xdr:cNvCxnSpPr/>
      </xdr:nvCxnSpPr>
      <xdr:spPr>
        <a:xfrm>
          <a:off x="12115800" y="1114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64</xdr:row>
      <xdr:rowOff>29845</xdr:rowOff>
    </xdr:from>
    <xdr:ext cx="403225" cy="264795"/>
    <xdr:sp macro="" textlink="">
      <xdr:nvSpPr>
        <xdr:cNvPr id="584" name="テキスト ボックス 583"/>
        <xdr:cNvSpPr txBox="1"/>
      </xdr:nvSpPr>
      <xdr:spPr>
        <a:xfrm>
          <a:off x="11722735" y="1100264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63</xdr:row>
      <xdr:rowOff>58420</xdr:rowOff>
    </xdr:to>
    <xdr:cxnSp macro="">
      <xdr:nvCxnSpPr>
        <xdr:cNvPr id="585" name="直線コネクタ 584"/>
        <xdr:cNvCxnSpPr/>
      </xdr:nvCxnSpPr>
      <xdr:spPr>
        <a:xfrm>
          <a:off x="12115800" y="10859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88265</xdr:rowOff>
    </xdr:from>
    <xdr:ext cx="403225" cy="264160"/>
    <xdr:sp macro="" textlink="">
      <xdr:nvSpPr>
        <xdr:cNvPr id="586" name="テキスト ボックス 585"/>
        <xdr:cNvSpPr txBox="1"/>
      </xdr:nvSpPr>
      <xdr:spPr>
        <a:xfrm>
          <a:off x="11722735" y="1071816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116840</xdr:rowOff>
    </xdr:from>
    <xdr:to xmlns:xdr="http://schemas.openxmlformats.org/drawingml/2006/spreadsheetDrawing">
      <xdr:col>89</xdr:col>
      <xdr:colOff>177800</xdr:colOff>
      <xdr:row>61</xdr:row>
      <xdr:rowOff>116840</xdr:rowOff>
    </xdr:to>
    <xdr:cxnSp macro="">
      <xdr:nvCxnSpPr>
        <xdr:cNvPr id="587" name="直線コネクタ 586"/>
        <xdr:cNvCxnSpPr/>
      </xdr:nvCxnSpPr>
      <xdr:spPr>
        <a:xfrm>
          <a:off x="12115800" y="10575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146685</xdr:rowOff>
    </xdr:from>
    <xdr:ext cx="403225" cy="264160"/>
    <xdr:sp macro="" textlink="">
      <xdr:nvSpPr>
        <xdr:cNvPr id="588" name="テキスト ボックス 587"/>
        <xdr:cNvSpPr txBox="1"/>
      </xdr:nvSpPr>
      <xdr:spPr>
        <a:xfrm>
          <a:off x="11722735" y="1043368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89" name="直線コネクタ 588"/>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29845</xdr:rowOff>
    </xdr:from>
    <xdr:ext cx="403225" cy="264795"/>
    <xdr:sp macro="" textlink="">
      <xdr:nvSpPr>
        <xdr:cNvPr id="590" name="テキスト ボックス 589"/>
        <xdr:cNvSpPr txBox="1"/>
      </xdr:nvSpPr>
      <xdr:spPr>
        <a:xfrm>
          <a:off x="11722735" y="1014539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58420</xdr:rowOff>
    </xdr:from>
    <xdr:to xmlns:xdr="http://schemas.openxmlformats.org/drawingml/2006/spreadsheetDrawing">
      <xdr:col>89</xdr:col>
      <xdr:colOff>177800</xdr:colOff>
      <xdr:row>58</xdr:row>
      <xdr:rowOff>58420</xdr:rowOff>
    </xdr:to>
    <xdr:cxnSp macro="">
      <xdr:nvCxnSpPr>
        <xdr:cNvPr id="591" name="直線コネクタ 590"/>
        <xdr:cNvCxnSpPr/>
      </xdr:nvCxnSpPr>
      <xdr:spPr>
        <a:xfrm>
          <a:off x="12115800" y="100025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88265</xdr:rowOff>
    </xdr:from>
    <xdr:ext cx="403225" cy="264160"/>
    <xdr:sp macro="" textlink="">
      <xdr:nvSpPr>
        <xdr:cNvPr id="592" name="テキスト ボックス 591"/>
        <xdr:cNvSpPr txBox="1"/>
      </xdr:nvSpPr>
      <xdr:spPr>
        <a:xfrm>
          <a:off x="11722735" y="986091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116840</xdr:rowOff>
    </xdr:from>
    <xdr:to xmlns:xdr="http://schemas.openxmlformats.org/drawingml/2006/spreadsheetDrawing">
      <xdr:col>89</xdr:col>
      <xdr:colOff>177800</xdr:colOff>
      <xdr:row>56</xdr:row>
      <xdr:rowOff>116840</xdr:rowOff>
    </xdr:to>
    <xdr:cxnSp macro="">
      <xdr:nvCxnSpPr>
        <xdr:cNvPr id="593" name="直線コネクタ 592"/>
        <xdr:cNvCxnSpPr/>
      </xdr:nvCxnSpPr>
      <xdr:spPr>
        <a:xfrm>
          <a:off x="12115800" y="97180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146685</xdr:rowOff>
    </xdr:from>
    <xdr:ext cx="403225" cy="264160"/>
    <xdr:sp macro="" textlink="">
      <xdr:nvSpPr>
        <xdr:cNvPr id="594" name="テキスト ボックス 593"/>
        <xdr:cNvSpPr txBox="1"/>
      </xdr:nvSpPr>
      <xdr:spPr>
        <a:xfrm>
          <a:off x="11722735" y="957643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0</xdr:rowOff>
    </xdr:from>
    <xdr:to xmlns:xdr="http://schemas.openxmlformats.org/drawingml/2006/spreadsheetDrawing">
      <xdr:col>89</xdr:col>
      <xdr:colOff>177800</xdr:colOff>
      <xdr:row>55</xdr:row>
      <xdr:rowOff>0</xdr:rowOff>
    </xdr:to>
    <xdr:cxnSp macro="">
      <xdr:nvCxnSpPr>
        <xdr:cNvPr id="595" name="直線コネクタ 594"/>
        <xdr:cNvCxnSpPr/>
      </xdr:nvCxnSpPr>
      <xdr:spPr>
        <a:xfrm>
          <a:off x="12115800" y="9429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29845</xdr:rowOff>
    </xdr:from>
    <xdr:ext cx="403225" cy="264795"/>
    <xdr:sp macro="" textlink="">
      <xdr:nvSpPr>
        <xdr:cNvPr id="596" name="テキスト ボックス 595"/>
        <xdr:cNvSpPr txBox="1"/>
      </xdr:nvSpPr>
      <xdr:spPr>
        <a:xfrm>
          <a:off x="11722735" y="928814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597" name="直線コネクタ 596"/>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88265</xdr:rowOff>
    </xdr:from>
    <xdr:ext cx="403225" cy="264160"/>
    <xdr:sp macro="" textlink="">
      <xdr:nvSpPr>
        <xdr:cNvPr id="598" name="テキスト ボックス 597"/>
        <xdr:cNvSpPr txBox="1"/>
      </xdr:nvSpPr>
      <xdr:spPr>
        <a:xfrm>
          <a:off x="11722735" y="900366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99" name="【学校施設】&#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123190</xdr:rowOff>
    </xdr:from>
    <xdr:to xmlns:xdr="http://schemas.openxmlformats.org/drawingml/2006/spreadsheetDrawing">
      <xdr:col>85</xdr:col>
      <xdr:colOff>126365</xdr:colOff>
      <xdr:row>63</xdr:row>
      <xdr:rowOff>140335</xdr:rowOff>
    </xdr:to>
    <xdr:cxnSp macro="">
      <xdr:nvCxnSpPr>
        <xdr:cNvPr id="600" name="直線コネクタ 599"/>
        <xdr:cNvCxnSpPr/>
      </xdr:nvCxnSpPr>
      <xdr:spPr>
        <a:xfrm flipV="1">
          <a:off x="15887065" y="955294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144145</xdr:rowOff>
    </xdr:from>
    <xdr:ext cx="405130" cy="264795"/>
    <xdr:sp macro="" textlink="">
      <xdr:nvSpPr>
        <xdr:cNvPr id="601" name="【学校施設】&#10;有形固定資産減価償却率最小値テキスト"/>
        <xdr:cNvSpPr txBox="1"/>
      </xdr:nvSpPr>
      <xdr:spPr>
        <a:xfrm>
          <a:off x="15925800" y="1094549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140335</xdr:rowOff>
    </xdr:from>
    <xdr:to xmlns:xdr="http://schemas.openxmlformats.org/drawingml/2006/spreadsheetDrawing">
      <xdr:col>86</xdr:col>
      <xdr:colOff>25400</xdr:colOff>
      <xdr:row>63</xdr:row>
      <xdr:rowOff>140335</xdr:rowOff>
    </xdr:to>
    <xdr:cxnSp macro="">
      <xdr:nvCxnSpPr>
        <xdr:cNvPr id="602" name="直線コネクタ 601"/>
        <xdr:cNvCxnSpPr/>
      </xdr:nvCxnSpPr>
      <xdr:spPr>
        <a:xfrm>
          <a:off x="15798800" y="10941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67945</xdr:rowOff>
    </xdr:from>
    <xdr:ext cx="405130" cy="264795"/>
    <xdr:sp macro="" textlink="">
      <xdr:nvSpPr>
        <xdr:cNvPr id="603" name="【学校施設】&#10;有形固定資産減価償却率最大値テキスト"/>
        <xdr:cNvSpPr txBox="1"/>
      </xdr:nvSpPr>
      <xdr:spPr>
        <a:xfrm>
          <a:off x="15925800" y="932624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123190</xdr:rowOff>
    </xdr:from>
    <xdr:to xmlns:xdr="http://schemas.openxmlformats.org/drawingml/2006/spreadsheetDrawing">
      <xdr:col>86</xdr:col>
      <xdr:colOff>25400</xdr:colOff>
      <xdr:row>55</xdr:row>
      <xdr:rowOff>123190</xdr:rowOff>
    </xdr:to>
    <xdr:cxnSp macro="">
      <xdr:nvCxnSpPr>
        <xdr:cNvPr id="604" name="直線コネクタ 603"/>
        <xdr:cNvCxnSpPr/>
      </xdr:nvCxnSpPr>
      <xdr:spPr>
        <a:xfrm>
          <a:off x="15798800" y="9552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156210</xdr:rowOff>
    </xdr:from>
    <xdr:ext cx="405130" cy="264795"/>
    <xdr:sp macro="" textlink="">
      <xdr:nvSpPr>
        <xdr:cNvPr id="605" name="【学校施設】&#10;有形固定資産減価償却率平均値テキスト"/>
        <xdr:cNvSpPr txBox="1"/>
      </xdr:nvSpPr>
      <xdr:spPr>
        <a:xfrm>
          <a:off x="15925800" y="1010031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132080</xdr:rowOff>
    </xdr:from>
    <xdr:to xmlns:xdr="http://schemas.openxmlformats.org/drawingml/2006/spreadsheetDrawing">
      <xdr:col>85</xdr:col>
      <xdr:colOff>177800</xdr:colOff>
      <xdr:row>60</xdr:row>
      <xdr:rowOff>60325</xdr:rowOff>
    </xdr:to>
    <xdr:sp macro="" textlink="">
      <xdr:nvSpPr>
        <xdr:cNvPr id="606" name="フローチャート: 判断 605"/>
        <xdr:cNvSpPr/>
      </xdr:nvSpPr>
      <xdr:spPr>
        <a:xfrm>
          <a:off x="15836900" y="10247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41910</xdr:rowOff>
    </xdr:from>
    <xdr:to xmlns:xdr="http://schemas.openxmlformats.org/drawingml/2006/spreadsheetDrawing">
      <xdr:col>81</xdr:col>
      <xdr:colOff>101600</xdr:colOff>
      <xdr:row>59</xdr:row>
      <xdr:rowOff>145415</xdr:rowOff>
    </xdr:to>
    <xdr:sp macro="" textlink="">
      <xdr:nvSpPr>
        <xdr:cNvPr id="607" name="フローチャート: 判断 606"/>
        <xdr:cNvSpPr/>
      </xdr:nvSpPr>
      <xdr:spPr>
        <a:xfrm>
          <a:off x="15019020" y="101574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76835</xdr:rowOff>
    </xdr:from>
    <xdr:to xmlns:xdr="http://schemas.openxmlformats.org/drawingml/2006/spreadsheetDrawing">
      <xdr:col>76</xdr:col>
      <xdr:colOff>165100</xdr:colOff>
      <xdr:row>60</xdr:row>
      <xdr:rowOff>5080</xdr:rowOff>
    </xdr:to>
    <xdr:sp macro="" textlink="">
      <xdr:nvSpPr>
        <xdr:cNvPr id="608" name="フローチャート: 判断 607"/>
        <xdr:cNvSpPr/>
      </xdr:nvSpPr>
      <xdr:spPr>
        <a:xfrm>
          <a:off x="14155420" y="10192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125730</xdr:rowOff>
    </xdr:from>
    <xdr:to xmlns:xdr="http://schemas.openxmlformats.org/drawingml/2006/spreadsheetDrawing">
      <xdr:col>72</xdr:col>
      <xdr:colOff>38100</xdr:colOff>
      <xdr:row>60</xdr:row>
      <xdr:rowOff>54610</xdr:rowOff>
    </xdr:to>
    <xdr:sp macro="" textlink="">
      <xdr:nvSpPr>
        <xdr:cNvPr id="609" name="フローチャート: 判断 608"/>
        <xdr:cNvSpPr/>
      </xdr:nvSpPr>
      <xdr:spPr>
        <a:xfrm>
          <a:off x="13291820" y="102412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91440</xdr:rowOff>
    </xdr:from>
    <xdr:to xmlns:xdr="http://schemas.openxmlformats.org/drawingml/2006/spreadsheetDrawing">
      <xdr:col>67</xdr:col>
      <xdr:colOff>101600</xdr:colOff>
      <xdr:row>60</xdr:row>
      <xdr:rowOff>20320</xdr:rowOff>
    </xdr:to>
    <xdr:sp macro="" textlink="">
      <xdr:nvSpPr>
        <xdr:cNvPr id="610" name="フローチャート: 判断 609"/>
        <xdr:cNvSpPr/>
      </xdr:nvSpPr>
      <xdr:spPr>
        <a:xfrm>
          <a:off x="12423140" y="102069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64795"/>
    <xdr:sp macro="" textlink="">
      <xdr:nvSpPr>
        <xdr:cNvPr id="611" name="テキスト ボックス 610"/>
        <xdr:cNvSpPr txBox="1"/>
      </xdr:nvSpPr>
      <xdr:spPr>
        <a:xfrm>
          <a:off x="15702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1365" cy="264795"/>
    <xdr:sp macro="" textlink="">
      <xdr:nvSpPr>
        <xdr:cNvPr id="612" name="テキスト ボックス 611"/>
        <xdr:cNvSpPr txBox="1"/>
      </xdr:nvSpPr>
      <xdr:spPr>
        <a:xfrm>
          <a:off x="148844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64795"/>
    <xdr:sp macro="" textlink="">
      <xdr:nvSpPr>
        <xdr:cNvPr id="613" name="テキスト ボックス 612"/>
        <xdr:cNvSpPr txBox="1"/>
      </xdr:nvSpPr>
      <xdr:spPr>
        <a:xfrm>
          <a:off x="140208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64795"/>
    <xdr:sp macro="" textlink="">
      <xdr:nvSpPr>
        <xdr:cNvPr id="614" name="テキスト ボックス 613"/>
        <xdr:cNvSpPr txBox="1"/>
      </xdr:nvSpPr>
      <xdr:spPr>
        <a:xfrm>
          <a:off x="131572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1365" cy="264795"/>
    <xdr:sp macro="" textlink="">
      <xdr:nvSpPr>
        <xdr:cNvPr id="615" name="テキスト ボックス 614"/>
        <xdr:cNvSpPr txBox="1"/>
      </xdr:nvSpPr>
      <xdr:spPr>
        <a:xfrm>
          <a:off x="122885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88265</xdr:rowOff>
    </xdr:from>
    <xdr:to xmlns:xdr="http://schemas.openxmlformats.org/drawingml/2006/spreadsheetDrawing">
      <xdr:col>85</xdr:col>
      <xdr:colOff>177800</xdr:colOff>
      <xdr:row>64</xdr:row>
      <xdr:rowOff>16510</xdr:rowOff>
    </xdr:to>
    <xdr:sp macro="" textlink="">
      <xdr:nvSpPr>
        <xdr:cNvPr id="616" name="楕円 615"/>
        <xdr:cNvSpPr/>
      </xdr:nvSpPr>
      <xdr:spPr>
        <a:xfrm>
          <a:off x="15836900" y="10889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1270</xdr:rowOff>
    </xdr:from>
    <xdr:ext cx="405130" cy="264795"/>
    <xdr:sp macro="" textlink="">
      <xdr:nvSpPr>
        <xdr:cNvPr id="617" name="【学校施設】&#10;有形固定資産減価償却率該当値テキスト"/>
        <xdr:cNvSpPr txBox="1"/>
      </xdr:nvSpPr>
      <xdr:spPr>
        <a:xfrm>
          <a:off x="15925800" y="1080262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76835</xdr:rowOff>
    </xdr:from>
    <xdr:to xmlns:xdr="http://schemas.openxmlformats.org/drawingml/2006/spreadsheetDrawing">
      <xdr:col>81</xdr:col>
      <xdr:colOff>101600</xdr:colOff>
      <xdr:row>64</xdr:row>
      <xdr:rowOff>5080</xdr:rowOff>
    </xdr:to>
    <xdr:sp macro="" textlink="">
      <xdr:nvSpPr>
        <xdr:cNvPr id="618" name="楕円 617"/>
        <xdr:cNvSpPr/>
      </xdr:nvSpPr>
      <xdr:spPr>
        <a:xfrm>
          <a:off x="15019020" y="10878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128270</xdr:rowOff>
    </xdr:from>
    <xdr:to xmlns:xdr="http://schemas.openxmlformats.org/drawingml/2006/spreadsheetDrawing">
      <xdr:col>85</xdr:col>
      <xdr:colOff>127000</xdr:colOff>
      <xdr:row>63</xdr:row>
      <xdr:rowOff>140335</xdr:rowOff>
    </xdr:to>
    <xdr:cxnSp macro="">
      <xdr:nvCxnSpPr>
        <xdr:cNvPr id="619" name="直線コネクタ 618"/>
        <xdr:cNvCxnSpPr/>
      </xdr:nvCxnSpPr>
      <xdr:spPr>
        <a:xfrm>
          <a:off x="15069820" y="10929620"/>
          <a:ext cx="8178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59055</xdr:rowOff>
    </xdr:from>
    <xdr:to xmlns:xdr="http://schemas.openxmlformats.org/drawingml/2006/spreadsheetDrawing">
      <xdr:col>76</xdr:col>
      <xdr:colOff>165100</xdr:colOff>
      <xdr:row>63</xdr:row>
      <xdr:rowOff>162560</xdr:rowOff>
    </xdr:to>
    <xdr:sp macro="" textlink="">
      <xdr:nvSpPr>
        <xdr:cNvPr id="620" name="楕円 619"/>
        <xdr:cNvSpPr/>
      </xdr:nvSpPr>
      <xdr:spPr>
        <a:xfrm>
          <a:off x="14155420" y="108604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111125</xdr:rowOff>
    </xdr:from>
    <xdr:to xmlns:xdr="http://schemas.openxmlformats.org/drawingml/2006/spreadsheetDrawing">
      <xdr:col>81</xdr:col>
      <xdr:colOff>50800</xdr:colOff>
      <xdr:row>63</xdr:row>
      <xdr:rowOff>128270</xdr:rowOff>
    </xdr:to>
    <xdr:cxnSp macro="">
      <xdr:nvCxnSpPr>
        <xdr:cNvPr id="621" name="直線コネクタ 620"/>
        <xdr:cNvCxnSpPr/>
      </xdr:nvCxnSpPr>
      <xdr:spPr>
        <a:xfrm>
          <a:off x="14206220" y="1091247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33020</xdr:rowOff>
    </xdr:from>
    <xdr:to xmlns:xdr="http://schemas.openxmlformats.org/drawingml/2006/spreadsheetDrawing">
      <xdr:col>72</xdr:col>
      <xdr:colOff>38100</xdr:colOff>
      <xdr:row>63</xdr:row>
      <xdr:rowOff>137160</xdr:rowOff>
    </xdr:to>
    <xdr:sp macro="" textlink="">
      <xdr:nvSpPr>
        <xdr:cNvPr id="622" name="楕円 621"/>
        <xdr:cNvSpPr/>
      </xdr:nvSpPr>
      <xdr:spPr>
        <a:xfrm>
          <a:off x="13291820" y="1083437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85090</xdr:rowOff>
    </xdr:from>
    <xdr:to xmlns:xdr="http://schemas.openxmlformats.org/drawingml/2006/spreadsheetDrawing">
      <xdr:col>76</xdr:col>
      <xdr:colOff>114300</xdr:colOff>
      <xdr:row>63</xdr:row>
      <xdr:rowOff>111125</xdr:rowOff>
    </xdr:to>
    <xdr:cxnSp macro="">
      <xdr:nvCxnSpPr>
        <xdr:cNvPr id="623" name="直線コネクタ 622"/>
        <xdr:cNvCxnSpPr/>
      </xdr:nvCxnSpPr>
      <xdr:spPr>
        <a:xfrm>
          <a:off x="13342620" y="1088644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161925</xdr:rowOff>
    </xdr:from>
    <xdr:ext cx="405130" cy="264795"/>
    <xdr:sp macro="" textlink="">
      <xdr:nvSpPr>
        <xdr:cNvPr id="624" name="n_1aveValue【学校施設】&#10;有形固定資産減価償却率"/>
        <xdr:cNvSpPr txBox="1"/>
      </xdr:nvSpPr>
      <xdr:spPr>
        <a:xfrm>
          <a:off x="14859635" y="99345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22225</xdr:rowOff>
    </xdr:from>
    <xdr:ext cx="404495" cy="264795"/>
    <xdr:sp macro="" textlink="">
      <xdr:nvSpPr>
        <xdr:cNvPr id="625" name="n_2aveValue【学校施設】&#10;有形固定資産減価償却率"/>
        <xdr:cNvSpPr txBox="1"/>
      </xdr:nvSpPr>
      <xdr:spPr>
        <a:xfrm>
          <a:off x="14008735" y="996632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71755</xdr:rowOff>
    </xdr:from>
    <xdr:ext cx="404495" cy="264160"/>
    <xdr:sp macro="" textlink="">
      <xdr:nvSpPr>
        <xdr:cNvPr id="626" name="n_3aveValue【学校施設】&#10;有形固定資産減価償却率"/>
        <xdr:cNvSpPr txBox="1"/>
      </xdr:nvSpPr>
      <xdr:spPr>
        <a:xfrm>
          <a:off x="13145135" y="1001585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36830</xdr:rowOff>
    </xdr:from>
    <xdr:ext cx="405130" cy="264160"/>
    <xdr:sp macro="" textlink="">
      <xdr:nvSpPr>
        <xdr:cNvPr id="627" name="n_4aveValue【学校施設】&#10;有形固定資産減価償却率"/>
        <xdr:cNvSpPr txBox="1"/>
      </xdr:nvSpPr>
      <xdr:spPr>
        <a:xfrm>
          <a:off x="12276455" y="998093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171450</xdr:rowOff>
    </xdr:from>
    <xdr:ext cx="405130" cy="264795"/>
    <xdr:sp macro="" textlink="">
      <xdr:nvSpPr>
        <xdr:cNvPr id="628" name="n_1mainValue【学校施設】&#10;有形固定資産減価償却率"/>
        <xdr:cNvSpPr txBox="1"/>
      </xdr:nvSpPr>
      <xdr:spPr>
        <a:xfrm>
          <a:off x="14859635" y="1097280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153670</xdr:rowOff>
    </xdr:from>
    <xdr:ext cx="404495" cy="265430"/>
    <xdr:sp macro="" textlink="">
      <xdr:nvSpPr>
        <xdr:cNvPr id="629" name="n_2mainValue【学校施設】&#10;有形固定資産減価償却率"/>
        <xdr:cNvSpPr txBox="1"/>
      </xdr:nvSpPr>
      <xdr:spPr>
        <a:xfrm>
          <a:off x="14008735" y="1095502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127635</xdr:rowOff>
    </xdr:from>
    <xdr:ext cx="404495" cy="264160"/>
    <xdr:sp macro="" textlink="">
      <xdr:nvSpPr>
        <xdr:cNvPr id="630" name="n_3mainValue【学校施設】&#10;有形固定資産減価償却率"/>
        <xdr:cNvSpPr txBox="1"/>
      </xdr:nvSpPr>
      <xdr:spPr>
        <a:xfrm>
          <a:off x="13145135" y="1092898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631" name="正方形/長方形 630"/>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632" name="正方形/長方形 631"/>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633" name="正方形/長方形 632"/>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634" name="正方形/長方形 633"/>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635" name="正方形/長方形 634"/>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636" name="正方形/長方形 635"/>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637" name="正方形/長方形 636"/>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38" name="正方形/長方形 637"/>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9885" cy="231140"/>
    <xdr:sp macro="" textlink="">
      <xdr:nvSpPr>
        <xdr:cNvPr id="639" name="テキスト ボックス 638"/>
        <xdr:cNvSpPr txBox="1"/>
      </xdr:nvSpPr>
      <xdr:spPr>
        <a:xfrm>
          <a:off x="17767300" y="8954135"/>
          <a:ext cx="34988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640" name="直線コネクタ 639"/>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146685</xdr:rowOff>
    </xdr:from>
    <xdr:ext cx="467360" cy="264160"/>
    <xdr:sp macro="" textlink="">
      <xdr:nvSpPr>
        <xdr:cNvPr id="641" name="テキスト ボックス 640"/>
        <xdr:cNvSpPr txBox="1"/>
      </xdr:nvSpPr>
      <xdr:spPr>
        <a:xfrm>
          <a:off x="1734820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42" name="直線コネクタ 641"/>
        <xdr:cNvCxnSpPr/>
      </xdr:nvCxnSpPr>
      <xdr:spPr>
        <a:xfrm>
          <a:off x="17800320" y="1097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29845</xdr:rowOff>
    </xdr:from>
    <xdr:ext cx="467360" cy="264795"/>
    <xdr:sp macro="" textlink="">
      <xdr:nvSpPr>
        <xdr:cNvPr id="643" name="テキスト ボックス 642"/>
        <xdr:cNvSpPr txBox="1"/>
      </xdr:nvSpPr>
      <xdr:spPr>
        <a:xfrm>
          <a:off x="17348200" y="108311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58420</xdr:rowOff>
    </xdr:from>
    <xdr:to xmlns:xdr="http://schemas.openxmlformats.org/drawingml/2006/spreadsheetDrawing">
      <xdr:col>120</xdr:col>
      <xdr:colOff>114300</xdr:colOff>
      <xdr:row>61</xdr:row>
      <xdr:rowOff>58420</xdr:rowOff>
    </xdr:to>
    <xdr:cxnSp macro="">
      <xdr:nvCxnSpPr>
        <xdr:cNvPr id="644" name="直線コネクタ 643"/>
        <xdr:cNvCxnSpPr/>
      </xdr:nvCxnSpPr>
      <xdr:spPr>
        <a:xfrm>
          <a:off x="17800320" y="10516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88265</xdr:rowOff>
    </xdr:from>
    <xdr:ext cx="467360" cy="264160"/>
    <xdr:sp macro="" textlink="">
      <xdr:nvSpPr>
        <xdr:cNvPr id="645" name="テキスト ボックス 644"/>
        <xdr:cNvSpPr txBox="1"/>
      </xdr:nvSpPr>
      <xdr:spPr>
        <a:xfrm>
          <a:off x="17348200" y="103752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116840</xdr:rowOff>
    </xdr:from>
    <xdr:to xmlns:xdr="http://schemas.openxmlformats.org/drawingml/2006/spreadsheetDrawing">
      <xdr:col>120</xdr:col>
      <xdr:colOff>114300</xdr:colOff>
      <xdr:row>58</xdr:row>
      <xdr:rowOff>116840</xdr:rowOff>
    </xdr:to>
    <xdr:cxnSp macro="">
      <xdr:nvCxnSpPr>
        <xdr:cNvPr id="646" name="直線コネクタ 645"/>
        <xdr:cNvCxnSpPr/>
      </xdr:nvCxnSpPr>
      <xdr:spPr>
        <a:xfrm>
          <a:off x="17800320" y="100609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146685</xdr:rowOff>
    </xdr:from>
    <xdr:ext cx="467360" cy="264160"/>
    <xdr:sp macro="" textlink="">
      <xdr:nvSpPr>
        <xdr:cNvPr id="647" name="テキスト ボックス 646"/>
        <xdr:cNvSpPr txBox="1"/>
      </xdr:nvSpPr>
      <xdr:spPr>
        <a:xfrm>
          <a:off x="17348200" y="99193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48" name="直線コネクタ 647"/>
        <xdr:cNvCxnSpPr/>
      </xdr:nvCxnSpPr>
      <xdr:spPr>
        <a:xfrm>
          <a:off x="17800320" y="960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29845</xdr:rowOff>
    </xdr:from>
    <xdr:ext cx="467360" cy="264795"/>
    <xdr:sp macro="" textlink="">
      <xdr:nvSpPr>
        <xdr:cNvPr id="649" name="テキスト ボックス 648"/>
        <xdr:cNvSpPr txBox="1"/>
      </xdr:nvSpPr>
      <xdr:spPr>
        <a:xfrm>
          <a:off x="17348200" y="94595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650" name="直線コネクタ 649"/>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7360" cy="264160"/>
    <xdr:sp macro="" textlink="">
      <xdr:nvSpPr>
        <xdr:cNvPr id="651" name="テキスト ボックス 650"/>
        <xdr:cNvSpPr txBox="1"/>
      </xdr:nvSpPr>
      <xdr:spPr>
        <a:xfrm>
          <a:off x="17348200" y="9003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52" name="【学校施設】&#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32385</xdr:rowOff>
    </xdr:from>
    <xdr:to xmlns:xdr="http://schemas.openxmlformats.org/drawingml/2006/spreadsheetDrawing">
      <xdr:col>116</xdr:col>
      <xdr:colOff>62865</xdr:colOff>
      <xdr:row>62</xdr:row>
      <xdr:rowOff>128905</xdr:rowOff>
    </xdr:to>
    <xdr:cxnSp macro="">
      <xdr:nvCxnSpPr>
        <xdr:cNvPr id="653" name="直線コネクタ 652"/>
        <xdr:cNvCxnSpPr/>
      </xdr:nvCxnSpPr>
      <xdr:spPr>
        <a:xfrm flipV="1">
          <a:off x="21571585" y="9633585"/>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133350</xdr:rowOff>
    </xdr:from>
    <xdr:ext cx="469900" cy="264160"/>
    <xdr:sp macro="" textlink="">
      <xdr:nvSpPr>
        <xdr:cNvPr id="654" name="【学校施設】&#10;一人当たり面積最小値テキスト"/>
        <xdr:cNvSpPr txBox="1"/>
      </xdr:nvSpPr>
      <xdr:spPr>
        <a:xfrm>
          <a:off x="21610320" y="1076325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128905</xdr:rowOff>
    </xdr:from>
    <xdr:to xmlns:xdr="http://schemas.openxmlformats.org/drawingml/2006/spreadsheetDrawing">
      <xdr:col>116</xdr:col>
      <xdr:colOff>152400</xdr:colOff>
      <xdr:row>62</xdr:row>
      <xdr:rowOff>128905</xdr:rowOff>
    </xdr:to>
    <xdr:cxnSp macro="">
      <xdr:nvCxnSpPr>
        <xdr:cNvPr id="655" name="直線コネクタ 654"/>
        <xdr:cNvCxnSpPr/>
      </xdr:nvCxnSpPr>
      <xdr:spPr>
        <a:xfrm>
          <a:off x="21488400" y="10758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153035</xdr:rowOff>
    </xdr:from>
    <xdr:ext cx="469900" cy="265430"/>
    <xdr:sp macro="" textlink="">
      <xdr:nvSpPr>
        <xdr:cNvPr id="656" name="【学校施設】&#10;一人当たり面積最大値テキスト"/>
        <xdr:cNvSpPr txBox="1"/>
      </xdr:nvSpPr>
      <xdr:spPr>
        <a:xfrm>
          <a:off x="21610320" y="941133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32385</xdr:rowOff>
    </xdr:from>
    <xdr:to xmlns:xdr="http://schemas.openxmlformats.org/drawingml/2006/spreadsheetDrawing">
      <xdr:col>116</xdr:col>
      <xdr:colOff>152400</xdr:colOff>
      <xdr:row>56</xdr:row>
      <xdr:rowOff>32385</xdr:rowOff>
    </xdr:to>
    <xdr:cxnSp macro="">
      <xdr:nvCxnSpPr>
        <xdr:cNvPr id="657" name="直線コネクタ 656"/>
        <xdr:cNvCxnSpPr/>
      </xdr:nvCxnSpPr>
      <xdr:spPr>
        <a:xfrm>
          <a:off x="21488400" y="9633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31750</xdr:rowOff>
    </xdr:from>
    <xdr:ext cx="469900" cy="264160"/>
    <xdr:sp macro="" textlink="">
      <xdr:nvSpPr>
        <xdr:cNvPr id="658" name="【学校施設】&#10;一人当たり面積平均値テキスト"/>
        <xdr:cNvSpPr txBox="1"/>
      </xdr:nvSpPr>
      <xdr:spPr>
        <a:xfrm>
          <a:off x="21610320" y="1014730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8890</xdr:rowOff>
    </xdr:from>
    <xdr:to xmlns:xdr="http://schemas.openxmlformats.org/drawingml/2006/spreadsheetDrawing">
      <xdr:col>116</xdr:col>
      <xdr:colOff>114300</xdr:colOff>
      <xdr:row>60</xdr:row>
      <xdr:rowOff>112395</xdr:rowOff>
    </xdr:to>
    <xdr:sp macro="" textlink="">
      <xdr:nvSpPr>
        <xdr:cNvPr id="659" name="フローチャート: 判断 658"/>
        <xdr:cNvSpPr/>
      </xdr:nvSpPr>
      <xdr:spPr>
        <a:xfrm>
          <a:off x="21521420" y="102958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29210</xdr:rowOff>
    </xdr:from>
    <xdr:to xmlns:xdr="http://schemas.openxmlformats.org/drawingml/2006/spreadsheetDrawing">
      <xdr:col>112</xdr:col>
      <xdr:colOff>38100</xdr:colOff>
      <xdr:row>60</xdr:row>
      <xdr:rowOff>133350</xdr:rowOff>
    </xdr:to>
    <xdr:sp macro="" textlink="">
      <xdr:nvSpPr>
        <xdr:cNvPr id="660" name="フローチャート: 判断 659"/>
        <xdr:cNvSpPr/>
      </xdr:nvSpPr>
      <xdr:spPr>
        <a:xfrm>
          <a:off x="20708620" y="103162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34925</xdr:rowOff>
    </xdr:from>
    <xdr:to xmlns:xdr="http://schemas.openxmlformats.org/drawingml/2006/spreadsheetDrawing">
      <xdr:col>107</xdr:col>
      <xdr:colOff>101600</xdr:colOff>
      <xdr:row>60</xdr:row>
      <xdr:rowOff>139065</xdr:rowOff>
    </xdr:to>
    <xdr:sp macro="" textlink="">
      <xdr:nvSpPr>
        <xdr:cNvPr id="661" name="フローチャート: 判断 660"/>
        <xdr:cNvSpPr/>
      </xdr:nvSpPr>
      <xdr:spPr>
        <a:xfrm>
          <a:off x="19839940" y="103219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78105</xdr:rowOff>
    </xdr:from>
    <xdr:to xmlns:xdr="http://schemas.openxmlformats.org/drawingml/2006/spreadsheetDrawing">
      <xdr:col>102</xdr:col>
      <xdr:colOff>165100</xdr:colOff>
      <xdr:row>61</xdr:row>
      <xdr:rowOff>6985</xdr:rowOff>
    </xdr:to>
    <xdr:sp macro="" textlink="">
      <xdr:nvSpPr>
        <xdr:cNvPr id="662" name="フローチャート: 判断 661"/>
        <xdr:cNvSpPr/>
      </xdr:nvSpPr>
      <xdr:spPr>
        <a:xfrm>
          <a:off x="18976340" y="10365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100330</xdr:rowOff>
    </xdr:from>
    <xdr:to xmlns:xdr="http://schemas.openxmlformats.org/drawingml/2006/spreadsheetDrawing">
      <xdr:col>98</xdr:col>
      <xdr:colOff>38100</xdr:colOff>
      <xdr:row>61</xdr:row>
      <xdr:rowOff>29210</xdr:rowOff>
    </xdr:to>
    <xdr:sp macro="" textlink="">
      <xdr:nvSpPr>
        <xdr:cNvPr id="663" name="フローチャート: 判断 662"/>
        <xdr:cNvSpPr/>
      </xdr:nvSpPr>
      <xdr:spPr>
        <a:xfrm>
          <a:off x="18112740" y="103873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1365" cy="264795"/>
    <xdr:sp macro="" textlink="">
      <xdr:nvSpPr>
        <xdr:cNvPr id="664" name="テキスト ボックス 663"/>
        <xdr:cNvSpPr txBox="1"/>
      </xdr:nvSpPr>
      <xdr:spPr>
        <a:xfrm>
          <a:off x="213868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64795"/>
    <xdr:sp macro="" textlink="">
      <xdr:nvSpPr>
        <xdr:cNvPr id="665" name="テキスト ボックス 664"/>
        <xdr:cNvSpPr txBox="1"/>
      </xdr:nvSpPr>
      <xdr:spPr>
        <a:xfrm>
          <a:off x="2057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1365" cy="264795"/>
    <xdr:sp macro="" textlink="">
      <xdr:nvSpPr>
        <xdr:cNvPr id="666" name="テキスト ボックス 665"/>
        <xdr:cNvSpPr txBox="1"/>
      </xdr:nvSpPr>
      <xdr:spPr>
        <a:xfrm>
          <a:off x="197053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64795"/>
    <xdr:sp macro="" textlink="">
      <xdr:nvSpPr>
        <xdr:cNvPr id="667" name="テキスト ボックス 666"/>
        <xdr:cNvSpPr txBox="1"/>
      </xdr:nvSpPr>
      <xdr:spPr>
        <a:xfrm>
          <a:off x="188417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64795"/>
    <xdr:sp macro="" textlink="">
      <xdr:nvSpPr>
        <xdr:cNvPr id="668" name="テキスト ボックス 667"/>
        <xdr:cNvSpPr txBox="1"/>
      </xdr:nvSpPr>
      <xdr:spPr>
        <a:xfrm>
          <a:off x="179781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44450</xdr:rowOff>
    </xdr:from>
    <xdr:to xmlns:xdr="http://schemas.openxmlformats.org/drawingml/2006/spreadsheetDrawing">
      <xdr:col>116</xdr:col>
      <xdr:colOff>114300</xdr:colOff>
      <xdr:row>62</xdr:row>
      <xdr:rowOff>147955</xdr:rowOff>
    </xdr:to>
    <xdr:sp macro="" textlink="">
      <xdr:nvSpPr>
        <xdr:cNvPr id="669" name="楕円 668"/>
        <xdr:cNvSpPr/>
      </xdr:nvSpPr>
      <xdr:spPr>
        <a:xfrm>
          <a:off x="21521420" y="10674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132715</xdr:rowOff>
    </xdr:from>
    <xdr:ext cx="469900" cy="264160"/>
    <xdr:sp macro="" textlink="">
      <xdr:nvSpPr>
        <xdr:cNvPr id="670" name="【学校施設】&#10;一人当たり面積該当値テキスト"/>
        <xdr:cNvSpPr txBox="1"/>
      </xdr:nvSpPr>
      <xdr:spPr>
        <a:xfrm>
          <a:off x="21610320" y="1059116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75565</xdr:rowOff>
    </xdr:from>
    <xdr:to xmlns:xdr="http://schemas.openxmlformats.org/drawingml/2006/spreadsheetDrawing">
      <xdr:col>112</xdr:col>
      <xdr:colOff>38100</xdr:colOff>
      <xdr:row>63</xdr:row>
      <xdr:rowOff>3810</xdr:rowOff>
    </xdr:to>
    <xdr:sp macro="" textlink="">
      <xdr:nvSpPr>
        <xdr:cNvPr id="671" name="楕円 670"/>
        <xdr:cNvSpPr/>
      </xdr:nvSpPr>
      <xdr:spPr>
        <a:xfrm>
          <a:off x="20708620" y="107054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95885</xdr:rowOff>
    </xdr:from>
    <xdr:to xmlns:xdr="http://schemas.openxmlformats.org/drawingml/2006/spreadsheetDrawing">
      <xdr:col>116</xdr:col>
      <xdr:colOff>63500</xdr:colOff>
      <xdr:row>62</xdr:row>
      <xdr:rowOff>127000</xdr:rowOff>
    </xdr:to>
    <xdr:cxnSp macro="">
      <xdr:nvCxnSpPr>
        <xdr:cNvPr id="672" name="直線コネクタ 671"/>
        <xdr:cNvCxnSpPr/>
      </xdr:nvCxnSpPr>
      <xdr:spPr>
        <a:xfrm flipV="1">
          <a:off x="20759420" y="1072578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87630</xdr:rowOff>
    </xdr:from>
    <xdr:to xmlns:xdr="http://schemas.openxmlformats.org/drawingml/2006/spreadsheetDrawing">
      <xdr:col>107</xdr:col>
      <xdr:colOff>101600</xdr:colOff>
      <xdr:row>63</xdr:row>
      <xdr:rowOff>15875</xdr:rowOff>
    </xdr:to>
    <xdr:sp macro="" textlink="">
      <xdr:nvSpPr>
        <xdr:cNvPr id="673" name="楕円 672"/>
        <xdr:cNvSpPr/>
      </xdr:nvSpPr>
      <xdr:spPr>
        <a:xfrm>
          <a:off x="19839940" y="107175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127000</xdr:rowOff>
    </xdr:from>
    <xdr:to xmlns:xdr="http://schemas.openxmlformats.org/drawingml/2006/spreadsheetDrawing">
      <xdr:col>111</xdr:col>
      <xdr:colOff>177800</xdr:colOff>
      <xdr:row>62</xdr:row>
      <xdr:rowOff>139700</xdr:rowOff>
    </xdr:to>
    <xdr:cxnSp macro="">
      <xdr:nvCxnSpPr>
        <xdr:cNvPr id="674" name="直線コネクタ 673"/>
        <xdr:cNvCxnSpPr/>
      </xdr:nvCxnSpPr>
      <xdr:spPr>
        <a:xfrm flipV="1">
          <a:off x="19890740" y="1075690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93345</xdr:rowOff>
    </xdr:from>
    <xdr:to xmlns:xdr="http://schemas.openxmlformats.org/drawingml/2006/spreadsheetDrawing">
      <xdr:col>102</xdr:col>
      <xdr:colOff>165100</xdr:colOff>
      <xdr:row>63</xdr:row>
      <xdr:rowOff>22225</xdr:rowOff>
    </xdr:to>
    <xdr:sp macro="" textlink="">
      <xdr:nvSpPr>
        <xdr:cNvPr id="675" name="楕円 674"/>
        <xdr:cNvSpPr/>
      </xdr:nvSpPr>
      <xdr:spPr>
        <a:xfrm>
          <a:off x="18976340" y="107232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139700</xdr:rowOff>
    </xdr:from>
    <xdr:to xmlns:xdr="http://schemas.openxmlformats.org/drawingml/2006/spreadsheetDrawing">
      <xdr:col>107</xdr:col>
      <xdr:colOff>50800</xdr:colOff>
      <xdr:row>62</xdr:row>
      <xdr:rowOff>145415</xdr:rowOff>
    </xdr:to>
    <xdr:cxnSp macro="">
      <xdr:nvCxnSpPr>
        <xdr:cNvPr id="676" name="直線コネクタ 675"/>
        <xdr:cNvCxnSpPr/>
      </xdr:nvCxnSpPr>
      <xdr:spPr>
        <a:xfrm flipV="1">
          <a:off x="19027140" y="1076960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149860</xdr:rowOff>
    </xdr:from>
    <xdr:ext cx="469900" cy="264160"/>
    <xdr:sp macro="" textlink="">
      <xdr:nvSpPr>
        <xdr:cNvPr id="677" name="n_1aveValue【学校施設】&#10;一人当たり面積"/>
        <xdr:cNvSpPr txBox="1"/>
      </xdr:nvSpPr>
      <xdr:spPr>
        <a:xfrm>
          <a:off x="20516850" y="1009396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156210</xdr:rowOff>
    </xdr:from>
    <xdr:ext cx="469265" cy="264795"/>
    <xdr:sp macro="" textlink="">
      <xdr:nvSpPr>
        <xdr:cNvPr id="678" name="n_2aveValue【学校施設】&#10;一人当たり面積"/>
        <xdr:cNvSpPr txBox="1"/>
      </xdr:nvSpPr>
      <xdr:spPr>
        <a:xfrm>
          <a:off x="19660870" y="101003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23495</xdr:rowOff>
    </xdr:from>
    <xdr:ext cx="469265" cy="264795"/>
    <xdr:sp macro="" textlink="">
      <xdr:nvSpPr>
        <xdr:cNvPr id="679" name="n_3aveValue【学校施設】&#10;一人当たり面積"/>
        <xdr:cNvSpPr txBox="1"/>
      </xdr:nvSpPr>
      <xdr:spPr>
        <a:xfrm>
          <a:off x="18797270" y="101390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45720</xdr:rowOff>
    </xdr:from>
    <xdr:ext cx="469900" cy="264795"/>
    <xdr:sp macro="" textlink="">
      <xdr:nvSpPr>
        <xdr:cNvPr id="680" name="n_4aveValue【学校施設】&#10;一人当たり面積"/>
        <xdr:cNvSpPr txBox="1"/>
      </xdr:nvSpPr>
      <xdr:spPr>
        <a:xfrm>
          <a:off x="17933670" y="1016127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170180</xdr:rowOff>
    </xdr:from>
    <xdr:ext cx="469900" cy="264160"/>
    <xdr:sp macro="" textlink="">
      <xdr:nvSpPr>
        <xdr:cNvPr id="681" name="n_1mainValue【学校施設】&#10;一人当たり面積"/>
        <xdr:cNvSpPr txBox="1"/>
      </xdr:nvSpPr>
      <xdr:spPr>
        <a:xfrm>
          <a:off x="20516850" y="1080008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7620</xdr:rowOff>
    </xdr:from>
    <xdr:ext cx="469265" cy="264795"/>
    <xdr:sp macro="" textlink="">
      <xdr:nvSpPr>
        <xdr:cNvPr id="682" name="n_2mainValue【学校施設】&#10;一人当たり面積"/>
        <xdr:cNvSpPr txBox="1"/>
      </xdr:nvSpPr>
      <xdr:spPr>
        <a:xfrm>
          <a:off x="19660870" y="1080897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12700</xdr:rowOff>
    </xdr:from>
    <xdr:ext cx="469265" cy="264160"/>
    <xdr:sp macro="" textlink="">
      <xdr:nvSpPr>
        <xdr:cNvPr id="683" name="n_3mainValue【学校施設】&#10;一人当たり面積"/>
        <xdr:cNvSpPr txBox="1"/>
      </xdr:nvSpPr>
      <xdr:spPr>
        <a:xfrm>
          <a:off x="18797270" y="1081405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684" name="正方形/長方形 683"/>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685" name="正方形/長方形 684"/>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686" name="正方形/長方形 685"/>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687" name="正方形/長方形 686"/>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688" name="正方形/長方形 687"/>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689" name="正方形/長方形 688"/>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690" name="正方形/長方形 689"/>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91" name="正方形/長方形 690"/>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7815" cy="230505"/>
    <xdr:sp macro="" textlink="">
      <xdr:nvSpPr>
        <xdr:cNvPr id="692" name="テキスト ボックス 691"/>
        <xdr:cNvSpPr txBox="1"/>
      </xdr:nvSpPr>
      <xdr:spPr>
        <a:xfrm>
          <a:off x="12077700" y="12765405"/>
          <a:ext cx="2978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93" name="直線コネクタ 692"/>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64795"/>
    <xdr:sp macro="" textlink="">
      <xdr:nvSpPr>
        <xdr:cNvPr id="694" name="テキスト ボックス 693"/>
        <xdr:cNvSpPr txBox="1"/>
      </xdr:nvSpPr>
      <xdr:spPr>
        <a:xfrm>
          <a:off x="1166368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116840</xdr:rowOff>
    </xdr:from>
    <xdr:to xmlns:xdr="http://schemas.openxmlformats.org/drawingml/2006/spreadsheetDrawing">
      <xdr:col>89</xdr:col>
      <xdr:colOff>177800</xdr:colOff>
      <xdr:row>86</xdr:row>
      <xdr:rowOff>116840</xdr:rowOff>
    </xdr:to>
    <xdr:cxnSp macro="">
      <xdr:nvCxnSpPr>
        <xdr:cNvPr id="695" name="直線コネクタ 694"/>
        <xdr:cNvCxnSpPr/>
      </xdr:nvCxnSpPr>
      <xdr:spPr>
        <a:xfrm>
          <a:off x="1211580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146685</xdr:rowOff>
    </xdr:from>
    <xdr:ext cx="467360" cy="264160"/>
    <xdr:sp macro="" textlink="">
      <xdr:nvSpPr>
        <xdr:cNvPr id="696" name="テキスト ボックス 695"/>
        <xdr:cNvSpPr txBox="1"/>
      </xdr:nvSpPr>
      <xdr:spPr>
        <a:xfrm>
          <a:off x="1166368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78105</xdr:rowOff>
    </xdr:from>
    <xdr:to xmlns:xdr="http://schemas.openxmlformats.org/drawingml/2006/spreadsheetDrawing">
      <xdr:col>89</xdr:col>
      <xdr:colOff>177800</xdr:colOff>
      <xdr:row>84</xdr:row>
      <xdr:rowOff>78105</xdr:rowOff>
    </xdr:to>
    <xdr:cxnSp macro="">
      <xdr:nvCxnSpPr>
        <xdr:cNvPr id="697" name="直線コネクタ 696"/>
        <xdr:cNvCxnSpPr/>
      </xdr:nvCxnSpPr>
      <xdr:spPr>
        <a:xfrm>
          <a:off x="1211580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107315</xdr:rowOff>
    </xdr:from>
    <xdr:ext cx="403225" cy="264795"/>
    <xdr:sp macro="" textlink="">
      <xdr:nvSpPr>
        <xdr:cNvPr id="698" name="テキスト ボックス 697"/>
        <xdr:cNvSpPr txBox="1"/>
      </xdr:nvSpPr>
      <xdr:spPr>
        <a:xfrm>
          <a:off x="11722735" y="1433766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38735</xdr:rowOff>
    </xdr:from>
    <xdr:to xmlns:xdr="http://schemas.openxmlformats.org/drawingml/2006/spreadsheetDrawing">
      <xdr:col>89</xdr:col>
      <xdr:colOff>177800</xdr:colOff>
      <xdr:row>82</xdr:row>
      <xdr:rowOff>38735</xdr:rowOff>
    </xdr:to>
    <xdr:cxnSp macro="">
      <xdr:nvCxnSpPr>
        <xdr:cNvPr id="699" name="直線コネクタ 698"/>
        <xdr:cNvCxnSpPr/>
      </xdr:nvCxnSpPr>
      <xdr:spPr>
        <a:xfrm>
          <a:off x="1211580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68580</xdr:rowOff>
    </xdr:from>
    <xdr:ext cx="403225" cy="264795"/>
    <xdr:sp macro="" textlink="">
      <xdr:nvSpPr>
        <xdr:cNvPr id="700" name="テキスト ボックス 699"/>
        <xdr:cNvSpPr txBox="1"/>
      </xdr:nvSpPr>
      <xdr:spPr>
        <a:xfrm>
          <a:off x="11722735" y="13956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01" name="直線コネクタ 700"/>
        <xdr:cNvCxnSpPr/>
      </xdr:nvCxnSpPr>
      <xdr:spPr>
        <a:xfrm>
          <a:off x="1211580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29845</xdr:rowOff>
    </xdr:from>
    <xdr:ext cx="403225" cy="264795"/>
    <xdr:sp macro="" textlink="">
      <xdr:nvSpPr>
        <xdr:cNvPr id="702" name="テキスト ボックス 701"/>
        <xdr:cNvSpPr txBox="1"/>
      </xdr:nvSpPr>
      <xdr:spPr>
        <a:xfrm>
          <a:off x="11722735" y="1357439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136525</xdr:rowOff>
    </xdr:from>
    <xdr:to xmlns:xdr="http://schemas.openxmlformats.org/drawingml/2006/spreadsheetDrawing">
      <xdr:col>89</xdr:col>
      <xdr:colOff>177800</xdr:colOff>
      <xdr:row>77</xdr:row>
      <xdr:rowOff>136525</xdr:rowOff>
    </xdr:to>
    <xdr:cxnSp macro="">
      <xdr:nvCxnSpPr>
        <xdr:cNvPr id="703" name="直線コネクタ 702"/>
        <xdr:cNvCxnSpPr/>
      </xdr:nvCxnSpPr>
      <xdr:spPr>
        <a:xfrm>
          <a:off x="1211580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166370</xdr:rowOff>
    </xdr:from>
    <xdr:ext cx="403225" cy="264160"/>
    <xdr:sp macro="" textlink="">
      <xdr:nvSpPr>
        <xdr:cNvPr id="704" name="テキスト ボックス 703"/>
        <xdr:cNvSpPr txBox="1"/>
      </xdr:nvSpPr>
      <xdr:spPr>
        <a:xfrm>
          <a:off x="11722735" y="13196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705" name="直線コネクタ 704"/>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127000</xdr:rowOff>
    </xdr:from>
    <xdr:ext cx="339090" cy="264160"/>
    <xdr:sp macro="" textlink="">
      <xdr:nvSpPr>
        <xdr:cNvPr id="706" name="テキスト ボックス 705"/>
        <xdr:cNvSpPr txBox="1"/>
      </xdr:nvSpPr>
      <xdr:spPr>
        <a:xfrm>
          <a:off x="11786870" y="12814300"/>
          <a:ext cx="339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707" name="【児童館】&#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33020</xdr:rowOff>
    </xdr:from>
    <xdr:to xmlns:xdr="http://schemas.openxmlformats.org/drawingml/2006/spreadsheetDrawing">
      <xdr:col>85</xdr:col>
      <xdr:colOff>126365</xdr:colOff>
      <xdr:row>86</xdr:row>
      <xdr:rowOff>91440</xdr:rowOff>
    </xdr:to>
    <xdr:cxnSp macro="">
      <xdr:nvCxnSpPr>
        <xdr:cNvPr id="708" name="直線コネクタ 707"/>
        <xdr:cNvCxnSpPr/>
      </xdr:nvCxnSpPr>
      <xdr:spPr>
        <a:xfrm flipV="1">
          <a:off x="15887065" y="13577570"/>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95250</xdr:rowOff>
    </xdr:from>
    <xdr:ext cx="405130" cy="265430"/>
    <xdr:sp macro="" textlink="">
      <xdr:nvSpPr>
        <xdr:cNvPr id="709" name="【児童館】&#10;有形固定資産減価償却率最小値テキスト"/>
        <xdr:cNvSpPr txBox="1"/>
      </xdr:nvSpPr>
      <xdr:spPr>
        <a:xfrm>
          <a:off x="15925800" y="1483995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91440</xdr:rowOff>
    </xdr:from>
    <xdr:to xmlns:xdr="http://schemas.openxmlformats.org/drawingml/2006/spreadsheetDrawing">
      <xdr:col>86</xdr:col>
      <xdr:colOff>25400</xdr:colOff>
      <xdr:row>86</xdr:row>
      <xdr:rowOff>91440</xdr:rowOff>
    </xdr:to>
    <xdr:cxnSp macro="">
      <xdr:nvCxnSpPr>
        <xdr:cNvPr id="710" name="直線コネクタ 709"/>
        <xdr:cNvCxnSpPr/>
      </xdr:nvCxnSpPr>
      <xdr:spPr>
        <a:xfrm>
          <a:off x="15798800" y="14836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153670</xdr:rowOff>
    </xdr:from>
    <xdr:ext cx="405130" cy="265430"/>
    <xdr:sp macro="" textlink="">
      <xdr:nvSpPr>
        <xdr:cNvPr id="711" name="【児童館】&#10;有形固定資産減価償却率最大値テキスト"/>
        <xdr:cNvSpPr txBox="1"/>
      </xdr:nvSpPr>
      <xdr:spPr>
        <a:xfrm>
          <a:off x="15925800" y="1335532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33020</xdr:rowOff>
    </xdr:from>
    <xdr:to xmlns:xdr="http://schemas.openxmlformats.org/drawingml/2006/spreadsheetDrawing">
      <xdr:col>86</xdr:col>
      <xdr:colOff>25400</xdr:colOff>
      <xdr:row>79</xdr:row>
      <xdr:rowOff>33020</xdr:rowOff>
    </xdr:to>
    <xdr:cxnSp macro="">
      <xdr:nvCxnSpPr>
        <xdr:cNvPr id="712" name="直線コネクタ 711"/>
        <xdr:cNvCxnSpPr/>
      </xdr:nvCxnSpPr>
      <xdr:spPr>
        <a:xfrm>
          <a:off x="15798800" y="13577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128905</xdr:rowOff>
    </xdr:from>
    <xdr:ext cx="405130" cy="264160"/>
    <xdr:sp macro="" textlink="">
      <xdr:nvSpPr>
        <xdr:cNvPr id="713" name="【児童館】&#10;有形固定資産減価償却率平均値テキスト"/>
        <xdr:cNvSpPr txBox="1"/>
      </xdr:nvSpPr>
      <xdr:spPr>
        <a:xfrm>
          <a:off x="15925800" y="1401635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105410</xdr:rowOff>
    </xdr:from>
    <xdr:to xmlns:xdr="http://schemas.openxmlformats.org/drawingml/2006/spreadsheetDrawing">
      <xdr:col>85</xdr:col>
      <xdr:colOff>177800</xdr:colOff>
      <xdr:row>83</xdr:row>
      <xdr:rowOff>34290</xdr:rowOff>
    </xdr:to>
    <xdr:sp macro="" textlink="">
      <xdr:nvSpPr>
        <xdr:cNvPr id="714" name="フローチャート: 判断 713"/>
        <xdr:cNvSpPr/>
      </xdr:nvSpPr>
      <xdr:spPr>
        <a:xfrm>
          <a:off x="15836900" y="14164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37465</xdr:rowOff>
    </xdr:from>
    <xdr:to xmlns:xdr="http://schemas.openxmlformats.org/drawingml/2006/spreadsheetDrawing">
      <xdr:col>81</xdr:col>
      <xdr:colOff>101600</xdr:colOff>
      <xdr:row>82</xdr:row>
      <xdr:rowOff>141605</xdr:rowOff>
    </xdr:to>
    <xdr:sp macro="" textlink="">
      <xdr:nvSpPr>
        <xdr:cNvPr id="715" name="フローチャート: 判断 714"/>
        <xdr:cNvSpPr/>
      </xdr:nvSpPr>
      <xdr:spPr>
        <a:xfrm>
          <a:off x="15019020" y="140963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35560</xdr:rowOff>
    </xdr:from>
    <xdr:to xmlns:xdr="http://schemas.openxmlformats.org/drawingml/2006/spreadsheetDrawing">
      <xdr:col>76</xdr:col>
      <xdr:colOff>165100</xdr:colOff>
      <xdr:row>82</xdr:row>
      <xdr:rowOff>139700</xdr:rowOff>
    </xdr:to>
    <xdr:sp macro="" textlink="">
      <xdr:nvSpPr>
        <xdr:cNvPr id="716" name="フローチャート: 判断 715"/>
        <xdr:cNvSpPr/>
      </xdr:nvSpPr>
      <xdr:spPr>
        <a:xfrm>
          <a:off x="14155420" y="140944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137160</xdr:rowOff>
    </xdr:from>
    <xdr:to xmlns:xdr="http://schemas.openxmlformats.org/drawingml/2006/spreadsheetDrawing">
      <xdr:col>72</xdr:col>
      <xdr:colOff>38100</xdr:colOff>
      <xdr:row>82</xdr:row>
      <xdr:rowOff>66040</xdr:rowOff>
    </xdr:to>
    <xdr:sp macro="" textlink="">
      <xdr:nvSpPr>
        <xdr:cNvPr id="717" name="フローチャート: 判断 716"/>
        <xdr:cNvSpPr/>
      </xdr:nvSpPr>
      <xdr:spPr>
        <a:xfrm>
          <a:off x="13291820" y="140246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80645</xdr:rowOff>
    </xdr:from>
    <xdr:to xmlns:xdr="http://schemas.openxmlformats.org/drawingml/2006/spreadsheetDrawing">
      <xdr:col>67</xdr:col>
      <xdr:colOff>101600</xdr:colOff>
      <xdr:row>82</xdr:row>
      <xdr:rowOff>9525</xdr:rowOff>
    </xdr:to>
    <xdr:sp macro="" textlink="">
      <xdr:nvSpPr>
        <xdr:cNvPr id="718" name="フローチャート: 判断 717"/>
        <xdr:cNvSpPr/>
      </xdr:nvSpPr>
      <xdr:spPr>
        <a:xfrm>
          <a:off x="12423140" y="139680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719" name="テキスト ボックス 718"/>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1365" cy="265430"/>
    <xdr:sp macro="" textlink="">
      <xdr:nvSpPr>
        <xdr:cNvPr id="720" name="テキスト ボックス 719"/>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721" name="テキスト ボックス 720"/>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722" name="テキスト ボックス 721"/>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1365" cy="265430"/>
    <xdr:sp macro="" textlink="">
      <xdr:nvSpPr>
        <xdr:cNvPr id="723" name="テキスト ボックス 722"/>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80645</xdr:rowOff>
    </xdr:from>
    <xdr:to xmlns:xdr="http://schemas.openxmlformats.org/drawingml/2006/spreadsheetDrawing">
      <xdr:col>85</xdr:col>
      <xdr:colOff>177800</xdr:colOff>
      <xdr:row>84</xdr:row>
      <xdr:rowOff>9525</xdr:rowOff>
    </xdr:to>
    <xdr:sp macro="" textlink="">
      <xdr:nvSpPr>
        <xdr:cNvPr id="724" name="楕円 723"/>
        <xdr:cNvSpPr/>
      </xdr:nvSpPr>
      <xdr:spPr>
        <a:xfrm>
          <a:off x="15836900" y="14310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58420</xdr:rowOff>
    </xdr:from>
    <xdr:ext cx="405130" cy="264795"/>
    <xdr:sp macro="" textlink="">
      <xdr:nvSpPr>
        <xdr:cNvPr id="725" name="【児童館】&#10;有形固定資産減価償却率該当値テキスト"/>
        <xdr:cNvSpPr txBox="1"/>
      </xdr:nvSpPr>
      <xdr:spPr>
        <a:xfrm>
          <a:off x="15925800" y="1428877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37465</xdr:rowOff>
    </xdr:from>
    <xdr:to xmlns:xdr="http://schemas.openxmlformats.org/drawingml/2006/spreadsheetDrawing">
      <xdr:col>81</xdr:col>
      <xdr:colOff>101600</xdr:colOff>
      <xdr:row>83</xdr:row>
      <xdr:rowOff>141605</xdr:rowOff>
    </xdr:to>
    <xdr:sp macro="" textlink="">
      <xdr:nvSpPr>
        <xdr:cNvPr id="726" name="楕円 725"/>
        <xdr:cNvSpPr/>
      </xdr:nvSpPr>
      <xdr:spPr>
        <a:xfrm>
          <a:off x="15019020" y="142678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89535</xdr:rowOff>
    </xdr:from>
    <xdr:to xmlns:xdr="http://schemas.openxmlformats.org/drawingml/2006/spreadsheetDrawing">
      <xdr:col>85</xdr:col>
      <xdr:colOff>127000</xdr:colOff>
      <xdr:row>83</xdr:row>
      <xdr:rowOff>132715</xdr:rowOff>
    </xdr:to>
    <xdr:cxnSp macro="">
      <xdr:nvCxnSpPr>
        <xdr:cNvPr id="727" name="直線コネクタ 726"/>
        <xdr:cNvCxnSpPr/>
      </xdr:nvCxnSpPr>
      <xdr:spPr>
        <a:xfrm>
          <a:off x="15069820" y="14319885"/>
          <a:ext cx="8178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170180</xdr:rowOff>
    </xdr:from>
    <xdr:to xmlns:xdr="http://schemas.openxmlformats.org/drawingml/2006/spreadsheetDrawing">
      <xdr:col>76</xdr:col>
      <xdr:colOff>165100</xdr:colOff>
      <xdr:row>83</xdr:row>
      <xdr:rowOff>99060</xdr:rowOff>
    </xdr:to>
    <xdr:sp macro="" textlink="">
      <xdr:nvSpPr>
        <xdr:cNvPr id="728" name="楕円 727"/>
        <xdr:cNvSpPr/>
      </xdr:nvSpPr>
      <xdr:spPr>
        <a:xfrm>
          <a:off x="14155420" y="142290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46990</xdr:rowOff>
    </xdr:from>
    <xdr:to xmlns:xdr="http://schemas.openxmlformats.org/drawingml/2006/spreadsheetDrawing">
      <xdr:col>81</xdr:col>
      <xdr:colOff>50800</xdr:colOff>
      <xdr:row>83</xdr:row>
      <xdr:rowOff>89535</xdr:rowOff>
    </xdr:to>
    <xdr:cxnSp macro="">
      <xdr:nvCxnSpPr>
        <xdr:cNvPr id="729" name="直線コネクタ 728"/>
        <xdr:cNvCxnSpPr/>
      </xdr:nvCxnSpPr>
      <xdr:spPr>
        <a:xfrm>
          <a:off x="14206220" y="1427734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127000</xdr:rowOff>
    </xdr:from>
    <xdr:to xmlns:xdr="http://schemas.openxmlformats.org/drawingml/2006/spreadsheetDrawing">
      <xdr:col>72</xdr:col>
      <xdr:colOff>38100</xdr:colOff>
      <xdr:row>83</xdr:row>
      <xdr:rowOff>55880</xdr:rowOff>
    </xdr:to>
    <xdr:sp macro="" textlink="">
      <xdr:nvSpPr>
        <xdr:cNvPr id="730" name="楕円 729"/>
        <xdr:cNvSpPr/>
      </xdr:nvSpPr>
      <xdr:spPr>
        <a:xfrm>
          <a:off x="13291820" y="141859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3810</xdr:rowOff>
    </xdr:from>
    <xdr:to xmlns:xdr="http://schemas.openxmlformats.org/drawingml/2006/spreadsheetDrawing">
      <xdr:col>76</xdr:col>
      <xdr:colOff>114300</xdr:colOff>
      <xdr:row>83</xdr:row>
      <xdr:rowOff>46990</xdr:rowOff>
    </xdr:to>
    <xdr:cxnSp macro="">
      <xdr:nvCxnSpPr>
        <xdr:cNvPr id="731" name="直線コネクタ 730"/>
        <xdr:cNvCxnSpPr/>
      </xdr:nvCxnSpPr>
      <xdr:spPr>
        <a:xfrm>
          <a:off x="13342620" y="1423416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158750</xdr:rowOff>
    </xdr:from>
    <xdr:ext cx="405130" cy="264795"/>
    <xdr:sp macro="" textlink="">
      <xdr:nvSpPr>
        <xdr:cNvPr id="732" name="n_1aveValue【児童館】&#10;有形固定資産減価償却率"/>
        <xdr:cNvSpPr txBox="1"/>
      </xdr:nvSpPr>
      <xdr:spPr>
        <a:xfrm>
          <a:off x="14859635" y="138747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156845</xdr:rowOff>
    </xdr:from>
    <xdr:ext cx="404495" cy="264795"/>
    <xdr:sp macro="" textlink="">
      <xdr:nvSpPr>
        <xdr:cNvPr id="733" name="n_2aveValue【児童館】&#10;有形固定資産減価償却率"/>
        <xdr:cNvSpPr txBox="1"/>
      </xdr:nvSpPr>
      <xdr:spPr>
        <a:xfrm>
          <a:off x="14008735" y="138728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82550</xdr:rowOff>
    </xdr:from>
    <xdr:ext cx="404495" cy="264795"/>
    <xdr:sp macro="" textlink="">
      <xdr:nvSpPr>
        <xdr:cNvPr id="734" name="n_3aveValue【児童館】&#10;有形固定資産減価償却率"/>
        <xdr:cNvSpPr txBox="1"/>
      </xdr:nvSpPr>
      <xdr:spPr>
        <a:xfrm>
          <a:off x="13145135" y="137985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26035</xdr:rowOff>
    </xdr:from>
    <xdr:ext cx="405130" cy="264795"/>
    <xdr:sp macro="" textlink="">
      <xdr:nvSpPr>
        <xdr:cNvPr id="735" name="n_4aveValue【児童館】&#10;有形固定資産減価償却率"/>
        <xdr:cNvSpPr txBox="1"/>
      </xdr:nvSpPr>
      <xdr:spPr>
        <a:xfrm>
          <a:off x="12276455" y="1374203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132715</xdr:rowOff>
    </xdr:from>
    <xdr:ext cx="405130" cy="264160"/>
    <xdr:sp macro="" textlink="">
      <xdr:nvSpPr>
        <xdr:cNvPr id="736" name="n_1mainValue【児童館】&#10;有形固定資産減価償却率"/>
        <xdr:cNvSpPr txBox="1"/>
      </xdr:nvSpPr>
      <xdr:spPr>
        <a:xfrm>
          <a:off x="14859635" y="1436306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89535</xdr:rowOff>
    </xdr:from>
    <xdr:ext cx="404495" cy="264160"/>
    <xdr:sp macro="" textlink="">
      <xdr:nvSpPr>
        <xdr:cNvPr id="737" name="n_2mainValue【児童館】&#10;有形固定資産減価償却率"/>
        <xdr:cNvSpPr txBox="1"/>
      </xdr:nvSpPr>
      <xdr:spPr>
        <a:xfrm>
          <a:off x="14008735" y="1431988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46990</xdr:rowOff>
    </xdr:from>
    <xdr:ext cx="404495" cy="264795"/>
    <xdr:sp macro="" textlink="">
      <xdr:nvSpPr>
        <xdr:cNvPr id="738" name="n_3mainValue【児童館】&#10;有形固定資産減価償却率"/>
        <xdr:cNvSpPr txBox="1"/>
      </xdr:nvSpPr>
      <xdr:spPr>
        <a:xfrm>
          <a:off x="13145135" y="1427734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739" name="正方形/長方形 738"/>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740" name="正方形/長方形 739"/>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741" name="正方形/長方形 740"/>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742" name="正方形/長方形 741"/>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743" name="正方形/長方形 742"/>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744" name="正方形/長方形 743"/>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745" name="正方形/長方形 744"/>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46" name="正方形/長方形 745"/>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9885" cy="230505"/>
    <xdr:sp macro="" textlink="">
      <xdr:nvSpPr>
        <xdr:cNvPr id="747" name="テキスト ボックス 746"/>
        <xdr:cNvSpPr txBox="1"/>
      </xdr:nvSpPr>
      <xdr:spPr>
        <a:xfrm>
          <a:off x="17767300" y="1276540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748" name="直線コネクタ 747"/>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171450</xdr:rowOff>
    </xdr:from>
    <xdr:to xmlns:xdr="http://schemas.openxmlformats.org/drawingml/2006/spreadsheetDrawing">
      <xdr:col>120</xdr:col>
      <xdr:colOff>114300</xdr:colOff>
      <xdr:row>86</xdr:row>
      <xdr:rowOff>171450</xdr:rowOff>
    </xdr:to>
    <xdr:cxnSp macro="">
      <xdr:nvCxnSpPr>
        <xdr:cNvPr id="749" name="直線コネクタ 748"/>
        <xdr:cNvCxnSpPr/>
      </xdr:nvCxnSpPr>
      <xdr:spPr>
        <a:xfrm>
          <a:off x="1780032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27305</xdr:rowOff>
    </xdr:from>
    <xdr:ext cx="467360" cy="265430"/>
    <xdr:sp macro="" textlink="">
      <xdr:nvSpPr>
        <xdr:cNvPr id="750" name="テキスト ボックス 749"/>
        <xdr:cNvSpPr txBox="1"/>
      </xdr:nvSpPr>
      <xdr:spPr>
        <a:xfrm>
          <a:off x="17348200" y="1477200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51" name="直線コネクタ 750"/>
        <xdr:cNvCxnSpPr/>
      </xdr:nvCxnSpPr>
      <xdr:spPr>
        <a:xfrm>
          <a:off x="1780032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43815</xdr:rowOff>
    </xdr:from>
    <xdr:ext cx="467360" cy="264795"/>
    <xdr:sp macro="" textlink="">
      <xdr:nvSpPr>
        <xdr:cNvPr id="752" name="テキスト ボックス 751"/>
        <xdr:cNvSpPr txBox="1"/>
      </xdr:nvSpPr>
      <xdr:spPr>
        <a:xfrm>
          <a:off x="17348200" y="1444561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30480</xdr:rowOff>
    </xdr:from>
    <xdr:to xmlns:xdr="http://schemas.openxmlformats.org/drawingml/2006/spreadsheetDrawing">
      <xdr:col>120</xdr:col>
      <xdr:colOff>114300</xdr:colOff>
      <xdr:row>83</xdr:row>
      <xdr:rowOff>30480</xdr:rowOff>
    </xdr:to>
    <xdr:cxnSp macro="">
      <xdr:nvCxnSpPr>
        <xdr:cNvPr id="753" name="直線コネクタ 752"/>
        <xdr:cNvCxnSpPr/>
      </xdr:nvCxnSpPr>
      <xdr:spPr>
        <a:xfrm>
          <a:off x="1780032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60325</xdr:rowOff>
    </xdr:from>
    <xdr:ext cx="467360" cy="264795"/>
    <xdr:sp macro="" textlink="">
      <xdr:nvSpPr>
        <xdr:cNvPr id="754" name="テキスト ボックス 753"/>
        <xdr:cNvSpPr txBox="1"/>
      </xdr:nvSpPr>
      <xdr:spPr>
        <a:xfrm>
          <a:off x="17348200" y="1411922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47625</xdr:rowOff>
    </xdr:from>
    <xdr:to xmlns:xdr="http://schemas.openxmlformats.org/drawingml/2006/spreadsheetDrawing">
      <xdr:col>120</xdr:col>
      <xdr:colOff>114300</xdr:colOff>
      <xdr:row>81</xdr:row>
      <xdr:rowOff>47625</xdr:rowOff>
    </xdr:to>
    <xdr:cxnSp macro="">
      <xdr:nvCxnSpPr>
        <xdr:cNvPr id="755" name="直線コネクタ 754"/>
        <xdr:cNvCxnSpPr/>
      </xdr:nvCxnSpPr>
      <xdr:spPr>
        <a:xfrm>
          <a:off x="1780032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77470</xdr:rowOff>
    </xdr:from>
    <xdr:ext cx="467360" cy="264795"/>
    <xdr:sp macro="" textlink="">
      <xdr:nvSpPr>
        <xdr:cNvPr id="756" name="テキスト ボックス 755"/>
        <xdr:cNvSpPr txBox="1"/>
      </xdr:nvSpPr>
      <xdr:spPr>
        <a:xfrm>
          <a:off x="17348200" y="1379347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64770</xdr:rowOff>
    </xdr:from>
    <xdr:to xmlns:xdr="http://schemas.openxmlformats.org/drawingml/2006/spreadsheetDrawing">
      <xdr:col>120</xdr:col>
      <xdr:colOff>114300</xdr:colOff>
      <xdr:row>79</xdr:row>
      <xdr:rowOff>64770</xdr:rowOff>
    </xdr:to>
    <xdr:cxnSp macro="">
      <xdr:nvCxnSpPr>
        <xdr:cNvPr id="757" name="直線コネクタ 756"/>
        <xdr:cNvCxnSpPr/>
      </xdr:nvCxnSpPr>
      <xdr:spPr>
        <a:xfrm>
          <a:off x="17800320" y="13609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93980</xdr:rowOff>
    </xdr:from>
    <xdr:ext cx="467360" cy="264160"/>
    <xdr:sp macro="" textlink="">
      <xdr:nvSpPr>
        <xdr:cNvPr id="758" name="テキスト ボックス 757"/>
        <xdr:cNvSpPr txBox="1"/>
      </xdr:nvSpPr>
      <xdr:spPr>
        <a:xfrm>
          <a:off x="17348200" y="1346708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80645</xdr:rowOff>
    </xdr:from>
    <xdr:to xmlns:xdr="http://schemas.openxmlformats.org/drawingml/2006/spreadsheetDrawing">
      <xdr:col>120</xdr:col>
      <xdr:colOff>114300</xdr:colOff>
      <xdr:row>77</xdr:row>
      <xdr:rowOff>80645</xdr:rowOff>
    </xdr:to>
    <xdr:cxnSp macro="">
      <xdr:nvCxnSpPr>
        <xdr:cNvPr id="759" name="直線コネクタ 758"/>
        <xdr:cNvCxnSpPr/>
      </xdr:nvCxnSpPr>
      <xdr:spPr>
        <a:xfrm>
          <a:off x="1780032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110490</xdr:rowOff>
    </xdr:from>
    <xdr:ext cx="467360" cy="264160"/>
    <xdr:sp macro="" textlink="">
      <xdr:nvSpPr>
        <xdr:cNvPr id="760" name="テキスト ボックス 759"/>
        <xdr:cNvSpPr txBox="1"/>
      </xdr:nvSpPr>
      <xdr:spPr>
        <a:xfrm>
          <a:off x="17348200" y="1314069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761" name="直線コネクタ 760"/>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7360" cy="264160"/>
    <xdr:sp macro="" textlink="">
      <xdr:nvSpPr>
        <xdr:cNvPr id="762" name="テキスト ボックス 761"/>
        <xdr:cNvSpPr txBox="1"/>
      </xdr:nvSpPr>
      <xdr:spPr>
        <a:xfrm>
          <a:off x="17348200" y="12814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63" name="【児童館】&#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22225</xdr:rowOff>
    </xdr:from>
    <xdr:to xmlns:xdr="http://schemas.openxmlformats.org/drawingml/2006/spreadsheetDrawing">
      <xdr:col>116</xdr:col>
      <xdr:colOff>62865</xdr:colOff>
      <xdr:row>86</xdr:row>
      <xdr:rowOff>88900</xdr:rowOff>
    </xdr:to>
    <xdr:cxnSp macro="">
      <xdr:nvCxnSpPr>
        <xdr:cNvPr id="764" name="直線コネクタ 763"/>
        <xdr:cNvCxnSpPr/>
      </xdr:nvCxnSpPr>
      <xdr:spPr>
        <a:xfrm flipV="1">
          <a:off x="21571585" y="1339532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92710</xdr:rowOff>
    </xdr:from>
    <xdr:ext cx="469900" cy="264160"/>
    <xdr:sp macro="" textlink="">
      <xdr:nvSpPr>
        <xdr:cNvPr id="765" name="【児童館】&#10;一人当たり面積最小値テキスト"/>
        <xdr:cNvSpPr txBox="1"/>
      </xdr:nvSpPr>
      <xdr:spPr>
        <a:xfrm>
          <a:off x="21610320" y="1483741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88900</xdr:rowOff>
    </xdr:from>
    <xdr:to xmlns:xdr="http://schemas.openxmlformats.org/drawingml/2006/spreadsheetDrawing">
      <xdr:col>116</xdr:col>
      <xdr:colOff>152400</xdr:colOff>
      <xdr:row>86</xdr:row>
      <xdr:rowOff>88900</xdr:rowOff>
    </xdr:to>
    <xdr:cxnSp macro="">
      <xdr:nvCxnSpPr>
        <xdr:cNvPr id="766" name="直線コネクタ 765"/>
        <xdr:cNvCxnSpPr/>
      </xdr:nvCxnSpPr>
      <xdr:spPr>
        <a:xfrm>
          <a:off x="21488400" y="14833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143510</xdr:rowOff>
    </xdr:from>
    <xdr:ext cx="469900" cy="264795"/>
    <xdr:sp macro="" textlink="">
      <xdr:nvSpPr>
        <xdr:cNvPr id="767" name="【児童館】&#10;一人当たり面積最大値テキスト"/>
        <xdr:cNvSpPr txBox="1"/>
      </xdr:nvSpPr>
      <xdr:spPr>
        <a:xfrm>
          <a:off x="21610320" y="1317371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22225</xdr:rowOff>
    </xdr:from>
    <xdr:to xmlns:xdr="http://schemas.openxmlformats.org/drawingml/2006/spreadsheetDrawing">
      <xdr:col>116</xdr:col>
      <xdr:colOff>152400</xdr:colOff>
      <xdr:row>78</xdr:row>
      <xdr:rowOff>22225</xdr:rowOff>
    </xdr:to>
    <xdr:cxnSp macro="">
      <xdr:nvCxnSpPr>
        <xdr:cNvPr id="768" name="直線コネクタ 767"/>
        <xdr:cNvCxnSpPr/>
      </xdr:nvCxnSpPr>
      <xdr:spPr>
        <a:xfrm>
          <a:off x="21488400" y="13395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110490</xdr:rowOff>
    </xdr:from>
    <xdr:ext cx="469900" cy="264160"/>
    <xdr:sp macro="" textlink="">
      <xdr:nvSpPr>
        <xdr:cNvPr id="769" name="【児童館】&#10;一人当たり面積平均値テキスト"/>
        <xdr:cNvSpPr txBox="1"/>
      </xdr:nvSpPr>
      <xdr:spPr>
        <a:xfrm>
          <a:off x="21610320" y="1434084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86995</xdr:rowOff>
    </xdr:from>
    <xdr:to xmlns:xdr="http://schemas.openxmlformats.org/drawingml/2006/spreadsheetDrawing">
      <xdr:col>116</xdr:col>
      <xdr:colOff>114300</xdr:colOff>
      <xdr:row>85</xdr:row>
      <xdr:rowOff>15240</xdr:rowOff>
    </xdr:to>
    <xdr:sp macro="" textlink="">
      <xdr:nvSpPr>
        <xdr:cNvPr id="770" name="フローチャート: 判断 769"/>
        <xdr:cNvSpPr/>
      </xdr:nvSpPr>
      <xdr:spPr>
        <a:xfrm>
          <a:off x="21521420" y="14488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86995</xdr:rowOff>
    </xdr:from>
    <xdr:to xmlns:xdr="http://schemas.openxmlformats.org/drawingml/2006/spreadsheetDrawing">
      <xdr:col>112</xdr:col>
      <xdr:colOff>38100</xdr:colOff>
      <xdr:row>85</xdr:row>
      <xdr:rowOff>15240</xdr:rowOff>
    </xdr:to>
    <xdr:sp macro="" textlink="">
      <xdr:nvSpPr>
        <xdr:cNvPr id="771" name="フローチャート: 判断 770"/>
        <xdr:cNvSpPr/>
      </xdr:nvSpPr>
      <xdr:spPr>
        <a:xfrm>
          <a:off x="20708620" y="144887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104140</xdr:rowOff>
    </xdr:from>
    <xdr:to xmlns:xdr="http://schemas.openxmlformats.org/drawingml/2006/spreadsheetDrawing">
      <xdr:col>107</xdr:col>
      <xdr:colOff>101600</xdr:colOff>
      <xdr:row>85</xdr:row>
      <xdr:rowOff>32385</xdr:rowOff>
    </xdr:to>
    <xdr:sp macro="" textlink="">
      <xdr:nvSpPr>
        <xdr:cNvPr id="772" name="フローチャート: 判断 771"/>
        <xdr:cNvSpPr/>
      </xdr:nvSpPr>
      <xdr:spPr>
        <a:xfrm>
          <a:off x="19839940" y="14505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70485</xdr:rowOff>
    </xdr:from>
    <xdr:to xmlns:xdr="http://schemas.openxmlformats.org/drawingml/2006/spreadsheetDrawing">
      <xdr:col>102</xdr:col>
      <xdr:colOff>165100</xdr:colOff>
      <xdr:row>84</xdr:row>
      <xdr:rowOff>171450</xdr:rowOff>
    </xdr:to>
    <xdr:sp macro="" textlink="">
      <xdr:nvSpPr>
        <xdr:cNvPr id="773" name="フローチャート: 判断 772"/>
        <xdr:cNvSpPr/>
      </xdr:nvSpPr>
      <xdr:spPr>
        <a:xfrm>
          <a:off x="18976340" y="144722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161925</xdr:rowOff>
    </xdr:from>
    <xdr:to xmlns:xdr="http://schemas.openxmlformats.org/drawingml/2006/spreadsheetDrawing">
      <xdr:col>98</xdr:col>
      <xdr:colOff>38100</xdr:colOff>
      <xdr:row>84</xdr:row>
      <xdr:rowOff>90805</xdr:rowOff>
    </xdr:to>
    <xdr:sp macro="" textlink="">
      <xdr:nvSpPr>
        <xdr:cNvPr id="774" name="フローチャート: 判断 773"/>
        <xdr:cNvSpPr/>
      </xdr:nvSpPr>
      <xdr:spPr>
        <a:xfrm>
          <a:off x="18112740" y="143922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1365" cy="265430"/>
    <xdr:sp macro="" textlink="">
      <xdr:nvSpPr>
        <xdr:cNvPr id="775" name="テキスト ボックス 774"/>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76" name="テキスト ボックス 775"/>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1365" cy="265430"/>
    <xdr:sp macro="" textlink="">
      <xdr:nvSpPr>
        <xdr:cNvPr id="777" name="テキスト ボックス 776"/>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78" name="テキスト ボックス 777"/>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79" name="テキスト ボックス 778"/>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112395</xdr:rowOff>
    </xdr:from>
    <xdr:to xmlns:xdr="http://schemas.openxmlformats.org/drawingml/2006/spreadsheetDrawing">
      <xdr:col>116</xdr:col>
      <xdr:colOff>114300</xdr:colOff>
      <xdr:row>86</xdr:row>
      <xdr:rowOff>41275</xdr:rowOff>
    </xdr:to>
    <xdr:sp macro="" textlink="">
      <xdr:nvSpPr>
        <xdr:cNvPr id="780" name="楕円 779"/>
        <xdr:cNvSpPr/>
      </xdr:nvSpPr>
      <xdr:spPr>
        <a:xfrm>
          <a:off x="21521420" y="14685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25400</xdr:rowOff>
    </xdr:from>
    <xdr:ext cx="469900" cy="264795"/>
    <xdr:sp macro="" textlink="">
      <xdr:nvSpPr>
        <xdr:cNvPr id="781" name="【児童館】&#10;一人当たり面積該当値テキスト"/>
        <xdr:cNvSpPr txBox="1"/>
      </xdr:nvSpPr>
      <xdr:spPr>
        <a:xfrm>
          <a:off x="21610320" y="145986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128905</xdr:rowOff>
    </xdr:from>
    <xdr:to xmlns:xdr="http://schemas.openxmlformats.org/drawingml/2006/spreadsheetDrawing">
      <xdr:col>112</xdr:col>
      <xdr:colOff>38100</xdr:colOff>
      <xdr:row>86</xdr:row>
      <xdr:rowOff>57785</xdr:rowOff>
    </xdr:to>
    <xdr:sp macro="" textlink="">
      <xdr:nvSpPr>
        <xdr:cNvPr id="782" name="楕円 781"/>
        <xdr:cNvSpPr/>
      </xdr:nvSpPr>
      <xdr:spPr>
        <a:xfrm>
          <a:off x="20708620" y="147021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163830</xdr:rowOff>
    </xdr:from>
    <xdr:to xmlns:xdr="http://schemas.openxmlformats.org/drawingml/2006/spreadsheetDrawing">
      <xdr:col>116</xdr:col>
      <xdr:colOff>63500</xdr:colOff>
      <xdr:row>86</xdr:row>
      <xdr:rowOff>6350</xdr:rowOff>
    </xdr:to>
    <xdr:cxnSp macro="">
      <xdr:nvCxnSpPr>
        <xdr:cNvPr id="783" name="直線コネクタ 782"/>
        <xdr:cNvCxnSpPr/>
      </xdr:nvCxnSpPr>
      <xdr:spPr>
        <a:xfrm flipV="1">
          <a:off x="20759420" y="1473708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128905</xdr:rowOff>
    </xdr:from>
    <xdr:to xmlns:xdr="http://schemas.openxmlformats.org/drawingml/2006/spreadsheetDrawing">
      <xdr:col>107</xdr:col>
      <xdr:colOff>101600</xdr:colOff>
      <xdr:row>86</xdr:row>
      <xdr:rowOff>57785</xdr:rowOff>
    </xdr:to>
    <xdr:sp macro="" textlink="">
      <xdr:nvSpPr>
        <xdr:cNvPr id="784" name="楕円 783"/>
        <xdr:cNvSpPr/>
      </xdr:nvSpPr>
      <xdr:spPr>
        <a:xfrm>
          <a:off x="19839940" y="14702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6350</xdr:rowOff>
    </xdr:from>
    <xdr:to xmlns:xdr="http://schemas.openxmlformats.org/drawingml/2006/spreadsheetDrawing">
      <xdr:col>111</xdr:col>
      <xdr:colOff>177800</xdr:colOff>
      <xdr:row>86</xdr:row>
      <xdr:rowOff>6350</xdr:rowOff>
    </xdr:to>
    <xdr:cxnSp macro="">
      <xdr:nvCxnSpPr>
        <xdr:cNvPr id="785" name="直線コネクタ 784"/>
        <xdr:cNvCxnSpPr/>
      </xdr:nvCxnSpPr>
      <xdr:spPr>
        <a:xfrm>
          <a:off x="19890740" y="147510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128905</xdr:rowOff>
    </xdr:from>
    <xdr:to xmlns:xdr="http://schemas.openxmlformats.org/drawingml/2006/spreadsheetDrawing">
      <xdr:col>102</xdr:col>
      <xdr:colOff>165100</xdr:colOff>
      <xdr:row>86</xdr:row>
      <xdr:rowOff>57785</xdr:rowOff>
    </xdr:to>
    <xdr:sp macro="" textlink="">
      <xdr:nvSpPr>
        <xdr:cNvPr id="786" name="楕円 785"/>
        <xdr:cNvSpPr/>
      </xdr:nvSpPr>
      <xdr:spPr>
        <a:xfrm>
          <a:off x="18976340" y="14702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6350</xdr:rowOff>
    </xdr:from>
    <xdr:to xmlns:xdr="http://schemas.openxmlformats.org/drawingml/2006/spreadsheetDrawing">
      <xdr:col>107</xdr:col>
      <xdr:colOff>50800</xdr:colOff>
      <xdr:row>86</xdr:row>
      <xdr:rowOff>6350</xdr:rowOff>
    </xdr:to>
    <xdr:cxnSp macro="">
      <xdr:nvCxnSpPr>
        <xdr:cNvPr id="787" name="直線コネクタ 786"/>
        <xdr:cNvCxnSpPr/>
      </xdr:nvCxnSpPr>
      <xdr:spPr>
        <a:xfrm>
          <a:off x="19027140" y="147510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32385</xdr:rowOff>
    </xdr:from>
    <xdr:ext cx="469900" cy="264160"/>
    <xdr:sp macro="" textlink="">
      <xdr:nvSpPr>
        <xdr:cNvPr id="788" name="n_1aveValue【児童館】&#10;一人当たり面積"/>
        <xdr:cNvSpPr txBox="1"/>
      </xdr:nvSpPr>
      <xdr:spPr>
        <a:xfrm>
          <a:off x="20516850" y="1426273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48895</xdr:rowOff>
    </xdr:from>
    <xdr:ext cx="469265" cy="264795"/>
    <xdr:sp macro="" textlink="">
      <xdr:nvSpPr>
        <xdr:cNvPr id="789" name="n_2aveValue【児童館】&#10;一人当たり面積"/>
        <xdr:cNvSpPr txBox="1"/>
      </xdr:nvSpPr>
      <xdr:spPr>
        <a:xfrm>
          <a:off x="19660870" y="142792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15875</xdr:rowOff>
    </xdr:from>
    <xdr:ext cx="469265" cy="264795"/>
    <xdr:sp macro="" textlink="">
      <xdr:nvSpPr>
        <xdr:cNvPr id="790" name="n_3aveValue【児童館】&#10;一人当たり面積"/>
        <xdr:cNvSpPr txBox="1"/>
      </xdr:nvSpPr>
      <xdr:spPr>
        <a:xfrm>
          <a:off x="18797270" y="142462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107315</xdr:rowOff>
    </xdr:from>
    <xdr:ext cx="469900" cy="264795"/>
    <xdr:sp macro="" textlink="">
      <xdr:nvSpPr>
        <xdr:cNvPr id="791" name="n_4aveValue【児童館】&#10;一人当たり面積"/>
        <xdr:cNvSpPr txBox="1"/>
      </xdr:nvSpPr>
      <xdr:spPr>
        <a:xfrm>
          <a:off x="17933670" y="141662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48260</xdr:rowOff>
    </xdr:from>
    <xdr:ext cx="469900" cy="264795"/>
    <xdr:sp macro="" textlink="">
      <xdr:nvSpPr>
        <xdr:cNvPr id="792" name="n_1mainValue【児童館】&#10;一人当たり面積"/>
        <xdr:cNvSpPr txBox="1"/>
      </xdr:nvSpPr>
      <xdr:spPr>
        <a:xfrm>
          <a:off x="20516850" y="147929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48260</xdr:rowOff>
    </xdr:from>
    <xdr:ext cx="469265" cy="264795"/>
    <xdr:sp macro="" textlink="">
      <xdr:nvSpPr>
        <xdr:cNvPr id="793" name="n_2mainValue【児童館】&#10;一人当たり面積"/>
        <xdr:cNvSpPr txBox="1"/>
      </xdr:nvSpPr>
      <xdr:spPr>
        <a:xfrm>
          <a:off x="19660870" y="147929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48260</xdr:rowOff>
    </xdr:from>
    <xdr:ext cx="469265" cy="264795"/>
    <xdr:sp macro="" textlink="">
      <xdr:nvSpPr>
        <xdr:cNvPr id="794" name="n_3mainValue【児童館】&#10;一人当たり面積"/>
        <xdr:cNvSpPr txBox="1"/>
      </xdr:nvSpPr>
      <xdr:spPr>
        <a:xfrm>
          <a:off x="18797270" y="147929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95" name="正方形/長方形 794"/>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96" name="正方形/長方形 795"/>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97" name="正方形/長方形 796"/>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98" name="正方形/長方形 797"/>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99" name="正方形/長方形 798"/>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0" name="正方形/長方形 799"/>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1" name="正方形/長方形 800"/>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02" name="正方形/長方形 801"/>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03" name="テキスト ボックス 802"/>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04" name="直線コネクタ 803"/>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805" name="テキスト ボックス 804"/>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06" name="直線コネクタ 805"/>
        <xdr:cNvCxnSpPr/>
      </xdr:nvCxnSpPr>
      <xdr:spPr>
        <a:xfrm>
          <a:off x="1211580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7360" cy="259080"/>
    <xdr:sp macro="" textlink="">
      <xdr:nvSpPr>
        <xdr:cNvPr id="807" name="テキスト ボックス 806"/>
        <xdr:cNvSpPr txBox="1"/>
      </xdr:nvSpPr>
      <xdr:spPr>
        <a:xfrm>
          <a:off x="1166368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08" name="直線コネクタ 807"/>
        <xdr:cNvCxnSpPr/>
      </xdr:nvCxnSpPr>
      <xdr:spPr>
        <a:xfrm>
          <a:off x="1211580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09" name="テキスト ボックス 808"/>
        <xdr:cNvSpPr txBox="1"/>
      </xdr:nvSpPr>
      <xdr:spPr>
        <a:xfrm>
          <a:off x="1172273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10" name="直線コネクタ 809"/>
        <xdr:cNvCxnSpPr/>
      </xdr:nvCxnSpPr>
      <xdr:spPr>
        <a:xfrm>
          <a:off x="1211580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11" name="テキスト ボックス 810"/>
        <xdr:cNvSpPr txBox="1"/>
      </xdr:nvSpPr>
      <xdr:spPr>
        <a:xfrm>
          <a:off x="11722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12" name="直線コネクタ 811"/>
        <xdr:cNvCxnSpPr/>
      </xdr:nvCxnSpPr>
      <xdr:spPr>
        <a:xfrm>
          <a:off x="1211580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13" name="テキスト ボックス 812"/>
        <xdr:cNvSpPr txBox="1"/>
      </xdr:nvSpPr>
      <xdr:spPr>
        <a:xfrm>
          <a:off x="1172273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14" name="直線コネクタ 813"/>
        <xdr:cNvCxnSpPr/>
      </xdr:nvCxnSpPr>
      <xdr:spPr>
        <a:xfrm>
          <a:off x="1211580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815" name="テキスト ボックス 814"/>
        <xdr:cNvSpPr txBox="1"/>
      </xdr:nvSpPr>
      <xdr:spPr>
        <a:xfrm>
          <a:off x="1172273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16" name="直線コネクタ 815"/>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817" name="テキスト ボックス 816"/>
        <xdr:cNvSpPr txBox="1"/>
      </xdr:nvSpPr>
      <xdr:spPr>
        <a:xfrm>
          <a:off x="11786870" y="1662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8" name="【公民館】&#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89535</xdr:rowOff>
    </xdr:from>
    <xdr:to xmlns:xdr="http://schemas.openxmlformats.org/drawingml/2006/spreadsheetDrawing">
      <xdr:col>85</xdr:col>
      <xdr:colOff>126365</xdr:colOff>
      <xdr:row>108</xdr:row>
      <xdr:rowOff>144780</xdr:rowOff>
    </xdr:to>
    <xdr:cxnSp macro="">
      <xdr:nvCxnSpPr>
        <xdr:cNvPr id="819" name="直線コネクタ 818"/>
        <xdr:cNvCxnSpPr/>
      </xdr:nvCxnSpPr>
      <xdr:spPr>
        <a:xfrm flipV="1">
          <a:off x="15887065" y="1740598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148590</xdr:rowOff>
    </xdr:from>
    <xdr:ext cx="405130" cy="259080"/>
    <xdr:sp macro="" textlink="">
      <xdr:nvSpPr>
        <xdr:cNvPr id="820" name="【公民館】&#10;有形固定資産減価償却率最小値テキスト"/>
        <xdr:cNvSpPr txBox="1"/>
      </xdr:nvSpPr>
      <xdr:spPr>
        <a:xfrm>
          <a:off x="15925800" y="186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144780</xdr:rowOff>
    </xdr:from>
    <xdr:to xmlns:xdr="http://schemas.openxmlformats.org/drawingml/2006/spreadsheetDrawing">
      <xdr:col>86</xdr:col>
      <xdr:colOff>25400</xdr:colOff>
      <xdr:row>108</xdr:row>
      <xdr:rowOff>144780</xdr:rowOff>
    </xdr:to>
    <xdr:cxnSp macro="">
      <xdr:nvCxnSpPr>
        <xdr:cNvPr id="821" name="直線コネクタ 820"/>
        <xdr:cNvCxnSpPr/>
      </xdr:nvCxnSpPr>
      <xdr:spPr>
        <a:xfrm>
          <a:off x="15798800" y="18661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36195</xdr:rowOff>
    </xdr:from>
    <xdr:ext cx="405130" cy="259080"/>
    <xdr:sp macro="" textlink="">
      <xdr:nvSpPr>
        <xdr:cNvPr id="822" name="【公民館】&#10;有形固定資産減価償却率最大値テキスト"/>
        <xdr:cNvSpPr txBox="1"/>
      </xdr:nvSpPr>
      <xdr:spPr>
        <a:xfrm>
          <a:off x="15925800" y="17181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89535</xdr:rowOff>
    </xdr:from>
    <xdr:to xmlns:xdr="http://schemas.openxmlformats.org/drawingml/2006/spreadsheetDrawing">
      <xdr:col>86</xdr:col>
      <xdr:colOff>25400</xdr:colOff>
      <xdr:row>101</xdr:row>
      <xdr:rowOff>89535</xdr:rowOff>
    </xdr:to>
    <xdr:cxnSp macro="">
      <xdr:nvCxnSpPr>
        <xdr:cNvPr id="823" name="直線コネクタ 822"/>
        <xdr:cNvCxnSpPr/>
      </xdr:nvCxnSpPr>
      <xdr:spPr>
        <a:xfrm>
          <a:off x="15798800" y="17405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113030</xdr:rowOff>
    </xdr:from>
    <xdr:ext cx="405130" cy="259080"/>
    <xdr:sp macro="" textlink="">
      <xdr:nvSpPr>
        <xdr:cNvPr id="824" name="【公民館】&#10;有形固定資産減価償却率平均値テキスト"/>
        <xdr:cNvSpPr txBox="1"/>
      </xdr:nvSpPr>
      <xdr:spPr>
        <a:xfrm>
          <a:off x="15925800" y="1777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90170</xdr:rowOff>
    </xdr:from>
    <xdr:to xmlns:xdr="http://schemas.openxmlformats.org/drawingml/2006/spreadsheetDrawing">
      <xdr:col>85</xdr:col>
      <xdr:colOff>177800</xdr:colOff>
      <xdr:row>105</xdr:row>
      <xdr:rowOff>20320</xdr:rowOff>
    </xdr:to>
    <xdr:sp macro="" textlink="">
      <xdr:nvSpPr>
        <xdr:cNvPr id="825" name="フローチャート: 判断 824"/>
        <xdr:cNvSpPr/>
      </xdr:nvSpPr>
      <xdr:spPr>
        <a:xfrm>
          <a:off x="158369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52070</xdr:rowOff>
    </xdr:from>
    <xdr:to xmlns:xdr="http://schemas.openxmlformats.org/drawingml/2006/spreadsheetDrawing">
      <xdr:col>81</xdr:col>
      <xdr:colOff>101600</xdr:colOff>
      <xdr:row>104</xdr:row>
      <xdr:rowOff>153670</xdr:rowOff>
    </xdr:to>
    <xdr:sp macro="" textlink="">
      <xdr:nvSpPr>
        <xdr:cNvPr id="826" name="フローチャート: 判断 825"/>
        <xdr:cNvSpPr/>
      </xdr:nvSpPr>
      <xdr:spPr>
        <a:xfrm>
          <a:off x="1501902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65405</xdr:rowOff>
    </xdr:from>
    <xdr:to xmlns:xdr="http://schemas.openxmlformats.org/drawingml/2006/spreadsheetDrawing">
      <xdr:col>76</xdr:col>
      <xdr:colOff>165100</xdr:colOff>
      <xdr:row>104</xdr:row>
      <xdr:rowOff>167005</xdr:rowOff>
    </xdr:to>
    <xdr:sp macro="" textlink="">
      <xdr:nvSpPr>
        <xdr:cNvPr id="827" name="フローチャート: 判断 826"/>
        <xdr:cNvSpPr/>
      </xdr:nvSpPr>
      <xdr:spPr>
        <a:xfrm>
          <a:off x="1415542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82550</xdr:rowOff>
    </xdr:from>
    <xdr:to xmlns:xdr="http://schemas.openxmlformats.org/drawingml/2006/spreadsheetDrawing">
      <xdr:col>72</xdr:col>
      <xdr:colOff>38100</xdr:colOff>
      <xdr:row>105</xdr:row>
      <xdr:rowOff>12700</xdr:rowOff>
    </xdr:to>
    <xdr:sp macro="" textlink="">
      <xdr:nvSpPr>
        <xdr:cNvPr id="828" name="フローチャート: 判断 827"/>
        <xdr:cNvSpPr/>
      </xdr:nvSpPr>
      <xdr:spPr>
        <a:xfrm>
          <a:off x="13291820" y="17913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90170</xdr:rowOff>
    </xdr:from>
    <xdr:to xmlns:xdr="http://schemas.openxmlformats.org/drawingml/2006/spreadsheetDrawing">
      <xdr:col>67</xdr:col>
      <xdr:colOff>101600</xdr:colOff>
      <xdr:row>106</xdr:row>
      <xdr:rowOff>20320</xdr:rowOff>
    </xdr:to>
    <xdr:sp macro="" textlink="">
      <xdr:nvSpPr>
        <xdr:cNvPr id="829" name="フローチャート: 判断 828"/>
        <xdr:cNvSpPr/>
      </xdr:nvSpPr>
      <xdr:spPr>
        <a:xfrm>
          <a:off x="1242314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0" name="テキスト ボックス 829"/>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31" name="テキスト ボックス 830"/>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32" name="テキスト ボックス 831"/>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33" name="テキスト ボックス 832"/>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34" name="テキスト ボックス 833"/>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93980</xdr:rowOff>
    </xdr:from>
    <xdr:to xmlns:xdr="http://schemas.openxmlformats.org/drawingml/2006/spreadsheetDrawing">
      <xdr:col>85</xdr:col>
      <xdr:colOff>177800</xdr:colOff>
      <xdr:row>109</xdr:row>
      <xdr:rowOff>24130</xdr:rowOff>
    </xdr:to>
    <xdr:sp macro="" textlink="">
      <xdr:nvSpPr>
        <xdr:cNvPr id="835" name="楕円 834"/>
        <xdr:cNvSpPr/>
      </xdr:nvSpPr>
      <xdr:spPr>
        <a:xfrm>
          <a:off x="158369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8890</xdr:rowOff>
    </xdr:from>
    <xdr:ext cx="405130" cy="258445"/>
    <xdr:sp macro="" textlink="">
      <xdr:nvSpPr>
        <xdr:cNvPr id="836" name="【公民館】&#10;有形固定資産減価償却率該当値テキスト"/>
        <xdr:cNvSpPr txBox="1"/>
      </xdr:nvSpPr>
      <xdr:spPr>
        <a:xfrm>
          <a:off x="15925800" y="18525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166370</xdr:rowOff>
    </xdr:from>
    <xdr:to xmlns:xdr="http://schemas.openxmlformats.org/drawingml/2006/spreadsheetDrawing">
      <xdr:col>81</xdr:col>
      <xdr:colOff>101600</xdr:colOff>
      <xdr:row>108</xdr:row>
      <xdr:rowOff>96520</xdr:rowOff>
    </xdr:to>
    <xdr:sp macro="" textlink="">
      <xdr:nvSpPr>
        <xdr:cNvPr id="837" name="楕円 836"/>
        <xdr:cNvSpPr/>
      </xdr:nvSpPr>
      <xdr:spPr>
        <a:xfrm>
          <a:off x="1501902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45720</xdr:rowOff>
    </xdr:from>
    <xdr:to xmlns:xdr="http://schemas.openxmlformats.org/drawingml/2006/spreadsheetDrawing">
      <xdr:col>85</xdr:col>
      <xdr:colOff>127000</xdr:colOff>
      <xdr:row>108</xdr:row>
      <xdr:rowOff>144780</xdr:rowOff>
    </xdr:to>
    <xdr:cxnSp macro="">
      <xdr:nvCxnSpPr>
        <xdr:cNvPr id="838" name="直線コネクタ 837"/>
        <xdr:cNvCxnSpPr/>
      </xdr:nvCxnSpPr>
      <xdr:spPr>
        <a:xfrm>
          <a:off x="15069820" y="18562320"/>
          <a:ext cx="81788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128270</xdr:rowOff>
    </xdr:from>
    <xdr:to xmlns:xdr="http://schemas.openxmlformats.org/drawingml/2006/spreadsheetDrawing">
      <xdr:col>76</xdr:col>
      <xdr:colOff>165100</xdr:colOff>
      <xdr:row>108</xdr:row>
      <xdr:rowOff>58420</xdr:rowOff>
    </xdr:to>
    <xdr:sp macro="" textlink="">
      <xdr:nvSpPr>
        <xdr:cNvPr id="839" name="楕円 838"/>
        <xdr:cNvSpPr/>
      </xdr:nvSpPr>
      <xdr:spPr>
        <a:xfrm>
          <a:off x="1415542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7620</xdr:rowOff>
    </xdr:from>
    <xdr:to xmlns:xdr="http://schemas.openxmlformats.org/drawingml/2006/spreadsheetDrawing">
      <xdr:col>81</xdr:col>
      <xdr:colOff>50800</xdr:colOff>
      <xdr:row>108</xdr:row>
      <xdr:rowOff>45720</xdr:rowOff>
    </xdr:to>
    <xdr:cxnSp macro="">
      <xdr:nvCxnSpPr>
        <xdr:cNvPr id="840" name="直線コネクタ 839"/>
        <xdr:cNvCxnSpPr/>
      </xdr:nvCxnSpPr>
      <xdr:spPr>
        <a:xfrm>
          <a:off x="14206220" y="1852422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86360</xdr:rowOff>
    </xdr:from>
    <xdr:to xmlns:xdr="http://schemas.openxmlformats.org/drawingml/2006/spreadsheetDrawing">
      <xdr:col>72</xdr:col>
      <xdr:colOff>38100</xdr:colOff>
      <xdr:row>108</xdr:row>
      <xdr:rowOff>16510</xdr:rowOff>
    </xdr:to>
    <xdr:sp macro="" textlink="">
      <xdr:nvSpPr>
        <xdr:cNvPr id="841" name="楕円 840"/>
        <xdr:cNvSpPr/>
      </xdr:nvSpPr>
      <xdr:spPr>
        <a:xfrm>
          <a:off x="13291820" y="184315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137160</xdr:rowOff>
    </xdr:from>
    <xdr:to xmlns:xdr="http://schemas.openxmlformats.org/drawingml/2006/spreadsheetDrawing">
      <xdr:col>76</xdr:col>
      <xdr:colOff>114300</xdr:colOff>
      <xdr:row>108</xdr:row>
      <xdr:rowOff>7620</xdr:rowOff>
    </xdr:to>
    <xdr:cxnSp macro="">
      <xdr:nvCxnSpPr>
        <xdr:cNvPr id="842" name="直線コネクタ 841"/>
        <xdr:cNvCxnSpPr/>
      </xdr:nvCxnSpPr>
      <xdr:spPr>
        <a:xfrm>
          <a:off x="13342620" y="1848231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170180</xdr:rowOff>
    </xdr:from>
    <xdr:ext cx="405130" cy="259080"/>
    <xdr:sp macro="" textlink="">
      <xdr:nvSpPr>
        <xdr:cNvPr id="843" name="n_1aveValue【公民館】&#10;有形固定資産減価償却率"/>
        <xdr:cNvSpPr txBox="1"/>
      </xdr:nvSpPr>
      <xdr:spPr>
        <a:xfrm>
          <a:off x="14859635" y="17658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12065</xdr:rowOff>
    </xdr:from>
    <xdr:ext cx="404495" cy="259080"/>
    <xdr:sp macro="" textlink="">
      <xdr:nvSpPr>
        <xdr:cNvPr id="844" name="n_2aveValue【公民館】&#10;有形固定資産減価償却率"/>
        <xdr:cNvSpPr txBox="1"/>
      </xdr:nvSpPr>
      <xdr:spPr>
        <a:xfrm>
          <a:off x="14008735" y="17671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29210</xdr:rowOff>
    </xdr:from>
    <xdr:ext cx="404495" cy="258445"/>
    <xdr:sp macro="" textlink="">
      <xdr:nvSpPr>
        <xdr:cNvPr id="845" name="n_3aveValue【公民館】&#10;有形固定資産減価償却率"/>
        <xdr:cNvSpPr txBox="1"/>
      </xdr:nvSpPr>
      <xdr:spPr>
        <a:xfrm>
          <a:off x="13145135" y="17688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36830</xdr:rowOff>
    </xdr:from>
    <xdr:ext cx="405130" cy="259080"/>
    <xdr:sp macro="" textlink="">
      <xdr:nvSpPr>
        <xdr:cNvPr id="846" name="n_4aveValue【公民館】&#10;有形固定資産減価償却率"/>
        <xdr:cNvSpPr txBox="1"/>
      </xdr:nvSpPr>
      <xdr:spPr>
        <a:xfrm>
          <a:off x="12276455" y="17867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87630</xdr:rowOff>
    </xdr:from>
    <xdr:ext cx="405130" cy="258445"/>
    <xdr:sp macro="" textlink="">
      <xdr:nvSpPr>
        <xdr:cNvPr id="847" name="n_1mainValue【公民館】&#10;有形固定資産減価償却率"/>
        <xdr:cNvSpPr txBox="1"/>
      </xdr:nvSpPr>
      <xdr:spPr>
        <a:xfrm>
          <a:off x="14859635" y="18604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49530</xdr:rowOff>
    </xdr:from>
    <xdr:ext cx="404495" cy="259080"/>
    <xdr:sp macro="" textlink="">
      <xdr:nvSpPr>
        <xdr:cNvPr id="848" name="n_2mainValue【公民館】&#10;有形固定資産減価償却率"/>
        <xdr:cNvSpPr txBox="1"/>
      </xdr:nvSpPr>
      <xdr:spPr>
        <a:xfrm>
          <a:off x="14008735" y="18566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7620</xdr:rowOff>
    </xdr:from>
    <xdr:ext cx="404495" cy="258445"/>
    <xdr:sp macro="" textlink="">
      <xdr:nvSpPr>
        <xdr:cNvPr id="849" name="n_3mainValue【公民館】&#10;有形固定資産減価償却率"/>
        <xdr:cNvSpPr txBox="1"/>
      </xdr:nvSpPr>
      <xdr:spPr>
        <a:xfrm>
          <a:off x="13145135" y="18524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0" name="正方形/長方形 849"/>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51" name="正方形/長方形 850"/>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2" name="正方形/長方形 851"/>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3" name="正方形/長方形 852"/>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4" name="正方形/長方形 853"/>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5" name="正方形/長方形 854"/>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6" name="正方形/長方形 855"/>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7" name="正方形/長方形 856"/>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58" name="テキスト ボックス 857"/>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59" name="直線コネクタ 858"/>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60" name="直線コネクタ 859"/>
        <xdr:cNvCxnSpPr/>
      </xdr:nvCxnSpPr>
      <xdr:spPr>
        <a:xfrm>
          <a:off x="17800320" y="1859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7360" cy="259080"/>
    <xdr:sp macro="" textlink="">
      <xdr:nvSpPr>
        <xdr:cNvPr id="861" name="テキスト ボックス 860"/>
        <xdr:cNvSpPr txBox="1"/>
      </xdr:nvSpPr>
      <xdr:spPr>
        <a:xfrm>
          <a:off x="1734820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62" name="直線コネクタ 861"/>
        <xdr:cNvCxnSpPr/>
      </xdr:nvCxnSpPr>
      <xdr:spPr>
        <a:xfrm>
          <a:off x="17800320" y="1813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7360" cy="259080"/>
    <xdr:sp macro="" textlink="">
      <xdr:nvSpPr>
        <xdr:cNvPr id="863" name="テキスト ボックス 862"/>
        <xdr:cNvSpPr txBox="1"/>
      </xdr:nvSpPr>
      <xdr:spPr>
        <a:xfrm>
          <a:off x="1734820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64" name="直線コネクタ 863"/>
        <xdr:cNvCxnSpPr/>
      </xdr:nvCxnSpPr>
      <xdr:spPr>
        <a:xfrm>
          <a:off x="17800320" y="1767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7360" cy="259080"/>
    <xdr:sp macro="" textlink="">
      <xdr:nvSpPr>
        <xdr:cNvPr id="865" name="テキスト ボックス 864"/>
        <xdr:cNvSpPr txBox="1"/>
      </xdr:nvSpPr>
      <xdr:spPr>
        <a:xfrm>
          <a:off x="1734820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66" name="直線コネクタ 865"/>
        <xdr:cNvCxnSpPr/>
      </xdr:nvCxnSpPr>
      <xdr:spPr>
        <a:xfrm>
          <a:off x="17800320" y="1722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7360" cy="259080"/>
    <xdr:sp macro="" textlink="">
      <xdr:nvSpPr>
        <xdr:cNvPr id="867" name="テキスト ボックス 866"/>
        <xdr:cNvSpPr txBox="1"/>
      </xdr:nvSpPr>
      <xdr:spPr>
        <a:xfrm>
          <a:off x="1734820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68" name="直線コネクタ 867"/>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69" name="テキスト ボックス 868"/>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0" name="【公民館】&#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96520</xdr:rowOff>
    </xdr:from>
    <xdr:to xmlns:xdr="http://schemas.openxmlformats.org/drawingml/2006/spreadsheetDrawing">
      <xdr:col>116</xdr:col>
      <xdr:colOff>62865</xdr:colOff>
      <xdr:row>108</xdr:row>
      <xdr:rowOff>55880</xdr:rowOff>
    </xdr:to>
    <xdr:cxnSp macro="">
      <xdr:nvCxnSpPr>
        <xdr:cNvPr id="871" name="直線コネクタ 870"/>
        <xdr:cNvCxnSpPr/>
      </xdr:nvCxnSpPr>
      <xdr:spPr>
        <a:xfrm flipV="1">
          <a:off x="21571585" y="17241520"/>
          <a:ext cx="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59690</xdr:rowOff>
    </xdr:from>
    <xdr:ext cx="469900" cy="259080"/>
    <xdr:sp macro="" textlink="">
      <xdr:nvSpPr>
        <xdr:cNvPr id="872" name="【公民館】&#10;一人当たり面積最小値テキスト"/>
        <xdr:cNvSpPr txBox="1"/>
      </xdr:nvSpPr>
      <xdr:spPr>
        <a:xfrm>
          <a:off x="21610320" y="1857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55880</xdr:rowOff>
    </xdr:from>
    <xdr:to xmlns:xdr="http://schemas.openxmlformats.org/drawingml/2006/spreadsheetDrawing">
      <xdr:col>116</xdr:col>
      <xdr:colOff>152400</xdr:colOff>
      <xdr:row>108</xdr:row>
      <xdr:rowOff>55880</xdr:rowOff>
    </xdr:to>
    <xdr:cxnSp macro="">
      <xdr:nvCxnSpPr>
        <xdr:cNvPr id="873" name="直線コネクタ 872"/>
        <xdr:cNvCxnSpPr/>
      </xdr:nvCxnSpPr>
      <xdr:spPr>
        <a:xfrm>
          <a:off x="21488400" y="18572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43180</xdr:rowOff>
    </xdr:from>
    <xdr:ext cx="469900" cy="258445"/>
    <xdr:sp macro="" textlink="">
      <xdr:nvSpPr>
        <xdr:cNvPr id="874" name="【公民館】&#10;一人当たり面積最大値テキスト"/>
        <xdr:cNvSpPr txBox="1"/>
      </xdr:nvSpPr>
      <xdr:spPr>
        <a:xfrm>
          <a:off x="21610320" y="17016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96520</xdr:rowOff>
    </xdr:from>
    <xdr:to xmlns:xdr="http://schemas.openxmlformats.org/drawingml/2006/spreadsheetDrawing">
      <xdr:col>116</xdr:col>
      <xdr:colOff>152400</xdr:colOff>
      <xdr:row>100</xdr:row>
      <xdr:rowOff>96520</xdr:rowOff>
    </xdr:to>
    <xdr:cxnSp macro="">
      <xdr:nvCxnSpPr>
        <xdr:cNvPr id="875" name="直線コネクタ 874"/>
        <xdr:cNvCxnSpPr/>
      </xdr:nvCxnSpPr>
      <xdr:spPr>
        <a:xfrm>
          <a:off x="21488400" y="17241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27940</xdr:rowOff>
    </xdr:from>
    <xdr:ext cx="469900" cy="259080"/>
    <xdr:sp macro="" textlink="">
      <xdr:nvSpPr>
        <xdr:cNvPr id="876" name="【公民館】&#10;一人当たり面積平均値テキスト"/>
        <xdr:cNvSpPr txBox="1"/>
      </xdr:nvSpPr>
      <xdr:spPr>
        <a:xfrm>
          <a:off x="21610320" y="17858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5080</xdr:rowOff>
    </xdr:from>
    <xdr:to xmlns:xdr="http://schemas.openxmlformats.org/drawingml/2006/spreadsheetDrawing">
      <xdr:col>116</xdr:col>
      <xdr:colOff>114300</xdr:colOff>
      <xdr:row>105</xdr:row>
      <xdr:rowOff>106680</xdr:rowOff>
    </xdr:to>
    <xdr:sp macro="" textlink="">
      <xdr:nvSpPr>
        <xdr:cNvPr id="877" name="フローチャート: 判断 876"/>
        <xdr:cNvSpPr/>
      </xdr:nvSpPr>
      <xdr:spPr>
        <a:xfrm>
          <a:off x="2152142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160020</xdr:rowOff>
    </xdr:from>
    <xdr:to xmlns:xdr="http://schemas.openxmlformats.org/drawingml/2006/spreadsheetDrawing">
      <xdr:col>112</xdr:col>
      <xdr:colOff>38100</xdr:colOff>
      <xdr:row>105</xdr:row>
      <xdr:rowOff>90170</xdr:rowOff>
    </xdr:to>
    <xdr:sp macro="" textlink="">
      <xdr:nvSpPr>
        <xdr:cNvPr id="878" name="フローチャート: 判断 877"/>
        <xdr:cNvSpPr/>
      </xdr:nvSpPr>
      <xdr:spPr>
        <a:xfrm>
          <a:off x="20708620" y="179908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123825</xdr:rowOff>
    </xdr:from>
    <xdr:to xmlns:xdr="http://schemas.openxmlformats.org/drawingml/2006/spreadsheetDrawing">
      <xdr:col>107</xdr:col>
      <xdr:colOff>101600</xdr:colOff>
      <xdr:row>105</xdr:row>
      <xdr:rowOff>53975</xdr:rowOff>
    </xdr:to>
    <xdr:sp macro="" textlink="">
      <xdr:nvSpPr>
        <xdr:cNvPr id="879" name="フローチャート: 判断 878"/>
        <xdr:cNvSpPr/>
      </xdr:nvSpPr>
      <xdr:spPr>
        <a:xfrm>
          <a:off x="19839940" y="1795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148590</xdr:rowOff>
    </xdr:from>
    <xdr:to xmlns:xdr="http://schemas.openxmlformats.org/drawingml/2006/spreadsheetDrawing">
      <xdr:col>102</xdr:col>
      <xdr:colOff>165100</xdr:colOff>
      <xdr:row>105</xdr:row>
      <xdr:rowOff>78740</xdr:rowOff>
    </xdr:to>
    <xdr:sp macro="" textlink="">
      <xdr:nvSpPr>
        <xdr:cNvPr id="880" name="フローチャート: 判断 879"/>
        <xdr:cNvSpPr/>
      </xdr:nvSpPr>
      <xdr:spPr>
        <a:xfrm>
          <a:off x="18976340" y="1797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139700</xdr:rowOff>
    </xdr:from>
    <xdr:to xmlns:xdr="http://schemas.openxmlformats.org/drawingml/2006/spreadsheetDrawing">
      <xdr:col>98</xdr:col>
      <xdr:colOff>38100</xdr:colOff>
      <xdr:row>105</xdr:row>
      <xdr:rowOff>69850</xdr:rowOff>
    </xdr:to>
    <xdr:sp macro="" textlink="">
      <xdr:nvSpPr>
        <xdr:cNvPr id="881" name="フローチャート: 判断 880"/>
        <xdr:cNvSpPr/>
      </xdr:nvSpPr>
      <xdr:spPr>
        <a:xfrm>
          <a:off x="18112740" y="179705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82" name="テキスト ボックス 881"/>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83" name="テキスト ボックス 882"/>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84" name="テキスト ボックス 883"/>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85" name="テキスト ボックス 884"/>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86" name="テキスト ボックス 885"/>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144145</xdr:rowOff>
    </xdr:from>
    <xdr:to xmlns:xdr="http://schemas.openxmlformats.org/drawingml/2006/spreadsheetDrawing">
      <xdr:col>116</xdr:col>
      <xdr:colOff>114300</xdr:colOff>
      <xdr:row>108</xdr:row>
      <xdr:rowOff>74930</xdr:rowOff>
    </xdr:to>
    <xdr:sp macro="" textlink="">
      <xdr:nvSpPr>
        <xdr:cNvPr id="887" name="楕円 886"/>
        <xdr:cNvSpPr/>
      </xdr:nvSpPr>
      <xdr:spPr>
        <a:xfrm>
          <a:off x="21521420" y="18489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59055</xdr:rowOff>
    </xdr:from>
    <xdr:ext cx="469900" cy="259080"/>
    <xdr:sp macro="" textlink="">
      <xdr:nvSpPr>
        <xdr:cNvPr id="888" name="【公民館】&#10;一人当たり面積該当値テキスト"/>
        <xdr:cNvSpPr txBox="1"/>
      </xdr:nvSpPr>
      <xdr:spPr>
        <a:xfrm>
          <a:off x="21610320" y="18404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48260</xdr:rowOff>
    </xdr:from>
    <xdr:to xmlns:xdr="http://schemas.openxmlformats.org/drawingml/2006/spreadsheetDrawing">
      <xdr:col>112</xdr:col>
      <xdr:colOff>38100</xdr:colOff>
      <xdr:row>107</xdr:row>
      <xdr:rowOff>149860</xdr:rowOff>
    </xdr:to>
    <xdr:sp macro="" textlink="">
      <xdr:nvSpPr>
        <xdr:cNvPr id="889" name="楕円 888"/>
        <xdr:cNvSpPr/>
      </xdr:nvSpPr>
      <xdr:spPr>
        <a:xfrm>
          <a:off x="20708620" y="18393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99060</xdr:rowOff>
    </xdr:from>
    <xdr:to xmlns:xdr="http://schemas.openxmlformats.org/drawingml/2006/spreadsheetDrawing">
      <xdr:col>116</xdr:col>
      <xdr:colOff>63500</xdr:colOff>
      <xdr:row>108</xdr:row>
      <xdr:rowOff>23495</xdr:rowOff>
    </xdr:to>
    <xdr:cxnSp macro="">
      <xdr:nvCxnSpPr>
        <xdr:cNvPr id="890" name="直線コネクタ 889"/>
        <xdr:cNvCxnSpPr/>
      </xdr:nvCxnSpPr>
      <xdr:spPr>
        <a:xfrm>
          <a:off x="20759420" y="18444210"/>
          <a:ext cx="8128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50800</xdr:rowOff>
    </xdr:from>
    <xdr:to xmlns:xdr="http://schemas.openxmlformats.org/drawingml/2006/spreadsheetDrawing">
      <xdr:col>107</xdr:col>
      <xdr:colOff>101600</xdr:colOff>
      <xdr:row>107</xdr:row>
      <xdr:rowOff>152400</xdr:rowOff>
    </xdr:to>
    <xdr:sp macro="" textlink="">
      <xdr:nvSpPr>
        <xdr:cNvPr id="891" name="楕円 890"/>
        <xdr:cNvSpPr/>
      </xdr:nvSpPr>
      <xdr:spPr>
        <a:xfrm>
          <a:off x="1983994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99060</xdr:rowOff>
    </xdr:from>
    <xdr:to xmlns:xdr="http://schemas.openxmlformats.org/drawingml/2006/spreadsheetDrawing">
      <xdr:col>111</xdr:col>
      <xdr:colOff>177800</xdr:colOff>
      <xdr:row>107</xdr:row>
      <xdr:rowOff>101600</xdr:rowOff>
    </xdr:to>
    <xdr:cxnSp macro="">
      <xdr:nvCxnSpPr>
        <xdr:cNvPr id="892" name="直線コネクタ 891"/>
        <xdr:cNvCxnSpPr/>
      </xdr:nvCxnSpPr>
      <xdr:spPr>
        <a:xfrm flipV="1">
          <a:off x="19890740" y="1844421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52705</xdr:rowOff>
    </xdr:from>
    <xdr:to xmlns:xdr="http://schemas.openxmlformats.org/drawingml/2006/spreadsheetDrawing">
      <xdr:col>102</xdr:col>
      <xdr:colOff>165100</xdr:colOff>
      <xdr:row>107</xdr:row>
      <xdr:rowOff>154940</xdr:rowOff>
    </xdr:to>
    <xdr:sp macro="" textlink="">
      <xdr:nvSpPr>
        <xdr:cNvPr id="893" name="楕円 892"/>
        <xdr:cNvSpPr/>
      </xdr:nvSpPr>
      <xdr:spPr>
        <a:xfrm>
          <a:off x="18976340" y="1839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101600</xdr:rowOff>
    </xdr:from>
    <xdr:to xmlns:xdr="http://schemas.openxmlformats.org/drawingml/2006/spreadsheetDrawing">
      <xdr:col>107</xdr:col>
      <xdr:colOff>50800</xdr:colOff>
      <xdr:row>107</xdr:row>
      <xdr:rowOff>103505</xdr:rowOff>
    </xdr:to>
    <xdr:cxnSp macro="">
      <xdr:nvCxnSpPr>
        <xdr:cNvPr id="894" name="直線コネクタ 893"/>
        <xdr:cNvCxnSpPr/>
      </xdr:nvCxnSpPr>
      <xdr:spPr>
        <a:xfrm flipV="1">
          <a:off x="19027140" y="1844675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106680</xdr:rowOff>
    </xdr:from>
    <xdr:ext cx="469900" cy="259080"/>
    <xdr:sp macro="" textlink="">
      <xdr:nvSpPr>
        <xdr:cNvPr id="895" name="n_1aveValue【公民館】&#10;一人当たり面積"/>
        <xdr:cNvSpPr txBox="1"/>
      </xdr:nvSpPr>
      <xdr:spPr>
        <a:xfrm>
          <a:off x="2051685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70485</xdr:rowOff>
    </xdr:from>
    <xdr:ext cx="469265" cy="259080"/>
    <xdr:sp macro="" textlink="">
      <xdr:nvSpPr>
        <xdr:cNvPr id="896" name="n_2aveValue【公民館】&#10;一人当たり面積"/>
        <xdr:cNvSpPr txBox="1"/>
      </xdr:nvSpPr>
      <xdr:spPr>
        <a:xfrm>
          <a:off x="19660870" y="17729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95250</xdr:rowOff>
    </xdr:from>
    <xdr:ext cx="469265" cy="259080"/>
    <xdr:sp macro="" textlink="">
      <xdr:nvSpPr>
        <xdr:cNvPr id="897" name="n_3aveValue【公民館】&#10;一人当たり面積"/>
        <xdr:cNvSpPr txBox="1"/>
      </xdr:nvSpPr>
      <xdr:spPr>
        <a:xfrm>
          <a:off x="18797270" y="1775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86360</xdr:rowOff>
    </xdr:from>
    <xdr:ext cx="469900" cy="258445"/>
    <xdr:sp macro="" textlink="">
      <xdr:nvSpPr>
        <xdr:cNvPr id="898" name="n_4aveValue【公民館】&#10;一人当たり面積"/>
        <xdr:cNvSpPr txBox="1"/>
      </xdr:nvSpPr>
      <xdr:spPr>
        <a:xfrm>
          <a:off x="17933670" y="17745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140970</xdr:rowOff>
    </xdr:from>
    <xdr:ext cx="469900" cy="259080"/>
    <xdr:sp macro="" textlink="">
      <xdr:nvSpPr>
        <xdr:cNvPr id="899" name="n_1mainValue【公民館】&#10;一人当たり面積"/>
        <xdr:cNvSpPr txBox="1"/>
      </xdr:nvSpPr>
      <xdr:spPr>
        <a:xfrm>
          <a:off x="20516850" y="1848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143510</xdr:rowOff>
    </xdr:from>
    <xdr:ext cx="469265" cy="258445"/>
    <xdr:sp macro="" textlink="">
      <xdr:nvSpPr>
        <xdr:cNvPr id="900" name="n_2mainValue【公民館】&#10;一人当たり面積"/>
        <xdr:cNvSpPr txBox="1"/>
      </xdr:nvSpPr>
      <xdr:spPr>
        <a:xfrm>
          <a:off x="19660870" y="18488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145415</xdr:rowOff>
    </xdr:from>
    <xdr:ext cx="469265" cy="258445"/>
    <xdr:sp macro="" textlink="">
      <xdr:nvSpPr>
        <xdr:cNvPr id="901" name="n_3mainValue【公民館】&#10;一人当たり面積"/>
        <xdr:cNvSpPr txBox="1"/>
      </xdr:nvSpPr>
      <xdr:spPr>
        <a:xfrm>
          <a:off x="18797270" y="18490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02" name="正方形/長方形 901"/>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03" name="正方形/長方形 902"/>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04" name="テキスト ボックス 903"/>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類似団体と比較して、有形固定資産減価償却率が高くなっている施設は、学校施設、児童館及び公民館であり、特に学校施設及び公民館は類似団体より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ポイント以上高くなっており、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％を超えている。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学校施設については、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多くの小・中学校施設が建築から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年以上経過しており、一人当たり面積は類似団体と比較すると▲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0.826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㎡であるが、全国平均より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+0.094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㎡、静岡県平均より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+0.178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㎡となっている状況を踏まえ、</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今後は市内全域の小・中学校を対象とした学校再編計画に基づき、適正規模となるよう統廃合の実施及び施設の更新を行う必要がある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公民館については、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３館あるうちの１館は除却を行ったが、残りの２館も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有形固定資産減価償却率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％超となっており、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学校の余裕教室等の地区内他施設との複合化等の検討を行い、除却や施設の更新を行う必要がある。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類似団体と比較して、有形固定資産減価償却率が特に低くなっている施設は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認定こども園・幼稚園・保育所である。保育所については市内</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園のうち４園が経過年数</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年未満と比較的新しい施設が多く</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、全体としても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有形固定資産減価償却率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％未満となっている。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また、道路や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橋りょう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・トンネル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については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類似団体と比較して有形固定資産減価償却率は低いものの、更新よりも減価償却が上回っているため上昇する傾向が続いている。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43,936
41,940
111.69
23,347,818
22,224,364
1,096,920
13,322,674
21,828,516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123825</xdr:rowOff>
    </xdr:to>
    <xdr:sp macro="" textlink="">
      <xdr:nvSpPr>
        <xdr:cNvPr id="17" name="正方形/長方形 16"/>
        <xdr:cNvSpPr/>
      </xdr:nvSpPr>
      <xdr:spPr>
        <a:xfrm>
          <a:off x="6987540" y="1714500"/>
          <a:ext cx="33375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4160"/>
    <xdr:sp macro="" textlink="">
      <xdr:nvSpPr>
        <xdr:cNvPr id="29" name="テキスト ボックス 28"/>
        <xdr:cNvSpPr txBox="1"/>
      </xdr:nvSpPr>
      <xdr:spPr>
        <a:xfrm>
          <a:off x="683260" y="2795270"/>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64795"/>
    <xdr:sp macro="" textlink="">
      <xdr:nvSpPr>
        <xdr:cNvPr id="31" name="テキスト ボックス 30"/>
        <xdr:cNvSpPr txBox="1"/>
      </xdr:nvSpPr>
      <xdr:spPr>
        <a:xfrm>
          <a:off x="683260" y="342900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149225</xdr:rowOff>
    </xdr:from>
    <xdr:ext cx="4433570" cy="264160"/>
    <xdr:sp macro="" textlink="">
      <xdr:nvSpPr>
        <xdr:cNvPr id="32" name="テキスト ボックス 31"/>
        <xdr:cNvSpPr txBox="1"/>
      </xdr:nvSpPr>
      <xdr:spPr>
        <a:xfrm>
          <a:off x="683260" y="3749675"/>
          <a:ext cx="4433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4" name="正方形/長方形 33"/>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5" name="正方形/長方形 34"/>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6" name="正方形/長方形 35"/>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7" name="正方形/長方形 36"/>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8" name="正方形/長方形 37"/>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9" name="正方形/長方形 38"/>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40" name="正方形/長方形 39"/>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30505"/>
    <xdr:sp macro="" textlink="">
      <xdr:nvSpPr>
        <xdr:cNvPr id="41" name="テキスト ボックス 40"/>
        <xdr:cNvSpPr txBox="1"/>
      </xdr:nvSpPr>
      <xdr:spPr>
        <a:xfrm>
          <a:off x="708660" y="5143500"/>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2" name="直線コネクタ 41"/>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107315</xdr:rowOff>
    </xdr:from>
    <xdr:ext cx="467360" cy="264795"/>
    <xdr:sp macro="" textlink="">
      <xdr:nvSpPr>
        <xdr:cNvPr id="43" name="テキスト ボックス 42"/>
        <xdr:cNvSpPr txBox="1"/>
      </xdr:nvSpPr>
      <xdr:spPr>
        <a:xfrm>
          <a:off x="289560" y="7479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94615</xdr:rowOff>
    </xdr:from>
    <xdr:to xmlns:xdr="http://schemas.openxmlformats.org/drawingml/2006/spreadsheetDrawing">
      <xdr:col>28</xdr:col>
      <xdr:colOff>114300</xdr:colOff>
      <xdr:row>42</xdr:row>
      <xdr:rowOff>94615</xdr:rowOff>
    </xdr:to>
    <xdr:cxnSp macro="">
      <xdr:nvCxnSpPr>
        <xdr:cNvPr id="44" name="直線コネクタ 43"/>
        <xdr:cNvCxnSpPr/>
      </xdr:nvCxnSpPr>
      <xdr:spPr>
        <a:xfrm>
          <a:off x="74168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124460</xdr:rowOff>
    </xdr:from>
    <xdr:ext cx="467360" cy="264795"/>
    <xdr:sp macro="" textlink="">
      <xdr:nvSpPr>
        <xdr:cNvPr id="45" name="テキスト ボックス 44"/>
        <xdr:cNvSpPr txBox="1"/>
      </xdr:nvSpPr>
      <xdr:spPr>
        <a:xfrm>
          <a:off x="289560" y="715391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111125</xdr:rowOff>
    </xdr:from>
    <xdr:to xmlns:xdr="http://schemas.openxmlformats.org/drawingml/2006/spreadsheetDrawing">
      <xdr:col>28</xdr:col>
      <xdr:colOff>114300</xdr:colOff>
      <xdr:row>40</xdr:row>
      <xdr:rowOff>111125</xdr:rowOff>
    </xdr:to>
    <xdr:cxnSp macro="">
      <xdr:nvCxnSpPr>
        <xdr:cNvPr id="46" name="直線コネクタ 45"/>
        <xdr:cNvCxnSpPr/>
      </xdr:nvCxnSpPr>
      <xdr:spPr>
        <a:xfrm>
          <a:off x="741680" y="696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140970</xdr:rowOff>
    </xdr:from>
    <xdr:ext cx="402590" cy="265430"/>
    <xdr:sp macro="" textlink="">
      <xdr:nvSpPr>
        <xdr:cNvPr id="47" name="テキスト ボックス 46"/>
        <xdr:cNvSpPr txBox="1"/>
      </xdr:nvSpPr>
      <xdr:spPr>
        <a:xfrm>
          <a:off x="353695" y="682752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127635</xdr:rowOff>
    </xdr:from>
    <xdr:to xmlns:xdr="http://schemas.openxmlformats.org/drawingml/2006/spreadsheetDrawing">
      <xdr:col>28</xdr:col>
      <xdr:colOff>114300</xdr:colOff>
      <xdr:row>38</xdr:row>
      <xdr:rowOff>127635</xdr:rowOff>
    </xdr:to>
    <xdr:cxnSp macro="">
      <xdr:nvCxnSpPr>
        <xdr:cNvPr id="48" name="直線コネクタ 47"/>
        <xdr:cNvCxnSpPr/>
      </xdr:nvCxnSpPr>
      <xdr:spPr>
        <a:xfrm>
          <a:off x="74168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158115</xdr:rowOff>
    </xdr:from>
    <xdr:ext cx="402590" cy="264795"/>
    <xdr:sp macro="" textlink="">
      <xdr:nvSpPr>
        <xdr:cNvPr id="49" name="テキスト ボックス 48"/>
        <xdr:cNvSpPr txBox="1"/>
      </xdr:nvSpPr>
      <xdr:spPr>
        <a:xfrm>
          <a:off x="353695" y="65017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144780</xdr:rowOff>
    </xdr:from>
    <xdr:to xmlns:xdr="http://schemas.openxmlformats.org/drawingml/2006/spreadsheetDrawing">
      <xdr:col>28</xdr:col>
      <xdr:colOff>114300</xdr:colOff>
      <xdr:row>36</xdr:row>
      <xdr:rowOff>144780</xdr:rowOff>
    </xdr:to>
    <xdr:cxnSp macro="">
      <xdr:nvCxnSpPr>
        <xdr:cNvPr id="50" name="直線コネクタ 49"/>
        <xdr:cNvCxnSpPr/>
      </xdr:nvCxnSpPr>
      <xdr:spPr>
        <a:xfrm>
          <a:off x="74168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171450</xdr:rowOff>
    </xdr:from>
    <xdr:ext cx="402590" cy="264795"/>
    <xdr:sp macro="" textlink="">
      <xdr:nvSpPr>
        <xdr:cNvPr id="51" name="テキスト ボックス 50"/>
        <xdr:cNvSpPr txBox="1"/>
      </xdr:nvSpPr>
      <xdr:spPr>
        <a:xfrm>
          <a:off x="353695" y="617220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161925</xdr:rowOff>
    </xdr:from>
    <xdr:to xmlns:xdr="http://schemas.openxmlformats.org/drawingml/2006/spreadsheetDrawing">
      <xdr:col>28</xdr:col>
      <xdr:colOff>114300</xdr:colOff>
      <xdr:row>34</xdr:row>
      <xdr:rowOff>161925</xdr:rowOff>
    </xdr:to>
    <xdr:cxnSp macro="">
      <xdr:nvCxnSpPr>
        <xdr:cNvPr id="52" name="直線コネクタ 51"/>
        <xdr:cNvCxnSpPr/>
      </xdr:nvCxnSpPr>
      <xdr:spPr>
        <a:xfrm>
          <a:off x="74168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64795"/>
    <xdr:sp macro="" textlink="">
      <xdr:nvSpPr>
        <xdr:cNvPr id="53" name="テキスト ボックス 52"/>
        <xdr:cNvSpPr txBox="1"/>
      </xdr:nvSpPr>
      <xdr:spPr>
        <a:xfrm>
          <a:off x="353695" y="584517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4168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32385</xdr:rowOff>
    </xdr:from>
    <xdr:ext cx="338455" cy="264160"/>
    <xdr:sp macro="" textlink="">
      <xdr:nvSpPr>
        <xdr:cNvPr id="55" name="テキスト ボックス 54"/>
        <xdr:cNvSpPr txBox="1"/>
      </xdr:nvSpPr>
      <xdr:spPr>
        <a:xfrm>
          <a:off x="412750" y="5518785"/>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6" name="直線コネクタ 55"/>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7" name="【図書館】&#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154940</xdr:rowOff>
    </xdr:from>
    <xdr:to xmlns:xdr="http://schemas.openxmlformats.org/drawingml/2006/spreadsheetDrawing">
      <xdr:col>24</xdr:col>
      <xdr:colOff>62865</xdr:colOff>
      <xdr:row>42</xdr:row>
      <xdr:rowOff>89535</xdr:rowOff>
    </xdr:to>
    <xdr:cxnSp macro="">
      <xdr:nvCxnSpPr>
        <xdr:cNvPr id="58" name="直線コネクタ 57"/>
        <xdr:cNvCxnSpPr/>
      </xdr:nvCxnSpPr>
      <xdr:spPr>
        <a:xfrm flipV="1">
          <a:off x="4512945" y="581279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05130" cy="264160"/>
    <xdr:sp macro="" textlink="">
      <xdr:nvSpPr>
        <xdr:cNvPr id="59" name="【図書館】&#10;有形固定資産減価償却率最小値テキスト"/>
        <xdr:cNvSpPr txBox="1"/>
      </xdr:nvSpPr>
      <xdr:spPr>
        <a:xfrm>
          <a:off x="4551680" y="729424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60" name="直線コネクタ 59"/>
        <xdr:cNvCxnSpPr/>
      </xdr:nvCxnSpPr>
      <xdr:spPr>
        <a:xfrm>
          <a:off x="4429760" y="7290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100330</xdr:rowOff>
    </xdr:from>
    <xdr:ext cx="340360" cy="264795"/>
    <xdr:sp macro="" textlink="">
      <xdr:nvSpPr>
        <xdr:cNvPr id="61" name="【図書館】&#10;有形固定資産減価償却率最大値テキスト"/>
        <xdr:cNvSpPr txBox="1"/>
      </xdr:nvSpPr>
      <xdr:spPr>
        <a:xfrm>
          <a:off x="4551680" y="5586730"/>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154940</xdr:rowOff>
    </xdr:from>
    <xdr:to xmlns:xdr="http://schemas.openxmlformats.org/drawingml/2006/spreadsheetDrawing">
      <xdr:col>24</xdr:col>
      <xdr:colOff>152400</xdr:colOff>
      <xdr:row>33</xdr:row>
      <xdr:rowOff>154940</xdr:rowOff>
    </xdr:to>
    <xdr:cxnSp macro="">
      <xdr:nvCxnSpPr>
        <xdr:cNvPr id="62" name="直線コネクタ 61"/>
        <xdr:cNvCxnSpPr/>
      </xdr:nvCxnSpPr>
      <xdr:spPr>
        <a:xfrm>
          <a:off x="4429760" y="5812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125730</xdr:rowOff>
    </xdr:from>
    <xdr:ext cx="405130" cy="264795"/>
    <xdr:sp macro="" textlink="">
      <xdr:nvSpPr>
        <xdr:cNvPr id="63" name="【図書館】&#10;有形固定資産減価償却率平均値テキスト"/>
        <xdr:cNvSpPr txBox="1"/>
      </xdr:nvSpPr>
      <xdr:spPr>
        <a:xfrm>
          <a:off x="4551680" y="646938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147955</xdr:rowOff>
    </xdr:from>
    <xdr:to xmlns:xdr="http://schemas.openxmlformats.org/drawingml/2006/spreadsheetDrawing">
      <xdr:col>24</xdr:col>
      <xdr:colOff>114300</xdr:colOff>
      <xdr:row>38</xdr:row>
      <xdr:rowOff>76835</xdr:rowOff>
    </xdr:to>
    <xdr:sp macro="" textlink="">
      <xdr:nvSpPr>
        <xdr:cNvPr id="64" name="フローチャート: 判断 63"/>
        <xdr:cNvSpPr/>
      </xdr:nvSpPr>
      <xdr:spPr>
        <a:xfrm>
          <a:off x="4462780" y="64916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47625</xdr:rowOff>
    </xdr:from>
    <xdr:to xmlns:xdr="http://schemas.openxmlformats.org/drawingml/2006/spreadsheetDrawing">
      <xdr:col>20</xdr:col>
      <xdr:colOff>38100</xdr:colOff>
      <xdr:row>37</xdr:row>
      <xdr:rowOff>151130</xdr:rowOff>
    </xdr:to>
    <xdr:sp macro="" textlink="">
      <xdr:nvSpPr>
        <xdr:cNvPr id="65" name="フローチャート: 判断 64"/>
        <xdr:cNvSpPr/>
      </xdr:nvSpPr>
      <xdr:spPr>
        <a:xfrm>
          <a:off x="3649980" y="63912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171450</xdr:rowOff>
    </xdr:from>
    <xdr:to xmlns:xdr="http://schemas.openxmlformats.org/drawingml/2006/spreadsheetDrawing">
      <xdr:col>15</xdr:col>
      <xdr:colOff>101600</xdr:colOff>
      <xdr:row>37</xdr:row>
      <xdr:rowOff>103505</xdr:rowOff>
    </xdr:to>
    <xdr:sp macro="" textlink="">
      <xdr:nvSpPr>
        <xdr:cNvPr id="66" name="フローチャート: 判断 65"/>
        <xdr:cNvSpPr/>
      </xdr:nvSpPr>
      <xdr:spPr>
        <a:xfrm>
          <a:off x="2781300" y="63436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17780</xdr:rowOff>
    </xdr:from>
    <xdr:to xmlns:xdr="http://schemas.openxmlformats.org/drawingml/2006/spreadsheetDrawing">
      <xdr:col>10</xdr:col>
      <xdr:colOff>165100</xdr:colOff>
      <xdr:row>37</xdr:row>
      <xdr:rowOff>121920</xdr:rowOff>
    </xdr:to>
    <xdr:sp macro="" textlink="">
      <xdr:nvSpPr>
        <xdr:cNvPr id="67" name="フローチャート: 判断 66"/>
        <xdr:cNvSpPr/>
      </xdr:nvSpPr>
      <xdr:spPr>
        <a:xfrm>
          <a:off x="1917700" y="63614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154940</xdr:rowOff>
    </xdr:from>
    <xdr:to xmlns:xdr="http://schemas.openxmlformats.org/drawingml/2006/spreadsheetDrawing">
      <xdr:col>6</xdr:col>
      <xdr:colOff>38100</xdr:colOff>
      <xdr:row>37</xdr:row>
      <xdr:rowOff>83185</xdr:rowOff>
    </xdr:to>
    <xdr:sp macro="" textlink="">
      <xdr:nvSpPr>
        <xdr:cNvPr id="68" name="フローチャート: 判断 67"/>
        <xdr:cNvSpPr/>
      </xdr:nvSpPr>
      <xdr:spPr>
        <a:xfrm>
          <a:off x="1054100" y="63271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1365" cy="264160"/>
    <xdr:sp macro="" textlink="">
      <xdr:nvSpPr>
        <xdr:cNvPr id="69" name="テキスト ボックス 68"/>
        <xdr:cNvSpPr txBox="1"/>
      </xdr:nvSpPr>
      <xdr:spPr>
        <a:xfrm>
          <a:off x="432816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4160"/>
    <xdr:sp macro="" textlink="">
      <xdr:nvSpPr>
        <xdr:cNvPr id="70" name="テキスト ボックス 69"/>
        <xdr:cNvSpPr txBox="1"/>
      </xdr:nvSpPr>
      <xdr:spPr>
        <a:xfrm>
          <a:off x="351536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1365" cy="264160"/>
    <xdr:sp macro="" textlink="">
      <xdr:nvSpPr>
        <xdr:cNvPr id="71" name="テキスト ボックス 70"/>
        <xdr:cNvSpPr txBox="1"/>
      </xdr:nvSpPr>
      <xdr:spPr>
        <a:xfrm>
          <a:off x="264668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4160"/>
    <xdr:sp macro="" textlink="">
      <xdr:nvSpPr>
        <xdr:cNvPr id="72" name="テキスト ボックス 71"/>
        <xdr:cNvSpPr txBox="1"/>
      </xdr:nvSpPr>
      <xdr:spPr>
        <a:xfrm>
          <a:off x="17830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4160"/>
    <xdr:sp macro="" textlink="">
      <xdr:nvSpPr>
        <xdr:cNvPr id="73" name="テキスト ボックス 72"/>
        <xdr:cNvSpPr txBox="1"/>
      </xdr:nvSpPr>
      <xdr:spPr>
        <a:xfrm>
          <a:off x="9194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102870</xdr:rowOff>
    </xdr:from>
    <xdr:to xmlns:xdr="http://schemas.openxmlformats.org/drawingml/2006/spreadsheetDrawing">
      <xdr:col>24</xdr:col>
      <xdr:colOff>114300</xdr:colOff>
      <xdr:row>36</xdr:row>
      <xdr:rowOff>31115</xdr:rowOff>
    </xdr:to>
    <xdr:sp macro="" textlink="">
      <xdr:nvSpPr>
        <xdr:cNvPr id="74" name="楕円 73"/>
        <xdr:cNvSpPr/>
      </xdr:nvSpPr>
      <xdr:spPr>
        <a:xfrm>
          <a:off x="4462780" y="6103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125730</xdr:rowOff>
    </xdr:from>
    <xdr:ext cx="405130" cy="264795"/>
    <xdr:sp macro="" textlink="">
      <xdr:nvSpPr>
        <xdr:cNvPr id="75" name="【図書館】&#10;有形固定資産減価償却率該当値テキスト"/>
        <xdr:cNvSpPr txBox="1"/>
      </xdr:nvSpPr>
      <xdr:spPr>
        <a:xfrm>
          <a:off x="4551680" y="595503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57785</xdr:rowOff>
    </xdr:from>
    <xdr:to xmlns:xdr="http://schemas.openxmlformats.org/drawingml/2006/spreadsheetDrawing">
      <xdr:col>20</xdr:col>
      <xdr:colOff>38100</xdr:colOff>
      <xdr:row>35</xdr:row>
      <xdr:rowOff>161925</xdr:rowOff>
    </xdr:to>
    <xdr:sp macro="" textlink="">
      <xdr:nvSpPr>
        <xdr:cNvPr id="76" name="楕円 75"/>
        <xdr:cNvSpPr/>
      </xdr:nvSpPr>
      <xdr:spPr>
        <a:xfrm>
          <a:off x="3649980" y="60585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109855</xdr:rowOff>
    </xdr:from>
    <xdr:to xmlns:xdr="http://schemas.openxmlformats.org/drawingml/2006/spreadsheetDrawing">
      <xdr:col>24</xdr:col>
      <xdr:colOff>63500</xdr:colOff>
      <xdr:row>35</xdr:row>
      <xdr:rowOff>154940</xdr:rowOff>
    </xdr:to>
    <xdr:cxnSp macro="">
      <xdr:nvCxnSpPr>
        <xdr:cNvPr id="77" name="直線コネクタ 76"/>
        <xdr:cNvCxnSpPr/>
      </xdr:nvCxnSpPr>
      <xdr:spPr>
        <a:xfrm>
          <a:off x="3700780" y="6110605"/>
          <a:ext cx="8128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31115</xdr:rowOff>
    </xdr:from>
    <xdr:to xmlns:xdr="http://schemas.openxmlformats.org/drawingml/2006/spreadsheetDrawing">
      <xdr:col>15</xdr:col>
      <xdr:colOff>101600</xdr:colOff>
      <xdr:row>39</xdr:row>
      <xdr:rowOff>135255</xdr:rowOff>
    </xdr:to>
    <xdr:sp macro="" textlink="">
      <xdr:nvSpPr>
        <xdr:cNvPr id="78" name="楕円 77"/>
        <xdr:cNvSpPr/>
      </xdr:nvSpPr>
      <xdr:spPr>
        <a:xfrm>
          <a:off x="2781300" y="67176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109855</xdr:rowOff>
    </xdr:from>
    <xdr:to xmlns:xdr="http://schemas.openxmlformats.org/drawingml/2006/spreadsheetDrawing">
      <xdr:col>19</xdr:col>
      <xdr:colOff>177800</xdr:colOff>
      <xdr:row>39</xdr:row>
      <xdr:rowOff>83185</xdr:rowOff>
    </xdr:to>
    <xdr:cxnSp macro="">
      <xdr:nvCxnSpPr>
        <xdr:cNvPr id="79" name="直線コネクタ 78"/>
        <xdr:cNvCxnSpPr/>
      </xdr:nvCxnSpPr>
      <xdr:spPr>
        <a:xfrm flipV="1">
          <a:off x="2832100" y="6110605"/>
          <a:ext cx="86868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169545</xdr:rowOff>
    </xdr:from>
    <xdr:to xmlns:xdr="http://schemas.openxmlformats.org/drawingml/2006/spreadsheetDrawing">
      <xdr:col>10</xdr:col>
      <xdr:colOff>165100</xdr:colOff>
      <xdr:row>39</xdr:row>
      <xdr:rowOff>98425</xdr:rowOff>
    </xdr:to>
    <xdr:sp macro="" textlink="">
      <xdr:nvSpPr>
        <xdr:cNvPr id="80" name="楕円 79"/>
        <xdr:cNvSpPr/>
      </xdr:nvSpPr>
      <xdr:spPr>
        <a:xfrm>
          <a:off x="1917700" y="6684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46355</xdr:rowOff>
    </xdr:from>
    <xdr:to xmlns:xdr="http://schemas.openxmlformats.org/drawingml/2006/spreadsheetDrawing">
      <xdr:col>15</xdr:col>
      <xdr:colOff>50800</xdr:colOff>
      <xdr:row>39</xdr:row>
      <xdr:rowOff>83185</xdr:rowOff>
    </xdr:to>
    <xdr:cxnSp macro="">
      <xdr:nvCxnSpPr>
        <xdr:cNvPr id="81" name="直線コネクタ 80"/>
        <xdr:cNvCxnSpPr/>
      </xdr:nvCxnSpPr>
      <xdr:spPr>
        <a:xfrm>
          <a:off x="1968500" y="6732905"/>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142240</xdr:rowOff>
    </xdr:from>
    <xdr:ext cx="404495" cy="265430"/>
    <xdr:sp macro="" textlink="">
      <xdr:nvSpPr>
        <xdr:cNvPr id="82" name="n_1aveValue【図書館】&#10;有形固定資産減価償却率"/>
        <xdr:cNvSpPr txBox="1"/>
      </xdr:nvSpPr>
      <xdr:spPr>
        <a:xfrm>
          <a:off x="3490595" y="648589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120650</xdr:rowOff>
    </xdr:from>
    <xdr:ext cx="405130" cy="264795"/>
    <xdr:sp macro="" textlink="">
      <xdr:nvSpPr>
        <xdr:cNvPr id="83" name="n_2aveValue【図書館】&#10;有形固定資産減価償却率"/>
        <xdr:cNvSpPr txBox="1"/>
      </xdr:nvSpPr>
      <xdr:spPr>
        <a:xfrm>
          <a:off x="2634615" y="612140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138430</xdr:rowOff>
    </xdr:from>
    <xdr:ext cx="404495" cy="264795"/>
    <xdr:sp macro="" textlink="">
      <xdr:nvSpPr>
        <xdr:cNvPr id="84" name="n_3aveValue【図書館】&#10;有形固定資産減価償却率"/>
        <xdr:cNvSpPr txBox="1"/>
      </xdr:nvSpPr>
      <xdr:spPr>
        <a:xfrm>
          <a:off x="1771015" y="613918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100330</xdr:rowOff>
    </xdr:from>
    <xdr:ext cx="404495" cy="264795"/>
    <xdr:sp macro="" textlink="">
      <xdr:nvSpPr>
        <xdr:cNvPr id="85" name="n_4aveValue【図書館】&#10;有形固定資産減価償却率"/>
        <xdr:cNvSpPr txBox="1"/>
      </xdr:nvSpPr>
      <xdr:spPr>
        <a:xfrm>
          <a:off x="907415" y="610108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3175</xdr:rowOff>
    </xdr:from>
    <xdr:ext cx="404495" cy="264795"/>
    <xdr:sp macro="" textlink="">
      <xdr:nvSpPr>
        <xdr:cNvPr id="86" name="n_1mainValue【図書館】&#10;有形固定資産減価償却率"/>
        <xdr:cNvSpPr txBox="1"/>
      </xdr:nvSpPr>
      <xdr:spPr>
        <a:xfrm>
          <a:off x="3490595" y="583247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125730</xdr:rowOff>
    </xdr:from>
    <xdr:ext cx="405130" cy="264795"/>
    <xdr:sp macro="" textlink="">
      <xdr:nvSpPr>
        <xdr:cNvPr id="87" name="n_2mainValue【図書館】&#10;有形固定資産減価償却率"/>
        <xdr:cNvSpPr txBox="1"/>
      </xdr:nvSpPr>
      <xdr:spPr>
        <a:xfrm>
          <a:off x="2634615" y="68122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88900</xdr:rowOff>
    </xdr:from>
    <xdr:ext cx="404495" cy="264160"/>
    <xdr:sp macro="" textlink="">
      <xdr:nvSpPr>
        <xdr:cNvPr id="88" name="n_3mainValue【図書館】&#10;有形固定資産減価償却率"/>
        <xdr:cNvSpPr txBox="1"/>
      </xdr:nvSpPr>
      <xdr:spPr>
        <a:xfrm>
          <a:off x="1771015" y="677545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89" name="正方形/長方形 88"/>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90" name="正方形/長方形 89"/>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91" name="正方形/長方形 90"/>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92" name="正方形/長方形 91"/>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3" name="正方形/長方形 92"/>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4" name="正方形/長方形 93"/>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5" name="正方形/長方形 94"/>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6" name="正方形/長方形 95"/>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30505"/>
    <xdr:sp macro="" textlink="">
      <xdr:nvSpPr>
        <xdr:cNvPr id="97" name="テキスト ボックス 96"/>
        <xdr:cNvSpPr txBox="1"/>
      </xdr:nvSpPr>
      <xdr:spPr>
        <a:xfrm>
          <a:off x="6393180" y="5143500"/>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98" name="直線コネクタ 97"/>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94615</xdr:rowOff>
    </xdr:from>
    <xdr:to xmlns:xdr="http://schemas.openxmlformats.org/drawingml/2006/spreadsheetDrawing">
      <xdr:col>59</xdr:col>
      <xdr:colOff>50800</xdr:colOff>
      <xdr:row>42</xdr:row>
      <xdr:rowOff>94615</xdr:rowOff>
    </xdr:to>
    <xdr:cxnSp macro="">
      <xdr:nvCxnSpPr>
        <xdr:cNvPr id="99" name="直線コネクタ 98"/>
        <xdr:cNvCxnSpPr/>
      </xdr:nvCxnSpPr>
      <xdr:spPr>
        <a:xfrm>
          <a:off x="6431280" y="7295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124460</xdr:rowOff>
    </xdr:from>
    <xdr:ext cx="466725" cy="264795"/>
    <xdr:sp macro="" textlink="">
      <xdr:nvSpPr>
        <xdr:cNvPr id="100" name="テキスト ボックス 99"/>
        <xdr:cNvSpPr txBox="1"/>
      </xdr:nvSpPr>
      <xdr:spPr>
        <a:xfrm>
          <a:off x="5974080" y="715391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111125</xdr:rowOff>
    </xdr:from>
    <xdr:to xmlns:xdr="http://schemas.openxmlformats.org/drawingml/2006/spreadsheetDrawing">
      <xdr:col>59</xdr:col>
      <xdr:colOff>50800</xdr:colOff>
      <xdr:row>40</xdr:row>
      <xdr:rowOff>111125</xdr:rowOff>
    </xdr:to>
    <xdr:cxnSp macro="">
      <xdr:nvCxnSpPr>
        <xdr:cNvPr id="101" name="直線コネクタ 100"/>
        <xdr:cNvCxnSpPr/>
      </xdr:nvCxnSpPr>
      <xdr:spPr>
        <a:xfrm>
          <a:off x="6431280" y="6969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140970</xdr:rowOff>
    </xdr:from>
    <xdr:ext cx="466725" cy="265430"/>
    <xdr:sp macro="" textlink="">
      <xdr:nvSpPr>
        <xdr:cNvPr id="102" name="テキスト ボックス 101"/>
        <xdr:cNvSpPr txBox="1"/>
      </xdr:nvSpPr>
      <xdr:spPr>
        <a:xfrm>
          <a:off x="5974080" y="682752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127635</xdr:rowOff>
    </xdr:from>
    <xdr:to xmlns:xdr="http://schemas.openxmlformats.org/drawingml/2006/spreadsheetDrawing">
      <xdr:col>59</xdr:col>
      <xdr:colOff>50800</xdr:colOff>
      <xdr:row>38</xdr:row>
      <xdr:rowOff>127635</xdr:rowOff>
    </xdr:to>
    <xdr:cxnSp macro="">
      <xdr:nvCxnSpPr>
        <xdr:cNvPr id="103" name="直線コネクタ 102"/>
        <xdr:cNvCxnSpPr/>
      </xdr:nvCxnSpPr>
      <xdr:spPr>
        <a:xfrm>
          <a:off x="6431280" y="6642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158115</xdr:rowOff>
    </xdr:from>
    <xdr:ext cx="466725" cy="264795"/>
    <xdr:sp macro="" textlink="">
      <xdr:nvSpPr>
        <xdr:cNvPr id="104" name="テキスト ボックス 103"/>
        <xdr:cNvSpPr txBox="1"/>
      </xdr:nvSpPr>
      <xdr:spPr>
        <a:xfrm>
          <a:off x="5974080" y="650176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144780</xdr:rowOff>
    </xdr:from>
    <xdr:to xmlns:xdr="http://schemas.openxmlformats.org/drawingml/2006/spreadsheetDrawing">
      <xdr:col>59</xdr:col>
      <xdr:colOff>50800</xdr:colOff>
      <xdr:row>36</xdr:row>
      <xdr:rowOff>144780</xdr:rowOff>
    </xdr:to>
    <xdr:cxnSp macro="">
      <xdr:nvCxnSpPr>
        <xdr:cNvPr id="105" name="直線コネクタ 104"/>
        <xdr:cNvCxnSpPr/>
      </xdr:nvCxnSpPr>
      <xdr:spPr>
        <a:xfrm>
          <a:off x="6431280" y="6316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171450</xdr:rowOff>
    </xdr:from>
    <xdr:ext cx="466725" cy="264795"/>
    <xdr:sp macro="" textlink="">
      <xdr:nvSpPr>
        <xdr:cNvPr id="106" name="テキスト ボックス 105"/>
        <xdr:cNvSpPr txBox="1"/>
      </xdr:nvSpPr>
      <xdr:spPr>
        <a:xfrm>
          <a:off x="5974080" y="617220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161925</xdr:rowOff>
    </xdr:from>
    <xdr:to xmlns:xdr="http://schemas.openxmlformats.org/drawingml/2006/spreadsheetDrawing">
      <xdr:col>59</xdr:col>
      <xdr:colOff>50800</xdr:colOff>
      <xdr:row>34</xdr:row>
      <xdr:rowOff>161925</xdr:rowOff>
    </xdr:to>
    <xdr:cxnSp macro="">
      <xdr:nvCxnSpPr>
        <xdr:cNvPr id="107" name="直線コネクタ 106"/>
        <xdr:cNvCxnSpPr/>
      </xdr:nvCxnSpPr>
      <xdr:spPr>
        <a:xfrm>
          <a:off x="6431280" y="5991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6725" cy="264795"/>
    <xdr:sp macro="" textlink="">
      <xdr:nvSpPr>
        <xdr:cNvPr id="108" name="テキスト ボックス 107"/>
        <xdr:cNvSpPr txBox="1"/>
      </xdr:nvSpPr>
      <xdr:spPr>
        <a:xfrm>
          <a:off x="5974080" y="584517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9" name="直線コネクタ 108"/>
        <xdr:cNvCxnSpPr/>
      </xdr:nvCxnSpPr>
      <xdr:spPr>
        <a:xfrm>
          <a:off x="6431280" y="566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32385</xdr:rowOff>
    </xdr:from>
    <xdr:ext cx="466725" cy="264160"/>
    <xdr:sp macro="" textlink="">
      <xdr:nvSpPr>
        <xdr:cNvPr id="110" name="テキスト ボックス 109"/>
        <xdr:cNvSpPr txBox="1"/>
      </xdr:nvSpPr>
      <xdr:spPr>
        <a:xfrm>
          <a:off x="5974080" y="551878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11" name="直線コネクタ 110"/>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48895</xdr:rowOff>
    </xdr:from>
    <xdr:ext cx="466725" cy="264795"/>
    <xdr:sp macro="" textlink="">
      <xdr:nvSpPr>
        <xdr:cNvPr id="112" name="テキスト ボックス 111"/>
        <xdr:cNvSpPr txBox="1"/>
      </xdr:nvSpPr>
      <xdr:spPr>
        <a:xfrm>
          <a:off x="5974080" y="519239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13" name="【図書館】&#10;一人当たり面積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69215</xdr:rowOff>
    </xdr:from>
    <xdr:to xmlns:xdr="http://schemas.openxmlformats.org/drawingml/2006/spreadsheetDrawing">
      <xdr:col>54</xdr:col>
      <xdr:colOff>185420</xdr:colOff>
      <xdr:row>41</xdr:row>
      <xdr:rowOff>47625</xdr:rowOff>
    </xdr:to>
    <xdr:cxnSp macro="">
      <xdr:nvCxnSpPr>
        <xdr:cNvPr id="114" name="直線コネクタ 113"/>
        <xdr:cNvCxnSpPr/>
      </xdr:nvCxnSpPr>
      <xdr:spPr>
        <a:xfrm flipV="1">
          <a:off x="10198100" y="572706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50800</xdr:rowOff>
    </xdr:from>
    <xdr:ext cx="469265" cy="264795"/>
    <xdr:sp macro="" textlink="">
      <xdr:nvSpPr>
        <xdr:cNvPr id="115" name="【図書館】&#10;一人当たり面積最小値テキスト"/>
        <xdr:cNvSpPr txBox="1"/>
      </xdr:nvSpPr>
      <xdr:spPr>
        <a:xfrm>
          <a:off x="10236200" y="708025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47625</xdr:rowOff>
    </xdr:from>
    <xdr:to xmlns:xdr="http://schemas.openxmlformats.org/drawingml/2006/spreadsheetDrawing">
      <xdr:col>55</xdr:col>
      <xdr:colOff>88900</xdr:colOff>
      <xdr:row>41</xdr:row>
      <xdr:rowOff>47625</xdr:rowOff>
    </xdr:to>
    <xdr:cxnSp macro="">
      <xdr:nvCxnSpPr>
        <xdr:cNvPr id="116" name="直線コネクタ 115"/>
        <xdr:cNvCxnSpPr/>
      </xdr:nvCxnSpPr>
      <xdr:spPr>
        <a:xfrm>
          <a:off x="10114280" y="7077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14605</xdr:rowOff>
    </xdr:from>
    <xdr:ext cx="469265" cy="264160"/>
    <xdr:sp macro="" textlink="">
      <xdr:nvSpPr>
        <xdr:cNvPr id="117" name="【図書館】&#10;一人当たり面積最大値テキスト"/>
        <xdr:cNvSpPr txBox="1"/>
      </xdr:nvSpPr>
      <xdr:spPr>
        <a:xfrm>
          <a:off x="10236200" y="550100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69215</xdr:rowOff>
    </xdr:from>
    <xdr:to xmlns:xdr="http://schemas.openxmlformats.org/drawingml/2006/spreadsheetDrawing">
      <xdr:col>55</xdr:col>
      <xdr:colOff>88900</xdr:colOff>
      <xdr:row>33</xdr:row>
      <xdr:rowOff>69215</xdr:rowOff>
    </xdr:to>
    <xdr:cxnSp macro="">
      <xdr:nvCxnSpPr>
        <xdr:cNvPr id="118" name="直線コネクタ 117"/>
        <xdr:cNvCxnSpPr/>
      </xdr:nvCxnSpPr>
      <xdr:spPr>
        <a:xfrm>
          <a:off x="10114280" y="5727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24130</xdr:rowOff>
    </xdr:from>
    <xdr:ext cx="469265" cy="264795"/>
    <xdr:sp macro="" textlink="">
      <xdr:nvSpPr>
        <xdr:cNvPr id="119" name="【図書館】&#10;一人当たり面積平均値テキスト"/>
        <xdr:cNvSpPr txBox="1"/>
      </xdr:nvSpPr>
      <xdr:spPr>
        <a:xfrm>
          <a:off x="10236200" y="6539230"/>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xdr:rowOff>
    </xdr:from>
    <xdr:to xmlns:xdr="http://schemas.openxmlformats.org/drawingml/2006/spreadsheetDrawing">
      <xdr:col>55</xdr:col>
      <xdr:colOff>50800</xdr:colOff>
      <xdr:row>39</xdr:row>
      <xdr:rowOff>104775</xdr:rowOff>
    </xdr:to>
    <xdr:sp macro="" textlink="">
      <xdr:nvSpPr>
        <xdr:cNvPr id="120" name="フローチャート: 判断 119"/>
        <xdr:cNvSpPr/>
      </xdr:nvSpPr>
      <xdr:spPr>
        <a:xfrm>
          <a:off x="10152380" y="668718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121285</xdr:rowOff>
    </xdr:from>
    <xdr:to xmlns:xdr="http://schemas.openxmlformats.org/drawingml/2006/spreadsheetDrawing">
      <xdr:col>50</xdr:col>
      <xdr:colOff>165100</xdr:colOff>
      <xdr:row>39</xdr:row>
      <xdr:rowOff>48895</xdr:rowOff>
    </xdr:to>
    <xdr:sp macro="" textlink="">
      <xdr:nvSpPr>
        <xdr:cNvPr id="121" name="フローチャート: 判断 120"/>
        <xdr:cNvSpPr/>
      </xdr:nvSpPr>
      <xdr:spPr>
        <a:xfrm>
          <a:off x="9334500" y="6636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109855</xdr:rowOff>
    </xdr:from>
    <xdr:to xmlns:xdr="http://schemas.openxmlformats.org/drawingml/2006/spreadsheetDrawing">
      <xdr:col>46</xdr:col>
      <xdr:colOff>38100</xdr:colOff>
      <xdr:row>39</xdr:row>
      <xdr:rowOff>38100</xdr:rowOff>
    </xdr:to>
    <xdr:sp macro="" textlink="">
      <xdr:nvSpPr>
        <xdr:cNvPr id="122" name="フローチャート: 判断 121"/>
        <xdr:cNvSpPr/>
      </xdr:nvSpPr>
      <xdr:spPr>
        <a:xfrm>
          <a:off x="8470900" y="66249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164465</xdr:rowOff>
    </xdr:from>
    <xdr:to xmlns:xdr="http://schemas.openxmlformats.org/drawingml/2006/spreadsheetDrawing">
      <xdr:col>41</xdr:col>
      <xdr:colOff>101600</xdr:colOff>
      <xdr:row>39</xdr:row>
      <xdr:rowOff>93345</xdr:rowOff>
    </xdr:to>
    <xdr:sp macro="" textlink="">
      <xdr:nvSpPr>
        <xdr:cNvPr id="123" name="フローチャート: 判断 122"/>
        <xdr:cNvSpPr/>
      </xdr:nvSpPr>
      <xdr:spPr>
        <a:xfrm>
          <a:off x="7602220" y="6679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164465</xdr:rowOff>
    </xdr:from>
    <xdr:to xmlns:xdr="http://schemas.openxmlformats.org/drawingml/2006/spreadsheetDrawing">
      <xdr:col>36</xdr:col>
      <xdr:colOff>165100</xdr:colOff>
      <xdr:row>39</xdr:row>
      <xdr:rowOff>93345</xdr:rowOff>
    </xdr:to>
    <xdr:sp macro="" textlink="">
      <xdr:nvSpPr>
        <xdr:cNvPr id="124" name="フローチャート: 判断 123"/>
        <xdr:cNvSpPr/>
      </xdr:nvSpPr>
      <xdr:spPr>
        <a:xfrm>
          <a:off x="6738620" y="6679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4160"/>
    <xdr:sp macro="" textlink="">
      <xdr:nvSpPr>
        <xdr:cNvPr id="125" name="テキスト ボックス 124"/>
        <xdr:cNvSpPr txBox="1"/>
      </xdr:nvSpPr>
      <xdr:spPr>
        <a:xfrm>
          <a:off x="100126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4160"/>
    <xdr:sp macro="" textlink="">
      <xdr:nvSpPr>
        <xdr:cNvPr id="126" name="テキスト ボックス 125"/>
        <xdr:cNvSpPr txBox="1"/>
      </xdr:nvSpPr>
      <xdr:spPr>
        <a:xfrm>
          <a:off x="91998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4160"/>
    <xdr:sp macro="" textlink="">
      <xdr:nvSpPr>
        <xdr:cNvPr id="127" name="テキスト ボックス 126"/>
        <xdr:cNvSpPr txBox="1"/>
      </xdr:nvSpPr>
      <xdr:spPr>
        <a:xfrm>
          <a:off x="8336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1365" cy="264160"/>
    <xdr:sp macro="" textlink="">
      <xdr:nvSpPr>
        <xdr:cNvPr id="128" name="テキスト ボックス 127"/>
        <xdr:cNvSpPr txBox="1"/>
      </xdr:nvSpPr>
      <xdr:spPr>
        <a:xfrm>
          <a:off x="74676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4160"/>
    <xdr:sp macro="" textlink="">
      <xdr:nvSpPr>
        <xdr:cNvPr id="129" name="テキスト ボックス 128"/>
        <xdr:cNvSpPr txBox="1"/>
      </xdr:nvSpPr>
      <xdr:spPr>
        <a:xfrm>
          <a:off x="660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148590</xdr:rowOff>
    </xdr:from>
    <xdr:to xmlns:xdr="http://schemas.openxmlformats.org/drawingml/2006/spreadsheetDrawing">
      <xdr:col>55</xdr:col>
      <xdr:colOff>50800</xdr:colOff>
      <xdr:row>41</xdr:row>
      <xdr:rowOff>77470</xdr:rowOff>
    </xdr:to>
    <xdr:sp macro="" textlink="">
      <xdr:nvSpPr>
        <xdr:cNvPr id="130" name="楕円 129"/>
        <xdr:cNvSpPr/>
      </xdr:nvSpPr>
      <xdr:spPr>
        <a:xfrm>
          <a:off x="10152380" y="70065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61595</xdr:rowOff>
    </xdr:from>
    <xdr:ext cx="469265" cy="265430"/>
    <xdr:sp macro="" textlink="">
      <xdr:nvSpPr>
        <xdr:cNvPr id="131" name="【図書館】&#10;一人当たり面積該当値テキスト"/>
        <xdr:cNvSpPr txBox="1"/>
      </xdr:nvSpPr>
      <xdr:spPr>
        <a:xfrm>
          <a:off x="10236200" y="6919595"/>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148590</xdr:rowOff>
    </xdr:from>
    <xdr:to xmlns:xdr="http://schemas.openxmlformats.org/drawingml/2006/spreadsheetDrawing">
      <xdr:col>50</xdr:col>
      <xdr:colOff>165100</xdr:colOff>
      <xdr:row>41</xdr:row>
      <xdr:rowOff>77470</xdr:rowOff>
    </xdr:to>
    <xdr:sp macro="" textlink="">
      <xdr:nvSpPr>
        <xdr:cNvPr id="132" name="楕円 131"/>
        <xdr:cNvSpPr/>
      </xdr:nvSpPr>
      <xdr:spPr>
        <a:xfrm>
          <a:off x="9334500" y="7006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25400</xdr:rowOff>
    </xdr:from>
    <xdr:to xmlns:xdr="http://schemas.openxmlformats.org/drawingml/2006/spreadsheetDrawing">
      <xdr:col>55</xdr:col>
      <xdr:colOff>0</xdr:colOff>
      <xdr:row>41</xdr:row>
      <xdr:rowOff>25400</xdr:rowOff>
    </xdr:to>
    <xdr:cxnSp macro="">
      <xdr:nvCxnSpPr>
        <xdr:cNvPr id="133" name="直線コネクタ 132"/>
        <xdr:cNvCxnSpPr/>
      </xdr:nvCxnSpPr>
      <xdr:spPr>
        <a:xfrm>
          <a:off x="9385300" y="70548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151130</xdr:rowOff>
    </xdr:from>
    <xdr:to xmlns:xdr="http://schemas.openxmlformats.org/drawingml/2006/spreadsheetDrawing">
      <xdr:col>46</xdr:col>
      <xdr:colOff>38100</xdr:colOff>
      <xdr:row>42</xdr:row>
      <xdr:rowOff>80010</xdr:rowOff>
    </xdr:to>
    <xdr:sp macro="" textlink="">
      <xdr:nvSpPr>
        <xdr:cNvPr id="134" name="楕円 133"/>
        <xdr:cNvSpPr/>
      </xdr:nvSpPr>
      <xdr:spPr>
        <a:xfrm>
          <a:off x="8470900" y="71805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25400</xdr:rowOff>
    </xdr:from>
    <xdr:to xmlns:xdr="http://schemas.openxmlformats.org/drawingml/2006/spreadsheetDrawing">
      <xdr:col>50</xdr:col>
      <xdr:colOff>114300</xdr:colOff>
      <xdr:row>42</xdr:row>
      <xdr:rowOff>27940</xdr:rowOff>
    </xdr:to>
    <xdr:cxnSp macro="">
      <xdr:nvCxnSpPr>
        <xdr:cNvPr id="135" name="直線コネクタ 134"/>
        <xdr:cNvCxnSpPr/>
      </xdr:nvCxnSpPr>
      <xdr:spPr>
        <a:xfrm flipV="1">
          <a:off x="8521700" y="7054850"/>
          <a:ext cx="8636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151130</xdr:rowOff>
    </xdr:from>
    <xdr:to xmlns:xdr="http://schemas.openxmlformats.org/drawingml/2006/spreadsheetDrawing">
      <xdr:col>41</xdr:col>
      <xdr:colOff>101600</xdr:colOff>
      <xdr:row>42</xdr:row>
      <xdr:rowOff>80010</xdr:rowOff>
    </xdr:to>
    <xdr:sp macro="" textlink="">
      <xdr:nvSpPr>
        <xdr:cNvPr id="136" name="楕円 135"/>
        <xdr:cNvSpPr/>
      </xdr:nvSpPr>
      <xdr:spPr>
        <a:xfrm>
          <a:off x="7602220" y="71805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42</xdr:row>
      <xdr:rowOff>27940</xdr:rowOff>
    </xdr:from>
    <xdr:to xmlns:xdr="http://schemas.openxmlformats.org/drawingml/2006/spreadsheetDrawing">
      <xdr:col>45</xdr:col>
      <xdr:colOff>177800</xdr:colOff>
      <xdr:row>42</xdr:row>
      <xdr:rowOff>27940</xdr:rowOff>
    </xdr:to>
    <xdr:cxnSp macro="">
      <xdr:nvCxnSpPr>
        <xdr:cNvPr id="137" name="直線コネクタ 136"/>
        <xdr:cNvCxnSpPr/>
      </xdr:nvCxnSpPr>
      <xdr:spPr>
        <a:xfrm>
          <a:off x="7653020" y="72288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66675</xdr:rowOff>
    </xdr:from>
    <xdr:ext cx="469265" cy="264795"/>
    <xdr:sp macro="" textlink="">
      <xdr:nvSpPr>
        <xdr:cNvPr id="138" name="n_1aveValue【図書館】&#10;一人当たり面積"/>
        <xdr:cNvSpPr txBox="1"/>
      </xdr:nvSpPr>
      <xdr:spPr>
        <a:xfrm>
          <a:off x="9142730" y="64103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55245</xdr:rowOff>
    </xdr:from>
    <xdr:ext cx="469900" cy="264160"/>
    <xdr:sp macro="" textlink="">
      <xdr:nvSpPr>
        <xdr:cNvPr id="139" name="n_2aveValue【図書館】&#10;一人当たり面積"/>
        <xdr:cNvSpPr txBox="1"/>
      </xdr:nvSpPr>
      <xdr:spPr>
        <a:xfrm>
          <a:off x="8291830" y="639889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110490</xdr:rowOff>
    </xdr:from>
    <xdr:ext cx="469265" cy="264160"/>
    <xdr:sp macro="" textlink="">
      <xdr:nvSpPr>
        <xdr:cNvPr id="140" name="n_3aveValue【図書館】&#10;一人当たり面積"/>
        <xdr:cNvSpPr txBox="1"/>
      </xdr:nvSpPr>
      <xdr:spPr>
        <a:xfrm>
          <a:off x="7423150" y="645414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110490</xdr:rowOff>
    </xdr:from>
    <xdr:ext cx="469265" cy="264160"/>
    <xdr:sp macro="" textlink="">
      <xdr:nvSpPr>
        <xdr:cNvPr id="141" name="n_4aveValue【図書館】&#10;一人当たり面積"/>
        <xdr:cNvSpPr txBox="1"/>
      </xdr:nvSpPr>
      <xdr:spPr>
        <a:xfrm>
          <a:off x="6559550" y="645414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67945</xdr:rowOff>
    </xdr:from>
    <xdr:ext cx="469265" cy="264795"/>
    <xdr:sp macro="" textlink="">
      <xdr:nvSpPr>
        <xdr:cNvPr id="142" name="n_1mainValue【図書館】&#10;一人当たり面積"/>
        <xdr:cNvSpPr txBox="1"/>
      </xdr:nvSpPr>
      <xdr:spPr>
        <a:xfrm>
          <a:off x="9142730" y="709739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70485</xdr:rowOff>
    </xdr:from>
    <xdr:ext cx="469900" cy="264160"/>
    <xdr:sp macro="" textlink="">
      <xdr:nvSpPr>
        <xdr:cNvPr id="143" name="n_2mainValue【図書館】&#10;一人当たり面積"/>
        <xdr:cNvSpPr txBox="1"/>
      </xdr:nvSpPr>
      <xdr:spPr>
        <a:xfrm>
          <a:off x="8291830" y="727138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70485</xdr:rowOff>
    </xdr:from>
    <xdr:ext cx="469265" cy="264160"/>
    <xdr:sp macro="" textlink="">
      <xdr:nvSpPr>
        <xdr:cNvPr id="144" name="n_3mainValue【図書館】&#10;一人当たり面積"/>
        <xdr:cNvSpPr txBox="1"/>
      </xdr:nvSpPr>
      <xdr:spPr>
        <a:xfrm>
          <a:off x="7423150" y="727138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5" name="正方形/長方形 144"/>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47" name="正方形/長方形 146"/>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49" name="正方形/長方形 148"/>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51" name="正方形/長方形 150"/>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2" name="正方形/長方形 151"/>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8450" cy="231140"/>
    <xdr:sp macro="" textlink="">
      <xdr:nvSpPr>
        <xdr:cNvPr id="153" name="テキスト ボックス 152"/>
        <xdr:cNvSpPr txBox="1"/>
      </xdr:nvSpPr>
      <xdr:spPr>
        <a:xfrm>
          <a:off x="708660" y="8954135"/>
          <a:ext cx="2984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4" name="直線コネクタ 153"/>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146685</xdr:rowOff>
    </xdr:from>
    <xdr:ext cx="467360" cy="264160"/>
    <xdr:sp macro="" textlink="">
      <xdr:nvSpPr>
        <xdr:cNvPr id="155" name="テキスト ボックス 154"/>
        <xdr:cNvSpPr txBox="1"/>
      </xdr:nvSpPr>
      <xdr:spPr>
        <a:xfrm>
          <a:off x="28956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78105</xdr:rowOff>
    </xdr:from>
    <xdr:to xmlns:xdr="http://schemas.openxmlformats.org/drawingml/2006/spreadsheetDrawing">
      <xdr:col>28</xdr:col>
      <xdr:colOff>114300</xdr:colOff>
      <xdr:row>64</xdr:row>
      <xdr:rowOff>78105</xdr:rowOff>
    </xdr:to>
    <xdr:cxnSp macro="">
      <xdr:nvCxnSpPr>
        <xdr:cNvPr id="156" name="直線コネクタ 155"/>
        <xdr:cNvCxnSpPr/>
      </xdr:nvCxnSpPr>
      <xdr:spPr>
        <a:xfrm>
          <a:off x="74168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107315</xdr:rowOff>
    </xdr:from>
    <xdr:ext cx="467360" cy="264795"/>
    <xdr:sp macro="" textlink="">
      <xdr:nvSpPr>
        <xdr:cNvPr id="157" name="テキスト ボックス 156"/>
        <xdr:cNvSpPr txBox="1"/>
      </xdr:nvSpPr>
      <xdr:spPr>
        <a:xfrm>
          <a:off x="289560" y="10908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38735</xdr:rowOff>
    </xdr:from>
    <xdr:to xmlns:xdr="http://schemas.openxmlformats.org/drawingml/2006/spreadsheetDrawing">
      <xdr:col>28</xdr:col>
      <xdr:colOff>114300</xdr:colOff>
      <xdr:row>62</xdr:row>
      <xdr:rowOff>38735</xdr:rowOff>
    </xdr:to>
    <xdr:cxnSp macro="">
      <xdr:nvCxnSpPr>
        <xdr:cNvPr id="158" name="直線コネクタ 157"/>
        <xdr:cNvCxnSpPr/>
      </xdr:nvCxnSpPr>
      <xdr:spPr>
        <a:xfrm>
          <a:off x="74168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68580</xdr:rowOff>
    </xdr:from>
    <xdr:ext cx="402590" cy="264795"/>
    <xdr:sp macro="" textlink="">
      <xdr:nvSpPr>
        <xdr:cNvPr id="159" name="テキスト ボックス 158"/>
        <xdr:cNvSpPr txBox="1"/>
      </xdr:nvSpPr>
      <xdr:spPr>
        <a:xfrm>
          <a:off x="353695" y="10527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2590" cy="264795"/>
    <xdr:sp macro="" textlink="">
      <xdr:nvSpPr>
        <xdr:cNvPr id="161" name="テキスト ボックス 160"/>
        <xdr:cNvSpPr txBox="1"/>
      </xdr:nvSpPr>
      <xdr:spPr>
        <a:xfrm>
          <a:off x="353695" y="1014539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136525</xdr:rowOff>
    </xdr:from>
    <xdr:to xmlns:xdr="http://schemas.openxmlformats.org/drawingml/2006/spreadsheetDrawing">
      <xdr:col>28</xdr:col>
      <xdr:colOff>114300</xdr:colOff>
      <xdr:row>57</xdr:row>
      <xdr:rowOff>136525</xdr:rowOff>
    </xdr:to>
    <xdr:cxnSp macro="">
      <xdr:nvCxnSpPr>
        <xdr:cNvPr id="162" name="直線コネクタ 161"/>
        <xdr:cNvCxnSpPr/>
      </xdr:nvCxnSpPr>
      <xdr:spPr>
        <a:xfrm>
          <a:off x="74168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166370</xdr:rowOff>
    </xdr:from>
    <xdr:ext cx="402590" cy="264160"/>
    <xdr:sp macro="" textlink="">
      <xdr:nvSpPr>
        <xdr:cNvPr id="163" name="テキスト ボックス 162"/>
        <xdr:cNvSpPr txBox="1"/>
      </xdr:nvSpPr>
      <xdr:spPr>
        <a:xfrm>
          <a:off x="353695" y="9767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97790</xdr:rowOff>
    </xdr:from>
    <xdr:to xmlns:xdr="http://schemas.openxmlformats.org/drawingml/2006/spreadsheetDrawing">
      <xdr:col>28</xdr:col>
      <xdr:colOff>114300</xdr:colOff>
      <xdr:row>55</xdr:row>
      <xdr:rowOff>97790</xdr:rowOff>
    </xdr:to>
    <xdr:cxnSp macro="">
      <xdr:nvCxnSpPr>
        <xdr:cNvPr id="164" name="直線コネクタ 163"/>
        <xdr:cNvCxnSpPr/>
      </xdr:nvCxnSpPr>
      <xdr:spPr>
        <a:xfrm>
          <a:off x="74168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127000</xdr:rowOff>
    </xdr:from>
    <xdr:ext cx="402590" cy="264160"/>
    <xdr:sp macro="" textlink="">
      <xdr:nvSpPr>
        <xdr:cNvPr id="165" name="テキスト ボックス 164"/>
        <xdr:cNvSpPr txBox="1"/>
      </xdr:nvSpPr>
      <xdr:spPr>
        <a:xfrm>
          <a:off x="353695" y="93853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66" name="直線コネクタ 165"/>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88265</xdr:rowOff>
    </xdr:from>
    <xdr:ext cx="338455" cy="264160"/>
    <xdr:sp macro="" textlink="">
      <xdr:nvSpPr>
        <xdr:cNvPr id="167" name="テキスト ボックス 166"/>
        <xdr:cNvSpPr txBox="1"/>
      </xdr:nvSpPr>
      <xdr:spPr>
        <a:xfrm>
          <a:off x="412750" y="9003665"/>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68" name="【体育館・プー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17780</xdr:rowOff>
    </xdr:from>
    <xdr:to xmlns:xdr="http://schemas.openxmlformats.org/drawingml/2006/spreadsheetDrawing">
      <xdr:col>24</xdr:col>
      <xdr:colOff>62865</xdr:colOff>
      <xdr:row>64</xdr:row>
      <xdr:rowOff>3810</xdr:rowOff>
    </xdr:to>
    <xdr:cxnSp macro="">
      <xdr:nvCxnSpPr>
        <xdr:cNvPr id="169" name="直線コネクタ 168"/>
        <xdr:cNvCxnSpPr/>
      </xdr:nvCxnSpPr>
      <xdr:spPr>
        <a:xfrm flipV="1">
          <a:off x="4512945" y="9447530"/>
          <a:ext cx="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8255</xdr:rowOff>
    </xdr:from>
    <xdr:ext cx="405130" cy="264795"/>
    <xdr:sp macro="" textlink="">
      <xdr:nvSpPr>
        <xdr:cNvPr id="170" name="【体育館・プール】&#10;有形固定資産減価償却率最小値テキスト"/>
        <xdr:cNvSpPr txBox="1"/>
      </xdr:nvSpPr>
      <xdr:spPr>
        <a:xfrm>
          <a:off x="4551680" y="1098105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3810</xdr:rowOff>
    </xdr:from>
    <xdr:to xmlns:xdr="http://schemas.openxmlformats.org/drawingml/2006/spreadsheetDrawing">
      <xdr:col>24</xdr:col>
      <xdr:colOff>152400</xdr:colOff>
      <xdr:row>64</xdr:row>
      <xdr:rowOff>3810</xdr:rowOff>
    </xdr:to>
    <xdr:cxnSp macro="">
      <xdr:nvCxnSpPr>
        <xdr:cNvPr id="171" name="直線コネクタ 170"/>
        <xdr:cNvCxnSpPr/>
      </xdr:nvCxnSpPr>
      <xdr:spPr>
        <a:xfrm>
          <a:off x="4429760" y="1097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138430</xdr:rowOff>
    </xdr:from>
    <xdr:ext cx="405130" cy="264795"/>
    <xdr:sp macro="" textlink="">
      <xdr:nvSpPr>
        <xdr:cNvPr id="172" name="【体育館・プール】&#10;有形固定資産減価償却率最大値テキスト"/>
        <xdr:cNvSpPr txBox="1"/>
      </xdr:nvSpPr>
      <xdr:spPr>
        <a:xfrm>
          <a:off x="4551680" y="92252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17780</xdr:rowOff>
    </xdr:from>
    <xdr:to xmlns:xdr="http://schemas.openxmlformats.org/drawingml/2006/spreadsheetDrawing">
      <xdr:col>24</xdr:col>
      <xdr:colOff>152400</xdr:colOff>
      <xdr:row>55</xdr:row>
      <xdr:rowOff>17780</xdr:rowOff>
    </xdr:to>
    <xdr:cxnSp macro="">
      <xdr:nvCxnSpPr>
        <xdr:cNvPr id="173" name="直線コネクタ 172"/>
        <xdr:cNvCxnSpPr/>
      </xdr:nvCxnSpPr>
      <xdr:spPr>
        <a:xfrm>
          <a:off x="4429760" y="9447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39370</xdr:rowOff>
    </xdr:from>
    <xdr:ext cx="405130" cy="265430"/>
    <xdr:sp macro="" textlink="">
      <xdr:nvSpPr>
        <xdr:cNvPr id="174" name="【体育館・プール】&#10;有形固定資産減価償却率平均値テキスト"/>
        <xdr:cNvSpPr txBox="1"/>
      </xdr:nvSpPr>
      <xdr:spPr>
        <a:xfrm>
          <a:off x="4551680" y="1015492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15875</xdr:rowOff>
    </xdr:from>
    <xdr:to xmlns:xdr="http://schemas.openxmlformats.org/drawingml/2006/spreadsheetDrawing">
      <xdr:col>24</xdr:col>
      <xdr:colOff>114300</xdr:colOff>
      <xdr:row>60</xdr:row>
      <xdr:rowOff>120650</xdr:rowOff>
    </xdr:to>
    <xdr:sp macro="" textlink="">
      <xdr:nvSpPr>
        <xdr:cNvPr id="175" name="フローチャート: 判断 174"/>
        <xdr:cNvSpPr/>
      </xdr:nvSpPr>
      <xdr:spPr>
        <a:xfrm>
          <a:off x="4462780" y="103028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95885</xdr:rowOff>
    </xdr:from>
    <xdr:to xmlns:xdr="http://schemas.openxmlformats.org/drawingml/2006/spreadsheetDrawing">
      <xdr:col>20</xdr:col>
      <xdr:colOff>38100</xdr:colOff>
      <xdr:row>60</xdr:row>
      <xdr:rowOff>24765</xdr:rowOff>
    </xdr:to>
    <xdr:sp macro="" textlink="">
      <xdr:nvSpPr>
        <xdr:cNvPr id="176" name="フローチャート: 判断 175"/>
        <xdr:cNvSpPr/>
      </xdr:nvSpPr>
      <xdr:spPr>
        <a:xfrm>
          <a:off x="3649980" y="102114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104140</xdr:rowOff>
    </xdr:from>
    <xdr:to xmlns:xdr="http://schemas.openxmlformats.org/drawingml/2006/spreadsheetDrawing">
      <xdr:col>15</xdr:col>
      <xdr:colOff>101600</xdr:colOff>
      <xdr:row>60</xdr:row>
      <xdr:rowOff>32385</xdr:rowOff>
    </xdr:to>
    <xdr:sp macro="" textlink="">
      <xdr:nvSpPr>
        <xdr:cNvPr id="177" name="フローチャート: 判断 176"/>
        <xdr:cNvSpPr/>
      </xdr:nvSpPr>
      <xdr:spPr>
        <a:xfrm>
          <a:off x="2781300" y="10219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152400</xdr:rowOff>
    </xdr:from>
    <xdr:to xmlns:xdr="http://schemas.openxmlformats.org/drawingml/2006/spreadsheetDrawing">
      <xdr:col>10</xdr:col>
      <xdr:colOff>165100</xdr:colOff>
      <xdr:row>60</xdr:row>
      <xdr:rowOff>81280</xdr:rowOff>
    </xdr:to>
    <xdr:sp macro="" textlink="">
      <xdr:nvSpPr>
        <xdr:cNvPr id="178" name="フローチャート: 判断 177"/>
        <xdr:cNvSpPr/>
      </xdr:nvSpPr>
      <xdr:spPr>
        <a:xfrm>
          <a:off x="1917700" y="102679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104140</xdr:rowOff>
    </xdr:from>
    <xdr:to xmlns:xdr="http://schemas.openxmlformats.org/drawingml/2006/spreadsheetDrawing">
      <xdr:col>6</xdr:col>
      <xdr:colOff>38100</xdr:colOff>
      <xdr:row>60</xdr:row>
      <xdr:rowOff>32385</xdr:rowOff>
    </xdr:to>
    <xdr:sp macro="" textlink="">
      <xdr:nvSpPr>
        <xdr:cNvPr id="179" name="フローチャート: 判断 178"/>
        <xdr:cNvSpPr/>
      </xdr:nvSpPr>
      <xdr:spPr>
        <a:xfrm>
          <a:off x="1054100" y="102196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1365" cy="264795"/>
    <xdr:sp macro="" textlink="">
      <xdr:nvSpPr>
        <xdr:cNvPr id="180" name="テキスト ボックス 179"/>
        <xdr:cNvSpPr txBox="1"/>
      </xdr:nvSpPr>
      <xdr:spPr>
        <a:xfrm>
          <a:off x="432816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4795"/>
    <xdr:sp macro="" textlink="">
      <xdr:nvSpPr>
        <xdr:cNvPr id="181" name="テキスト ボックス 180"/>
        <xdr:cNvSpPr txBox="1"/>
      </xdr:nvSpPr>
      <xdr:spPr>
        <a:xfrm>
          <a:off x="351536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1365" cy="264795"/>
    <xdr:sp macro="" textlink="">
      <xdr:nvSpPr>
        <xdr:cNvPr id="182" name="テキスト ボックス 181"/>
        <xdr:cNvSpPr txBox="1"/>
      </xdr:nvSpPr>
      <xdr:spPr>
        <a:xfrm>
          <a:off x="264668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4795"/>
    <xdr:sp macro="" textlink="">
      <xdr:nvSpPr>
        <xdr:cNvPr id="183" name="テキスト ボックス 182"/>
        <xdr:cNvSpPr txBox="1"/>
      </xdr:nvSpPr>
      <xdr:spPr>
        <a:xfrm>
          <a:off x="17830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4795"/>
    <xdr:sp macro="" textlink="">
      <xdr:nvSpPr>
        <xdr:cNvPr id="184" name="テキスト ボックス 183"/>
        <xdr:cNvSpPr txBox="1"/>
      </xdr:nvSpPr>
      <xdr:spPr>
        <a:xfrm>
          <a:off x="9194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68580</xdr:rowOff>
    </xdr:from>
    <xdr:to xmlns:xdr="http://schemas.openxmlformats.org/drawingml/2006/spreadsheetDrawing">
      <xdr:col>24</xdr:col>
      <xdr:colOff>114300</xdr:colOff>
      <xdr:row>62</xdr:row>
      <xdr:rowOff>171450</xdr:rowOff>
    </xdr:to>
    <xdr:sp macro="" textlink="">
      <xdr:nvSpPr>
        <xdr:cNvPr id="185" name="楕円 184"/>
        <xdr:cNvSpPr/>
      </xdr:nvSpPr>
      <xdr:spPr>
        <a:xfrm>
          <a:off x="4462780" y="106984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46990</xdr:rowOff>
    </xdr:from>
    <xdr:ext cx="405130" cy="264795"/>
    <xdr:sp macro="" textlink="">
      <xdr:nvSpPr>
        <xdr:cNvPr id="186" name="【体育館・プール】&#10;有形固定資産減価償却率該当値テキスト"/>
        <xdr:cNvSpPr txBox="1"/>
      </xdr:nvSpPr>
      <xdr:spPr>
        <a:xfrm>
          <a:off x="4551680" y="1067689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45720</xdr:rowOff>
    </xdr:from>
    <xdr:to xmlns:xdr="http://schemas.openxmlformats.org/drawingml/2006/spreadsheetDrawing">
      <xdr:col>20</xdr:col>
      <xdr:colOff>38100</xdr:colOff>
      <xdr:row>62</xdr:row>
      <xdr:rowOff>149225</xdr:rowOff>
    </xdr:to>
    <xdr:sp macro="" textlink="">
      <xdr:nvSpPr>
        <xdr:cNvPr id="187" name="楕円 186"/>
        <xdr:cNvSpPr/>
      </xdr:nvSpPr>
      <xdr:spPr>
        <a:xfrm>
          <a:off x="3649980" y="106756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97790</xdr:rowOff>
    </xdr:from>
    <xdr:to xmlns:xdr="http://schemas.openxmlformats.org/drawingml/2006/spreadsheetDrawing">
      <xdr:col>24</xdr:col>
      <xdr:colOff>63500</xdr:colOff>
      <xdr:row>62</xdr:row>
      <xdr:rowOff>121285</xdr:rowOff>
    </xdr:to>
    <xdr:cxnSp macro="">
      <xdr:nvCxnSpPr>
        <xdr:cNvPr id="188" name="直線コネクタ 187"/>
        <xdr:cNvCxnSpPr/>
      </xdr:nvCxnSpPr>
      <xdr:spPr>
        <a:xfrm>
          <a:off x="3700780" y="1072769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20320</xdr:rowOff>
    </xdr:from>
    <xdr:to xmlns:xdr="http://schemas.openxmlformats.org/drawingml/2006/spreadsheetDrawing">
      <xdr:col>15</xdr:col>
      <xdr:colOff>101600</xdr:colOff>
      <xdr:row>62</xdr:row>
      <xdr:rowOff>123825</xdr:rowOff>
    </xdr:to>
    <xdr:sp macro="" textlink="">
      <xdr:nvSpPr>
        <xdr:cNvPr id="189" name="楕円 188"/>
        <xdr:cNvSpPr/>
      </xdr:nvSpPr>
      <xdr:spPr>
        <a:xfrm>
          <a:off x="2781300" y="106502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71755</xdr:rowOff>
    </xdr:from>
    <xdr:to xmlns:xdr="http://schemas.openxmlformats.org/drawingml/2006/spreadsheetDrawing">
      <xdr:col>19</xdr:col>
      <xdr:colOff>177800</xdr:colOff>
      <xdr:row>62</xdr:row>
      <xdr:rowOff>97790</xdr:rowOff>
    </xdr:to>
    <xdr:cxnSp macro="">
      <xdr:nvCxnSpPr>
        <xdr:cNvPr id="190" name="直線コネクタ 189"/>
        <xdr:cNvCxnSpPr/>
      </xdr:nvCxnSpPr>
      <xdr:spPr>
        <a:xfrm>
          <a:off x="2832100" y="10701655"/>
          <a:ext cx="8686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170180</xdr:rowOff>
    </xdr:from>
    <xdr:to xmlns:xdr="http://schemas.openxmlformats.org/drawingml/2006/spreadsheetDrawing">
      <xdr:col>10</xdr:col>
      <xdr:colOff>165100</xdr:colOff>
      <xdr:row>62</xdr:row>
      <xdr:rowOff>99060</xdr:rowOff>
    </xdr:to>
    <xdr:sp macro="" textlink="">
      <xdr:nvSpPr>
        <xdr:cNvPr id="191" name="楕円 190"/>
        <xdr:cNvSpPr/>
      </xdr:nvSpPr>
      <xdr:spPr>
        <a:xfrm>
          <a:off x="1917700" y="106286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46990</xdr:rowOff>
    </xdr:from>
    <xdr:to xmlns:xdr="http://schemas.openxmlformats.org/drawingml/2006/spreadsheetDrawing">
      <xdr:col>15</xdr:col>
      <xdr:colOff>50800</xdr:colOff>
      <xdr:row>62</xdr:row>
      <xdr:rowOff>71755</xdr:rowOff>
    </xdr:to>
    <xdr:cxnSp macro="">
      <xdr:nvCxnSpPr>
        <xdr:cNvPr id="192" name="直線コネクタ 191"/>
        <xdr:cNvCxnSpPr/>
      </xdr:nvCxnSpPr>
      <xdr:spPr>
        <a:xfrm>
          <a:off x="1968500" y="10676890"/>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41910</xdr:rowOff>
    </xdr:from>
    <xdr:ext cx="404495" cy="264795"/>
    <xdr:sp macro="" textlink="">
      <xdr:nvSpPr>
        <xdr:cNvPr id="193" name="n_1aveValue【体育館・プール】&#10;有形固定資産減価償却率"/>
        <xdr:cNvSpPr txBox="1"/>
      </xdr:nvSpPr>
      <xdr:spPr>
        <a:xfrm>
          <a:off x="3490595" y="998601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48895</xdr:rowOff>
    </xdr:from>
    <xdr:ext cx="405130" cy="264795"/>
    <xdr:sp macro="" textlink="">
      <xdr:nvSpPr>
        <xdr:cNvPr id="194" name="n_2aveValue【体育館・プール】&#10;有形固定資産減価償却率"/>
        <xdr:cNvSpPr txBox="1"/>
      </xdr:nvSpPr>
      <xdr:spPr>
        <a:xfrm>
          <a:off x="2634615" y="999299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98425</xdr:rowOff>
    </xdr:from>
    <xdr:ext cx="404495" cy="264795"/>
    <xdr:sp macro="" textlink="">
      <xdr:nvSpPr>
        <xdr:cNvPr id="195" name="n_3aveValue【体育館・プール】&#10;有形固定資産減価償却率"/>
        <xdr:cNvSpPr txBox="1"/>
      </xdr:nvSpPr>
      <xdr:spPr>
        <a:xfrm>
          <a:off x="1771015" y="1004252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48895</xdr:rowOff>
    </xdr:from>
    <xdr:ext cx="404495" cy="264795"/>
    <xdr:sp macro="" textlink="">
      <xdr:nvSpPr>
        <xdr:cNvPr id="196" name="n_4aveValue【体育館・プール】&#10;有形固定資産減価償却率"/>
        <xdr:cNvSpPr txBox="1"/>
      </xdr:nvSpPr>
      <xdr:spPr>
        <a:xfrm>
          <a:off x="907415" y="999299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140335</xdr:rowOff>
    </xdr:from>
    <xdr:ext cx="404495" cy="264795"/>
    <xdr:sp macro="" textlink="">
      <xdr:nvSpPr>
        <xdr:cNvPr id="197" name="n_1mainValue【体育館・プール】&#10;有形固定資産減価償却率"/>
        <xdr:cNvSpPr txBox="1"/>
      </xdr:nvSpPr>
      <xdr:spPr>
        <a:xfrm>
          <a:off x="3490595" y="1077023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114935</xdr:rowOff>
    </xdr:from>
    <xdr:ext cx="405130" cy="264795"/>
    <xdr:sp macro="" textlink="">
      <xdr:nvSpPr>
        <xdr:cNvPr id="198" name="n_2mainValue【体育館・プール】&#10;有形固定資産減価償却率"/>
        <xdr:cNvSpPr txBox="1"/>
      </xdr:nvSpPr>
      <xdr:spPr>
        <a:xfrm>
          <a:off x="2634615" y="1074483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89535</xdr:rowOff>
    </xdr:from>
    <xdr:ext cx="404495" cy="264160"/>
    <xdr:sp macro="" textlink="">
      <xdr:nvSpPr>
        <xdr:cNvPr id="199" name="n_3mainValue【体育館・プール】&#10;有形固定資産減価償却率"/>
        <xdr:cNvSpPr txBox="1"/>
      </xdr:nvSpPr>
      <xdr:spPr>
        <a:xfrm>
          <a:off x="1771015" y="1071943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200" name="正方形/長方形 199"/>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201" name="正方形/長方形 200"/>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202" name="正方形/長方形 201"/>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203" name="正方形/長方形 202"/>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04" name="正方形/長方形 203"/>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05" name="正方形/長方形 204"/>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06" name="正方形/長方形 205"/>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07" name="正方形/長方形 206"/>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9250" cy="231140"/>
    <xdr:sp macro="" textlink="">
      <xdr:nvSpPr>
        <xdr:cNvPr id="208" name="テキスト ボックス 207"/>
        <xdr:cNvSpPr txBox="1"/>
      </xdr:nvSpPr>
      <xdr:spPr>
        <a:xfrm>
          <a:off x="6393180" y="8954135"/>
          <a:ext cx="3492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09" name="直線コネクタ 208"/>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133985</xdr:rowOff>
    </xdr:from>
    <xdr:to xmlns:xdr="http://schemas.openxmlformats.org/drawingml/2006/spreadsheetDrawing">
      <xdr:col>59</xdr:col>
      <xdr:colOff>50800</xdr:colOff>
      <xdr:row>64</xdr:row>
      <xdr:rowOff>133985</xdr:rowOff>
    </xdr:to>
    <xdr:cxnSp macro="">
      <xdr:nvCxnSpPr>
        <xdr:cNvPr id="210" name="直線コネクタ 209"/>
        <xdr:cNvCxnSpPr/>
      </xdr:nvCxnSpPr>
      <xdr:spPr>
        <a:xfrm>
          <a:off x="6431280" y="111067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163195</xdr:rowOff>
    </xdr:from>
    <xdr:ext cx="466725" cy="264795"/>
    <xdr:sp macro="" textlink="">
      <xdr:nvSpPr>
        <xdr:cNvPr id="211" name="テキスト ボックス 210"/>
        <xdr:cNvSpPr txBox="1"/>
      </xdr:nvSpPr>
      <xdr:spPr>
        <a:xfrm>
          <a:off x="5974080" y="1096454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149860</xdr:rowOff>
    </xdr:from>
    <xdr:to xmlns:xdr="http://schemas.openxmlformats.org/drawingml/2006/spreadsheetDrawing">
      <xdr:col>59</xdr:col>
      <xdr:colOff>50800</xdr:colOff>
      <xdr:row>62</xdr:row>
      <xdr:rowOff>149860</xdr:rowOff>
    </xdr:to>
    <xdr:cxnSp macro="">
      <xdr:nvCxnSpPr>
        <xdr:cNvPr id="212" name="直線コネクタ 211"/>
        <xdr:cNvCxnSpPr/>
      </xdr:nvCxnSpPr>
      <xdr:spPr>
        <a:xfrm>
          <a:off x="6431280" y="107797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65430"/>
    <xdr:sp macro="" textlink="">
      <xdr:nvSpPr>
        <xdr:cNvPr id="213" name="テキスト ボックス 212"/>
        <xdr:cNvSpPr txBox="1"/>
      </xdr:nvSpPr>
      <xdr:spPr>
        <a:xfrm>
          <a:off x="5974080" y="1063434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167005</xdr:rowOff>
    </xdr:from>
    <xdr:to xmlns:xdr="http://schemas.openxmlformats.org/drawingml/2006/spreadsheetDrawing">
      <xdr:col>59</xdr:col>
      <xdr:colOff>50800</xdr:colOff>
      <xdr:row>60</xdr:row>
      <xdr:rowOff>167005</xdr:rowOff>
    </xdr:to>
    <xdr:cxnSp macro="">
      <xdr:nvCxnSpPr>
        <xdr:cNvPr id="214" name="直線コネクタ 213"/>
        <xdr:cNvCxnSpPr/>
      </xdr:nvCxnSpPr>
      <xdr:spPr>
        <a:xfrm>
          <a:off x="6431280" y="10454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21590</xdr:rowOff>
    </xdr:from>
    <xdr:ext cx="466725" cy="264795"/>
    <xdr:sp macro="" textlink="">
      <xdr:nvSpPr>
        <xdr:cNvPr id="215" name="テキスト ボックス 214"/>
        <xdr:cNvSpPr txBox="1"/>
      </xdr:nvSpPr>
      <xdr:spPr>
        <a:xfrm>
          <a:off x="5974080" y="1030859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8890</xdr:rowOff>
    </xdr:from>
    <xdr:to xmlns:xdr="http://schemas.openxmlformats.org/drawingml/2006/spreadsheetDrawing">
      <xdr:col>59</xdr:col>
      <xdr:colOff>50800</xdr:colOff>
      <xdr:row>59</xdr:row>
      <xdr:rowOff>8890</xdr:rowOff>
    </xdr:to>
    <xdr:cxnSp macro="">
      <xdr:nvCxnSpPr>
        <xdr:cNvPr id="216" name="直線コネクタ 215"/>
        <xdr:cNvCxnSpPr/>
      </xdr:nvCxnSpPr>
      <xdr:spPr>
        <a:xfrm>
          <a:off x="6431280" y="10124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38100</xdr:rowOff>
    </xdr:from>
    <xdr:ext cx="466725" cy="265430"/>
    <xdr:sp macro="" textlink="">
      <xdr:nvSpPr>
        <xdr:cNvPr id="217" name="テキスト ボックス 216"/>
        <xdr:cNvSpPr txBox="1"/>
      </xdr:nvSpPr>
      <xdr:spPr>
        <a:xfrm>
          <a:off x="5974080" y="998220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25400</xdr:rowOff>
    </xdr:from>
    <xdr:to xmlns:xdr="http://schemas.openxmlformats.org/drawingml/2006/spreadsheetDrawing">
      <xdr:col>59</xdr:col>
      <xdr:colOff>50800</xdr:colOff>
      <xdr:row>57</xdr:row>
      <xdr:rowOff>25400</xdr:rowOff>
    </xdr:to>
    <xdr:cxnSp macro="">
      <xdr:nvCxnSpPr>
        <xdr:cNvPr id="218" name="直線コネクタ 217"/>
        <xdr:cNvCxnSpPr/>
      </xdr:nvCxnSpPr>
      <xdr:spPr>
        <a:xfrm>
          <a:off x="6431280" y="9798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55245</xdr:rowOff>
    </xdr:from>
    <xdr:ext cx="466725" cy="264160"/>
    <xdr:sp macro="" textlink="">
      <xdr:nvSpPr>
        <xdr:cNvPr id="219" name="テキスト ボックス 218"/>
        <xdr:cNvSpPr txBox="1"/>
      </xdr:nvSpPr>
      <xdr:spPr>
        <a:xfrm>
          <a:off x="5974080" y="965644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41910</xdr:rowOff>
    </xdr:from>
    <xdr:to xmlns:xdr="http://schemas.openxmlformats.org/drawingml/2006/spreadsheetDrawing">
      <xdr:col>59</xdr:col>
      <xdr:colOff>50800</xdr:colOff>
      <xdr:row>55</xdr:row>
      <xdr:rowOff>41910</xdr:rowOff>
    </xdr:to>
    <xdr:cxnSp macro="">
      <xdr:nvCxnSpPr>
        <xdr:cNvPr id="220" name="直線コネクタ 219"/>
        <xdr:cNvCxnSpPr/>
      </xdr:nvCxnSpPr>
      <xdr:spPr>
        <a:xfrm>
          <a:off x="6431280" y="94716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71120</xdr:rowOff>
    </xdr:from>
    <xdr:ext cx="466725" cy="264160"/>
    <xdr:sp macro="" textlink="">
      <xdr:nvSpPr>
        <xdr:cNvPr id="221" name="テキスト ボックス 220"/>
        <xdr:cNvSpPr txBox="1"/>
      </xdr:nvSpPr>
      <xdr:spPr>
        <a:xfrm>
          <a:off x="5974080" y="932942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22" name="直線コネクタ 221"/>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88265</xdr:rowOff>
    </xdr:from>
    <xdr:ext cx="466725" cy="264160"/>
    <xdr:sp macro="" textlink="">
      <xdr:nvSpPr>
        <xdr:cNvPr id="223" name="テキスト ボックス 222"/>
        <xdr:cNvSpPr txBox="1"/>
      </xdr:nvSpPr>
      <xdr:spPr>
        <a:xfrm>
          <a:off x="5974080" y="900366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24" name="【体育館・プール】&#10;一人当たり面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46990</xdr:rowOff>
    </xdr:from>
    <xdr:to xmlns:xdr="http://schemas.openxmlformats.org/drawingml/2006/spreadsheetDrawing">
      <xdr:col>54</xdr:col>
      <xdr:colOff>185420</xdr:colOff>
      <xdr:row>63</xdr:row>
      <xdr:rowOff>107950</xdr:rowOff>
    </xdr:to>
    <xdr:cxnSp macro="">
      <xdr:nvCxnSpPr>
        <xdr:cNvPr id="225" name="直線コネクタ 224"/>
        <xdr:cNvCxnSpPr/>
      </xdr:nvCxnSpPr>
      <xdr:spPr>
        <a:xfrm flipV="1">
          <a:off x="10198100" y="964819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112395</xdr:rowOff>
    </xdr:from>
    <xdr:ext cx="469265" cy="264160"/>
    <xdr:sp macro="" textlink="">
      <xdr:nvSpPr>
        <xdr:cNvPr id="226" name="【体育館・プール】&#10;一人当たり面積最小値テキスト"/>
        <xdr:cNvSpPr txBox="1"/>
      </xdr:nvSpPr>
      <xdr:spPr>
        <a:xfrm>
          <a:off x="10236200" y="1091374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107950</xdr:rowOff>
    </xdr:from>
    <xdr:to xmlns:xdr="http://schemas.openxmlformats.org/drawingml/2006/spreadsheetDrawing">
      <xdr:col>55</xdr:col>
      <xdr:colOff>88900</xdr:colOff>
      <xdr:row>63</xdr:row>
      <xdr:rowOff>107950</xdr:rowOff>
    </xdr:to>
    <xdr:cxnSp macro="">
      <xdr:nvCxnSpPr>
        <xdr:cNvPr id="227" name="直線コネクタ 226"/>
        <xdr:cNvCxnSpPr/>
      </xdr:nvCxnSpPr>
      <xdr:spPr>
        <a:xfrm>
          <a:off x="10114280" y="10909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167640</xdr:rowOff>
    </xdr:from>
    <xdr:ext cx="469265" cy="264160"/>
    <xdr:sp macro="" textlink="">
      <xdr:nvSpPr>
        <xdr:cNvPr id="228" name="【体育館・プール】&#10;一人当たり面積最大値テキスト"/>
        <xdr:cNvSpPr txBox="1"/>
      </xdr:nvSpPr>
      <xdr:spPr>
        <a:xfrm>
          <a:off x="10236200" y="942594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46990</xdr:rowOff>
    </xdr:from>
    <xdr:to xmlns:xdr="http://schemas.openxmlformats.org/drawingml/2006/spreadsheetDrawing">
      <xdr:col>55</xdr:col>
      <xdr:colOff>88900</xdr:colOff>
      <xdr:row>56</xdr:row>
      <xdr:rowOff>46990</xdr:rowOff>
    </xdr:to>
    <xdr:cxnSp macro="">
      <xdr:nvCxnSpPr>
        <xdr:cNvPr id="229" name="直線コネクタ 228"/>
        <xdr:cNvCxnSpPr/>
      </xdr:nvCxnSpPr>
      <xdr:spPr>
        <a:xfrm>
          <a:off x="10114280" y="9648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6985</xdr:rowOff>
    </xdr:from>
    <xdr:ext cx="469265" cy="264795"/>
    <xdr:sp macro="" textlink="">
      <xdr:nvSpPr>
        <xdr:cNvPr id="230" name="【体育館・プール】&#10;一人当たり面積平均値テキスト"/>
        <xdr:cNvSpPr txBox="1"/>
      </xdr:nvSpPr>
      <xdr:spPr>
        <a:xfrm>
          <a:off x="10236200" y="10293985"/>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158750</xdr:rowOff>
    </xdr:from>
    <xdr:to xmlns:xdr="http://schemas.openxmlformats.org/drawingml/2006/spreadsheetDrawing">
      <xdr:col>55</xdr:col>
      <xdr:colOff>50800</xdr:colOff>
      <xdr:row>61</xdr:row>
      <xdr:rowOff>86995</xdr:rowOff>
    </xdr:to>
    <xdr:sp macro="" textlink="">
      <xdr:nvSpPr>
        <xdr:cNvPr id="231" name="フローチャート: 判断 230"/>
        <xdr:cNvSpPr/>
      </xdr:nvSpPr>
      <xdr:spPr>
        <a:xfrm>
          <a:off x="10152380" y="104457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14605</xdr:rowOff>
    </xdr:from>
    <xdr:to xmlns:xdr="http://schemas.openxmlformats.org/drawingml/2006/spreadsheetDrawing">
      <xdr:col>50</xdr:col>
      <xdr:colOff>165100</xdr:colOff>
      <xdr:row>61</xdr:row>
      <xdr:rowOff>118745</xdr:rowOff>
    </xdr:to>
    <xdr:sp macro="" textlink="">
      <xdr:nvSpPr>
        <xdr:cNvPr id="232" name="フローチャート: 判断 231"/>
        <xdr:cNvSpPr/>
      </xdr:nvSpPr>
      <xdr:spPr>
        <a:xfrm>
          <a:off x="9334500" y="104730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171450</xdr:rowOff>
    </xdr:from>
    <xdr:to xmlns:xdr="http://schemas.openxmlformats.org/drawingml/2006/spreadsheetDrawing">
      <xdr:col>46</xdr:col>
      <xdr:colOff>38100</xdr:colOff>
      <xdr:row>61</xdr:row>
      <xdr:rowOff>100965</xdr:rowOff>
    </xdr:to>
    <xdr:sp macro="" textlink="">
      <xdr:nvSpPr>
        <xdr:cNvPr id="233" name="フローチャート: 判断 232"/>
        <xdr:cNvSpPr/>
      </xdr:nvSpPr>
      <xdr:spPr>
        <a:xfrm>
          <a:off x="8470900" y="104584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34925</xdr:rowOff>
    </xdr:from>
    <xdr:to xmlns:xdr="http://schemas.openxmlformats.org/drawingml/2006/spreadsheetDrawing">
      <xdr:col>41</xdr:col>
      <xdr:colOff>101600</xdr:colOff>
      <xdr:row>61</xdr:row>
      <xdr:rowOff>139065</xdr:rowOff>
    </xdr:to>
    <xdr:sp macro="" textlink="">
      <xdr:nvSpPr>
        <xdr:cNvPr id="234" name="フローチャート: 判断 233"/>
        <xdr:cNvSpPr/>
      </xdr:nvSpPr>
      <xdr:spPr>
        <a:xfrm>
          <a:off x="7602220" y="104933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24765</xdr:rowOff>
    </xdr:from>
    <xdr:to xmlns:xdr="http://schemas.openxmlformats.org/drawingml/2006/spreadsheetDrawing">
      <xdr:col>36</xdr:col>
      <xdr:colOff>165100</xdr:colOff>
      <xdr:row>61</xdr:row>
      <xdr:rowOff>128270</xdr:rowOff>
    </xdr:to>
    <xdr:sp macro="" textlink="">
      <xdr:nvSpPr>
        <xdr:cNvPr id="235" name="フローチャート: 判断 234"/>
        <xdr:cNvSpPr/>
      </xdr:nvSpPr>
      <xdr:spPr>
        <a:xfrm>
          <a:off x="6738620" y="104832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4795"/>
    <xdr:sp macro="" textlink="">
      <xdr:nvSpPr>
        <xdr:cNvPr id="236" name="テキスト ボックス 235"/>
        <xdr:cNvSpPr txBox="1"/>
      </xdr:nvSpPr>
      <xdr:spPr>
        <a:xfrm>
          <a:off x="100126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4795"/>
    <xdr:sp macro="" textlink="">
      <xdr:nvSpPr>
        <xdr:cNvPr id="237" name="テキスト ボックス 236"/>
        <xdr:cNvSpPr txBox="1"/>
      </xdr:nvSpPr>
      <xdr:spPr>
        <a:xfrm>
          <a:off x="91998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4795"/>
    <xdr:sp macro="" textlink="">
      <xdr:nvSpPr>
        <xdr:cNvPr id="238" name="テキスト ボックス 237"/>
        <xdr:cNvSpPr txBox="1"/>
      </xdr:nvSpPr>
      <xdr:spPr>
        <a:xfrm>
          <a:off x="8336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1365" cy="264795"/>
    <xdr:sp macro="" textlink="">
      <xdr:nvSpPr>
        <xdr:cNvPr id="239" name="テキスト ボックス 238"/>
        <xdr:cNvSpPr txBox="1"/>
      </xdr:nvSpPr>
      <xdr:spPr>
        <a:xfrm>
          <a:off x="74676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4795"/>
    <xdr:sp macro="" textlink="">
      <xdr:nvSpPr>
        <xdr:cNvPr id="240" name="テキスト ボックス 239"/>
        <xdr:cNvSpPr txBox="1"/>
      </xdr:nvSpPr>
      <xdr:spPr>
        <a:xfrm>
          <a:off x="660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34925</xdr:rowOff>
    </xdr:from>
    <xdr:to xmlns:xdr="http://schemas.openxmlformats.org/drawingml/2006/spreadsheetDrawing">
      <xdr:col>55</xdr:col>
      <xdr:colOff>50800</xdr:colOff>
      <xdr:row>63</xdr:row>
      <xdr:rowOff>139065</xdr:rowOff>
    </xdr:to>
    <xdr:sp macro="" textlink="">
      <xdr:nvSpPr>
        <xdr:cNvPr id="241" name="楕円 240"/>
        <xdr:cNvSpPr/>
      </xdr:nvSpPr>
      <xdr:spPr>
        <a:xfrm>
          <a:off x="10152380" y="1083627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123825</xdr:rowOff>
    </xdr:from>
    <xdr:ext cx="469265" cy="264795"/>
    <xdr:sp macro="" textlink="">
      <xdr:nvSpPr>
        <xdr:cNvPr id="242" name="【体育館・プール】&#10;一人当たり面積該当値テキスト"/>
        <xdr:cNvSpPr txBox="1"/>
      </xdr:nvSpPr>
      <xdr:spPr>
        <a:xfrm>
          <a:off x="10236200" y="107537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3175</xdr:rowOff>
    </xdr:from>
    <xdr:to xmlns:xdr="http://schemas.openxmlformats.org/drawingml/2006/spreadsheetDrawing">
      <xdr:col>50</xdr:col>
      <xdr:colOff>165100</xdr:colOff>
      <xdr:row>63</xdr:row>
      <xdr:rowOff>106680</xdr:rowOff>
    </xdr:to>
    <xdr:sp macro="" textlink="">
      <xdr:nvSpPr>
        <xdr:cNvPr id="243" name="楕円 242"/>
        <xdr:cNvSpPr/>
      </xdr:nvSpPr>
      <xdr:spPr>
        <a:xfrm>
          <a:off x="9334500" y="108045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55245</xdr:rowOff>
    </xdr:from>
    <xdr:to xmlns:xdr="http://schemas.openxmlformats.org/drawingml/2006/spreadsheetDrawing">
      <xdr:col>55</xdr:col>
      <xdr:colOff>0</xdr:colOff>
      <xdr:row>63</xdr:row>
      <xdr:rowOff>86995</xdr:rowOff>
    </xdr:to>
    <xdr:cxnSp macro="">
      <xdr:nvCxnSpPr>
        <xdr:cNvPr id="244" name="直線コネクタ 243"/>
        <xdr:cNvCxnSpPr/>
      </xdr:nvCxnSpPr>
      <xdr:spPr>
        <a:xfrm>
          <a:off x="9385300" y="10856595"/>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8890</xdr:rowOff>
    </xdr:from>
    <xdr:to xmlns:xdr="http://schemas.openxmlformats.org/drawingml/2006/spreadsheetDrawing">
      <xdr:col>46</xdr:col>
      <xdr:colOff>38100</xdr:colOff>
      <xdr:row>63</xdr:row>
      <xdr:rowOff>112395</xdr:rowOff>
    </xdr:to>
    <xdr:sp macro="" textlink="">
      <xdr:nvSpPr>
        <xdr:cNvPr id="245" name="楕円 244"/>
        <xdr:cNvSpPr/>
      </xdr:nvSpPr>
      <xdr:spPr>
        <a:xfrm>
          <a:off x="8470900" y="108102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55245</xdr:rowOff>
    </xdr:from>
    <xdr:to xmlns:xdr="http://schemas.openxmlformats.org/drawingml/2006/spreadsheetDrawing">
      <xdr:col>50</xdr:col>
      <xdr:colOff>114300</xdr:colOff>
      <xdr:row>63</xdr:row>
      <xdr:rowOff>60325</xdr:rowOff>
    </xdr:to>
    <xdr:cxnSp macro="">
      <xdr:nvCxnSpPr>
        <xdr:cNvPr id="246" name="直線コネクタ 245"/>
        <xdr:cNvCxnSpPr/>
      </xdr:nvCxnSpPr>
      <xdr:spPr>
        <a:xfrm flipV="1">
          <a:off x="8521700" y="1085659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9525</xdr:rowOff>
    </xdr:from>
    <xdr:to xmlns:xdr="http://schemas.openxmlformats.org/drawingml/2006/spreadsheetDrawing">
      <xdr:col>41</xdr:col>
      <xdr:colOff>101600</xdr:colOff>
      <xdr:row>63</xdr:row>
      <xdr:rowOff>113665</xdr:rowOff>
    </xdr:to>
    <xdr:sp macro="" textlink="">
      <xdr:nvSpPr>
        <xdr:cNvPr id="247" name="楕円 246"/>
        <xdr:cNvSpPr/>
      </xdr:nvSpPr>
      <xdr:spPr>
        <a:xfrm>
          <a:off x="7602220" y="108108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60325</xdr:rowOff>
    </xdr:from>
    <xdr:to xmlns:xdr="http://schemas.openxmlformats.org/drawingml/2006/spreadsheetDrawing">
      <xdr:col>45</xdr:col>
      <xdr:colOff>177800</xdr:colOff>
      <xdr:row>63</xdr:row>
      <xdr:rowOff>61595</xdr:rowOff>
    </xdr:to>
    <xdr:cxnSp macro="">
      <xdr:nvCxnSpPr>
        <xdr:cNvPr id="248" name="直線コネクタ 247"/>
        <xdr:cNvCxnSpPr/>
      </xdr:nvCxnSpPr>
      <xdr:spPr>
        <a:xfrm flipV="1">
          <a:off x="7653020" y="1086167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135890</xdr:rowOff>
    </xdr:from>
    <xdr:ext cx="469265" cy="264795"/>
    <xdr:sp macro="" textlink="">
      <xdr:nvSpPr>
        <xdr:cNvPr id="249" name="n_1aveValue【体育館・プール】&#10;一人当たり面積"/>
        <xdr:cNvSpPr txBox="1"/>
      </xdr:nvSpPr>
      <xdr:spPr>
        <a:xfrm>
          <a:off x="9142730" y="1025144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117475</xdr:rowOff>
    </xdr:from>
    <xdr:ext cx="469900" cy="264795"/>
    <xdr:sp macro="" textlink="">
      <xdr:nvSpPr>
        <xdr:cNvPr id="250" name="n_2aveValue【体育館・プール】&#10;一人当たり面積"/>
        <xdr:cNvSpPr txBox="1"/>
      </xdr:nvSpPr>
      <xdr:spPr>
        <a:xfrm>
          <a:off x="8291830" y="102330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156210</xdr:rowOff>
    </xdr:from>
    <xdr:ext cx="469265" cy="264795"/>
    <xdr:sp macro="" textlink="">
      <xdr:nvSpPr>
        <xdr:cNvPr id="251" name="n_3aveValue【体育館・プール】&#10;一人当たり面積"/>
        <xdr:cNvSpPr txBox="1"/>
      </xdr:nvSpPr>
      <xdr:spPr>
        <a:xfrm>
          <a:off x="7423150" y="102717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145415</xdr:rowOff>
    </xdr:from>
    <xdr:ext cx="469265" cy="264160"/>
    <xdr:sp macro="" textlink="">
      <xdr:nvSpPr>
        <xdr:cNvPr id="252" name="n_4aveValue【体育館・プール】&#10;一人当たり面積"/>
        <xdr:cNvSpPr txBox="1"/>
      </xdr:nvSpPr>
      <xdr:spPr>
        <a:xfrm>
          <a:off x="6559550" y="1026096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98425</xdr:rowOff>
    </xdr:from>
    <xdr:ext cx="469265" cy="264795"/>
    <xdr:sp macro="" textlink="">
      <xdr:nvSpPr>
        <xdr:cNvPr id="253" name="n_1mainValue【体育館・プール】&#10;一人当たり面積"/>
        <xdr:cNvSpPr txBox="1"/>
      </xdr:nvSpPr>
      <xdr:spPr>
        <a:xfrm>
          <a:off x="9142730" y="108997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103505</xdr:rowOff>
    </xdr:from>
    <xdr:ext cx="469900" cy="264795"/>
    <xdr:sp macro="" textlink="">
      <xdr:nvSpPr>
        <xdr:cNvPr id="254" name="n_2mainValue【体育館・プール】&#10;一人当たり面積"/>
        <xdr:cNvSpPr txBox="1"/>
      </xdr:nvSpPr>
      <xdr:spPr>
        <a:xfrm>
          <a:off x="8291830" y="109048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104775</xdr:rowOff>
    </xdr:from>
    <xdr:ext cx="469265" cy="264795"/>
    <xdr:sp macro="" textlink="">
      <xdr:nvSpPr>
        <xdr:cNvPr id="255" name="n_3mainValue【体育館・プール】&#10;一人当たり面積"/>
        <xdr:cNvSpPr txBox="1"/>
      </xdr:nvSpPr>
      <xdr:spPr>
        <a:xfrm>
          <a:off x="7423150" y="109061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56" name="正方形/長方形 255"/>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57" name="正方形/長方形 256"/>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58" name="正方形/長方形 257"/>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59" name="正方形/長方形 258"/>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60" name="正方形/長方形 259"/>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61" name="正方形/長方形 260"/>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62" name="正方形/長方形 261"/>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63" name="正方形/長方形 262"/>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8450" cy="230505"/>
    <xdr:sp macro="" textlink="">
      <xdr:nvSpPr>
        <xdr:cNvPr id="264" name="テキスト ボックス 263"/>
        <xdr:cNvSpPr txBox="1"/>
      </xdr:nvSpPr>
      <xdr:spPr>
        <a:xfrm>
          <a:off x="708660" y="12765405"/>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65" name="直線コネクタ 264"/>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4795"/>
    <xdr:sp macro="" textlink="">
      <xdr:nvSpPr>
        <xdr:cNvPr id="266" name="テキスト ボックス 265"/>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38735</xdr:rowOff>
    </xdr:from>
    <xdr:to xmlns:xdr="http://schemas.openxmlformats.org/drawingml/2006/spreadsheetDrawing">
      <xdr:col>28</xdr:col>
      <xdr:colOff>114300</xdr:colOff>
      <xdr:row>86</xdr:row>
      <xdr:rowOff>38735</xdr:rowOff>
    </xdr:to>
    <xdr:cxnSp macro="">
      <xdr:nvCxnSpPr>
        <xdr:cNvPr id="267" name="直線コネクタ 266"/>
        <xdr:cNvCxnSpPr/>
      </xdr:nvCxnSpPr>
      <xdr:spPr>
        <a:xfrm>
          <a:off x="741680" y="147834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68580</xdr:rowOff>
    </xdr:from>
    <xdr:ext cx="467360" cy="264795"/>
    <xdr:sp macro="" textlink="">
      <xdr:nvSpPr>
        <xdr:cNvPr id="268" name="テキスト ボックス 267"/>
        <xdr:cNvSpPr txBox="1"/>
      </xdr:nvSpPr>
      <xdr:spPr>
        <a:xfrm>
          <a:off x="289560" y="146418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97790</xdr:rowOff>
    </xdr:from>
    <xdr:to xmlns:xdr="http://schemas.openxmlformats.org/drawingml/2006/spreadsheetDrawing">
      <xdr:col>28</xdr:col>
      <xdr:colOff>114300</xdr:colOff>
      <xdr:row>83</xdr:row>
      <xdr:rowOff>97790</xdr:rowOff>
    </xdr:to>
    <xdr:cxnSp macro="">
      <xdr:nvCxnSpPr>
        <xdr:cNvPr id="269" name="直線コネクタ 268"/>
        <xdr:cNvCxnSpPr/>
      </xdr:nvCxnSpPr>
      <xdr:spPr>
        <a:xfrm>
          <a:off x="741680" y="143281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127000</xdr:rowOff>
    </xdr:from>
    <xdr:ext cx="402590" cy="264160"/>
    <xdr:sp macro="" textlink="">
      <xdr:nvSpPr>
        <xdr:cNvPr id="270" name="テキスト ボックス 269"/>
        <xdr:cNvSpPr txBox="1"/>
      </xdr:nvSpPr>
      <xdr:spPr>
        <a:xfrm>
          <a:off x="353695" y="141859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156210</xdr:rowOff>
    </xdr:from>
    <xdr:to xmlns:xdr="http://schemas.openxmlformats.org/drawingml/2006/spreadsheetDrawing">
      <xdr:col>28</xdr:col>
      <xdr:colOff>114300</xdr:colOff>
      <xdr:row>80</xdr:row>
      <xdr:rowOff>156210</xdr:rowOff>
    </xdr:to>
    <xdr:cxnSp macro="">
      <xdr:nvCxnSpPr>
        <xdr:cNvPr id="271" name="直線コネクタ 270"/>
        <xdr:cNvCxnSpPr/>
      </xdr:nvCxnSpPr>
      <xdr:spPr>
        <a:xfrm>
          <a:off x="741680" y="1387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2590" cy="264795"/>
    <xdr:sp macro="" textlink="">
      <xdr:nvSpPr>
        <xdr:cNvPr id="272" name="テキスト ボックス 271"/>
        <xdr:cNvSpPr txBox="1"/>
      </xdr:nvSpPr>
      <xdr:spPr>
        <a:xfrm>
          <a:off x="353695" y="1372616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38735</xdr:rowOff>
    </xdr:from>
    <xdr:to xmlns:xdr="http://schemas.openxmlformats.org/drawingml/2006/spreadsheetDrawing">
      <xdr:col>28</xdr:col>
      <xdr:colOff>114300</xdr:colOff>
      <xdr:row>78</xdr:row>
      <xdr:rowOff>38735</xdr:rowOff>
    </xdr:to>
    <xdr:cxnSp macro="">
      <xdr:nvCxnSpPr>
        <xdr:cNvPr id="273" name="直線コネクタ 272"/>
        <xdr:cNvCxnSpPr/>
      </xdr:nvCxnSpPr>
      <xdr:spPr>
        <a:xfrm>
          <a:off x="741680" y="134118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68580</xdr:rowOff>
    </xdr:from>
    <xdr:ext cx="402590" cy="264795"/>
    <xdr:sp macro="" textlink="">
      <xdr:nvSpPr>
        <xdr:cNvPr id="274" name="テキスト ボックス 273"/>
        <xdr:cNvSpPr txBox="1"/>
      </xdr:nvSpPr>
      <xdr:spPr>
        <a:xfrm>
          <a:off x="353695" y="132702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75" name="直線コネクタ 274"/>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127000</xdr:rowOff>
    </xdr:from>
    <xdr:ext cx="402590" cy="264160"/>
    <xdr:sp macro="" textlink="">
      <xdr:nvSpPr>
        <xdr:cNvPr id="276" name="テキスト ボックス 275"/>
        <xdr:cNvSpPr txBox="1"/>
      </xdr:nvSpPr>
      <xdr:spPr>
        <a:xfrm>
          <a:off x="353695" y="128143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77" name="【福祉施設】&#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127635</xdr:rowOff>
    </xdr:from>
    <xdr:to xmlns:xdr="http://schemas.openxmlformats.org/drawingml/2006/spreadsheetDrawing">
      <xdr:col>24</xdr:col>
      <xdr:colOff>62865</xdr:colOff>
      <xdr:row>85</xdr:row>
      <xdr:rowOff>146685</xdr:rowOff>
    </xdr:to>
    <xdr:cxnSp macro="">
      <xdr:nvCxnSpPr>
        <xdr:cNvPr id="278" name="直線コネクタ 277"/>
        <xdr:cNvCxnSpPr/>
      </xdr:nvCxnSpPr>
      <xdr:spPr>
        <a:xfrm flipV="1">
          <a:off x="4512945" y="13500735"/>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150495</xdr:rowOff>
    </xdr:from>
    <xdr:ext cx="405130" cy="264160"/>
    <xdr:sp macro="" textlink="">
      <xdr:nvSpPr>
        <xdr:cNvPr id="279" name="【福祉施設】&#10;有形固定資産減価償却率最小値テキスト"/>
        <xdr:cNvSpPr txBox="1"/>
      </xdr:nvSpPr>
      <xdr:spPr>
        <a:xfrm>
          <a:off x="4551680" y="1472374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146685</xdr:rowOff>
    </xdr:from>
    <xdr:to xmlns:xdr="http://schemas.openxmlformats.org/drawingml/2006/spreadsheetDrawing">
      <xdr:col>24</xdr:col>
      <xdr:colOff>152400</xdr:colOff>
      <xdr:row>85</xdr:row>
      <xdr:rowOff>146685</xdr:rowOff>
    </xdr:to>
    <xdr:cxnSp macro="">
      <xdr:nvCxnSpPr>
        <xdr:cNvPr id="280" name="直線コネクタ 279"/>
        <xdr:cNvCxnSpPr/>
      </xdr:nvCxnSpPr>
      <xdr:spPr>
        <a:xfrm>
          <a:off x="4429760" y="14719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73025</xdr:rowOff>
    </xdr:from>
    <xdr:ext cx="405130" cy="264795"/>
    <xdr:sp macro="" textlink="">
      <xdr:nvSpPr>
        <xdr:cNvPr id="281" name="【福祉施設】&#10;有形固定資産減価償却率最大値テキスト"/>
        <xdr:cNvSpPr txBox="1"/>
      </xdr:nvSpPr>
      <xdr:spPr>
        <a:xfrm>
          <a:off x="4551680" y="132746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127635</xdr:rowOff>
    </xdr:from>
    <xdr:to xmlns:xdr="http://schemas.openxmlformats.org/drawingml/2006/spreadsheetDrawing">
      <xdr:col>24</xdr:col>
      <xdr:colOff>152400</xdr:colOff>
      <xdr:row>78</xdr:row>
      <xdr:rowOff>127635</xdr:rowOff>
    </xdr:to>
    <xdr:cxnSp macro="">
      <xdr:nvCxnSpPr>
        <xdr:cNvPr id="282" name="直線コネクタ 281"/>
        <xdr:cNvCxnSpPr/>
      </xdr:nvCxnSpPr>
      <xdr:spPr>
        <a:xfrm>
          <a:off x="4429760" y="13500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20955</xdr:rowOff>
    </xdr:from>
    <xdr:ext cx="405130" cy="264795"/>
    <xdr:sp macro="" textlink="">
      <xdr:nvSpPr>
        <xdr:cNvPr id="283" name="【福祉施設】&#10;有形固定資産減価償却率平均値テキスト"/>
        <xdr:cNvSpPr txBox="1"/>
      </xdr:nvSpPr>
      <xdr:spPr>
        <a:xfrm>
          <a:off x="4551680" y="1390840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43180</xdr:rowOff>
    </xdr:from>
    <xdr:to xmlns:xdr="http://schemas.openxmlformats.org/drawingml/2006/spreadsheetDrawing">
      <xdr:col>24</xdr:col>
      <xdr:colOff>114300</xdr:colOff>
      <xdr:row>81</xdr:row>
      <xdr:rowOff>146685</xdr:rowOff>
    </xdr:to>
    <xdr:sp macro="" textlink="">
      <xdr:nvSpPr>
        <xdr:cNvPr id="284" name="フローチャート: 判断 283"/>
        <xdr:cNvSpPr/>
      </xdr:nvSpPr>
      <xdr:spPr>
        <a:xfrm>
          <a:off x="4462780" y="139306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43180</xdr:rowOff>
    </xdr:from>
    <xdr:to xmlns:xdr="http://schemas.openxmlformats.org/drawingml/2006/spreadsheetDrawing">
      <xdr:col>20</xdr:col>
      <xdr:colOff>38100</xdr:colOff>
      <xdr:row>81</xdr:row>
      <xdr:rowOff>146685</xdr:rowOff>
    </xdr:to>
    <xdr:sp macro="" textlink="">
      <xdr:nvSpPr>
        <xdr:cNvPr id="285" name="フローチャート: 判断 284"/>
        <xdr:cNvSpPr/>
      </xdr:nvSpPr>
      <xdr:spPr>
        <a:xfrm>
          <a:off x="3649980" y="1393063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29210</xdr:rowOff>
    </xdr:from>
    <xdr:to xmlns:xdr="http://schemas.openxmlformats.org/drawingml/2006/spreadsheetDrawing">
      <xdr:col>15</xdr:col>
      <xdr:colOff>101600</xdr:colOff>
      <xdr:row>81</xdr:row>
      <xdr:rowOff>133350</xdr:rowOff>
    </xdr:to>
    <xdr:sp macro="" textlink="">
      <xdr:nvSpPr>
        <xdr:cNvPr id="286" name="フローチャート: 判断 285"/>
        <xdr:cNvSpPr/>
      </xdr:nvSpPr>
      <xdr:spPr>
        <a:xfrm>
          <a:off x="2781300" y="139166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161925</xdr:rowOff>
    </xdr:from>
    <xdr:to xmlns:xdr="http://schemas.openxmlformats.org/drawingml/2006/spreadsheetDrawing">
      <xdr:col>10</xdr:col>
      <xdr:colOff>165100</xdr:colOff>
      <xdr:row>81</xdr:row>
      <xdr:rowOff>90805</xdr:rowOff>
    </xdr:to>
    <xdr:sp macro="" textlink="">
      <xdr:nvSpPr>
        <xdr:cNvPr id="287" name="フローチャート: 判断 286"/>
        <xdr:cNvSpPr/>
      </xdr:nvSpPr>
      <xdr:spPr>
        <a:xfrm>
          <a:off x="1917700" y="138779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99695</xdr:rowOff>
    </xdr:from>
    <xdr:to xmlns:xdr="http://schemas.openxmlformats.org/drawingml/2006/spreadsheetDrawing">
      <xdr:col>6</xdr:col>
      <xdr:colOff>38100</xdr:colOff>
      <xdr:row>81</xdr:row>
      <xdr:rowOff>27940</xdr:rowOff>
    </xdr:to>
    <xdr:sp macro="" textlink="">
      <xdr:nvSpPr>
        <xdr:cNvPr id="288" name="フローチャート: 判断 287"/>
        <xdr:cNvSpPr/>
      </xdr:nvSpPr>
      <xdr:spPr>
        <a:xfrm>
          <a:off x="1054100" y="138156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289" name="テキスト ボックス 288"/>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90" name="テキスト ボックス 289"/>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291" name="テキスト ボックス 290"/>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92" name="テキスト ボックス 291"/>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293" name="テキスト ボックス 292"/>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76200</xdr:rowOff>
    </xdr:from>
    <xdr:to xmlns:xdr="http://schemas.openxmlformats.org/drawingml/2006/spreadsheetDrawing">
      <xdr:col>24</xdr:col>
      <xdr:colOff>114300</xdr:colOff>
      <xdr:row>79</xdr:row>
      <xdr:rowOff>4445</xdr:rowOff>
    </xdr:to>
    <xdr:sp macro="" textlink="">
      <xdr:nvSpPr>
        <xdr:cNvPr id="294" name="楕円 293"/>
        <xdr:cNvSpPr/>
      </xdr:nvSpPr>
      <xdr:spPr>
        <a:xfrm>
          <a:off x="4462780" y="13449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27940</xdr:rowOff>
    </xdr:from>
    <xdr:ext cx="405130" cy="265430"/>
    <xdr:sp macro="" textlink="">
      <xdr:nvSpPr>
        <xdr:cNvPr id="295" name="【福祉施設】&#10;有形固定資産減価償却率該当値テキスト"/>
        <xdr:cNvSpPr txBox="1"/>
      </xdr:nvSpPr>
      <xdr:spPr>
        <a:xfrm>
          <a:off x="4551680" y="1340104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118110</xdr:rowOff>
    </xdr:from>
    <xdr:to xmlns:xdr="http://schemas.openxmlformats.org/drawingml/2006/spreadsheetDrawing">
      <xdr:col>20</xdr:col>
      <xdr:colOff>38100</xdr:colOff>
      <xdr:row>83</xdr:row>
      <xdr:rowOff>46990</xdr:rowOff>
    </xdr:to>
    <xdr:sp macro="" textlink="">
      <xdr:nvSpPr>
        <xdr:cNvPr id="296" name="楕円 295"/>
        <xdr:cNvSpPr/>
      </xdr:nvSpPr>
      <xdr:spPr>
        <a:xfrm>
          <a:off x="3649980" y="14177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127635</xdr:rowOff>
    </xdr:from>
    <xdr:to xmlns:xdr="http://schemas.openxmlformats.org/drawingml/2006/spreadsheetDrawing">
      <xdr:col>24</xdr:col>
      <xdr:colOff>63500</xdr:colOff>
      <xdr:row>82</xdr:row>
      <xdr:rowOff>170180</xdr:rowOff>
    </xdr:to>
    <xdr:cxnSp macro="">
      <xdr:nvCxnSpPr>
        <xdr:cNvPr id="297" name="直線コネクタ 296"/>
        <xdr:cNvCxnSpPr/>
      </xdr:nvCxnSpPr>
      <xdr:spPr>
        <a:xfrm flipV="1">
          <a:off x="3700780" y="13500735"/>
          <a:ext cx="812800" cy="728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76200</xdr:rowOff>
    </xdr:from>
    <xdr:to xmlns:xdr="http://schemas.openxmlformats.org/drawingml/2006/spreadsheetDrawing">
      <xdr:col>15</xdr:col>
      <xdr:colOff>101600</xdr:colOff>
      <xdr:row>83</xdr:row>
      <xdr:rowOff>4445</xdr:rowOff>
    </xdr:to>
    <xdr:sp macro="" textlink="">
      <xdr:nvSpPr>
        <xdr:cNvPr id="298" name="楕円 297"/>
        <xdr:cNvSpPr/>
      </xdr:nvSpPr>
      <xdr:spPr>
        <a:xfrm>
          <a:off x="2781300" y="1413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127635</xdr:rowOff>
    </xdr:from>
    <xdr:to xmlns:xdr="http://schemas.openxmlformats.org/drawingml/2006/spreadsheetDrawing">
      <xdr:col>19</xdr:col>
      <xdr:colOff>177800</xdr:colOff>
      <xdr:row>82</xdr:row>
      <xdr:rowOff>170180</xdr:rowOff>
    </xdr:to>
    <xdr:cxnSp macro="">
      <xdr:nvCxnSpPr>
        <xdr:cNvPr id="299" name="直線コネクタ 298"/>
        <xdr:cNvCxnSpPr/>
      </xdr:nvCxnSpPr>
      <xdr:spPr>
        <a:xfrm>
          <a:off x="2832100" y="14186535"/>
          <a:ext cx="8686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87630</xdr:rowOff>
    </xdr:from>
    <xdr:to xmlns:xdr="http://schemas.openxmlformats.org/drawingml/2006/spreadsheetDrawing">
      <xdr:col>10</xdr:col>
      <xdr:colOff>165100</xdr:colOff>
      <xdr:row>83</xdr:row>
      <xdr:rowOff>15875</xdr:rowOff>
    </xdr:to>
    <xdr:sp macro="" textlink="">
      <xdr:nvSpPr>
        <xdr:cNvPr id="300" name="楕円 299"/>
        <xdr:cNvSpPr/>
      </xdr:nvSpPr>
      <xdr:spPr>
        <a:xfrm>
          <a:off x="1917700" y="141465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127635</xdr:rowOff>
    </xdr:from>
    <xdr:to xmlns:xdr="http://schemas.openxmlformats.org/drawingml/2006/spreadsheetDrawing">
      <xdr:col>15</xdr:col>
      <xdr:colOff>50800</xdr:colOff>
      <xdr:row>82</xdr:row>
      <xdr:rowOff>139700</xdr:rowOff>
    </xdr:to>
    <xdr:cxnSp macro="">
      <xdr:nvCxnSpPr>
        <xdr:cNvPr id="301" name="直線コネクタ 300"/>
        <xdr:cNvCxnSpPr/>
      </xdr:nvCxnSpPr>
      <xdr:spPr>
        <a:xfrm flipV="1">
          <a:off x="1968500" y="1418653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163195</xdr:rowOff>
    </xdr:from>
    <xdr:ext cx="404495" cy="264795"/>
    <xdr:sp macro="" textlink="">
      <xdr:nvSpPr>
        <xdr:cNvPr id="302" name="n_1aveValue【福祉施設】&#10;有形固定資産減価償却率"/>
        <xdr:cNvSpPr txBox="1"/>
      </xdr:nvSpPr>
      <xdr:spPr>
        <a:xfrm>
          <a:off x="3490595" y="137077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149860</xdr:rowOff>
    </xdr:from>
    <xdr:ext cx="405130" cy="264160"/>
    <xdr:sp macro="" textlink="">
      <xdr:nvSpPr>
        <xdr:cNvPr id="303" name="n_2aveValue【福祉施設】&#10;有形固定資産減価償却率"/>
        <xdr:cNvSpPr txBox="1"/>
      </xdr:nvSpPr>
      <xdr:spPr>
        <a:xfrm>
          <a:off x="2634615" y="1369441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107315</xdr:rowOff>
    </xdr:from>
    <xdr:ext cx="404495" cy="264795"/>
    <xdr:sp macro="" textlink="">
      <xdr:nvSpPr>
        <xdr:cNvPr id="304" name="n_3aveValue【福祉施設】&#10;有形固定資産減価償却率"/>
        <xdr:cNvSpPr txBox="1"/>
      </xdr:nvSpPr>
      <xdr:spPr>
        <a:xfrm>
          <a:off x="1771015" y="1365186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45085</xdr:rowOff>
    </xdr:from>
    <xdr:ext cx="404495" cy="264795"/>
    <xdr:sp macro="" textlink="">
      <xdr:nvSpPr>
        <xdr:cNvPr id="305" name="n_4aveValue【福祉施設】&#10;有形固定資産減価償却率"/>
        <xdr:cNvSpPr txBox="1"/>
      </xdr:nvSpPr>
      <xdr:spPr>
        <a:xfrm>
          <a:off x="907415" y="1358963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37465</xdr:rowOff>
    </xdr:from>
    <xdr:ext cx="404495" cy="264160"/>
    <xdr:sp macro="" textlink="">
      <xdr:nvSpPr>
        <xdr:cNvPr id="306" name="n_1mainValue【福祉施設】&#10;有形固定資産減価償却率"/>
        <xdr:cNvSpPr txBox="1"/>
      </xdr:nvSpPr>
      <xdr:spPr>
        <a:xfrm>
          <a:off x="3490595" y="1426781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170815</xdr:rowOff>
    </xdr:from>
    <xdr:ext cx="405130" cy="264160"/>
    <xdr:sp macro="" textlink="">
      <xdr:nvSpPr>
        <xdr:cNvPr id="307" name="n_2mainValue【福祉施設】&#10;有形固定資産減価償却率"/>
        <xdr:cNvSpPr txBox="1"/>
      </xdr:nvSpPr>
      <xdr:spPr>
        <a:xfrm>
          <a:off x="2634615" y="1422971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7620</xdr:rowOff>
    </xdr:from>
    <xdr:ext cx="404495" cy="264795"/>
    <xdr:sp macro="" textlink="">
      <xdr:nvSpPr>
        <xdr:cNvPr id="308" name="n_3mainValue【福祉施設】&#10;有形固定資産減価償却率"/>
        <xdr:cNvSpPr txBox="1"/>
      </xdr:nvSpPr>
      <xdr:spPr>
        <a:xfrm>
          <a:off x="1771015" y="1423797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09" name="正方形/長方形 308"/>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10" name="正方形/長方形 309"/>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11" name="正方形/長方形 310"/>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12" name="正方形/長方形 311"/>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13" name="正方形/長方形 312"/>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14" name="正方形/長方形 313"/>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15" name="正方形/長方形 314"/>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16" name="正方形/長方形 315"/>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9250" cy="230505"/>
    <xdr:sp macro="" textlink="">
      <xdr:nvSpPr>
        <xdr:cNvPr id="317" name="テキスト ボックス 316"/>
        <xdr:cNvSpPr txBox="1"/>
      </xdr:nvSpPr>
      <xdr:spPr>
        <a:xfrm>
          <a:off x="6393180" y="1276540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18" name="直線コネクタ 317"/>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38735</xdr:rowOff>
    </xdr:from>
    <xdr:to xmlns:xdr="http://schemas.openxmlformats.org/drawingml/2006/spreadsheetDrawing">
      <xdr:col>59</xdr:col>
      <xdr:colOff>50800</xdr:colOff>
      <xdr:row>86</xdr:row>
      <xdr:rowOff>38735</xdr:rowOff>
    </xdr:to>
    <xdr:cxnSp macro="">
      <xdr:nvCxnSpPr>
        <xdr:cNvPr id="319" name="直線コネクタ 318"/>
        <xdr:cNvCxnSpPr/>
      </xdr:nvCxnSpPr>
      <xdr:spPr>
        <a:xfrm>
          <a:off x="6431280" y="147834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68580</xdr:rowOff>
    </xdr:from>
    <xdr:ext cx="466725" cy="264795"/>
    <xdr:sp macro="" textlink="">
      <xdr:nvSpPr>
        <xdr:cNvPr id="320" name="テキスト ボックス 319"/>
        <xdr:cNvSpPr txBox="1"/>
      </xdr:nvSpPr>
      <xdr:spPr>
        <a:xfrm>
          <a:off x="5974080" y="146418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97790</xdr:rowOff>
    </xdr:from>
    <xdr:to xmlns:xdr="http://schemas.openxmlformats.org/drawingml/2006/spreadsheetDrawing">
      <xdr:col>59</xdr:col>
      <xdr:colOff>50800</xdr:colOff>
      <xdr:row>83</xdr:row>
      <xdr:rowOff>97790</xdr:rowOff>
    </xdr:to>
    <xdr:cxnSp macro="">
      <xdr:nvCxnSpPr>
        <xdr:cNvPr id="321" name="直線コネクタ 320"/>
        <xdr:cNvCxnSpPr/>
      </xdr:nvCxnSpPr>
      <xdr:spPr>
        <a:xfrm>
          <a:off x="6431280" y="143281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127000</xdr:rowOff>
    </xdr:from>
    <xdr:ext cx="466725" cy="264160"/>
    <xdr:sp macro="" textlink="">
      <xdr:nvSpPr>
        <xdr:cNvPr id="322" name="テキスト ボックス 321"/>
        <xdr:cNvSpPr txBox="1"/>
      </xdr:nvSpPr>
      <xdr:spPr>
        <a:xfrm>
          <a:off x="5974080" y="141859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156210</xdr:rowOff>
    </xdr:from>
    <xdr:to xmlns:xdr="http://schemas.openxmlformats.org/drawingml/2006/spreadsheetDrawing">
      <xdr:col>59</xdr:col>
      <xdr:colOff>50800</xdr:colOff>
      <xdr:row>80</xdr:row>
      <xdr:rowOff>156210</xdr:rowOff>
    </xdr:to>
    <xdr:cxnSp macro="">
      <xdr:nvCxnSpPr>
        <xdr:cNvPr id="323" name="直線コネクタ 322"/>
        <xdr:cNvCxnSpPr/>
      </xdr:nvCxnSpPr>
      <xdr:spPr>
        <a:xfrm>
          <a:off x="6431280" y="1387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64795"/>
    <xdr:sp macro="" textlink="">
      <xdr:nvSpPr>
        <xdr:cNvPr id="324" name="テキスト ボックス 323"/>
        <xdr:cNvSpPr txBox="1"/>
      </xdr:nvSpPr>
      <xdr:spPr>
        <a:xfrm>
          <a:off x="5974080" y="1372616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38735</xdr:rowOff>
    </xdr:from>
    <xdr:to xmlns:xdr="http://schemas.openxmlformats.org/drawingml/2006/spreadsheetDrawing">
      <xdr:col>59</xdr:col>
      <xdr:colOff>50800</xdr:colOff>
      <xdr:row>78</xdr:row>
      <xdr:rowOff>38735</xdr:rowOff>
    </xdr:to>
    <xdr:cxnSp macro="">
      <xdr:nvCxnSpPr>
        <xdr:cNvPr id="325" name="直線コネクタ 324"/>
        <xdr:cNvCxnSpPr/>
      </xdr:nvCxnSpPr>
      <xdr:spPr>
        <a:xfrm>
          <a:off x="6431280" y="134118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68580</xdr:rowOff>
    </xdr:from>
    <xdr:ext cx="466725" cy="264795"/>
    <xdr:sp macro="" textlink="">
      <xdr:nvSpPr>
        <xdr:cNvPr id="326" name="テキスト ボックス 325"/>
        <xdr:cNvSpPr txBox="1"/>
      </xdr:nvSpPr>
      <xdr:spPr>
        <a:xfrm>
          <a:off x="5974080" y="132702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27" name="直線コネクタ 326"/>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6725" cy="264160"/>
    <xdr:sp macro="" textlink="">
      <xdr:nvSpPr>
        <xdr:cNvPr id="328" name="テキスト ボックス 327"/>
        <xdr:cNvSpPr txBox="1"/>
      </xdr:nvSpPr>
      <xdr:spPr>
        <a:xfrm>
          <a:off x="5974080" y="128143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29" name="【福祉施設】&#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73660</xdr:rowOff>
    </xdr:from>
    <xdr:to xmlns:xdr="http://schemas.openxmlformats.org/drawingml/2006/spreadsheetDrawing">
      <xdr:col>54</xdr:col>
      <xdr:colOff>185420</xdr:colOff>
      <xdr:row>86</xdr:row>
      <xdr:rowOff>18415</xdr:rowOff>
    </xdr:to>
    <xdr:cxnSp macro="">
      <xdr:nvCxnSpPr>
        <xdr:cNvPr id="330" name="直線コネクタ 329"/>
        <xdr:cNvCxnSpPr/>
      </xdr:nvCxnSpPr>
      <xdr:spPr>
        <a:xfrm flipV="1">
          <a:off x="10198100" y="1327531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22225</xdr:rowOff>
    </xdr:from>
    <xdr:ext cx="469265" cy="264795"/>
    <xdr:sp macro="" textlink="">
      <xdr:nvSpPr>
        <xdr:cNvPr id="331" name="【福祉施設】&#10;一人当たり面積最小値テキスト"/>
        <xdr:cNvSpPr txBox="1"/>
      </xdr:nvSpPr>
      <xdr:spPr>
        <a:xfrm>
          <a:off x="10236200" y="147669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18415</xdr:rowOff>
    </xdr:from>
    <xdr:to xmlns:xdr="http://schemas.openxmlformats.org/drawingml/2006/spreadsheetDrawing">
      <xdr:col>55</xdr:col>
      <xdr:colOff>88900</xdr:colOff>
      <xdr:row>86</xdr:row>
      <xdr:rowOff>18415</xdr:rowOff>
    </xdr:to>
    <xdr:cxnSp macro="">
      <xdr:nvCxnSpPr>
        <xdr:cNvPr id="332" name="直線コネクタ 331"/>
        <xdr:cNvCxnSpPr/>
      </xdr:nvCxnSpPr>
      <xdr:spPr>
        <a:xfrm>
          <a:off x="10114280" y="14763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19685</xdr:rowOff>
    </xdr:from>
    <xdr:ext cx="469265" cy="264795"/>
    <xdr:sp macro="" textlink="">
      <xdr:nvSpPr>
        <xdr:cNvPr id="333" name="【福祉施設】&#10;一人当たり面積最大値テキスト"/>
        <xdr:cNvSpPr txBox="1"/>
      </xdr:nvSpPr>
      <xdr:spPr>
        <a:xfrm>
          <a:off x="10236200" y="130498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73660</xdr:rowOff>
    </xdr:from>
    <xdr:to xmlns:xdr="http://schemas.openxmlformats.org/drawingml/2006/spreadsheetDrawing">
      <xdr:col>55</xdr:col>
      <xdr:colOff>88900</xdr:colOff>
      <xdr:row>77</xdr:row>
      <xdr:rowOff>73660</xdr:rowOff>
    </xdr:to>
    <xdr:cxnSp macro="">
      <xdr:nvCxnSpPr>
        <xdr:cNvPr id="334" name="直線コネクタ 333"/>
        <xdr:cNvCxnSpPr/>
      </xdr:nvCxnSpPr>
      <xdr:spPr>
        <a:xfrm>
          <a:off x="10114280" y="13275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171450</xdr:rowOff>
    </xdr:from>
    <xdr:ext cx="469265" cy="264795"/>
    <xdr:sp macro="" textlink="">
      <xdr:nvSpPr>
        <xdr:cNvPr id="335" name="【福祉施設】&#10;一人当たり面積平均値テキスト"/>
        <xdr:cNvSpPr txBox="1"/>
      </xdr:nvSpPr>
      <xdr:spPr>
        <a:xfrm>
          <a:off x="10236200" y="14230350"/>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147955</xdr:rowOff>
    </xdr:from>
    <xdr:to xmlns:xdr="http://schemas.openxmlformats.org/drawingml/2006/spreadsheetDrawing">
      <xdr:col>55</xdr:col>
      <xdr:colOff>50800</xdr:colOff>
      <xdr:row>84</xdr:row>
      <xdr:rowOff>76835</xdr:rowOff>
    </xdr:to>
    <xdr:sp macro="" textlink="">
      <xdr:nvSpPr>
        <xdr:cNvPr id="336" name="フローチャート: 判断 335"/>
        <xdr:cNvSpPr/>
      </xdr:nvSpPr>
      <xdr:spPr>
        <a:xfrm>
          <a:off x="10152380" y="143783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45720</xdr:rowOff>
    </xdr:from>
    <xdr:to xmlns:xdr="http://schemas.openxmlformats.org/drawingml/2006/spreadsheetDrawing">
      <xdr:col>50</xdr:col>
      <xdr:colOff>165100</xdr:colOff>
      <xdr:row>84</xdr:row>
      <xdr:rowOff>149225</xdr:rowOff>
    </xdr:to>
    <xdr:sp macro="" textlink="">
      <xdr:nvSpPr>
        <xdr:cNvPr id="337" name="フローチャート: 判断 336"/>
        <xdr:cNvSpPr/>
      </xdr:nvSpPr>
      <xdr:spPr>
        <a:xfrm>
          <a:off x="9334500" y="144475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45720</xdr:rowOff>
    </xdr:from>
    <xdr:to xmlns:xdr="http://schemas.openxmlformats.org/drawingml/2006/spreadsheetDrawing">
      <xdr:col>46</xdr:col>
      <xdr:colOff>38100</xdr:colOff>
      <xdr:row>84</xdr:row>
      <xdr:rowOff>149225</xdr:rowOff>
    </xdr:to>
    <xdr:sp macro="" textlink="">
      <xdr:nvSpPr>
        <xdr:cNvPr id="338" name="フローチャート: 判断 337"/>
        <xdr:cNvSpPr/>
      </xdr:nvSpPr>
      <xdr:spPr>
        <a:xfrm>
          <a:off x="8470900" y="144475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61595</xdr:rowOff>
    </xdr:from>
    <xdr:to xmlns:xdr="http://schemas.openxmlformats.org/drawingml/2006/spreadsheetDrawing">
      <xdr:col>41</xdr:col>
      <xdr:colOff>101600</xdr:colOff>
      <xdr:row>84</xdr:row>
      <xdr:rowOff>165100</xdr:rowOff>
    </xdr:to>
    <xdr:sp macro="" textlink="">
      <xdr:nvSpPr>
        <xdr:cNvPr id="339" name="フローチャート: 判断 338"/>
        <xdr:cNvSpPr/>
      </xdr:nvSpPr>
      <xdr:spPr>
        <a:xfrm>
          <a:off x="7602220" y="144633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59690</xdr:rowOff>
    </xdr:from>
    <xdr:to xmlns:xdr="http://schemas.openxmlformats.org/drawingml/2006/spreadsheetDrawing">
      <xdr:col>36</xdr:col>
      <xdr:colOff>165100</xdr:colOff>
      <xdr:row>84</xdr:row>
      <xdr:rowOff>163195</xdr:rowOff>
    </xdr:to>
    <xdr:sp macro="" textlink="">
      <xdr:nvSpPr>
        <xdr:cNvPr id="340" name="フローチャート: 判断 339"/>
        <xdr:cNvSpPr/>
      </xdr:nvSpPr>
      <xdr:spPr>
        <a:xfrm>
          <a:off x="6738620" y="144614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41" name="テキスト ボックス 340"/>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42" name="テキスト ボックス 341"/>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43" name="テキスト ボックス 342"/>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44" name="テキスト ボックス 343"/>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45" name="テキスト ボックス 344"/>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54610</xdr:rowOff>
    </xdr:from>
    <xdr:to xmlns:xdr="http://schemas.openxmlformats.org/drawingml/2006/spreadsheetDrawing">
      <xdr:col>55</xdr:col>
      <xdr:colOff>50800</xdr:colOff>
      <xdr:row>84</xdr:row>
      <xdr:rowOff>158750</xdr:rowOff>
    </xdr:to>
    <xdr:sp macro="" textlink="">
      <xdr:nvSpPr>
        <xdr:cNvPr id="346" name="楕円 345"/>
        <xdr:cNvSpPr/>
      </xdr:nvSpPr>
      <xdr:spPr>
        <a:xfrm>
          <a:off x="10152380" y="144564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32385</xdr:rowOff>
    </xdr:from>
    <xdr:ext cx="469265" cy="264160"/>
    <xdr:sp macro="" textlink="">
      <xdr:nvSpPr>
        <xdr:cNvPr id="347" name="【福祉施設】&#10;一人当たり面積該当値テキスト"/>
        <xdr:cNvSpPr txBox="1"/>
      </xdr:nvSpPr>
      <xdr:spPr>
        <a:xfrm>
          <a:off x="10236200" y="1443418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8255</xdr:rowOff>
    </xdr:from>
    <xdr:to xmlns:xdr="http://schemas.openxmlformats.org/drawingml/2006/spreadsheetDrawing">
      <xdr:col>50</xdr:col>
      <xdr:colOff>165100</xdr:colOff>
      <xdr:row>85</xdr:row>
      <xdr:rowOff>111760</xdr:rowOff>
    </xdr:to>
    <xdr:sp macro="" textlink="">
      <xdr:nvSpPr>
        <xdr:cNvPr id="348" name="楕円 347"/>
        <xdr:cNvSpPr/>
      </xdr:nvSpPr>
      <xdr:spPr>
        <a:xfrm>
          <a:off x="9334500" y="145815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106045</xdr:rowOff>
    </xdr:from>
    <xdr:to xmlns:xdr="http://schemas.openxmlformats.org/drawingml/2006/spreadsheetDrawing">
      <xdr:col>55</xdr:col>
      <xdr:colOff>0</xdr:colOff>
      <xdr:row>85</xdr:row>
      <xdr:rowOff>59690</xdr:rowOff>
    </xdr:to>
    <xdr:cxnSp macro="">
      <xdr:nvCxnSpPr>
        <xdr:cNvPr id="349" name="直線コネクタ 348"/>
        <xdr:cNvCxnSpPr/>
      </xdr:nvCxnSpPr>
      <xdr:spPr>
        <a:xfrm flipV="1">
          <a:off x="9385300" y="14507845"/>
          <a:ext cx="8128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10160</xdr:rowOff>
    </xdr:from>
    <xdr:to xmlns:xdr="http://schemas.openxmlformats.org/drawingml/2006/spreadsheetDrawing">
      <xdr:col>46</xdr:col>
      <xdr:colOff>38100</xdr:colOff>
      <xdr:row>85</xdr:row>
      <xdr:rowOff>114300</xdr:rowOff>
    </xdr:to>
    <xdr:sp macro="" textlink="">
      <xdr:nvSpPr>
        <xdr:cNvPr id="350" name="楕円 349"/>
        <xdr:cNvSpPr/>
      </xdr:nvSpPr>
      <xdr:spPr>
        <a:xfrm>
          <a:off x="8470900" y="145834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59690</xdr:rowOff>
    </xdr:from>
    <xdr:to xmlns:xdr="http://schemas.openxmlformats.org/drawingml/2006/spreadsheetDrawing">
      <xdr:col>50</xdr:col>
      <xdr:colOff>114300</xdr:colOff>
      <xdr:row>85</xdr:row>
      <xdr:rowOff>62230</xdr:rowOff>
    </xdr:to>
    <xdr:cxnSp macro="">
      <xdr:nvCxnSpPr>
        <xdr:cNvPr id="351" name="直線コネクタ 350"/>
        <xdr:cNvCxnSpPr/>
      </xdr:nvCxnSpPr>
      <xdr:spPr>
        <a:xfrm flipV="1">
          <a:off x="8521700" y="1463294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150495</xdr:rowOff>
    </xdr:from>
    <xdr:to xmlns:xdr="http://schemas.openxmlformats.org/drawingml/2006/spreadsheetDrawing">
      <xdr:col>41</xdr:col>
      <xdr:colOff>101600</xdr:colOff>
      <xdr:row>85</xdr:row>
      <xdr:rowOff>79375</xdr:rowOff>
    </xdr:to>
    <xdr:sp macro="" textlink="">
      <xdr:nvSpPr>
        <xdr:cNvPr id="352" name="楕円 351"/>
        <xdr:cNvSpPr/>
      </xdr:nvSpPr>
      <xdr:spPr>
        <a:xfrm>
          <a:off x="7602220" y="145522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27305</xdr:rowOff>
    </xdr:from>
    <xdr:to xmlns:xdr="http://schemas.openxmlformats.org/drawingml/2006/spreadsheetDrawing">
      <xdr:col>45</xdr:col>
      <xdr:colOff>177800</xdr:colOff>
      <xdr:row>85</xdr:row>
      <xdr:rowOff>62230</xdr:rowOff>
    </xdr:to>
    <xdr:cxnSp macro="">
      <xdr:nvCxnSpPr>
        <xdr:cNvPr id="353" name="直線コネクタ 352"/>
        <xdr:cNvCxnSpPr/>
      </xdr:nvCxnSpPr>
      <xdr:spPr>
        <a:xfrm>
          <a:off x="7653020" y="14600555"/>
          <a:ext cx="8686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166370</xdr:rowOff>
    </xdr:from>
    <xdr:ext cx="469265" cy="264160"/>
    <xdr:sp macro="" textlink="">
      <xdr:nvSpPr>
        <xdr:cNvPr id="354" name="n_1aveValue【福祉施設】&#10;一人当たり面積"/>
        <xdr:cNvSpPr txBox="1"/>
      </xdr:nvSpPr>
      <xdr:spPr>
        <a:xfrm>
          <a:off x="9142730" y="1422527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166370</xdr:rowOff>
    </xdr:from>
    <xdr:ext cx="469900" cy="264160"/>
    <xdr:sp macro="" textlink="">
      <xdr:nvSpPr>
        <xdr:cNvPr id="355" name="n_2aveValue【福祉施設】&#10;一人当たり面積"/>
        <xdr:cNvSpPr txBox="1"/>
      </xdr:nvSpPr>
      <xdr:spPr>
        <a:xfrm>
          <a:off x="8291830" y="142252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7620</xdr:rowOff>
    </xdr:from>
    <xdr:ext cx="469265" cy="264795"/>
    <xdr:sp macro="" textlink="">
      <xdr:nvSpPr>
        <xdr:cNvPr id="356" name="n_3aveValue【福祉施設】&#10;一人当たり面積"/>
        <xdr:cNvSpPr txBox="1"/>
      </xdr:nvSpPr>
      <xdr:spPr>
        <a:xfrm>
          <a:off x="7423150" y="1423797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5080</xdr:rowOff>
    </xdr:from>
    <xdr:ext cx="469265" cy="265430"/>
    <xdr:sp macro="" textlink="">
      <xdr:nvSpPr>
        <xdr:cNvPr id="357" name="n_4aveValue【福祉施設】&#10;一人当たり面積"/>
        <xdr:cNvSpPr txBox="1"/>
      </xdr:nvSpPr>
      <xdr:spPr>
        <a:xfrm>
          <a:off x="6559550" y="1423543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102870</xdr:rowOff>
    </xdr:from>
    <xdr:ext cx="469265" cy="264795"/>
    <xdr:sp macro="" textlink="">
      <xdr:nvSpPr>
        <xdr:cNvPr id="358" name="n_1mainValue【福祉施設】&#10;一人当たり面積"/>
        <xdr:cNvSpPr txBox="1"/>
      </xdr:nvSpPr>
      <xdr:spPr>
        <a:xfrm>
          <a:off x="9142730" y="1467612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104775</xdr:rowOff>
    </xdr:from>
    <xdr:ext cx="469900" cy="264795"/>
    <xdr:sp macro="" textlink="">
      <xdr:nvSpPr>
        <xdr:cNvPr id="359" name="n_2mainValue【福祉施設】&#10;一人当たり面積"/>
        <xdr:cNvSpPr txBox="1"/>
      </xdr:nvSpPr>
      <xdr:spPr>
        <a:xfrm>
          <a:off x="8291830" y="146780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69850</xdr:rowOff>
    </xdr:from>
    <xdr:ext cx="469265" cy="264160"/>
    <xdr:sp macro="" textlink="">
      <xdr:nvSpPr>
        <xdr:cNvPr id="360" name="n_3mainValue【福祉施設】&#10;一人当たり面積"/>
        <xdr:cNvSpPr txBox="1"/>
      </xdr:nvSpPr>
      <xdr:spPr>
        <a:xfrm>
          <a:off x="7423150" y="1464310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1" name="正方形/長方形 360"/>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2" name="正方形/長方形 361"/>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3" name="正方形/長方形 362"/>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4" name="正方形/長方形 363"/>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5" name="正方形/長方形 364"/>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6" name="正方形/長方形 365"/>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7" name="正方形/長方形 366"/>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8" name="正方形/長方形 367"/>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69" name="テキスト ボックス 368"/>
        <xdr:cNvSpPr txBox="1"/>
      </xdr:nvSpPr>
      <xdr:spPr>
        <a:xfrm>
          <a:off x="70866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0" name="直線コネクタ 369"/>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371" name="テキスト ボックス 370"/>
        <xdr:cNvSpPr txBox="1"/>
      </xdr:nvSpPr>
      <xdr:spPr>
        <a:xfrm>
          <a:off x="28956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72" name="直線コネクタ 371"/>
        <xdr:cNvCxnSpPr/>
      </xdr:nvCxnSpPr>
      <xdr:spPr>
        <a:xfrm>
          <a:off x="74168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7360" cy="258445"/>
    <xdr:sp macro="" textlink="">
      <xdr:nvSpPr>
        <xdr:cNvPr id="373" name="テキスト ボックス 372"/>
        <xdr:cNvSpPr txBox="1"/>
      </xdr:nvSpPr>
      <xdr:spPr>
        <a:xfrm>
          <a:off x="28956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4" name="直線コネクタ 373"/>
        <xdr:cNvCxnSpPr/>
      </xdr:nvCxnSpPr>
      <xdr:spPr>
        <a:xfrm>
          <a:off x="74168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75" name="テキスト ボックス 374"/>
        <xdr:cNvSpPr txBox="1"/>
      </xdr:nvSpPr>
      <xdr:spPr>
        <a:xfrm>
          <a:off x="35369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6" name="直線コネクタ 375"/>
        <xdr:cNvCxnSpPr/>
      </xdr:nvCxnSpPr>
      <xdr:spPr>
        <a:xfrm>
          <a:off x="74168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77" name="テキスト ボックス 376"/>
        <xdr:cNvSpPr txBox="1"/>
      </xdr:nvSpPr>
      <xdr:spPr>
        <a:xfrm>
          <a:off x="35369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8" name="直線コネクタ 377"/>
        <xdr:cNvCxnSpPr/>
      </xdr:nvCxnSpPr>
      <xdr:spPr>
        <a:xfrm>
          <a:off x="74168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79" name="テキスト ボックス 378"/>
        <xdr:cNvSpPr txBox="1"/>
      </xdr:nvSpPr>
      <xdr:spPr>
        <a:xfrm>
          <a:off x="35369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80" name="直線コネクタ 379"/>
        <xdr:cNvCxnSpPr/>
      </xdr:nvCxnSpPr>
      <xdr:spPr>
        <a:xfrm>
          <a:off x="74168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81" name="テキスト ボックス 380"/>
        <xdr:cNvSpPr txBox="1"/>
      </xdr:nvSpPr>
      <xdr:spPr>
        <a:xfrm>
          <a:off x="35369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82" name="直線コネクタ 381"/>
        <xdr:cNvCxnSpPr/>
      </xdr:nvCxnSpPr>
      <xdr:spPr>
        <a:xfrm>
          <a:off x="74168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83" name="テキスト ボックス 382"/>
        <xdr:cNvSpPr txBox="1"/>
      </xdr:nvSpPr>
      <xdr:spPr>
        <a:xfrm>
          <a:off x="41275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4" name="直線コネクタ 383"/>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136525</xdr:rowOff>
    </xdr:from>
    <xdr:to xmlns:xdr="http://schemas.openxmlformats.org/drawingml/2006/spreadsheetDrawing">
      <xdr:col>24</xdr:col>
      <xdr:colOff>62865</xdr:colOff>
      <xdr:row>109</xdr:row>
      <xdr:rowOff>35560</xdr:rowOff>
    </xdr:to>
    <xdr:cxnSp macro="">
      <xdr:nvCxnSpPr>
        <xdr:cNvPr id="386" name="直線コネクタ 385"/>
        <xdr:cNvCxnSpPr/>
      </xdr:nvCxnSpPr>
      <xdr:spPr>
        <a:xfrm flipV="1">
          <a:off x="4512945" y="1728152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87" name="【市民会館】&#10;有形固定資産減価償却率最小値テキスト"/>
        <xdr:cNvSpPr txBox="1"/>
      </xdr:nvSpPr>
      <xdr:spPr>
        <a:xfrm>
          <a:off x="455168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88" name="直線コネクタ 387"/>
        <xdr:cNvCxnSpPr/>
      </xdr:nvCxnSpPr>
      <xdr:spPr>
        <a:xfrm>
          <a:off x="4429760" y="18723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83185</xdr:rowOff>
    </xdr:from>
    <xdr:ext cx="405130" cy="259080"/>
    <xdr:sp macro="" textlink="">
      <xdr:nvSpPr>
        <xdr:cNvPr id="389" name="【市民会館】&#10;有形固定資産減価償却率最大値テキスト"/>
        <xdr:cNvSpPr txBox="1"/>
      </xdr:nvSpPr>
      <xdr:spPr>
        <a:xfrm>
          <a:off x="4551680" y="1705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136525</xdr:rowOff>
    </xdr:from>
    <xdr:to xmlns:xdr="http://schemas.openxmlformats.org/drawingml/2006/spreadsheetDrawing">
      <xdr:col>24</xdr:col>
      <xdr:colOff>152400</xdr:colOff>
      <xdr:row>100</xdr:row>
      <xdr:rowOff>136525</xdr:rowOff>
    </xdr:to>
    <xdr:cxnSp macro="">
      <xdr:nvCxnSpPr>
        <xdr:cNvPr id="390" name="直線コネクタ 389"/>
        <xdr:cNvCxnSpPr/>
      </xdr:nvCxnSpPr>
      <xdr:spPr>
        <a:xfrm>
          <a:off x="4429760" y="17281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139700</xdr:rowOff>
    </xdr:from>
    <xdr:ext cx="405130" cy="259080"/>
    <xdr:sp macro="" textlink="">
      <xdr:nvSpPr>
        <xdr:cNvPr id="391" name="【市民会館】&#10;有形固定資産減価償却率平均値テキスト"/>
        <xdr:cNvSpPr txBox="1"/>
      </xdr:nvSpPr>
      <xdr:spPr>
        <a:xfrm>
          <a:off x="4551680" y="17799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116840</xdr:rowOff>
    </xdr:from>
    <xdr:to xmlns:xdr="http://schemas.openxmlformats.org/drawingml/2006/spreadsheetDrawing">
      <xdr:col>24</xdr:col>
      <xdr:colOff>114300</xdr:colOff>
      <xdr:row>105</xdr:row>
      <xdr:rowOff>46990</xdr:rowOff>
    </xdr:to>
    <xdr:sp macro="" textlink="">
      <xdr:nvSpPr>
        <xdr:cNvPr id="392" name="フローチャート: 判断 391"/>
        <xdr:cNvSpPr/>
      </xdr:nvSpPr>
      <xdr:spPr>
        <a:xfrm>
          <a:off x="446278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34925</xdr:rowOff>
    </xdr:from>
    <xdr:to xmlns:xdr="http://schemas.openxmlformats.org/drawingml/2006/spreadsheetDrawing">
      <xdr:col>20</xdr:col>
      <xdr:colOff>38100</xdr:colOff>
      <xdr:row>104</xdr:row>
      <xdr:rowOff>136525</xdr:rowOff>
    </xdr:to>
    <xdr:sp macro="" textlink="">
      <xdr:nvSpPr>
        <xdr:cNvPr id="393" name="フローチャート: 判断 392"/>
        <xdr:cNvSpPr/>
      </xdr:nvSpPr>
      <xdr:spPr>
        <a:xfrm>
          <a:off x="3649980" y="178657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94" name="フローチャート: 判断 393"/>
        <xdr:cNvSpPr/>
      </xdr:nvSpPr>
      <xdr:spPr>
        <a:xfrm>
          <a:off x="27813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71120</xdr:rowOff>
    </xdr:from>
    <xdr:to xmlns:xdr="http://schemas.openxmlformats.org/drawingml/2006/spreadsheetDrawing">
      <xdr:col>10</xdr:col>
      <xdr:colOff>165100</xdr:colOff>
      <xdr:row>105</xdr:row>
      <xdr:rowOff>1270</xdr:rowOff>
    </xdr:to>
    <xdr:sp macro="" textlink="">
      <xdr:nvSpPr>
        <xdr:cNvPr id="395" name="フローチャート: 判断 394"/>
        <xdr:cNvSpPr/>
      </xdr:nvSpPr>
      <xdr:spPr>
        <a:xfrm>
          <a:off x="1917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8890</xdr:rowOff>
    </xdr:from>
    <xdr:to xmlns:xdr="http://schemas.openxmlformats.org/drawingml/2006/spreadsheetDrawing">
      <xdr:col>6</xdr:col>
      <xdr:colOff>38100</xdr:colOff>
      <xdr:row>104</xdr:row>
      <xdr:rowOff>110490</xdr:rowOff>
    </xdr:to>
    <xdr:sp macro="" textlink="">
      <xdr:nvSpPr>
        <xdr:cNvPr id="396" name="フローチャート: 判断 395"/>
        <xdr:cNvSpPr/>
      </xdr:nvSpPr>
      <xdr:spPr>
        <a:xfrm>
          <a:off x="1054100" y="178396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397" name="テキスト ボックス 396"/>
        <xdr:cNvSpPr txBox="1"/>
      </xdr:nvSpPr>
      <xdr:spPr>
        <a:xfrm>
          <a:off x="4328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8" name="テキスト ボックス 397"/>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99" name="テキスト ボックス 398"/>
        <xdr:cNvSpPr txBox="1"/>
      </xdr:nvSpPr>
      <xdr:spPr>
        <a:xfrm>
          <a:off x="264668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0" name="テキスト ボックス 399"/>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01" name="テキスト ボックス 400"/>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136525</xdr:rowOff>
    </xdr:from>
    <xdr:to xmlns:xdr="http://schemas.openxmlformats.org/drawingml/2006/spreadsheetDrawing">
      <xdr:col>24</xdr:col>
      <xdr:colOff>114300</xdr:colOff>
      <xdr:row>105</xdr:row>
      <xdr:rowOff>66675</xdr:rowOff>
    </xdr:to>
    <xdr:sp macro="" textlink="">
      <xdr:nvSpPr>
        <xdr:cNvPr id="402" name="楕円 401"/>
        <xdr:cNvSpPr/>
      </xdr:nvSpPr>
      <xdr:spPr>
        <a:xfrm>
          <a:off x="446278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114935</xdr:rowOff>
    </xdr:from>
    <xdr:ext cx="405130" cy="259080"/>
    <xdr:sp macro="" textlink="">
      <xdr:nvSpPr>
        <xdr:cNvPr id="403" name="【市民会館】&#10;有形固定資産減価償却率該当値テキスト"/>
        <xdr:cNvSpPr txBox="1"/>
      </xdr:nvSpPr>
      <xdr:spPr>
        <a:xfrm>
          <a:off x="4551680" y="1794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88900</xdr:rowOff>
    </xdr:from>
    <xdr:to xmlns:xdr="http://schemas.openxmlformats.org/drawingml/2006/spreadsheetDrawing">
      <xdr:col>20</xdr:col>
      <xdr:colOff>38100</xdr:colOff>
      <xdr:row>105</xdr:row>
      <xdr:rowOff>19050</xdr:rowOff>
    </xdr:to>
    <xdr:sp macro="" textlink="">
      <xdr:nvSpPr>
        <xdr:cNvPr id="404" name="楕円 403"/>
        <xdr:cNvSpPr/>
      </xdr:nvSpPr>
      <xdr:spPr>
        <a:xfrm>
          <a:off x="3649980" y="17919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139700</xdr:rowOff>
    </xdr:from>
    <xdr:to xmlns:xdr="http://schemas.openxmlformats.org/drawingml/2006/spreadsheetDrawing">
      <xdr:col>24</xdr:col>
      <xdr:colOff>63500</xdr:colOff>
      <xdr:row>105</xdr:row>
      <xdr:rowOff>15875</xdr:rowOff>
    </xdr:to>
    <xdr:cxnSp macro="">
      <xdr:nvCxnSpPr>
        <xdr:cNvPr id="405" name="直線コネクタ 404"/>
        <xdr:cNvCxnSpPr/>
      </xdr:nvCxnSpPr>
      <xdr:spPr>
        <a:xfrm>
          <a:off x="3700780" y="17970500"/>
          <a:ext cx="8128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38735</xdr:rowOff>
    </xdr:from>
    <xdr:to xmlns:xdr="http://schemas.openxmlformats.org/drawingml/2006/spreadsheetDrawing">
      <xdr:col>15</xdr:col>
      <xdr:colOff>101600</xdr:colOff>
      <xdr:row>104</xdr:row>
      <xdr:rowOff>140335</xdr:rowOff>
    </xdr:to>
    <xdr:sp macro="" textlink="">
      <xdr:nvSpPr>
        <xdr:cNvPr id="406" name="楕円 405"/>
        <xdr:cNvSpPr/>
      </xdr:nvSpPr>
      <xdr:spPr>
        <a:xfrm>
          <a:off x="27813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89535</xdr:rowOff>
    </xdr:from>
    <xdr:to xmlns:xdr="http://schemas.openxmlformats.org/drawingml/2006/spreadsheetDrawing">
      <xdr:col>19</xdr:col>
      <xdr:colOff>177800</xdr:colOff>
      <xdr:row>104</xdr:row>
      <xdr:rowOff>139700</xdr:rowOff>
    </xdr:to>
    <xdr:cxnSp macro="">
      <xdr:nvCxnSpPr>
        <xdr:cNvPr id="407" name="直線コネクタ 406"/>
        <xdr:cNvCxnSpPr/>
      </xdr:nvCxnSpPr>
      <xdr:spPr>
        <a:xfrm>
          <a:off x="2832100" y="17920335"/>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160655</xdr:rowOff>
    </xdr:from>
    <xdr:to xmlns:xdr="http://schemas.openxmlformats.org/drawingml/2006/spreadsheetDrawing">
      <xdr:col>10</xdr:col>
      <xdr:colOff>165100</xdr:colOff>
      <xdr:row>104</xdr:row>
      <xdr:rowOff>90805</xdr:rowOff>
    </xdr:to>
    <xdr:sp macro="" textlink="">
      <xdr:nvSpPr>
        <xdr:cNvPr id="408" name="楕円 407"/>
        <xdr:cNvSpPr/>
      </xdr:nvSpPr>
      <xdr:spPr>
        <a:xfrm>
          <a:off x="1917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40640</xdr:rowOff>
    </xdr:from>
    <xdr:to xmlns:xdr="http://schemas.openxmlformats.org/drawingml/2006/spreadsheetDrawing">
      <xdr:col>15</xdr:col>
      <xdr:colOff>50800</xdr:colOff>
      <xdr:row>104</xdr:row>
      <xdr:rowOff>89535</xdr:rowOff>
    </xdr:to>
    <xdr:cxnSp macro="">
      <xdr:nvCxnSpPr>
        <xdr:cNvPr id="409" name="直線コネクタ 408"/>
        <xdr:cNvCxnSpPr/>
      </xdr:nvCxnSpPr>
      <xdr:spPr>
        <a:xfrm>
          <a:off x="1968500" y="17871440"/>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153035</xdr:rowOff>
    </xdr:from>
    <xdr:ext cx="404495" cy="259080"/>
    <xdr:sp macro="" textlink="">
      <xdr:nvSpPr>
        <xdr:cNvPr id="410" name="n_1aveValue【市民会館】&#10;有形固定資産減価償却率"/>
        <xdr:cNvSpPr txBox="1"/>
      </xdr:nvSpPr>
      <xdr:spPr>
        <a:xfrm>
          <a:off x="3490595" y="1764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133985</xdr:rowOff>
    </xdr:from>
    <xdr:ext cx="405130" cy="258445"/>
    <xdr:sp macro="" textlink="">
      <xdr:nvSpPr>
        <xdr:cNvPr id="411" name="n_2aveValue【市民会館】&#10;有形固定資産減価償却率"/>
        <xdr:cNvSpPr txBox="1"/>
      </xdr:nvSpPr>
      <xdr:spPr>
        <a:xfrm>
          <a:off x="2634615" y="17621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163830</xdr:rowOff>
    </xdr:from>
    <xdr:ext cx="404495" cy="259080"/>
    <xdr:sp macro="" textlink="">
      <xdr:nvSpPr>
        <xdr:cNvPr id="412" name="n_3aveValue【市民会館】&#10;有形固定資産減価償却率"/>
        <xdr:cNvSpPr txBox="1"/>
      </xdr:nvSpPr>
      <xdr:spPr>
        <a:xfrm>
          <a:off x="1771015" y="17994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127000</xdr:rowOff>
    </xdr:from>
    <xdr:ext cx="404495" cy="259080"/>
    <xdr:sp macro="" textlink="">
      <xdr:nvSpPr>
        <xdr:cNvPr id="413" name="n_4aveValue【市民会館】&#10;有形固定資産減価償却率"/>
        <xdr:cNvSpPr txBox="1"/>
      </xdr:nvSpPr>
      <xdr:spPr>
        <a:xfrm>
          <a:off x="907415" y="17614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10160</xdr:rowOff>
    </xdr:from>
    <xdr:ext cx="404495" cy="259080"/>
    <xdr:sp macro="" textlink="">
      <xdr:nvSpPr>
        <xdr:cNvPr id="414" name="n_1mainValue【市民会館】&#10;有形固定資産減価償却率"/>
        <xdr:cNvSpPr txBox="1"/>
      </xdr:nvSpPr>
      <xdr:spPr>
        <a:xfrm>
          <a:off x="3490595" y="18012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132080</xdr:rowOff>
    </xdr:from>
    <xdr:ext cx="405130" cy="258445"/>
    <xdr:sp macro="" textlink="">
      <xdr:nvSpPr>
        <xdr:cNvPr id="415" name="n_2mainValue【市民会館】&#10;有形固定資産減価償却率"/>
        <xdr:cNvSpPr txBox="1"/>
      </xdr:nvSpPr>
      <xdr:spPr>
        <a:xfrm>
          <a:off x="2634615" y="17962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107315</xdr:rowOff>
    </xdr:from>
    <xdr:ext cx="404495" cy="259080"/>
    <xdr:sp macro="" textlink="">
      <xdr:nvSpPr>
        <xdr:cNvPr id="416" name="n_3mainValue【市民会館】&#10;有形固定資産減価償却率"/>
        <xdr:cNvSpPr txBox="1"/>
      </xdr:nvSpPr>
      <xdr:spPr>
        <a:xfrm>
          <a:off x="1771015" y="17595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7" name="正方形/長方形 416"/>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8" name="正方形/長方形 417"/>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9" name="正方形/長方形 418"/>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0" name="正方形/長方形 419"/>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1" name="正方形/長方形 420"/>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2" name="正方形/長方形 421"/>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3" name="正方形/長方形 422"/>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4" name="正方形/長方形 423"/>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5" name="テキスト ボックス 424"/>
        <xdr:cNvSpPr txBox="1"/>
      </xdr:nvSpPr>
      <xdr:spPr>
        <a:xfrm>
          <a:off x="639318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6" name="直線コネクタ 425"/>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27" name="直線コネクタ 426"/>
        <xdr:cNvCxnSpPr/>
      </xdr:nvCxnSpPr>
      <xdr:spPr>
        <a:xfrm>
          <a:off x="6431280" y="186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28" name="テキスト ボックス 427"/>
        <xdr:cNvSpPr txBox="1"/>
      </xdr:nvSpPr>
      <xdr:spPr>
        <a:xfrm>
          <a:off x="597408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29" name="直線コネクタ 428"/>
        <xdr:cNvCxnSpPr/>
      </xdr:nvCxnSpPr>
      <xdr:spPr>
        <a:xfrm>
          <a:off x="6431280" y="182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30" name="テキスト ボックス 429"/>
        <xdr:cNvSpPr txBox="1"/>
      </xdr:nvSpPr>
      <xdr:spPr>
        <a:xfrm>
          <a:off x="597408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31" name="直線コネクタ 430"/>
        <xdr:cNvCxnSpPr/>
      </xdr:nvCxnSpPr>
      <xdr:spPr>
        <a:xfrm>
          <a:off x="6431280" y="179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32" name="テキスト ボックス 431"/>
        <xdr:cNvSpPr txBox="1"/>
      </xdr:nvSpPr>
      <xdr:spPr>
        <a:xfrm>
          <a:off x="597408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3" name="直線コネクタ 432"/>
        <xdr:cNvCxnSpPr/>
      </xdr:nvCxnSpPr>
      <xdr:spPr>
        <a:xfrm>
          <a:off x="6431280" y="175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34" name="テキスト ボックス 433"/>
        <xdr:cNvSpPr txBox="1"/>
      </xdr:nvSpPr>
      <xdr:spPr>
        <a:xfrm>
          <a:off x="597408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35" name="直線コネクタ 434"/>
        <xdr:cNvCxnSpPr/>
      </xdr:nvCxnSpPr>
      <xdr:spPr>
        <a:xfrm>
          <a:off x="6431280" y="1714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36" name="テキスト ボックス 435"/>
        <xdr:cNvSpPr txBox="1"/>
      </xdr:nvSpPr>
      <xdr:spPr>
        <a:xfrm>
          <a:off x="597408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7" name="直線コネクタ 436"/>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38" name="テキスト ボックス 437"/>
        <xdr:cNvSpPr txBox="1"/>
      </xdr:nvSpPr>
      <xdr:spPr>
        <a:xfrm>
          <a:off x="597408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99</xdr:row>
      <xdr:rowOff>148590</xdr:rowOff>
    </xdr:from>
    <xdr:to xmlns:xdr="http://schemas.openxmlformats.org/drawingml/2006/spreadsheetDrawing">
      <xdr:col>54</xdr:col>
      <xdr:colOff>185420</xdr:colOff>
      <xdr:row>108</xdr:row>
      <xdr:rowOff>83820</xdr:rowOff>
    </xdr:to>
    <xdr:cxnSp macro="">
      <xdr:nvCxnSpPr>
        <xdr:cNvPr id="440" name="直線コネクタ 439"/>
        <xdr:cNvCxnSpPr/>
      </xdr:nvCxnSpPr>
      <xdr:spPr>
        <a:xfrm flipV="1">
          <a:off x="10198100" y="1712214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87630</xdr:rowOff>
    </xdr:from>
    <xdr:ext cx="469265" cy="258445"/>
    <xdr:sp macro="" textlink="">
      <xdr:nvSpPr>
        <xdr:cNvPr id="441" name="【市民会館】&#10;一人当たり面積最小値テキスト"/>
        <xdr:cNvSpPr txBox="1"/>
      </xdr:nvSpPr>
      <xdr:spPr>
        <a:xfrm>
          <a:off x="10236200" y="18604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83820</xdr:rowOff>
    </xdr:from>
    <xdr:to xmlns:xdr="http://schemas.openxmlformats.org/drawingml/2006/spreadsheetDrawing">
      <xdr:col>55</xdr:col>
      <xdr:colOff>88900</xdr:colOff>
      <xdr:row>108</xdr:row>
      <xdr:rowOff>83820</xdr:rowOff>
    </xdr:to>
    <xdr:cxnSp macro="">
      <xdr:nvCxnSpPr>
        <xdr:cNvPr id="442" name="直線コネクタ 441"/>
        <xdr:cNvCxnSpPr/>
      </xdr:nvCxnSpPr>
      <xdr:spPr>
        <a:xfrm>
          <a:off x="10114280" y="18600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95250</xdr:rowOff>
    </xdr:from>
    <xdr:ext cx="469265" cy="259080"/>
    <xdr:sp macro="" textlink="">
      <xdr:nvSpPr>
        <xdr:cNvPr id="443" name="【市民会館】&#10;一人当たり面積最大値テキスト"/>
        <xdr:cNvSpPr txBox="1"/>
      </xdr:nvSpPr>
      <xdr:spPr>
        <a:xfrm>
          <a:off x="10236200" y="16897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148590</xdr:rowOff>
    </xdr:from>
    <xdr:to xmlns:xdr="http://schemas.openxmlformats.org/drawingml/2006/spreadsheetDrawing">
      <xdr:col>55</xdr:col>
      <xdr:colOff>88900</xdr:colOff>
      <xdr:row>99</xdr:row>
      <xdr:rowOff>148590</xdr:rowOff>
    </xdr:to>
    <xdr:cxnSp macro="">
      <xdr:nvCxnSpPr>
        <xdr:cNvPr id="444" name="直線コネクタ 443"/>
        <xdr:cNvCxnSpPr/>
      </xdr:nvCxnSpPr>
      <xdr:spPr>
        <a:xfrm>
          <a:off x="10114280" y="17122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36830</xdr:rowOff>
    </xdr:from>
    <xdr:ext cx="469265" cy="259080"/>
    <xdr:sp macro="" textlink="">
      <xdr:nvSpPr>
        <xdr:cNvPr id="445" name="【市民会館】&#10;一人当たり面積平均値テキスト"/>
        <xdr:cNvSpPr txBox="1"/>
      </xdr:nvSpPr>
      <xdr:spPr>
        <a:xfrm>
          <a:off x="10236200" y="178676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13970</xdr:rowOff>
    </xdr:from>
    <xdr:to xmlns:xdr="http://schemas.openxmlformats.org/drawingml/2006/spreadsheetDrawing">
      <xdr:col>55</xdr:col>
      <xdr:colOff>50800</xdr:colOff>
      <xdr:row>105</xdr:row>
      <xdr:rowOff>115570</xdr:rowOff>
    </xdr:to>
    <xdr:sp macro="" textlink="">
      <xdr:nvSpPr>
        <xdr:cNvPr id="446" name="フローチャート: 判断 445"/>
        <xdr:cNvSpPr/>
      </xdr:nvSpPr>
      <xdr:spPr>
        <a:xfrm>
          <a:off x="10152380" y="18016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162560</xdr:rowOff>
    </xdr:from>
    <xdr:to xmlns:xdr="http://schemas.openxmlformats.org/drawingml/2006/spreadsheetDrawing">
      <xdr:col>50</xdr:col>
      <xdr:colOff>165100</xdr:colOff>
      <xdr:row>105</xdr:row>
      <xdr:rowOff>92710</xdr:rowOff>
    </xdr:to>
    <xdr:sp macro="" textlink="">
      <xdr:nvSpPr>
        <xdr:cNvPr id="447" name="フローチャート: 判断 446"/>
        <xdr:cNvSpPr/>
      </xdr:nvSpPr>
      <xdr:spPr>
        <a:xfrm>
          <a:off x="9334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166370</xdr:rowOff>
    </xdr:from>
    <xdr:to xmlns:xdr="http://schemas.openxmlformats.org/drawingml/2006/spreadsheetDrawing">
      <xdr:col>46</xdr:col>
      <xdr:colOff>38100</xdr:colOff>
      <xdr:row>105</xdr:row>
      <xdr:rowOff>96520</xdr:rowOff>
    </xdr:to>
    <xdr:sp macro="" textlink="">
      <xdr:nvSpPr>
        <xdr:cNvPr id="448" name="フローチャート: 判断 447"/>
        <xdr:cNvSpPr/>
      </xdr:nvSpPr>
      <xdr:spPr>
        <a:xfrm>
          <a:off x="8470900" y="179971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71120</xdr:rowOff>
    </xdr:from>
    <xdr:to xmlns:xdr="http://schemas.openxmlformats.org/drawingml/2006/spreadsheetDrawing">
      <xdr:col>41</xdr:col>
      <xdr:colOff>101600</xdr:colOff>
      <xdr:row>106</xdr:row>
      <xdr:rowOff>1270</xdr:rowOff>
    </xdr:to>
    <xdr:sp macro="" textlink="">
      <xdr:nvSpPr>
        <xdr:cNvPr id="449" name="フローチャート: 判断 448"/>
        <xdr:cNvSpPr/>
      </xdr:nvSpPr>
      <xdr:spPr>
        <a:xfrm>
          <a:off x="760222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78740</xdr:rowOff>
    </xdr:from>
    <xdr:to xmlns:xdr="http://schemas.openxmlformats.org/drawingml/2006/spreadsheetDrawing">
      <xdr:col>36</xdr:col>
      <xdr:colOff>165100</xdr:colOff>
      <xdr:row>106</xdr:row>
      <xdr:rowOff>8890</xdr:rowOff>
    </xdr:to>
    <xdr:sp macro="" textlink="">
      <xdr:nvSpPr>
        <xdr:cNvPr id="450" name="フローチャート: 判断 449"/>
        <xdr:cNvSpPr/>
      </xdr:nvSpPr>
      <xdr:spPr>
        <a:xfrm>
          <a:off x="673862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1" name="テキスト ボックス 450"/>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2" name="テキスト ボックス 451"/>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3" name="テキスト ボックス 452"/>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54" name="テキスト ボックス 453"/>
        <xdr:cNvSpPr txBox="1"/>
      </xdr:nvSpPr>
      <xdr:spPr>
        <a:xfrm>
          <a:off x="7467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5" name="テキスト ボックス 454"/>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456" name="楕円 455"/>
        <xdr:cNvSpPr/>
      </xdr:nvSpPr>
      <xdr:spPr>
        <a:xfrm>
          <a:off x="10152380" y="180543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30480</xdr:rowOff>
    </xdr:from>
    <xdr:ext cx="469265" cy="258445"/>
    <xdr:sp macro="" textlink="">
      <xdr:nvSpPr>
        <xdr:cNvPr id="457" name="【市民会館】&#10;一人当たり面積該当値テキスト"/>
        <xdr:cNvSpPr txBox="1"/>
      </xdr:nvSpPr>
      <xdr:spPr>
        <a:xfrm>
          <a:off x="10236200" y="18032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63500</xdr:rowOff>
    </xdr:from>
    <xdr:to xmlns:xdr="http://schemas.openxmlformats.org/drawingml/2006/spreadsheetDrawing">
      <xdr:col>50</xdr:col>
      <xdr:colOff>165100</xdr:colOff>
      <xdr:row>105</xdr:row>
      <xdr:rowOff>165100</xdr:rowOff>
    </xdr:to>
    <xdr:sp macro="" textlink="">
      <xdr:nvSpPr>
        <xdr:cNvPr id="458" name="楕円 457"/>
        <xdr:cNvSpPr/>
      </xdr:nvSpPr>
      <xdr:spPr>
        <a:xfrm>
          <a:off x="9334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102870</xdr:rowOff>
    </xdr:from>
    <xdr:to xmlns:xdr="http://schemas.openxmlformats.org/drawingml/2006/spreadsheetDrawing">
      <xdr:col>55</xdr:col>
      <xdr:colOff>0</xdr:colOff>
      <xdr:row>105</xdr:row>
      <xdr:rowOff>114300</xdr:rowOff>
    </xdr:to>
    <xdr:cxnSp macro="">
      <xdr:nvCxnSpPr>
        <xdr:cNvPr id="459" name="直線コネクタ 458"/>
        <xdr:cNvCxnSpPr/>
      </xdr:nvCxnSpPr>
      <xdr:spPr>
        <a:xfrm flipV="1">
          <a:off x="9385300" y="1810512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74930</xdr:rowOff>
    </xdr:from>
    <xdr:to xmlns:xdr="http://schemas.openxmlformats.org/drawingml/2006/spreadsheetDrawing">
      <xdr:col>46</xdr:col>
      <xdr:colOff>38100</xdr:colOff>
      <xdr:row>106</xdr:row>
      <xdr:rowOff>5080</xdr:rowOff>
    </xdr:to>
    <xdr:sp macro="" textlink="">
      <xdr:nvSpPr>
        <xdr:cNvPr id="460" name="楕円 459"/>
        <xdr:cNvSpPr/>
      </xdr:nvSpPr>
      <xdr:spPr>
        <a:xfrm>
          <a:off x="8470900" y="180771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114300</xdr:rowOff>
    </xdr:from>
    <xdr:to xmlns:xdr="http://schemas.openxmlformats.org/drawingml/2006/spreadsheetDrawing">
      <xdr:col>50</xdr:col>
      <xdr:colOff>114300</xdr:colOff>
      <xdr:row>105</xdr:row>
      <xdr:rowOff>125730</xdr:rowOff>
    </xdr:to>
    <xdr:cxnSp macro="">
      <xdr:nvCxnSpPr>
        <xdr:cNvPr id="461" name="直線コネクタ 460"/>
        <xdr:cNvCxnSpPr/>
      </xdr:nvCxnSpPr>
      <xdr:spPr>
        <a:xfrm flipV="1">
          <a:off x="8521700" y="1811655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78740</xdr:rowOff>
    </xdr:from>
    <xdr:to xmlns:xdr="http://schemas.openxmlformats.org/drawingml/2006/spreadsheetDrawing">
      <xdr:col>41</xdr:col>
      <xdr:colOff>101600</xdr:colOff>
      <xdr:row>106</xdr:row>
      <xdr:rowOff>8890</xdr:rowOff>
    </xdr:to>
    <xdr:sp macro="" textlink="">
      <xdr:nvSpPr>
        <xdr:cNvPr id="462" name="楕円 461"/>
        <xdr:cNvSpPr/>
      </xdr:nvSpPr>
      <xdr:spPr>
        <a:xfrm>
          <a:off x="7602220" y="180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125730</xdr:rowOff>
    </xdr:from>
    <xdr:to xmlns:xdr="http://schemas.openxmlformats.org/drawingml/2006/spreadsheetDrawing">
      <xdr:col>45</xdr:col>
      <xdr:colOff>177800</xdr:colOff>
      <xdr:row>105</xdr:row>
      <xdr:rowOff>129540</xdr:rowOff>
    </xdr:to>
    <xdr:cxnSp macro="">
      <xdr:nvCxnSpPr>
        <xdr:cNvPr id="463" name="直線コネクタ 462"/>
        <xdr:cNvCxnSpPr/>
      </xdr:nvCxnSpPr>
      <xdr:spPr>
        <a:xfrm flipV="1">
          <a:off x="7653020" y="1812798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109220</xdr:rowOff>
    </xdr:from>
    <xdr:ext cx="469265" cy="258445"/>
    <xdr:sp macro="" textlink="">
      <xdr:nvSpPr>
        <xdr:cNvPr id="464" name="n_1aveValue【市民会館】&#10;一人当たり面積"/>
        <xdr:cNvSpPr txBox="1"/>
      </xdr:nvSpPr>
      <xdr:spPr>
        <a:xfrm>
          <a:off x="9142730" y="1776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113030</xdr:rowOff>
    </xdr:from>
    <xdr:ext cx="469900" cy="259080"/>
    <xdr:sp macro="" textlink="">
      <xdr:nvSpPr>
        <xdr:cNvPr id="465" name="n_2aveValue【市民会館】&#10;一人当たり面積"/>
        <xdr:cNvSpPr txBox="1"/>
      </xdr:nvSpPr>
      <xdr:spPr>
        <a:xfrm>
          <a:off x="8291830" y="1777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17780</xdr:rowOff>
    </xdr:from>
    <xdr:ext cx="469265" cy="258445"/>
    <xdr:sp macro="" textlink="">
      <xdr:nvSpPr>
        <xdr:cNvPr id="466" name="n_3aveValue【市民会館】&#10;一人当たり面積"/>
        <xdr:cNvSpPr txBox="1"/>
      </xdr:nvSpPr>
      <xdr:spPr>
        <a:xfrm>
          <a:off x="7423150" y="1784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25400</xdr:rowOff>
    </xdr:from>
    <xdr:ext cx="469265" cy="259080"/>
    <xdr:sp macro="" textlink="">
      <xdr:nvSpPr>
        <xdr:cNvPr id="467" name="n_4aveValue【市民会館】&#10;一人当たり面積"/>
        <xdr:cNvSpPr txBox="1"/>
      </xdr:nvSpPr>
      <xdr:spPr>
        <a:xfrm>
          <a:off x="6559550" y="1785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156210</xdr:rowOff>
    </xdr:from>
    <xdr:ext cx="469265" cy="258445"/>
    <xdr:sp macro="" textlink="">
      <xdr:nvSpPr>
        <xdr:cNvPr id="468" name="n_1mainValue【市民会館】&#10;一人当たり面積"/>
        <xdr:cNvSpPr txBox="1"/>
      </xdr:nvSpPr>
      <xdr:spPr>
        <a:xfrm>
          <a:off x="9142730" y="18158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167640</xdr:rowOff>
    </xdr:from>
    <xdr:ext cx="469900" cy="258445"/>
    <xdr:sp macro="" textlink="">
      <xdr:nvSpPr>
        <xdr:cNvPr id="469" name="n_2mainValue【市民会館】&#10;一人当たり面積"/>
        <xdr:cNvSpPr txBox="1"/>
      </xdr:nvSpPr>
      <xdr:spPr>
        <a:xfrm>
          <a:off x="8291830" y="18169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0</xdr:rowOff>
    </xdr:from>
    <xdr:ext cx="469265" cy="259080"/>
    <xdr:sp macro="" textlink="">
      <xdr:nvSpPr>
        <xdr:cNvPr id="470" name="n_3mainValue【市民会館】&#10;一人当たり面積"/>
        <xdr:cNvSpPr txBox="1"/>
      </xdr:nvSpPr>
      <xdr:spPr>
        <a:xfrm>
          <a:off x="7423150" y="18173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471" name="正方形/長方形 470"/>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472" name="正方形/長方形 471"/>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473" name="正方形/長方形 472"/>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474" name="正方形/長方形 473"/>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475" name="正方形/長方形 474"/>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476" name="正方形/長方形 475"/>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477" name="正方形/長方形 476"/>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78" name="正方形/長方形 477"/>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30505"/>
    <xdr:sp macro="" textlink="">
      <xdr:nvSpPr>
        <xdr:cNvPr id="479" name="テキスト ボックス 478"/>
        <xdr:cNvSpPr txBox="1"/>
      </xdr:nvSpPr>
      <xdr:spPr>
        <a:xfrm>
          <a:off x="12077700" y="5143500"/>
          <a:ext cx="2978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480" name="直線コネクタ 479"/>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107315</xdr:rowOff>
    </xdr:from>
    <xdr:ext cx="467360" cy="264795"/>
    <xdr:sp macro="" textlink="">
      <xdr:nvSpPr>
        <xdr:cNvPr id="481" name="テキスト ボックス 480"/>
        <xdr:cNvSpPr txBox="1"/>
      </xdr:nvSpPr>
      <xdr:spPr>
        <a:xfrm>
          <a:off x="11663680" y="7479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38735</xdr:rowOff>
    </xdr:from>
    <xdr:to xmlns:xdr="http://schemas.openxmlformats.org/drawingml/2006/spreadsheetDrawing">
      <xdr:col>89</xdr:col>
      <xdr:colOff>177800</xdr:colOff>
      <xdr:row>42</xdr:row>
      <xdr:rowOff>38735</xdr:rowOff>
    </xdr:to>
    <xdr:cxnSp macro="">
      <xdr:nvCxnSpPr>
        <xdr:cNvPr id="482" name="直線コネクタ 481"/>
        <xdr:cNvCxnSpPr/>
      </xdr:nvCxnSpPr>
      <xdr:spPr>
        <a:xfrm>
          <a:off x="1211580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68580</xdr:rowOff>
    </xdr:from>
    <xdr:ext cx="467360" cy="264795"/>
    <xdr:sp macro="" textlink="">
      <xdr:nvSpPr>
        <xdr:cNvPr id="483" name="テキスト ボックス 482"/>
        <xdr:cNvSpPr txBox="1"/>
      </xdr:nvSpPr>
      <xdr:spPr>
        <a:xfrm>
          <a:off x="11663680" y="7098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84" name="直線コネクタ 483"/>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29845</xdr:rowOff>
    </xdr:from>
    <xdr:ext cx="403225" cy="264795"/>
    <xdr:sp macro="" textlink="">
      <xdr:nvSpPr>
        <xdr:cNvPr id="485" name="テキスト ボックス 484"/>
        <xdr:cNvSpPr txBox="1"/>
      </xdr:nvSpPr>
      <xdr:spPr>
        <a:xfrm>
          <a:off x="11722735" y="671639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136525</xdr:rowOff>
    </xdr:from>
    <xdr:to xmlns:xdr="http://schemas.openxmlformats.org/drawingml/2006/spreadsheetDrawing">
      <xdr:col>89</xdr:col>
      <xdr:colOff>177800</xdr:colOff>
      <xdr:row>37</xdr:row>
      <xdr:rowOff>136525</xdr:rowOff>
    </xdr:to>
    <xdr:cxnSp macro="">
      <xdr:nvCxnSpPr>
        <xdr:cNvPr id="486" name="直線コネクタ 485"/>
        <xdr:cNvCxnSpPr/>
      </xdr:nvCxnSpPr>
      <xdr:spPr>
        <a:xfrm>
          <a:off x="1211580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166370</xdr:rowOff>
    </xdr:from>
    <xdr:ext cx="403225" cy="264160"/>
    <xdr:sp macro="" textlink="">
      <xdr:nvSpPr>
        <xdr:cNvPr id="487" name="テキスト ボックス 486"/>
        <xdr:cNvSpPr txBox="1"/>
      </xdr:nvSpPr>
      <xdr:spPr>
        <a:xfrm>
          <a:off x="11722735" y="6338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97790</xdr:rowOff>
    </xdr:from>
    <xdr:to xmlns:xdr="http://schemas.openxmlformats.org/drawingml/2006/spreadsheetDrawing">
      <xdr:col>89</xdr:col>
      <xdr:colOff>177800</xdr:colOff>
      <xdr:row>35</xdr:row>
      <xdr:rowOff>97790</xdr:rowOff>
    </xdr:to>
    <xdr:cxnSp macro="">
      <xdr:nvCxnSpPr>
        <xdr:cNvPr id="488" name="直線コネクタ 487"/>
        <xdr:cNvCxnSpPr/>
      </xdr:nvCxnSpPr>
      <xdr:spPr>
        <a:xfrm>
          <a:off x="1211580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127000</xdr:rowOff>
    </xdr:from>
    <xdr:ext cx="403225" cy="264160"/>
    <xdr:sp macro="" textlink="">
      <xdr:nvSpPr>
        <xdr:cNvPr id="489" name="テキスト ボックス 488"/>
        <xdr:cNvSpPr txBox="1"/>
      </xdr:nvSpPr>
      <xdr:spPr>
        <a:xfrm>
          <a:off x="11722735" y="5956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58420</xdr:rowOff>
    </xdr:from>
    <xdr:to xmlns:xdr="http://schemas.openxmlformats.org/drawingml/2006/spreadsheetDrawing">
      <xdr:col>89</xdr:col>
      <xdr:colOff>177800</xdr:colOff>
      <xdr:row>33</xdr:row>
      <xdr:rowOff>58420</xdr:rowOff>
    </xdr:to>
    <xdr:cxnSp macro="">
      <xdr:nvCxnSpPr>
        <xdr:cNvPr id="490" name="直線コネクタ 489"/>
        <xdr:cNvCxnSpPr/>
      </xdr:nvCxnSpPr>
      <xdr:spPr>
        <a:xfrm>
          <a:off x="1211580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88265</xdr:rowOff>
    </xdr:from>
    <xdr:ext cx="403225" cy="264160"/>
    <xdr:sp macro="" textlink="">
      <xdr:nvSpPr>
        <xdr:cNvPr id="491" name="テキスト ボックス 490"/>
        <xdr:cNvSpPr txBox="1"/>
      </xdr:nvSpPr>
      <xdr:spPr>
        <a:xfrm>
          <a:off x="11722735" y="557466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492" name="直線コネクタ 491"/>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48895</xdr:rowOff>
    </xdr:from>
    <xdr:ext cx="339090" cy="264795"/>
    <xdr:sp macro="" textlink="">
      <xdr:nvSpPr>
        <xdr:cNvPr id="493" name="テキスト ボックス 492"/>
        <xdr:cNvSpPr txBox="1"/>
      </xdr:nvSpPr>
      <xdr:spPr>
        <a:xfrm>
          <a:off x="11786870" y="5192395"/>
          <a:ext cx="339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94" name="【一般廃棄物処理施設】&#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97790</xdr:rowOff>
    </xdr:from>
    <xdr:to xmlns:xdr="http://schemas.openxmlformats.org/drawingml/2006/spreadsheetDrawing">
      <xdr:col>85</xdr:col>
      <xdr:colOff>126365</xdr:colOff>
      <xdr:row>42</xdr:row>
      <xdr:rowOff>17780</xdr:rowOff>
    </xdr:to>
    <xdr:cxnSp macro="">
      <xdr:nvCxnSpPr>
        <xdr:cNvPr id="495" name="直線コネクタ 494"/>
        <xdr:cNvCxnSpPr/>
      </xdr:nvCxnSpPr>
      <xdr:spPr>
        <a:xfrm flipV="1">
          <a:off x="15887065" y="592709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21590</xdr:rowOff>
    </xdr:from>
    <xdr:ext cx="405130" cy="264795"/>
    <xdr:sp macro="" textlink="">
      <xdr:nvSpPr>
        <xdr:cNvPr id="496" name="【一般廃棄物処理施設】&#10;有形固定資産減価償却率最小値テキスト"/>
        <xdr:cNvSpPr txBox="1"/>
      </xdr:nvSpPr>
      <xdr:spPr>
        <a:xfrm>
          <a:off x="15925800" y="722249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17780</xdr:rowOff>
    </xdr:from>
    <xdr:to xmlns:xdr="http://schemas.openxmlformats.org/drawingml/2006/spreadsheetDrawing">
      <xdr:col>86</xdr:col>
      <xdr:colOff>25400</xdr:colOff>
      <xdr:row>42</xdr:row>
      <xdr:rowOff>17780</xdr:rowOff>
    </xdr:to>
    <xdr:cxnSp macro="">
      <xdr:nvCxnSpPr>
        <xdr:cNvPr id="497" name="直線コネクタ 496"/>
        <xdr:cNvCxnSpPr/>
      </xdr:nvCxnSpPr>
      <xdr:spPr>
        <a:xfrm>
          <a:off x="15798800" y="7218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43180</xdr:rowOff>
    </xdr:from>
    <xdr:ext cx="405130" cy="264795"/>
    <xdr:sp macro="" textlink="">
      <xdr:nvSpPr>
        <xdr:cNvPr id="498" name="【一般廃棄物処理施設】&#10;有形固定資産減価償却率最大値テキスト"/>
        <xdr:cNvSpPr txBox="1"/>
      </xdr:nvSpPr>
      <xdr:spPr>
        <a:xfrm>
          <a:off x="15925800" y="570103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97790</xdr:rowOff>
    </xdr:from>
    <xdr:to xmlns:xdr="http://schemas.openxmlformats.org/drawingml/2006/spreadsheetDrawing">
      <xdr:col>86</xdr:col>
      <xdr:colOff>25400</xdr:colOff>
      <xdr:row>34</xdr:row>
      <xdr:rowOff>97790</xdr:rowOff>
    </xdr:to>
    <xdr:cxnSp macro="">
      <xdr:nvCxnSpPr>
        <xdr:cNvPr id="499" name="直線コネクタ 498"/>
        <xdr:cNvCxnSpPr/>
      </xdr:nvCxnSpPr>
      <xdr:spPr>
        <a:xfrm>
          <a:off x="15798800" y="5927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63500</xdr:rowOff>
    </xdr:from>
    <xdr:ext cx="405130" cy="264795"/>
    <xdr:sp macro="" textlink="">
      <xdr:nvSpPr>
        <xdr:cNvPr id="500" name="【一般廃棄物処理施設】&#10;有形固定資産減価償却率平均値テキスト"/>
        <xdr:cNvSpPr txBox="1"/>
      </xdr:nvSpPr>
      <xdr:spPr>
        <a:xfrm>
          <a:off x="15925800" y="623570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39370</xdr:rowOff>
    </xdr:from>
    <xdr:to xmlns:xdr="http://schemas.openxmlformats.org/drawingml/2006/spreadsheetDrawing">
      <xdr:col>85</xdr:col>
      <xdr:colOff>177800</xdr:colOff>
      <xdr:row>37</xdr:row>
      <xdr:rowOff>143510</xdr:rowOff>
    </xdr:to>
    <xdr:sp macro="" textlink="">
      <xdr:nvSpPr>
        <xdr:cNvPr id="501" name="フローチャート: 判断 500"/>
        <xdr:cNvSpPr/>
      </xdr:nvSpPr>
      <xdr:spPr>
        <a:xfrm>
          <a:off x="15836900" y="63830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135255</xdr:rowOff>
    </xdr:from>
    <xdr:to xmlns:xdr="http://schemas.openxmlformats.org/drawingml/2006/spreadsheetDrawing">
      <xdr:col>81</xdr:col>
      <xdr:colOff>101600</xdr:colOff>
      <xdr:row>38</xdr:row>
      <xdr:rowOff>64135</xdr:rowOff>
    </xdr:to>
    <xdr:sp macro="" textlink="">
      <xdr:nvSpPr>
        <xdr:cNvPr id="502" name="フローチャート: 判断 501"/>
        <xdr:cNvSpPr/>
      </xdr:nvSpPr>
      <xdr:spPr>
        <a:xfrm>
          <a:off x="15019020" y="6478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158750</xdr:rowOff>
    </xdr:from>
    <xdr:to xmlns:xdr="http://schemas.openxmlformats.org/drawingml/2006/spreadsheetDrawing">
      <xdr:col>76</xdr:col>
      <xdr:colOff>165100</xdr:colOff>
      <xdr:row>38</xdr:row>
      <xdr:rowOff>86995</xdr:rowOff>
    </xdr:to>
    <xdr:sp macro="" textlink="">
      <xdr:nvSpPr>
        <xdr:cNvPr id="503" name="フローチャート: 判断 502"/>
        <xdr:cNvSpPr/>
      </xdr:nvSpPr>
      <xdr:spPr>
        <a:xfrm>
          <a:off x="14155420" y="6502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121920</xdr:rowOff>
    </xdr:from>
    <xdr:to xmlns:xdr="http://schemas.openxmlformats.org/drawingml/2006/spreadsheetDrawing">
      <xdr:col>72</xdr:col>
      <xdr:colOff>38100</xdr:colOff>
      <xdr:row>38</xdr:row>
      <xdr:rowOff>49530</xdr:rowOff>
    </xdr:to>
    <xdr:sp macro="" textlink="">
      <xdr:nvSpPr>
        <xdr:cNvPr id="504" name="フローチャート: 判断 503"/>
        <xdr:cNvSpPr/>
      </xdr:nvSpPr>
      <xdr:spPr>
        <a:xfrm>
          <a:off x="13291820" y="646557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8890</xdr:rowOff>
    </xdr:from>
    <xdr:to xmlns:xdr="http://schemas.openxmlformats.org/drawingml/2006/spreadsheetDrawing">
      <xdr:col>67</xdr:col>
      <xdr:colOff>101600</xdr:colOff>
      <xdr:row>37</xdr:row>
      <xdr:rowOff>112395</xdr:rowOff>
    </xdr:to>
    <xdr:sp macro="" textlink="">
      <xdr:nvSpPr>
        <xdr:cNvPr id="505" name="フローチャート: 判断 504"/>
        <xdr:cNvSpPr/>
      </xdr:nvSpPr>
      <xdr:spPr>
        <a:xfrm>
          <a:off x="12423140" y="63525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4160"/>
    <xdr:sp macro="" textlink="">
      <xdr:nvSpPr>
        <xdr:cNvPr id="506" name="テキスト ボックス 505"/>
        <xdr:cNvSpPr txBox="1"/>
      </xdr:nvSpPr>
      <xdr:spPr>
        <a:xfrm>
          <a:off x="15702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1365" cy="264160"/>
    <xdr:sp macro="" textlink="">
      <xdr:nvSpPr>
        <xdr:cNvPr id="507" name="テキスト ボックス 506"/>
        <xdr:cNvSpPr txBox="1"/>
      </xdr:nvSpPr>
      <xdr:spPr>
        <a:xfrm>
          <a:off x="148844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4160"/>
    <xdr:sp macro="" textlink="">
      <xdr:nvSpPr>
        <xdr:cNvPr id="508" name="テキスト ボックス 507"/>
        <xdr:cNvSpPr txBox="1"/>
      </xdr:nvSpPr>
      <xdr:spPr>
        <a:xfrm>
          <a:off x="140208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4160"/>
    <xdr:sp macro="" textlink="">
      <xdr:nvSpPr>
        <xdr:cNvPr id="509" name="テキスト ボックス 508"/>
        <xdr:cNvSpPr txBox="1"/>
      </xdr:nvSpPr>
      <xdr:spPr>
        <a:xfrm>
          <a:off x="131572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1365" cy="264160"/>
    <xdr:sp macro="" textlink="">
      <xdr:nvSpPr>
        <xdr:cNvPr id="510" name="テキスト ボックス 509"/>
        <xdr:cNvSpPr txBox="1"/>
      </xdr:nvSpPr>
      <xdr:spPr>
        <a:xfrm>
          <a:off x="122885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166370</xdr:rowOff>
    </xdr:from>
    <xdr:to xmlns:xdr="http://schemas.openxmlformats.org/drawingml/2006/spreadsheetDrawing">
      <xdr:col>85</xdr:col>
      <xdr:colOff>177800</xdr:colOff>
      <xdr:row>39</xdr:row>
      <xdr:rowOff>94615</xdr:rowOff>
    </xdr:to>
    <xdr:sp macro="" textlink="">
      <xdr:nvSpPr>
        <xdr:cNvPr id="511" name="楕円 510"/>
        <xdr:cNvSpPr/>
      </xdr:nvSpPr>
      <xdr:spPr>
        <a:xfrm>
          <a:off x="15836900" y="6681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144145</xdr:rowOff>
    </xdr:from>
    <xdr:ext cx="405130" cy="264795"/>
    <xdr:sp macro="" textlink="">
      <xdr:nvSpPr>
        <xdr:cNvPr id="512" name="【一般廃棄物処理施設】&#10;有形固定資産減価償却率該当値テキスト"/>
        <xdr:cNvSpPr txBox="1"/>
      </xdr:nvSpPr>
      <xdr:spPr>
        <a:xfrm>
          <a:off x="15925800" y="665924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127000</xdr:rowOff>
    </xdr:from>
    <xdr:to xmlns:xdr="http://schemas.openxmlformats.org/drawingml/2006/spreadsheetDrawing">
      <xdr:col>81</xdr:col>
      <xdr:colOff>101600</xdr:colOff>
      <xdr:row>39</xdr:row>
      <xdr:rowOff>55880</xdr:rowOff>
    </xdr:to>
    <xdr:sp macro="" textlink="">
      <xdr:nvSpPr>
        <xdr:cNvPr id="513" name="楕円 512"/>
        <xdr:cNvSpPr/>
      </xdr:nvSpPr>
      <xdr:spPr>
        <a:xfrm>
          <a:off x="15019020" y="66421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3810</xdr:rowOff>
    </xdr:from>
    <xdr:to xmlns:xdr="http://schemas.openxmlformats.org/drawingml/2006/spreadsheetDrawing">
      <xdr:col>85</xdr:col>
      <xdr:colOff>127000</xdr:colOff>
      <xdr:row>39</xdr:row>
      <xdr:rowOff>43180</xdr:rowOff>
    </xdr:to>
    <xdr:cxnSp macro="">
      <xdr:nvCxnSpPr>
        <xdr:cNvPr id="514" name="直線コネクタ 513"/>
        <xdr:cNvCxnSpPr/>
      </xdr:nvCxnSpPr>
      <xdr:spPr>
        <a:xfrm>
          <a:off x="15069820" y="6690360"/>
          <a:ext cx="8178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92075</xdr:rowOff>
    </xdr:from>
    <xdr:to xmlns:xdr="http://schemas.openxmlformats.org/drawingml/2006/spreadsheetDrawing">
      <xdr:col>76</xdr:col>
      <xdr:colOff>165100</xdr:colOff>
      <xdr:row>39</xdr:row>
      <xdr:rowOff>20955</xdr:rowOff>
    </xdr:to>
    <xdr:sp macro="" textlink="">
      <xdr:nvSpPr>
        <xdr:cNvPr id="515" name="楕円 514"/>
        <xdr:cNvSpPr/>
      </xdr:nvSpPr>
      <xdr:spPr>
        <a:xfrm>
          <a:off x="14155420" y="66071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144145</xdr:rowOff>
    </xdr:from>
    <xdr:to xmlns:xdr="http://schemas.openxmlformats.org/drawingml/2006/spreadsheetDrawing">
      <xdr:col>81</xdr:col>
      <xdr:colOff>50800</xdr:colOff>
      <xdr:row>39</xdr:row>
      <xdr:rowOff>3810</xdr:rowOff>
    </xdr:to>
    <xdr:cxnSp macro="">
      <xdr:nvCxnSpPr>
        <xdr:cNvPr id="516" name="直線コネクタ 515"/>
        <xdr:cNvCxnSpPr/>
      </xdr:nvCxnSpPr>
      <xdr:spPr>
        <a:xfrm>
          <a:off x="14206220" y="665924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53340</xdr:rowOff>
    </xdr:from>
    <xdr:to xmlns:xdr="http://schemas.openxmlformats.org/drawingml/2006/spreadsheetDrawing">
      <xdr:col>72</xdr:col>
      <xdr:colOff>38100</xdr:colOff>
      <xdr:row>38</xdr:row>
      <xdr:rowOff>157480</xdr:rowOff>
    </xdr:to>
    <xdr:sp macro="" textlink="">
      <xdr:nvSpPr>
        <xdr:cNvPr id="517" name="楕円 516"/>
        <xdr:cNvSpPr/>
      </xdr:nvSpPr>
      <xdr:spPr>
        <a:xfrm>
          <a:off x="13291820" y="656844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104775</xdr:rowOff>
    </xdr:from>
    <xdr:to xmlns:xdr="http://schemas.openxmlformats.org/drawingml/2006/spreadsheetDrawing">
      <xdr:col>76</xdr:col>
      <xdr:colOff>114300</xdr:colOff>
      <xdr:row>38</xdr:row>
      <xdr:rowOff>144145</xdr:rowOff>
    </xdr:to>
    <xdr:cxnSp macro="">
      <xdr:nvCxnSpPr>
        <xdr:cNvPr id="518" name="直線コネクタ 517"/>
        <xdr:cNvCxnSpPr/>
      </xdr:nvCxnSpPr>
      <xdr:spPr>
        <a:xfrm>
          <a:off x="13342620" y="6619875"/>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80645</xdr:rowOff>
    </xdr:from>
    <xdr:ext cx="405130" cy="264795"/>
    <xdr:sp macro="" textlink="">
      <xdr:nvSpPr>
        <xdr:cNvPr id="519" name="n_1aveValue【一般廃棄物処理施設】&#10;有形固定資産減価償却率"/>
        <xdr:cNvSpPr txBox="1"/>
      </xdr:nvSpPr>
      <xdr:spPr>
        <a:xfrm>
          <a:off x="14859635" y="625284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4495" cy="264795"/>
    <xdr:sp macro="" textlink="">
      <xdr:nvSpPr>
        <xdr:cNvPr id="520" name="n_2aveValue【一般廃棄物処理施設】&#10;有形固定資産減価償却率"/>
        <xdr:cNvSpPr txBox="1"/>
      </xdr:nvSpPr>
      <xdr:spPr>
        <a:xfrm>
          <a:off x="14008735" y="627634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66675</xdr:rowOff>
    </xdr:from>
    <xdr:ext cx="404495" cy="264795"/>
    <xdr:sp macro="" textlink="">
      <xdr:nvSpPr>
        <xdr:cNvPr id="521" name="n_3aveValue【一般廃棄物処理施設】&#10;有形固定資産減価償却率"/>
        <xdr:cNvSpPr txBox="1"/>
      </xdr:nvSpPr>
      <xdr:spPr>
        <a:xfrm>
          <a:off x="13145135" y="623887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128905</xdr:rowOff>
    </xdr:from>
    <xdr:ext cx="405130" cy="264160"/>
    <xdr:sp macro="" textlink="">
      <xdr:nvSpPr>
        <xdr:cNvPr id="522" name="n_4aveValue【一般廃棄物処理施設】&#10;有形固定資産減価償却率"/>
        <xdr:cNvSpPr txBox="1"/>
      </xdr:nvSpPr>
      <xdr:spPr>
        <a:xfrm>
          <a:off x="12276455" y="612965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46990</xdr:rowOff>
    </xdr:from>
    <xdr:ext cx="405130" cy="264795"/>
    <xdr:sp macro="" textlink="">
      <xdr:nvSpPr>
        <xdr:cNvPr id="523" name="n_1mainValue【一般廃棄物処理施設】&#10;有形固定資産減価償却率"/>
        <xdr:cNvSpPr txBox="1"/>
      </xdr:nvSpPr>
      <xdr:spPr>
        <a:xfrm>
          <a:off x="14859635" y="673354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11430</xdr:rowOff>
    </xdr:from>
    <xdr:ext cx="404495" cy="264795"/>
    <xdr:sp macro="" textlink="">
      <xdr:nvSpPr>
        <xdr:cNvPr id="524" name="n_2mainValue【一般廃棄物処理施設】&#10;有形固定資産減価償却率"/>
        <xdr:cNvSpPr txBox="1"/>
      </xdr:nvSpPr>
      <xdr:spPr>
        <a:xfrm>
          <a:off x="14008735" y="669798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147955</xdr:rowOff>
    </xdr:from>
    <xdr:ext cx="404495" cy="264160"/>
    <xdr:sp macro="" textlink="">
      <xdr:nvSpPr>
        <xdr:cNvPr id="525" name="n_3mainValue【一般廃棄物処理施設】&#10;有形固定資産減価償却率"/>
        <xdr:cNvSpPr txBox="1"/>
      </xdr:nvSpPr>
      <xdr:spPr>
        <a:xfrm>
          <a:off x="13145135" y="666305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526" name="正方形/長方形 525"/>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527" name="正方形/長方形 526"/>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528" name="正方形/長方形 527"/>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529" name="正方形/長方形 528"/>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530" name="正方形/長方形 529"/>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531" name="正方形/長方形 530"/>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532" name="正方形/長方形 531"/>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33" name="正方形/長方形 532"/>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30505"/>
    <xdr:sp macro="" textlink="">
      <xdr:nvSpPr>
        <xdr:cNvPr id="534" name="テキスト ボックス 533"/>
        <xdr:cNvSpPr txBox="1"/>
      </xdr:nvSpPr>
      <xdr:spPr>
        <a:xfrm>
          <a:off x="17767300" y="5143500"/>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535" name="直線コネクタ 534"/>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136525</xdr:rowOff>
    </xdr:from>
    <xdr:to xmlns:xdr="http://schemas.openxmlformats.org/drawingml/2006/spreadsheetDrawing">
      <xdr:col>120</xdr:col>
      <xdr:colOff>114300</xdr:colOff>
      <xdr:row>41</xdr:row>
      <xdr:rowOff>136525</xdr:rowOff>
    </xdr:to>
    <xdr:cxnSp macro="">
      <xdr:nvCxnSpPr>
        <xdr:cNvPr id="536" name="直線コネクタ 535"/>
        <xdr:cNvCxnSpPr/>
      </xdr:nvCxnSpPr>
      <xdr:spPr>
        <a:xfrm>
          <a:off x="1780032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166370</xdr:rowOff>
    </xdr:from>
    <xdr:ext cx="248920" cy="264160"/>
    <xdr:sp macro="" textlink="">
      <xdr:nvSpPr>
        <xdr:cNvPr id="537" name="テキスト ボックス 536"/>
        <xdr:cNvSpPr txBox="1"/>
      </xdr:nvSpPr>
      <xdr:spPr>
        <a:xfrm>
          <a:off x="17561560" y="7024370"/>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19685</xdr:rowOff>
    </xdr:from>
    <xdr:to xmlns:xdr="http://schemas.openxmlformats.org/drawingml/2006/spreadsheetDrawing">
      <xdr:col>120</xdr:col>
      <xdr:colOff>114300</xdr:colOff>
      <xdr:row>39</xdr:row>
      <xdr:rowOff>19685</xdr:rowOff>
    </xdr:to>
    <xdr:cxnSp macro="">
      <xdr:nvCxnSpPr>
        <xdr:cNvPr id="538" name="直線コネクタ 537"/>
        <xdr:cNvCxnSpPr/>
      </xdr:nvCxnSpPr>
      <xdr:spPr>
        <a:xfrm>
          <a:off x="1780032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48895</xdr:rowOff>
    </xdr:from>
    <xdr:ext cx="595630" cy="264795"/>
    <xdr:sp macro="" textlink="">
      <xdr:nvSpPr>
        <xdr:cNvPr id="539" name="テキスト ボックス 538"/>
        <xdr:cNvSpPr txBox="1"/>
      </xdr:nvSpPr>
      <xdr:spPr>
        <a:xfrm>
          <a:off x="17225010" y="656399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78105</xdr:rowOff>
    </xdr:from>
    <xdr:to xmlns:xdr="http://schemas.openxmlformats.org/drawingml/2006/spreadsheetDrawing">
      <xdr:col>120</xdr:col>
      <xdr:colOff>114300</xdr:colOff>
      <xdr:row>36</xdr:row>
      <xdr:rowOff>78105</xdr:rowOff>
    </xdr:to>
    <xdr:cxnSp macro="">
      <xdr:nvCxnSpPr>
        <xdr:cNvPr id="540" name="直線コネクタ 539"/>
        <xdr:cNvCxnSpPr/>
      </xdr:nvCxnSpPr>
      <xdr:spPr>
        <a:xfrm>
          <a:off x="1780032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107315</xdr:rowOff>
    </xdr:from>
    <xdr:ext cx="595630" cy="264795"/>
    <xdr:sp macro="" textlink="">
      <xdr:nvSpPr>
        <xdr:cNvPr id="541" name="テキスト ボックス 540"/>
        <xdr:cNvSpPr txBox="1"/>
      </xdr:nvSpPr>
      <xdr:spPr>
        <a:xfrm>
          <a:off x="17225010" y="610806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136525</xdr:rowOff>
    </xdr:from>
    <xdr:to xmlns:xdr="http://schemas.openxmlformats.org/drawingml/2006/spreadsheetDrawing">
      <xdr:col>120</xdr:col>
      <xdr:colOff>114300</xdr:colOff>
      <xdr:row>33</xdr:row>
      <xdr:rowOff>136525</xdr:rowOff>
    </xdr:to>
    <xdr:cxnSp macro="">
      <xdr:nvCxnSpPr>
        <xdr:cNvPr id="542" name="直線コネクタ 541"/>
        <xdr:cNvCxnSpPr/>
      </xdr:nvCxnSpPr>
      <xdr:spPr>
        <a:xfrm>
          <a:off x="1780032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166370</xdr:rowOff>
    </xdr:from>
    <xdr:ext cx="595630" cy="264160"/>
    <xdr:sp macro="" textlink="">
      <xdr:nvSpPr>
        <xdr:cNvPr id="543" name="テキスト ボックス 542"/>
        <xdr:cNvSpPr txBox="1"/>
      </xdr:nvSpPr>
      <xdr:spPr>
        <a:xfrm>
          <a:off x="17225010" y="565277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544" name="直線コネクタ 543"/>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48895</xdr:rowOff>
    </xdr:from>
    <xdr:ext cx="595630" cy="264795"/>
    <xdr:sp macro="" textlink="">
      <xdr:nvSpPr>
        <xdr:cNvPr id="545" name="テキスト ボックス 544"/>
        <xdr:cNvSpPr txBox="1"/>
      </xdr:nvSpPr>
      <xdr:spPr>
        <a:xfrm>
          <a:off x="17225010" y="519239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46" name="【一般廃棄物処理施設】&#10;一人当たり有形固定資産（償却資産）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71120</xdr:rowOff>
    </xdr:from>
    <xdr:to xmlns:xdr="http://schemas.openxmlformats.org/drawingml/2006/spreadsheetDrawing">
      <xdr:col>116</xdr:col>
      <xdr:colOff>62865</xdr:colOff>
      <xdr:row>41</xdr:row>
      <xdr:rowOff>118745</xdr:rowOff>
    </xdr:to>
    <xdr:cxnSp macro="">
      <xdr:nvCxnSpPr>
        <xdr:cNvPr id="547" name="直線コネクタ 546"/>
        <xdr:cNvCxnSpPr/>
      </xdr:nvCxnSpPr>
      <xdr:spPr>
        <a:xfrm flipV="1">
          <a:off x="21571585" y="572897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64795"/>
    <xdr:sp macro="" textlink="">
      <xdr:nvSpPr>
        <xdr:cNvPr id="548" name="【一般廃棄物処理施設】&#10;一人当たり有形固定資産（償却資産）額最小値テキスト"/>
        <xdr:cNvSpPr txBox="1"/>
      </xdr:nvSpPr>
      <xdr:spPr>
        <a:xfrm>
          <a:off x="21610320" y="71526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118745</xdr:rowOff>
    </xdr:from>
    <xdr:to xmlns:xdr="http://schemas.openxmlformats.org/drawingml/2006/spreadsheetDrawing">
      <xdr:col>116</xdr:col>
      <xdr:colOff>152400</xdr:colOff>
      <xdr:row>41</xdr:row>
      <xdr:rowOff>118745</xdr:rowOff>
    </xdr:to>
    <xdr:cxnSp macro="">
      <xdr:nvCxnSpPr>
        <xdr:cNvPr id="549" name="直線コネクタ 548"/>
        <xdr:cNvCxnSpPr/>
      </xdr:nvCxnSpPr>
      <xdr:spPr>
        <a:xfrm>
          <a:off x="21488400" y="7148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16510</xdr:rowOff>
    </xdr:from>
    <xdr:ext cx="598805" cy="264795"/>
    <xdr:sp macro="" textlink="">
      <xdr:nvSpPr>
        <xdr:cNvPr id="550" name="【一般廃棄物処理施設】&#10;一人当たり有形固定資産（償却資産）額最大値テキスト"/>
        <xdr:cNvSpPr txBox="1"/>
      </xdr:nvSpPr>
      <xdr:spPr>
        <a:xfrm>
          <a:off x="21610320" y="55029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71120</xdr:rowOff>
    </xdr:from>
    <xdr:to xmlns:xdr="http://schemas.openxmlformats.org/drawingml/2006/spreadsheetDrawing">
      <xdr:col>116</xdr:col>
      <xdr:colOff>152400</xdr:colOff>
      <xdr:row>33</xdr:row>
      <xdr:rowOff>71120</xdr:rowOff>
    </xdr:to>
    <xdr:cxnSp macro="">
      <xdr:nvCxnSpPr>
        <xdr:cNvPr id="551" name="直線コネクタ 550"/>
        <xdr:cNvCxnSpPr/>
      </xdr:nvCxnSpPr>
      <xdr:spPr>
        <a:xfrm>
          <a:off x="21488400" y="5728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77470</xdr:rowOff>
    </xdr:from>
    <xdr:ext cx="598805" cy="264795"/>
    <xdr:sp macro="" textlink="">
      <xdr:nvSpPr>
        <xdr:cNvPr id="552" name="【一般廃棄物処理施設】&#10;一人当たり有形固定資産（償却資産）額平均値テキスト"/>
        <xdr:cNvSpPr txBox="1"/>
      </xdr:nvSpPr>
      <xdr:spPr>
        <a:xfrm>
          <a:off x="21610320" y="6592570"/>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99695</xdr:rowOff>
    </xdr:from>
    <xdr:to xmlns:xdr="http://schemas.openxmlformats.org/drawingml/2006/spreadsheetDrawing">
      <xdr:col>116</xdr:col>
      <xdr:colOff>114300</xdr:colOff>
      <xdr:row>39</xdr:row>
      <xdr:rowOff>27940</xdr:rowOff>
    </xdr:to>
    <xdr:sp macro="" textlink="">
      <xdr:nvSpPr>
        <xdr:cNvPr id="553" name="フローチャート: 判断 552"/>
        <xdr:cNvSpPr/>
      </xdr:nvSpPr>
      <xdr:spPr>
        <a:xfrm>
          <a:off x="21521420" y="6614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144145</xdr:rowOff>
    </xdr:from>
    <xdr:to xmlns:xdr="http://schemas.openxmlformats.org/drawingml/2006/spreadsheetDrawing">
      <xdr:col>112</xdr:col>
      <xdr:colOff>38100</xdr:colOff>
      <xdr:row>39</xdr:row>
      <xdr:rowOff>72390</xdr:rowOff>
    </xdr:to>
    <xdr:sp macro="" textlink="">
      <xdr:nvSpPr>
        <xdr:cNvPr id="554" name="フローチャート: 判断 553"/>
        <xdr:cNvSpPr/>
      </xdr:nvSpPr>
      <xdr:spPr>
        <a:xfrm>
          <a:off x="20708620" y="665924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53340</xdr:rowOff>
    </xdr:to>
    <xdr:sp macro="" textlink="">
      <xdr:nvSpPr>
        <xdr:cNvPr id="555" name="フローチャート: 判断 554"/>
        <xdr:cNvSpPr/>
      </xdr:nvSpPr>
      <xdr:spPr>
        <a:xfrm>
          <a:off x="19839940" y="6639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143510</xdr:rowOff>
    </xdr:from>
    <xdr:to xmlns:xdr="http://schemas.openxmlformats.org/drawingml/2006/spreadsheetDrawing">
      <xdr:col>102</xdr:col>
      <xdr:colOff>165100</xdr:colOff>
      <xdr:row>39</xdr:row>
      <xdr:rowOff>71755</xdr:rowOff>
    </xdr:to>
    <xdr:sp macro="" textlink="">
      <xdr:nvSpPr>
        <xdr:cNvPr id="556" name="フローチャート: 判断 555"/>
        <xdr:cNvSpPr/>
      </xdr:nvSpPr>
      <xdr:spPr>
        <a:xfrm>
          <a:off x="18976340" y="6658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41275</xdr:rowOff>
    </xdr:from>
    <xdr:to xmlns:xdr="http://schemas.openxmlformats.org/drawingml/2006/spreadsheetDrawing">
      <xdr:col>98</xdr:col>
      <xdr:colOff>38100</xdr:colOff>
      <xdr:row>39</xdr:row>
      <xdr:rowOff>144780</xdr:rowOff>
    </xdr:to>
    <xdr:sp macro="" textlink="">
      <xdr:nvSpPr>
        <xdr:cNvPr id="557" name="フローチャート: 判断 556"/>
        <xdr:cNvSpPr/>
      </xdr:nvSpPr>
      <xdr:spPr>
        <a:xfrm>
          <a:off x="18112740" y="67278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1365" cy="264160"/>
    <xdr:sp macro="" textlink="">
      <xdr:nvSpPr>
        <xdr:cNvPr id="558" name="テキスト ボックス 557"/>
        <xdr:cNvSpPr txBox="1"/>
      </xdr:nvSpPr>
      <xdr:spPr>
        <a:xfrm>
          <a:off x="213868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4160"/>
    <xdr:sp macro="" textlink="">
      <xdr:nvSpPr>
        <xdr:cNvPr id="559" name="テキスト ボックス 558"/>
        <xdr:cNvSpPr txBox="1"/>
      </xdr:nvSpPr>
      <xdr:spPr>
        <a:xfrm>
          <a:off x="2057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1365" cy="264160"/>
    <xdr:sp macro="" textlink="">
      <xdr:nvSpPr>
        <xdr:cNvPr id="560" name="テキスト ボックス 559"/>
        <xdr:cNvSpPr txBox="1"/>
      </xdr:nvSpPr>
      <xdr:spPr>
        <a:xfrm>
          <a:off x="197053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4160"/>
    <xdr:sp macro="" textlink="">
      <xdr:nvSpPr>
        <xdr:cNvPr id="561" name="テキスト ボックス 560"/>
        <xdr:cNvSpPr txBox="1"/>
      </xdr:nvSpPr>
      <xdr:spPr>
        <a:xfrm>
          <a:off x="188417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4160"/>
    <xdr:sp macro="" textlink="">
      <xdr:nvSpPr>
        <xdr:cNvPr id="562" name="テキスト ボックス 561"/>
        <xdr:cNvSpPr txBox="1"/>
      </xdr:nvSpPr>
      <xdr:spPr>
        <a:xfrm>
          <a:off x="179781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45085</xdr:rowOff>
    </xdr:from>
    <xdr:to xmlns:xdr="http://schemas.openxmlformats.org/drawingml/2006/spreadsheetDrawing">
      <xdr:col>116</xdr:col>
      <xdr:colOff>114300</xdr:colOff>
      <xdr:row>38</xdr:row>
      <xdr:rowOff>148590</xdr:rowOff>
    </xdr:to>
    <xdr:sp macro="" textlink="">
      <xdr:nvSpPr>
        <xdr:cNvPr id="563" name="楕円 562"/>
        <xdr:cNvSpPr/>
      </xdr:nvSpPr>
      <xdr:spPr>
        <a:xfrm>
          <a:off x="21521420" y="65601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67945</xdr:rowOff>
    </xdr:from>
    <xdr:ext cx="598805" cy="264795"/>
    <xdr:sp macro="" textlink="">
      <xdr:nvSpPr>
        <xdr:cNvPr id="564" name="【一般廃棄物処理施設】&#10;一人当たり有形固定資産（償却資産）額該当値テキスト"/>
        <xdr:cNvSpPr txBox="1"/>
      </xdr:nvSpPr>
      <xdr:spPr>
        <a:xfrm>
          <a:off x="21610320" y="64115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71120</xdr:rowOff>
    </xdr:from>
    <xdr:to xmlns:xdr="http://schemas.openxmlformats.org/drawingml/2006/spreadsheetDrawing">
      <xdr:col>112</xdr:col>
      <xdr:colOff>38100</xdr:colOff>
      <xdr:row>38</xdr:row>
      <xdr:rowOff>171450</xdr:rowOff>
    </xdr:to>
    <xdr:sp macro="" textlink="">
      <xdr:nvSpPr>
        <xdr:cNvPr id="565" name="楕円 564"/>
        <xdr:cNvSpPr/>
      </xdr:nvSpPr>
      <xdr:spPr>
        <a:xfrm>
          <a:off x="20708620" y="65862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96520</xdr:rowOff>
    </xdr:from>
    <xdr:to xmlns:xdr="http://schemas.openxmlformats.org/drawingml/2006/spreadsheetDrawing">
      <xdr:col>116</xdr:col>
      <xdr:colOff>63500</xdr:colOff>
      <xdr:row>38</xdr:row>
      <xdr:rowOff>123825</xdr:rowOff>
    </xdr:to>
    <xdr:cxnSp macro="">
      <xdr:nvCxnSpPr>
        <xdr:cNvPr id="566" name="直線コネクタ 565"/>
        <xdr:cNvCxnSpPr/>
      </xdr:nvCxnSpPr>
      <xdr:spPr>
        <a:xfrm flipV="1">
          <a:off x="20759420" y="6611620"/>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93980</xdr:rowOff>
    </xdr:from>
    <xdr:to xmlns:xdr="http://schemas.openxmlformats.org/drawingml/2006/spreadsheetDrawing">
      <xdr:col>107</xdr:col>
      <xdr:colOff>101600</xdr:colOff>
      <xdr:row>39</xdr:row>
      <xdr:rowOff>22860</xdr:rowOff>
    </xdr:to>
    <xdr:sp macro="" textlink="">
      <xdr:nvSpPr>
        <xdr:cNvPr id="567" name="楕円 566"/>
        <xdr:cNvSpPr/>
      </xdr:nvSpPr>
      <xdr:spPr>
        <a:xfrm>
          <a:off x="19839940" y="66090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123825</xdr:rowOff>
    </xdr:from>
    <xdr:to xmlns:xdr="http://schemas.openxmlformats.org/drawingml/2006/spreadsheetDrawing">
      <xdr:col>111</xdr:col>
      <xdr:colOff>177800</xdr:colOff>
      <xdr:row>38</xdr:row>
      <xdr:rowOff>146050</xdr:rowOff>
    </xdr:to>
    <xdr:cxnSp macro="">
      <xdr:nvCxnSpPr>
        <xdr:cNvPr id="568" name="直線コネクタ 567"/>
        <xdr:cNvCxnSpPr/>
      </xdr:nvCxnSpPr>
      <xdr:spPr>
        <a:xfrm flipV="1">
          <a:off x="19890740" y="6638925"/>
          <a:ext cx="8686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113665</xdr:rowOff>
    </xdr:from>
    <xdr:to xmlns:xdr="http://schemas.openxmlformats.org/drawingml/2006/spreadsheetDrawing">
      <xdr:col>102</xdr:col>
      <xdr:colOff>165100</xdr:colOff>
      <xdr:row>39</xdr:row>
      <xdr:rowOff>42545</xdr:rowOff>
    </xdr:to>
    <xdr:sp macro="" textlink="">
      <xdr:nvSpPr>
        <xdr:cNvPr id="569" name="楕円 568"/>
        <xdr:cNvSpPr/>
      </xdr:nvSpPr>
      <xdr:spPr>
        <a:xfrm>
          <a:off x="18976340" y="6628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146050</xdr:rowOff>
    </xdr:from>
    <xdr:to xmlns:xdr="http://schemas.openxmlformats.org/drawingml/2006/spreadsheetDrawing">
      <xdr:col>107</xdr:col>
      <xdr:colOff>50800</xdr:colOff>
      <xdr:row>38</xdr:row>
      <xdr:rowOff>165100</xdr:rowOff>
    </xdr:to>
    <xdr:cxnSp macro="">
      <xdr:nvCxnSpPr>
        <xdr:cNvPr id="570" name="直線コネクタ 569"/>
        <xdr:cNvCxnSpPr/>
      </xdr:nvCxnSpPr>
      <xdr:spPr>
        <a:xfrm flipV="1">
          <a:off x="19027140" y="6661150"/>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64135</xdr:rowOff>
    </xdr:from>
    <xdr:ext cx="534670" cy="264795"/>
    <xdr:sp macro="" textlink="">
      <xdr:nvSpPr>
        <xdr:cNvPr id="571" name="n_1aveValue【一般廃棄物処理施設】&#10;一人当たり有形固定資産（償却資産）額"/>
        <xdr:cNvSpPr txBox="1"/>
      </xdr:nvSpPr>
      <xdr:spPr>
        <a:xfrm>
          <a:off x="20484465" y="675068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44450</xdr:rowOff>
    </xdr:from>
    <xdr:ext cx="598805" cy="264795"/>
    <xdr:sp macro="" textlink="">
      <xdr:nvSpPr>
        <xdr:cNvPr id="572" name="n_2aveValue【一般廃棄物処理施設】&#10;一人当たり有形固定資産（償却資産）額"/>
        <xdr:cNvSpPr txBox="1"/>
      </xdr:nvSpPr>
      <xdr:spPr>
        <a:xfrm>
          <a:off x="19601180" y="67310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63500</xdr:rowOff>
    </xdr:from>
    <xdr:ext cx="534670" cy="264795"/>
    <xdr:sp macro="" textlink="">
      <xdr:nvSpPr>
        <xdr:cNvPr id="573" name="n_3aveValue【一般廃棄物処理施設】&#10;一人当たり有形固定資産（償却資産）額"/>
        <xdr:cNvSpPr txBox="1"/>
      </xdr:nvSpPr>
      <xdr:spPr>
        <a:xfrm>
          <a:off x="18764885" y="67500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161925</xdr:rowOff>
    </xdr:from>
    <xdr:ext cx="534035" cy="264795"/>
    <xdr:sp macro="" textlink="">
      <xdr:nvSpPr>
        <xdr:cNvPr id="574" name="n_4aveValue【一般廃棄物処理施設】&#10;一人当たり有形固定資産（償却資産）額"/>
        <xdr:cNvSpPr txBox="1"/>
      </xdr:nvSpPr>
      <xdr:spPr>
        <a:xfrm>
          <a:off x="17901285" y="650557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16510</xdr:rowOff>
    </xdr:from>
    <xdr:ext cx="598170" cy="264795"/>
    <xdr:sp macro="" textlink="">
      <xdr:nvSpPr>
        <xdr:cNvPr id="575" name="n_1mainValue【一般廃棄物処理施設】&#10;一人当たり有形固定資産（償却資産）額"/>
        <xdr:cNvSpPr txBox="1"/>
      </xdr:nvSpPr>
      <xdr:spPr>
        <a:xfrm>
          <a:off x="20452080" y="636016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39370</xdr:rowOff>
    </xdr:from>
    <xdr:ext cx="598805" cy="265430"/>
    <xdr:sp macro="" textlink="">
      <xdr:nvSpPr>
        <xdr:cNvPr id="576" name="n_2mainValue【一般廃棄物処理施設】&#10;一人当たり有形固定資産（償却資産）額"/>
        <xdr:cNvSpPr txBox="1"/>
      </xdr:nvSpPr>
      <xdr:spPr>
        <a:xfrm>
          <a:off x="19601180" y="63830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59055</xdr:rowOff>
    </xdr:from>
    <xdr:ext cx="598170" cy="264795"/>
    <xdr:sp macro="" textlink="">
      <xdr:nvSpPr>
        <xdr:cNvPr id="577" name="n_3mainValue【一般廃棄物処理施設】&#10;一人当たり有形固定資産（償却資産）額"/>
        <xdr:cNvSpPr txBox="1"/>
      </xdr:nvSpPr>
      <xdr:spPr>
        <a:xfrm>
          <a:off x="18732500" y="640270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578" name="正方形/長方形 577"/>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579" name="正方形/長方形 578"/>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580" name="正方形/長方形 579"/>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581" name="正方形/長方形 580"/>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582" name="正方形/長方形 581"/>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583" name="正方形/長方形 582"/>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584" name="正方形/長方形 583"/>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85" name="正方形/長方形 584"/>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7815" cy="231140"/>
    <xdr:sp macro="" textlink="">
      <xdr:nvSpPr>
        <xdr:cNvPr id="586" name="テキスト ボックス 585"/>
        <xdr:cNvSpPr txBox="1"/>
      </xdr:nvSpPr>
      <xdr:spPr>
        <a:xfrm>
          <a:off x="12077700" y="8954135"/>
          <a:ext cx="2978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587" name="直線コネクタ 586"/>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146685</xdr:rowOff>
    </xdr:from>
    <xdr:ext cx="467360" cy="264160"/>
    <xdr:sp macro="" textlink="">
      <xdr:nvSpPr>
        <xdr:cNvPr id="588" name="テキスト ボックス 587"/>
        <xdr:cNvSpPr txBox="1"/>
      </xdr:nvSpPr>
      <xdr:spPr>
        <a:xfrm>
          <a:off x="1166368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78105</xdr:rowOff>
    </xdr:from>
    <xdr:to xmlns:xdr="http://schemas.openxmlformats.org/drawingml/2006/spreadsheetDrawing">
      <xdr:col>89</xdr:col>
      <xdr:colOff>177800</xdr:colOff>
      <xdr:row>64</xdr:row>
      <xdr:rowOff>78105</xdr:rowOff>
    </xdr:to>
    <xdr:cxnSp macro="">
      <xdr:nvCxnSpPr>
        <xdr:cNvPr id="589" name="直線コネクタ 588"/>
        <xdr:cNvCxnSpPr/>
      </xdr:nvCxnSpPr>
      <xdr:spPr>
        <a:xfrm>
          <a:off x="1211580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107315</xdr:rowOff>
    </xdr:from>
    <xdr:ext cx="467360" cy="264795"/>
    <xdr:sp macro="" textlink="">
      <xdr:nvSpPr>
        <xdr:cNvPr id="590" name="テキスト ボックス 589"/>
        <xdr:cNvSpPr txBox="1"/>
      </xdr:nvSpPr>
      <xdr:spPr>
        <a:xfrm>
          <a:off x="11663680" y="10908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38735</xdr:rowOff>
    </xdr:from>
    <xdr:to xmlns:xdr="http://schemas.openxmlformats.org/drawingml/2006/spreadsheetDrawing">
      <xdr:col>89</xdr:col>
      <xdr:colOff>177800</xdr:colOff>
      <xdr:row>62</xdr:row>
      <xdr:rowOff>38735</xdr:rowOff>
    </xdr:to>
    <xdr:cxnSp macro="">
      <xdr:nvCxnSpPr>
        <xdr:cNvPr id="591" name="直線コネクタ 590"/>
        <xdr:cNvCxnSpPr/>
      </xdr:nvCxnSpPr>
      <xdr:spPr>
        <a:xfrm>
          <a:off x="1211580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68580</xdr:rowOff>
    </xdr:from>
    <xdr:ext cx="403225" cy="264795"/>
    <xdr:sp macro="" textlink="">
      <xdr:nvSpPr>
        <xdr:cNvPr id="592" name="テキスト ボックス 591"/>
        <xdr:cNvSpPr txBox="1"/>
      </xdr:nvSpPr>
      <xdr:spPr>
        <a:xfrm>
          <a:off x="11722735" y="10527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93" name="直線コネクタ 592"/>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29845</xdr:rowOff>
    </xdr:from>
    <xdr:ext cx="403225" cy="264795"/>
    <xdr:sp macro="" textlink="">
      <xdr:nvSpPr>
        <xdr:cNvPr id="594" name="テキスト ボックス 593"/>
        <xdr:cNvSpPr txBox="1"/>
      </xdr:nvSpPr>
      <xdr:spPr>
        <a:xfrm>
          <a:off x="11722735" y="1014539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136525</xdr:rowOff>
    </xdr:from>
    <xdr:to xmlns:xdr="http://schemas.openxmlformats.org/drawingml/2006/spreadsheetDrawing">
      <xdr:col>89</xdr:col>
      <xdr:colOff>177800</xdr:colOff>
      <xdr:row>57</xdr:row>
      <xdr:rowOff>136525</xdr:rowOff>
    </xdr:to>
    <xdr:cxnSp macro="">
      <xdr:nvCxnSpPr>
        <xdr:cNvPr id="595" name="直線コネクタ 594"/>
        <xdr:cNvCxnSpPr/>
      </xdr:nvCxnSpPr>
      <xdr:spPr>
        <a:xfrm>
          <a:off x="1211580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166370</xdr:rowOff>
    </xdr:from>
    <xdr:ext cx="403225" cy="264160"/>
    <xdr:sp macro="" textlink="">
      <xdr:nvSpPr>
        <xdr:cNvPr id="596" name="テキスト ボックス 595"/>
        <xdr:cNvSpPr txBox="1"/>
      </xdr:nvSpPr>
      <xdr:spPr>
        <a:xfrm>
          <a:off x="11722735" y="9767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97790</xdr:rowOff>
    </xdr:from>
    <xdr:to xmlns:xdr="http://schemas.openxmlformats.org/drawingml/2006/spreadsheetDrawing">
      <xdr:col>89</xdr:col>
      <xdr:colOff>177800</xdr:colOff>
      <xdr:row>55</xdr:row>
      <xdr:rowOff>97790</xdr:rowOff>
    </xdr:to>
    <xdr:cxnSp macro="">
      <xdr:nvCxnSpPr>
        <xdr:cNvPr id="597" name="直線コネクタ 596"/>
        <xdr:cNvCxnSpPr/>
      </xdr:nvCxnSpPr>
      <xdr:spPr>
        <a:xfrm>
          <a:off x="1211580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127000</xdr:rowOff>
    </xdr:from>
    <xdr:ext cx="403225" cy="264160"/>
    <xdr:sp macro="" textlink="">
      <xdr:nvSpPr>
        <xdr:cNvPr id="598" name="テキスト ボックス 597"/>
        <xdr:cNvSpPr txBox="1"/>
      </xdr:nvSpPr>
      <xdr:spPr>
        <a:xfrm>
          <a:off x="11722735" y="9385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599" name="直線コネクタ 598"/>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88265</xdr:rowOff>
    </xdr:from>
    <xdr:ext cx="339090" cy="264160"/>
    <xdr:sp macro="" textlink="">
      <xdr:nvSpPr>
        <xdr:cNvPr id="600" name="テキスト ボックス 599"/>
        <xdr:cNvSpPr txBox="1"/>
      </xdr:nvSpPr>
      <xdr:spPr>
        <a:xfrm>
          <a:off x="11786870" y="9003665"/>
          <a:ext cx="339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601" name="【保健センター・保健所】&#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163195</xdr:rowOff>
    </xdr:from>
    <xdr:to xmlns:xdr="http://schemas.openxmlformats.org/drawingml/2006/spreadsheetDrawing">
      <xdr:col>85</xdr:col>
      <xdr:colOff>126365</xdr:colOff>
      <xdr:row>64</xdr:row>
      <xdr:rowOff>43180</xdr:rowOff>
    </xdr:to>
    <xdr:cxnSp macro="">
      <xdr:nvCxnSpPr>
        <xdr:cNvPr id="602" name="直線コネクタ 601"/>
        <xdr:cNvCxnSpPr/>
      </xdr:nvCxnSpPr>
      <xdr:spPr>
        <a:xfrm flipV="1">
          <a:off x="15887065" y="9764395"/>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46990</xdr:rowOff>
    </xdr:from>
    <xdr:ext cx="405130" cy="264795"/>
    <xdr:sp macro="" textlink="">
      <xdr:nvSpPr>
        <xdr:cNvPr id="603" name="【保健センター・保健所】&#10;有形固定資産減価償却率最小値テキスト"/>
        <xdr:cNvSpPr txBox="1"/>
      </xdr:nvSpPr>
      <xdr:spPr>
        <a:xfrm>
          <a:off x="15925800" y="1101979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43180</xdr:rowOff>
    </xdr:from>
    <xdr:to xmlns:xdr="http://schemas.openxmlformats.org/drawingml/2006/spreadsheetDrawing">
      <xdr:col>86</xdr:col>
      <xdr:colOff>25400</xdr:colOff>
      <xdr:row>64</xdr:row>
      <xdr:rowOff>43180</xdr:rowOff>
    </xdr:to>
    <xdr:cxnSp macro="">
      <xdr:nvCxnSpPr>
        <xdr:cNvPr id="604" name="直線コネクタ 603"/>
        <xdr:cNvCxnSpPr/>
      </xdr:nvCxnSpPr>
      <xdr:spPr>
        <a:xfrm>
          <a:off x="15798800" y="11015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109220</xdr:rowOff>
    </xdr:from>
    <xdr:ext cx="405130" cy="264160"/>
    <xdr:sp macro="" textlink="">
      <xdr:nvSpPr>
        <xdr:cNvPr id="605" name="【保健センター・保健所】&#10;有形固定資産減価償却率最大値テキスト"/>
        <xdr:cNvSpPr txBox="1"/>
      </xdr:nvSpPr>
      <xdr:spPr>
        <a:xfrm>
          <a:off x="15925800" y="953897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163195</xdr:rowOff>
    </xdr:from>
    <xdr:to xmlns:xdr="http://schemas.openxmlformats.org/drawingml/2006/spreadsheetDrawing">
      <xdr:col>86</xdr:col>
      <xdr:colOff>25400</xdr:colOff>
      <xdr:row>56</xdr:row>
      <xdr:rowOff>163195</xdr:rowOff>
    </xdr:to>
    <xdr:cxnSp macro="">
      <xdr:nvCxnSpPr>
        <xdr:cNvPr id="606" name="直線コネクタ 605"/>
        <xdr:cNvCxnSpPr/>
      </xdr:nvCxnSpPr>
      <xdr:spPr>
        <a:xfrm>
          <a:off x="15798800" y="9764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135255</xdr:rowOff>
    </xdr:from>
    <xdr:ext cx="405130" cy="264795"/>
    <xdr:sp macro="" textlink="">
      <xdr:nvSpPr>
        <xdr:cNvPr id="607" name="【保健センター・保健所】&#10;有形固定資産減価償却率平均値テキスト"/>
        <xdr:cNvSpPr txBox="1"/>
      </xdr:nvSpPr>
      <xdr:spPr>
        <a:xfrm>
          <a:off x="15925800" y="990790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111760</xdr:rowOff>
    </xdr:from>
    <xdr:to xmlns:xdr="http://schemas.openxmlformats.org/drawingml/2006/spreadsheetDrawing">
      <xdr:col>85</xdr:col>
      <xdr:colOff>177800</xdr:colOff>
      <xdr:row>59</xdr:row>
      <xdr:rowOff>40640</xdr:rowOff>
    </xdr:to>
    <xdr:sp macro="" textlink="">
      <xdr:nvSpPr>
        <xdr:cNvPr id="608" name="フローチャート: 判断 607"/>
        <xdr:cNvSpPr/>
      </xdr:nvSpPr>
      <xdr:spPr>
        <a:xfrm>
          <a:off x="15836900" y="100558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66675</xdr:rowOff>
    </xdr:from>
    <xdr:to xmlns:xdr="http://schemas.openxmlformats.org/drawingml/2006/spreadsheetDrawing">
      <xdr:col>81</xdr:col>
      <xdr:colOff>101600</xdr:colOff>
      <xdr:row>58</xdr:row>
      <xdr:rowOff>170815</xdr:rowOff>
    </xdr:to>
    <xdr:sp macro="" textlink="">
      <xdr:nvSpPr>
        <xdr:cNvPr id="609" name="フローチャート: 判断 608"/>
        <xdr:cNvSpPr/>
      </xdr:nvSpPr>
      <xdr:spPr>
        <a:xfrm>
          <a:off x="15019020" y="100107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31750</xdr:rowOff>
    </xdr:from>
    <xdr:to xmlns:xdr="http://schemas.openxmlformats.org/drawingml/2006/spreadsheetDrawing">
      <xdr:col>76</xdr:col>
      <xdr:colOff>165100</xdr:colOff>
      <xdr:row>58</xdr:row>
      <xdr:rowOff>135890</xdr:rowOff>
    </xdr:to>
    <xdr:sp macro="" textlink="">
      <xdr:nvSpPr>
        <xdr:cNvPr id="610" name="フローチャート: 判断 609"/>
        <xdr:cNvSpPr/>
      </xdr:nvSpPr>
      <xdr:spPr>
        <a:xfrm>
          <a:off x="14155420" y="99758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76835</xdr:rowOff>
    </xdr:from>
    <xdr:to xmlns:xdr="http://schemas.openxmlformats.org/drawingml/2006/spreadsheetDrawing">
      <xdr:col>72</xdr:col>
      <xdr:colOff>38100</xdr:colOff>
      <xdr:row>59</xdr:row>
      <xdr:rowOff>5080</xdr:rowOff>
    </xdr:to>
    <xdr:sp macro="" textlink="">
      <xdr:nvSpPr>
        <xdr:cNvPr id="611" name="フローチャート: 判断 610"/>
        <xdr:cNvSpPr/>
      </xdr:nvSpPr>
      <xdr:spPr>
        <a:xfrm>
          <a:off x="13291820" y="100209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50800</xdr:rowOff>
    </xdr:from>
    <xdr:to xmlns:xdr="http://schemas.openxmlformats.org/drawingml/2006/spreadsheetDrawing">
      <xdr:col>67</xdr:col>
      <xdr:colOff>101600</xdr:colOff>
      <xdr:row>58</xdr:row>
      <xdr:rowOff>155575</xdr:rowOff>
    </xdr:to>
    <xdr:sp macro="" textlink="">
      <xdr:nvSpPr>
        <xdr:cNvPr id="612" name="フローチャート: 判断 611"/>
        <xdr:cNvSpPr/>
      </xdr:nvSpPr>
      <xdr:spPr>
        <a:xfrm>
          <a:off x="12423140" y="99949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64795"/>
    <xdr:sp macro="" textlink="">
      <xdr:nvSpPr>
        <xdr:cNvPr id="613" name="テキスト ボックス 612"/>
        <xdr:cNvSpPr txBox="1"/>
      </xdr:nvSpPr>
      <xdr:spPr>
        <a:xfrm>
          <a:off x="15702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1365" cy="264795"/>
    <xdr:sp macro="" textlink="">
      <xdr:nvSpPr>
        <xdr:cNvPr id="614" name="テキスト ボックス 613"/>
        <xdr:cNvSpPr txBox="1"/>
      </xdr:nvSpPr>
      <xdr:spPr>
        <a:xfrm>
          <a:off x="148844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64795"/>
    <xdr:sp macro="" textlink="">
      <xdr:nvSpPr>
        <xdr:cNvPr id="615" name="テキスト ボックス 614"/>
        <xdr:cNvSpPr txBox="1"/>
      </xdr:nvSpPr>
      <xdr:spPr>
        <a:xfrm>
          <a:off x="140208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64795"/>
    <xdr:sp macro="" textlink="">
      <xdr:nvSpPr>
        <xdr:cNvPr id="616" name="テキスト ボックス 615"/>
        <xdr:cNvSpPr txBox="1"/>
      </xdr:nvSpPr>
      <xdr:spPr>
        <a:xfrm>
          <a:off x="131572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1365" cy="264795"/>
    <xdr:sp macro="" textlink="">
      <xdr:nvSpPr>
        <xdr:cNvPr id="617" name="テキスト ボックス 616"/>
        <xdr:cNvSpPr txBox="1"/>
      </xdr:nvSpPr>
      <xdr:spPr>
        <a:xfrm>
          <a:off x="122885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2540</xdr:rowOff>
    </xdr:from>
    <xdr:to xmlns:xdr="http://schemas.openxmlformats.org/drawingml/2006/spreadsheetDrawing">
      <xdr:col>85</xdr:col>
      <xdr:colOff>177800</xdr:colOff>
      <xdr:row>61</xdr:row>
      <xdr:rowOff>106045</xdr:rowOff>
    </xdr:to>
    <xdr:sp macro="" textlink="">
      <xdr:nvSpPr>
        <xdr:cNvPr id="618" name="楕円 617"/>
        <xdr:cNvSpPr/>
      </xdr:nvSpPr>
      <xdr:spPr>
        <a:xfrm>
          <a:off x="15836900" y="104609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156210</xdr:rowOff>
    </xdr:from>
    <xdr:ext cx="405130" cy="264795"/>
    <xdr:sp macro="" textlink="">
      <xdr:nvSpPr>
        <xdr:cNvPr id="619" name="【保健センター・保健所】&#10;有形固定資産減価償却率該当値テキスト"/>
        <xdr:cNvSpPr txBox="1"/>
      </xdr:nvSpPr>
      <xdr:spPr>
        <a:xfrm>
          <a:off x="15925800" y="1044321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137160</xdr:rowOff>
    </xdr:from>
    <xdr:to xmlns:xdr="http://schemas.openxmlformats.org/drawingml/2006/spreadsheetDrawing">
      <xdr:col>81</xdr:col>
      <xdr:colOff>101600</xdr:colOff>
      <xdr:row>61</xdr:row>
      <xdr:rowOff>66040</xdr:rowOff>
    </xdr:to>
    <xdr:sp macro="" textlink="">
      <xdr:nvSpPr>
        <xdr:cNvPr id="620" name="楕円 619"/>
        <xdr:cNvSpPr/>
      </xdr:nvSpPr>
      <xdr:spPr>
        <a:xfrm>
          <a:off x="15019020" y="104241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13335</xdr:rowOff>
    </xdr:from>
    <xdr:to xmlns:xdr="http://schemas.openxmlformats.org/drawingml/2006/spreadsheetDrawing">
      <xdr:col>85</xdr:col>
      <xdr:colOff>127000</xdr:colOff>
      <xdr:row>61</xdr:row>
      <xdr:rowOff>54610</xdr:rowOff>
    </xdr:to>
    <xdr:cxnSp macro="">
      <xdr:nvCxnSpPr>
        <xdr:cNvPr id="621" name="直線コネクタ 620"/>
        <xdr:cNvCxnSpPr/>
      </xdr:nvCxnSpPr>
      <xdr:spPr>
        <a:xfrm>
          <a:off x="15069820" y="10471785"/>
          <a:ext cx="8178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93980</xdr:rowOff>
    </xdr:from>
    <xdr:to xmlns:xdr="http://schemas.openxmlformats.org/drawingml/2006/spreadsheetDrawing">
      <xdr:col>76</xdr:col>
      <xdr:colOff>165100</xdr:colOff>
      <xdr:row>61</xdr:row>
      <xdr:rowOff>22860</xdr:rowOff>
    </xdr:to>
    <xdr:sp macro="" textlink="">
      <xdr:nvSpPr>
        <xdr:cNvPr id="622" name="楕円 621"/>
        <xdr:cNvSpPr/>
      </xdr:nvSpPr>
      <xdr:spPr>
        <a:xfrm>
          <a:off x="14155420" y="103809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146050</xdr:rowOff>
    </xdr:from>
    <xdr:to xmlns:xdr="http://schemas.openxmlformats.org/drawingml/2006/spreadsheetDrawing">
      <xdr:col>81</xdr:col>
      <xdr:colOff>50800</xdr:colOff>
      <xdr:row>61</xdr:row>
      <xdr:rowOff>13335</xdr:rowOff>
    </xdr:to>
    <xdr:cxnSp macro="">
      <xdr:nvCxnSpPr>
        <xdr:cNvPr id="623" name="直線コネクタ 622"/>
        <xdr:cNvCxnSpPr/>
      </xdr:nvCxnSpPr>
      <xdr:spPr>
        <a:xfrm>
          <a:off x="14206220" y="10433050"/>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53340</xdr:rowOff>
    </xdr:from>
    <xdr:to xmlns:xdr="http://schemas.openxmlformats.org/drawingml/2006/spreadsheetDrawing">
      <xdr:col>72</xdr:col>
      <xdr:colOff>38100</xdr:colOff>
      <xdr:row>60</xdr:row>
      <xdr:rowOff>157480</xdr:rowOff>
    </xdr:to>
    <xdr:sp macro="" textlink="">
      <xdr:nvSpPr>
        <xdr:cNvPr id="624" name="楕円 623"/>
        <xdr:cNvSpPr/>
      </xdr:nvSpPr>
      <xdr:spPr>
        <a:xfrm>
          <a:off x="13291820" y="1034034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104775</xdr:rowOff>
    </xdr:from>
    <xdr:to xmlns:xdr="http://schemas.openxmlformats.org/drawingml/2006/spreadsheetDrawing">
      <xdr:col>76</xdr:col>
      <xdr:colOff>114300</xdr:colOff>
      <xdr:row>60</xdr:row>
      <xdr:rowOff>146050</xdr:rowOff>
    </xdr:to>
    <xdr:cxnSp macro="">
      <xdr:nvCxnSpPr>
        <xdr:cNvPr id="625" name="直線コネクタ 624"/>
        <xdr:cNvCxnSpPr/>
      </xdr:nvCxnSpPr>
      <xdr:spPr>
        <a:xfrm>
          <a:off x="13342620" y="10391775"/>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12065</xdr:rowOff>
    </xdr:from>
    <xdr:ext cx="405130" cy="264160"/>
    <xdr:sp macro="" textlink="">
      <xdr:nvSpPr>
        <xdr:cNvPr id="626" name="n_1aveValue【保健センター・保健所】&#10;有形固定資産減価償却率"/>
        <xdr:cNvSpPr txBox="1"/>
      </xdr:nvSpPr>
      <xdr:spPr>
        <a:xfrm>
          <a:off x="14859635" y="978471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152400</xdr:rowOff>
    </xdr:from>
    <xdr:ext cx="404495" cy="265430"/>
    <xdr:sp macro="" textlink="">
      <xdr:nvSpPr>
        <xdr:cNvPr id="627" name="n_2aveValue【保健センター・保健所】&#10;有形固定資産減価償却率"/>
        <xdr:cNvSpPr txBox="1"/>
      </xdr:nvSpPr>
      <xdr:spPr>
        <a:xfrm>
          <a:off x="14008735" y="975360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22225</xdr:rowOff>
    </xdr:from>
    <xdr:ext cx="404495" cy="264795"/>
    <xdr:sp macro="" textlink="">
      <xdr:nvSpPr>
        <xdr:cNvPr id="628" name="n_3aveValue【保健センター・保健所】&#10;有形固定資産減価償却率"/>
        <xdr:cNvSpPr txBox="1"/>
      </xdr:nvSpPr>
      <xdr:spPr>
        <a:xfrm>
          <a:off x="13145135" y="979487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171450</xdr:rowOff>
    </xdr:from>
    <xdr:ext cx="405130" cy="264795"/>
    <xdr:sp macro="" textlink="">
      <xdr:nvSpPr>
        <xdr:cNvPr id="629" name="n_4aveValue【保健センター・保健所】&#10;有形固定資産減価償却率"/>
        <xdr:cNvSpPr txBox="1"/>
      </xdr:nvSpPr>
      <xdr:spPr>
        <a:xfrm>
          <a:off x="12276455" y="97726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56515</xdr:rowOff>
    </xdr:from>
    <xdr:ext cx="405130" cy="264160"/>
    <xdr:sp macro="" textlink="">
      <xdr:nvSpPr>
        <xdr:cNvPr id="630" name="n_1mainValue【保健センター・保健所】&#10;有形固定資産減価償却率"/>
        <xdr:cNvSpPr txBox="1"/>
      </xdr:nvSpPr>
      <xdr:spPr>
        <a:xfrm>
          <a:off x="14859635" y="1051496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13335</xdr:rowOff>
    </xdr:from>
    <xdr:ext cx="404495" cy="264160"/>
    <xdr:sp macro="" textlink="">
      <xdr:nvSpPr>
        <xdr:cNvPr id="631" name="n_2mainValue【保健センター・保健所】&#10;有形固定資産減価償却率"/>
        <xdr:cNvSpPr txBox="1"/>
      </xdr:nvSpPr>
      <xdr:spPr>
        <a:xfrm>
          <a:off x="14008735" y="1047178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147955</xdr:rowOff>
    </xdr:from>
    <xdr:ext cx="404495" cy="264160"/>
    <xdr:sp macro="" textlink="">
      <xdr:nvSpPr>
        <xdr:cNvPr id="632" name="n_3mainValue【保健センター・保健所】&#10;有形固定資産減価償却率"/>
        <xdr:cNvSpPr txBox="1"/>
      </xdr:nvSpPr>
      <xdr:spPr>
        <a:xfrm>
          <a:off x="13145135" y="1043495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633" name="正方形/長方形 632"/>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634" name="正方形/長方形 633"/>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635" name="正方形/長方形 634"/>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636" name="正方形/長方形 635"/>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637" name="正方形/長方形 636"/>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638" name="正方形/長方形 637"/>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639" name="正方形/長方形 638"/>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40" name="正方形/長方形 639"/>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9885" cy="231140"/>
    <xdr:sp macro="" textlink="">
      <xdr:nvSpPr>
        <xdr:cNvPr id="641" name="テキスト ボックス 640"/>
        <xdr:cNvSpPr txBox="1"/>
      </xdr:nvSpPr>
      <xdr:spPr>
        <a:xfrm>
          <a:off x="17767300" y="8954135"/>
          <a:ext cx="34988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642" name="直線コネクタ 641"/>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43" name="直線コネクタ 642"/>
        <xdr:cNvCxnSpPr/>
      </xdr:nvCxnSpPr>
      <xdr:spPr>
        <a:xfrm>
          <a:off x="17800320" y="1097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29845</xdr:rowOff>
    </xdr:from>
    <xdr:ext cx="467360" cy="264795"/>
    <xdr:sp macro="" textlink="">
      <xdr:nvSpPr>
        <xdr:cNvPr id="644" name="テキスト ボックス 643"/>
        <xdr:cNvSpPr txBox="1"/>
      </xdr:nvSpPr>
      <xdr:spPr>
        <a:xfrm>
          <a:off x="17348200" y="108311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58420</xdr:rowOff>
    </xdr:from>
    <xdr:to xmlns:xdr="http://schemas.openxmlformats.org/drawingml/2006/spreadsheetDrawing">
      <xdr:col>120</xdr:col>
      <xdr:colOff>114300</xdr:colOff>
      <xdr:row>61</xdr:row>
      <xdr:rowOff>58420</xdr:rowOff>
    </xdr:to>
    <xdr:cxnSp macro="">
      <xdr:nvCxnSpPr>
        <xdr:cNvPr id="645" name="直線コネクタ 644"/>
        <xdr:cNvCxnSpPr/>
      </xdr:nvCxnSpPr>
      <xdr:spPr>
        <a:xfrm>
          <a:off x="17800320" y="10516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88265</xdr:rowOff>
    </xdr:from>
    <xdr:ext cx="467360" cy="264160"/>
    <xdr:sp macro="" textlink="">
      <xdr:nvSpPr>
        <xdr:cNvPr id="646" name="テキスト ボックス 645"/>
        <xdr:cNvSpPr txBox="1"/>
      </xdr:nvSpPr>
      <xdr:spPr>
        <a:xfrm>
          <a:off x="17348200" y="103752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116840</xdr:rowOff>
    </xdr:from>
    <xdr:to xmlns:xdr="http://schemas.openxmlformats.org/drawingml/2006/spreadsheetDrawing">
      <xdr:col>120</xdr:col>
      <xdr:colOff>114300</xdr:colOff>
      <xdr:row>58</xdr:row>
      <xdr:rowOff>116840</xdr:rowOff>
    </xdr:to>
    <xdr:cxnSp macro="">
      <xdr:nvCxnSpPr>
        <xdr:cNvPr id="647" name="直線コネクタ 646"/>
        <xdr:cNvCxnSpPr/>
      </xdr:nvCxnSpPr>
      <xdr:spPr>
        <a:xfrm>
          <a:off x="17800320" y="100609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146685</xdr:rowOff>
    </xdr:from>
    <xdr:ext cx="467360" cy="264160"/>
    <xdr:sp macro="" textlink="">
      <xdr:nvSpPr>
        <xdr:cNvPr id="648" name="テキスト ボックス 647"/>
        <xdr:cNvSpPr txBox="1"/>
      </xdr:nvSpPr>
      <xdr:spPr>
        <a:xfrm>
          <a:off x="17348200" y="99193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49" name="直線コネクタ 648"/>
        <xdr:cNvCxnSpPr/>
      </xdr:nvCxnSpPr>
      <xdr:spPr>
        <a:xfrm>
          <a:off x="17800320" y="960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29845</xdr:rowOff>
    </xdr:from>
    <xdr:ext cx="467360" cy="264795"/>
    <xdr:sp macro="" textlink="">
      <xdr:nvSpPr>
        <xdr:cNvPr id="650" name="テキスト ボックス 649"/>
        <xdr:cNvSpPr txBox="1"/>
      </xdr:nvSpPr>
      <xdr:spPr>
        <a:xfrm>
          <a:off x="17348200" y="94595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651" name="直線コネクタ 650"/>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7360" cy="264160"/>
    <xdr:sp macro="" textlink="">
      <xdr:nvSpPr>
        <xdr:cNvPr id="652" name="テキスト ボックス 651"/>
        <xdr:cNvSpPr txBox="1"/>
      </xdr:nvSpPr>
      <xdr:spPr>
        <a:xfrm>
          <a:off x="17348200" y="9003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53" name="【保健センター・保健所】&#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55880</xdr:rowOff>
    </xdr:from>
    <xdr:to xmlns:xdr="http://schemas.openxmlformats.org/drawingml/2006/spreadsheetDrawing">
      <xdr:col>116</xdr:col>
      <xdr:colOff>62865</xdr:colOff>
      <xdr:row>63</xdr:row>
      <xdr:rowOff>166370</xdr:rowOff>
    </xdr:to>
    <xdr:cxnSp macro="">
      <xdr:nvCxnSpPr>
        <xdr:cNvPr id="654" name="直線コネクタ 653"/>
        <xdr:cNvCxnSpPr/>
      </xdr:nvCxnSpPr>
      <xdr:spPr>
        <a:xfrm flipV="1">
          <a:off x="21571585" y="965708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170180</xdr:rowOff>
    </xdr:from>
    <xdr:ext cx="469900" cy="264160"/>
    <xdr:sp macro="" textlink="">
      <xdr:nvSpPr>
        <xdr:cNvPr id="655" name="【保健センター・保健所】&#10;一人当たり面積最小値テキスト"/>
        <xdr:cNvSpPr txBox="1"/>
      </xdr:nvSpPr>
      <xdr:spPr>
        <a:xfrm>
          <a:off x="21610320" y="1097153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166370</xdr:rowOff>
    </xdr:from>
    <xdr:to xmlns:xdr="http://schemas.openxmlformats.org/drawingml/2006/spreadsheetDrawing">
      <xdr:col>116</xdr:col>
      <xdr:colOff>152400</xdr:colOff>
      <xdr:row>63</xdr:row>
      <xdr:rowOff>166370</xdr:rowOff>
    </xdr:to>
    <xdr:cxnSp macro="">
      <xdr:nvCxnSpPr>
        <xdr:cNvPr id="656" name="直線コネクタ 655"/>
        <xdr:cNvCxnSpPr/>
      </xdr:nvCxnSpPr>
      <xdr:spPr>
        <a:xfrm>
          <a:off x="21488400" y="10967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1270</xdr:rowOff>
    </xdr:from>
    <xdr:ext cx="469900" cy="264795"/>
    <xdr:sp macro="" textlink="">
      <xdr:nvSpPr>
        <xdr:cNvPr id="657" name="【保健センター・保健所】&#10;一人当たり面積最大値テキスト"/>
        <xdr:cNvSpPr txBox="1"/>
      </xdr:nvSpPr>
      <xdr:spPr>
        <a:xfrm>
          <a:off x="21610320" y="94310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55880</xdr:rowOff>
    </xdr:from>
    <xdr:to xmlns:xdr="http://schemas.openxmlformats.org/drawingml/2006/spreadsheetDrawing">
      <xdr:col>116</xdr:col>
      <xdr:colOff>152400</xdr:colOff>
      <xdr:row>56</xdr:row>
      <xdr:rowOff>55880</xdr:rowOff>
    </xdr:to>
    <xdr:cxnSp macro="">
      <xdr:nvCxnSpPr>
        <xdr:cNvPr id="658" name="直線コネクタ 657"/>
        <xdr:cNvCxnSpPr/>
      </xdr:nvCxnSpPr>
      <xdr:spPr>
        <a:xfrm>
          <a:off x="21488400" y="9657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127635</xdr:rowOff>
    </xdr:from>
    <xdr:ext cx="469900" cy="264160"/>
    <xdr:sp macro="" textlink="">
      <xdr:nvSpPr>
        <xdr:cNvPr id="659" name="【保健センター・保健所】&#10;一人当たり面積平均値テキスト"/>
        <xdr:cNvSpPr txBox="1"/>
      </xdr:nvSpPr>
      <xdr:spPr>
        <a:xfrm>
          <a:off x="21610320" y="10414635"/>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104775</xdr:rowOff>
    </xdr:from>
    <xdr:to xmlns:xdr="http://schemas.openxmlformats.org/drawingml/2006/spreadsheetDrawing">
      <xdr:col>116</xdr:col>
      <xdr:colOff>114300</xdr:colOff>
      <xdr:row>62</xdr:row>
      <xdr:rowOff>33020</xdr:rowOff>
    </xdr:to>
    <xdr:sp macro="" textlink="">
      <xdr:nvSpPr>
        <xdr:cNvPr id="660" name="フローチャート: 判断 659"/>
        <xdr:cNvSpPr/>
      </xdr:nvSpPr>
      <xdr:spPr>
        <a:xfrm>
          <a:off x="21521420" y="10563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76835</xdr:rowOff>
    </xdr:from>
    <xdr:to xmlns:xdr="http://schemas.openxmlformats.org/drawingml/2006/spreadsheetDrawing">
      <xdr:col>112</xdr:col>
      <xdr:colOff>38100</xdr:colOff>
      <xdr:row>62</xdr:row>
      <xdr:rowOff>5080</xdr:rowOff>
    </xdr:to>
    <xdr:sp macro="" textlink="">
      <xdr:nvSpPr>
        <xdr:cNvPr id="661" name="フローチャート: 判断 660"/>
        <xdr:cNvSpPr/>
      </xdr:nvSpPr>
      <xdr:spPr>
        <a:xfrm>
          <a:off x="20708620" y="105352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95250</xdr:rowOff>
    </xdr:from>
    <xdr:to xmlns:xdr="http://schemas.openxmlformats.org/drawingml/2006/spreadsheetDrawing">
      <xdr:col>107</xdr:col>
      <xdr:colOff>101600</xdr:colOff>
      <xdr:row>62</xdr:row>
      <xdr:rowOff>24130</xdr:rowOff>
    </xdr:to>
    <xdr:sp macro="" textlink="">
      <xdr:nvSpPr>
        <xdr:cNvPr id="662" name="フローチャート: 判断 661"/>
        <xdr:cNvSpPr/>
      </xdr:nvSpPr>
      <xdr:spPr>
        <a:xfrm>
          <a:off x="19839940" y="105537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161290</xdr:rowOff>
    </xdr:from>
    <xdr:to xmlns:xdr="http://schemas.openxmlformats.org/drawingml/2006/spreadsheetDrawing">
      <xdr:col>102</xdr:col>
      <xdr:colOff>165100</xdr:colOff>
      <xdr:row>62</xdr:row>
      <xdr:rowOff>89535</xdr:rowOff>
    </xdr:to>
    <xdr:sp macro="" textlink="">
      <xdr:nvSpPr>
        <xdr:cNvPr id="663" name="フローチャート: 判断 662"/>
        <xdr:cNvSpPr/>
      </xdr:nvSpPr>
      <xdr:spPr>
        <a:xfrm>
          <a:off x="18976340" y="10619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142240</xdr:rowOff>
    </xdr:from>
    <xdr:to xmlns:xdr="http://schemas.openxmlformats.org/drawingml/2006/spreadsheetDrawing">
      <xdr:col>98</xdr:col>
      <xdr:colOff>38100</xdr:colOff>
      <xdr:row>62</xdr:row>
      <xdr:rowOff>70485</xdr:rowOff>
    </xdr:to>
    <xdr:sp macro="" textlink="">
      <xdr:nvSpPr>
        <xdr:cNvPr id="664" name="フローチャート: 判断 663"/>
        <xdr:cNvSpPr/>
      </xdr:nvSpPr>
      <xdr:spPr>
        <a:xfrm>
          <a:off x="18112740" y="106006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1365" cy="264795"/>
    <xdr:sp macro="" textlink="">
      <xdr:nvSpPr>
        <xdr:cNvPr id="665" name="テキスト ボックス 664"/>
        <xdr:cNvSpPr txBox="1"/>
      </xdr:nvSpPr>
      <xdr:spPr>
        <a:xfrm>
          <a:off x="213868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64795"/>
    <xdr:sp macro="" textlink="">
      <xdr:nvSpPr>
        <xdr:cNvPr id="666" name="テキスト ボックス 665"/>
        <xdr:cNvSpPr txBox="1"/>
      </xdr:nvSpPr>
      <xdr:spPr>
        <a:xfrm>
          <a:off x="2057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1365" cy="264795"/>
    <xdr:sp macro="" textlink="">
      <xdr:nvSpPr>
        <xdr:cNvPr id="667" name="テキスト ボックス 666"/>
        <xdr:cNvSpPr txBox="1"/>
      </xdr:nvSpPr>
      <xdr:spPr>
        <a:xfrm>
          <a:off x="197053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64795"/>
    <xdr:sp macro="" textlink="">
      <xdr:nvSpPr>
        <xdr:cNvPr id="668" name="テキスト ボックス 667"/>
        <xdr:cNvSpPr txBox="1"/>
      </xdr:nvSpPr>
      <xdr:spPr>
        <a:xfrm>
          <a:off x="188417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64795"/>
    <xdr:sp macro="" textlink="">
      <xdr:nvSpPr>
        <xdr:cNvPr id="669" name="テキスト ボックス 668"/>
        <xdr:cNvSpPr txBox="1"/>
      </xdr:nvSpPr>
      <xdr:spPr>
        <a:xfrm>
          <a:off x="179781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38735</xdr:rowOff>
    </xdr:from>
    <xdr:to xmlns:xdr="http://schemas.openxmlformats.org/drawingml/2006/spreadsheetDrawing">
      <xdr:col>116</xdr:col>
      <xdr:colOff>114300</xdr:colOff>
      <xdr:row>63</xdr:row>
      <xdr:rowOff>143510</xdr:rowOff>
    </xdr:to>
    <xdr:sp macro="" textlink="">
      <xdr:nvSpPr>
        <xdr:cNvPr id="670" name="楕円 669"/>
        <xdr:cNvSpPr/>
      </xdr:nvSpPr>
      <xdr:spPr>
        <a:xfrm>
          <a:off x="21521420" y="108400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127000</xdr:rowOff>
    </xdr:from>
    <xdr:ext cx="469900" cy="264160"/>
    <xdr:sp macro="" textlink="">
      <xdr:nvSpPr>
        <xdr:cNvPr id="671" name="【保健センター・保健所】&#10;一人当たり面積該当値テキスト"/>
        <xdr:cNvSpPr txBox="1"/>
      </xdr:nvSpPr>
      <xdr:spPr>
        <a:xfrm>
          <a:off x="21610320" y="1075690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44450</xdr:rowOff>
    </xdr:from>
    <xdr:to xmlns:xdr="http://schemas.openxmlformats.org/drawingml/2006/spreadsheetDrawing">
      <xdr:col>112</xdr:col>
      <xdr:colOff>38100</xdr:colOff>
      <xdr:row>63</xdr:row>
      <xdr:rowOff>147955</xdr:rowOff>
    </xdr:to>
    <xdr:sp macro="" textlink="">
      <xdr:nvSpPr>
        <xdr:cNvPr id="672" name="楕円 671"/>
        <xdr:cNvSpPr/>
      </xdr:nvSpPr>
      <xdr:spPr>
        <a:xfrm>
          <a:off x="20708620" y="1084580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90805</xdr:rowOff>
    </xdr:from>
    <xdr:to xmlns:xdr="http://schemas.openxmlformats.org/drawingml/2006/spreadsheetDrawing">
      <xdr:col>116</xdr:col>
      <xdr:colOff>63500</xdr:colOff>
      <xdr:row>63</xdr:row>
      <xdr:rowOff>95885</xdr:rowOff>
    </xdr:to>
    <xdr:cxnSp macro="">
      <xdr:nvCxnSpPr>
        <xdr:cNvPr id="673" name="直線コネクタ 672"/>
        <xdr:cNvCxnSpPr/>
      </xdr:nvCxnSpPr>
      <xdr:spPr>
        <a:xfrm flipV="1">
          <a:off x="20759420" y="1089215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44450</xdr:rowOff>
    </xdr:from>
    <xdr:to xmlns:xdr="http://schemas.openxmlformats.org/drawingml/2006/spreadsheetDrawing">
      <xdr:col>107</xdr:col>
      <xdr:colOff>101600</xdr:colOff>
      <xdr:row>63</xdr:row>
      <xdr:rowOff>147955</xdr:rowOff>
    </xdr:to>
    <xdr:sp macro="" textlink="">
      <xdr:nvSpPr>
        <xdr:cNvPr id="674" name="楕円 673"/>
        <xdr:cNvSpPr/>
      </xdr:nvSpPr>
      <xdr:spPr>
        <a:xfrm>
          <a:off x="19839940" y="108458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95885</xdr:rowOff>
    </xdr:from>
    <xdr:to xmlns:xdr="http://schemas.openxmlformats.org/drawingml/2006/spreadsheetDrawing">
      <xdr:col>111</xdr:col>
      <xdr:colOff>177800</xdr:colOff>
      <xdr:row>63</xdr:row>
      <xdr:rowOff>95885</xdr:rowOff>
    </xdr:to>
    <xdr:cxnSp macro="">
      <xdr:nvCxnSpPr>
        <xdr:cNvPr id="675" name="直線コネクタ 674"/>
        <xdr:cNvCxnSpPr/>
      </xdr:nvCxnSpPr>
      <xdr:spPr>
        <a:xfrm>
          <a:off x="19890740" y="1089723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44450</xdr:rowOff>
    </xdr:from>
    <xdr:to xmlns:xdr="http://schemas.openxmlformats.org/drawingml/2006/spreadsheetDrawing">
      <xdr:col>102</xdr:col>
      <xdr:colOff>165100</xdr:colOff>
      <xdr:row>63</xdr:row>
      <xdr:rowOff>147955</xdr:rowOff>
    </xdr:to>
    <xdr:sp macro="" textlink="">
      <xdr:nvSpPr>
        <xdr:cNvPr id="676" name="楕円 675"/>
        <xdr:cNvSpPr/>
      </xdr:nvSpPr>
      <xdr:spPr>
        <a:xfrm>
          <a:off x="18976340" y="108458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95885</xdr:rowOff>
    </xdr:from>
    <xdr:to xmlns:xdr="http://schemas.openxmlformats.org/drawingml/2006/spreadsheetDrawing">
      <xdr:col>107</xdr:col>
      <xdr:colOff>50800</xdr:colOff>
      <xdr:row>63</xdr:row>
      <xdr:rowOff>95885</xdr:rowOff>
    </xdr:to>
    <xdr:cxnSp macro="">
      <xdr:nvCxnSpPr>
        <xdr:cNvPr id="677" name="直線コネクタ 676"/>
        <xdr:cNvCxnSpPr/>
      </xdr:nvCxnSpPr>
      <xdr:spPr>
        <a:xfrm>
          <a:off x="19027140" y="108972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22225</xdr:rowOff>
    </xdr:from>
    <xdr:ext cx="469900" cy="264795"/>
    <xdr:sp macro="" textlink="">
      <xdr:nvSpPr>
        <xdr:cNvPr id="678" name="n_1aveValue【保健センター・保健所】&#10;一人当たり面積"/>
        <xdr:cNvSpPr txBox="1"/>
      </xdr:nvSpPr>
      <xdr:spPr>
        <a:xfrm>
          <a:off x="20516850" y="103092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41275</xdr:rowOff>
    </xdr:from>
    <xdr:ext cx="469265" cy="264795"/>
    <xdr:sp macro="" textlink="">
      <xdr:nvSpPr>
        <xdr:cNvPr id="679" name="n_2aveValue【保健センター・保健所】&#10;一人当たり面積"/>
        <xdr:cNvSpPr txBox="1"/>
      </xdr:nvSpPr>
      <xdr:spPr>
        <a:xfrm>
          <a:off x="19660870" y="103282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106045</xdr:rowOff>
    </xdr:from>
    <xdr:ext cx="469265" cy="264795"/>
    <xdr:sp macro="" textlink="">
      <xdr:nvSpPr>
        <xdr:cNvPr id="680" name="n_3aveValue【保健センター・保健所】&#10;一人当たり面積"/>
        <xdr:cNvSpPr txBox="1"/>
      </xdr:nvSpPr>
      <xdr:spPr>
        <a:xfrm>
          <a:off x="18797270" y="103930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87630</xdr:rowOff>
    </xdr:from>
    <xdr:ext cx="469900" cy="264795"/>
    <xdr:sp macro="" textlink="">
      <xdr:nvSpPr>
        <xdr:cNvPr id="681" name="n_4aveValue【保健センター・保健所】&#10;一人当たり面積"/>
        <xdr:cNvSpPr txBox="1"/>
      </xdr:nvSpPr>
      <xdr:spPr>
        <a:xfrm>
          <a:off x="17933670" y="1037463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139065</xdr:rowOff>
    </xdr:from>
    <xdr:ext cx="469900" cy="264795"/>
    <xdr:sp macro="" textlink="">
      <xdr:nvSpPr>
        <xdr:cNvPr id="682" name="n_1mainValue【保健センター・保健所】&#10;一人当たり面積"/>
        <xdr:cNvSpPr txBox="1"/>
      </xdr:nvSpPr>
      <xdr:spPr>
        <a:xfrm>
          <a:off x="20516850" y="109404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139065</xdr:rowOff>
    </xdr:from>
    <xdr:ext cx="469265" cy="264795"/>
    <xdr:sp macro="" textlink="">
      <xdr:nvSpPr>
        <xdr:cNvPr id="683" name="n_2mainValue【保健センター・保健所】&#10;一人当たり面積"/>
        <xdr:cNvSpPr txBox="1"/>
      </xdr:nvSpPr>
      <xdr:spPr>
        <a:xfrm>
          <a:off x="19660870" y="1094041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139065</xdr:rowOff>
    </xdr:from>
    <xdr:ext cx="469265" cy="264795"/>
    <xdr:sp macro="" textlink="">
      <xdr:nvSpPr>
        <xdr:cNvPr id="684" name="n_3mainValue【保健センター・保健所】&#10;一人当たり面積"/>
        <xdr:cNvSpPr txBox="1"/>
      </xdr:nvSpPr>
      <xdr:spPr>
        <a:xfrm>
          <a:off x="18797270" y="1094041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685" name="正方形/長方形 684"/>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686" name="正方形/長方形 685"/>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687" name="正方形/長方形 686"/>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688" name="正方形/長方形 687"/>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689" name="正方形/長方形 688"/>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690" name="正方形/長方形 689"/>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691" name="正方形/長方形 690"/>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92" name="正方形/長方形 691"/>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7815" cy="230505"/>
    <xdr:sp macro="" textlink="">
      <xdr:nvSpPr>
        <xdr:cNvPr id="693" name="テキスト ボックス 692"/>
        <xdr:cNvSpPr txBox="1"/>
      </xdr:nvSpPr>
      <xdr:spPr>
        <a:xfrm>
          <a:off x="12077700" y="12765405"/>
          <a:ext cx="2978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94" name="直線コネクタ 693"/>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64795"/>
    <xdr:sp macro="" textlink="">
      <xdr:nvSpPr>
        <xdr:cNvPr id="695" name="テキスト ボックス 694"/>
        <xdr:cNvSpPr txBox="1"/>
      </xdr:nvSpPr>
      <xdr:spPr>
        <a:xfrm>
          <a:off x="1166368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38735</xdr:rowOff>
    </xdr:from>
    <xdr:to xmlns:xdr="http://schemas.openxmlformats.org/drawingml/2006/spreadsheetDrawing">
      <xdr:col>89</xdr:col>
      <xdr:colOff>177800</xdr:colOff>
      <xdr:row>86</xdr:row>
      <xdr:rowOff>38735</xdr:rowOff>
    </xdr:to>
    <xdr:cxnSp macro="">
      <xdr:nvCxnSpPr>
        <xdr:cNvPr id="696" name="直線コネクタ 695"/>
        <xdr:cNvCxnSpPr/>
      </xdr:nvCxnSpPr>
      <xdr:spPr>
        <a:xfrm>
          <a:off x="12115800" y="147834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68580</xdr:rowOff>
    </xdr:from>
    <xdr:ext cx="467360" cy="264795"/>
    <xdr:sp macro="" textlink="">
      <xdr:nvSpPr>
        <xdr:cNvPr id="697" name="テキスト ボックス 696"/>
        <xdr:cNvSpPr txBox="1"/>
      </xdr:nvSpPr>
      <xdr:spPr>
        <a:xfrm>
          <a:off x="11663680" y="146418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97790</xdr:rowOff>
    </xdr:from>
    <xdr:to xmlns:xdr="http://schemas.openxmlformats.org/drawingml/2006/spreadsheetDrawing">
      <xdr:col>89</xdr:col>
      <xdr:colOff>177800</xdr:colOff>
      <xdr:row>83</xdr:row>
      <xdr:rowOff>97790</xdr:rowOff>
    </xdr:to>
    <xdr:cxnSp macro="">
      <xdr:nvCxnSpPr>
        <xdr:cNvPr id="698" name="直線コネクタ 697"/>
        <xdr:cNvCxnSpPr/>
      </xdr:nvCxnSpPr>
      <xdr:spPr>
        <a:xfrm>
          <a:off x="12115800" y="143281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127000</xdr:rowOff>
    </xdr:from>
    <xdr:ext cx="403225" cy="264160"/>
    <xdr:sp macro="" textlink="">
      <xdr:nvSpPr>
        <xdr:cNvPr id="699" name="テキスト ボックス 698"/>
        <xdr:cNvSpPr txBox="1"/>
      </xdr:nvSpPr>
      <xdr:spPr>
        <a:xfrm>
          <a:off x="11722735" y="141859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156210</xdr:rowOff>
    </xdr:from>
    <xdr:to xmlns:xdr="http://schemas.openxmlformats.org/drawingml/2006/spreadsheetDrawing">
      <xdr:col>89</xdr:col>
      <xdr:colOff>177800</xdr:colOff>
      <xdr:row>80</xdr:row>
      <xdr:rowOff>156210</xdr:rowOff>
    </xdr:to>
    <xdr:cxnSp macro="">
      <xdr:nvCxnSpPr>
        <xdr:cNvPr id="700" name="直線コネクタ 699"/>
        <xdr:cNvCxnSpPr/>
      </xdr:nvCxnSpPr>
      <xdr:spPr>
        <a:xfrm>
          <a:off x="12115800" y="1387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64795"/>
    <xdr:sp macro="" textlink="">
      <xdr:nvSpPr>
        <xdr:cNvPr id="701" name="テキスト ボックス 700"/>
        <xdr:cNvSpPr txBox="1"/>
      </xdr:nvSpPr>
      <xdr:spPr>
        <a:xfrm>
          <a:off x="11722735" y="1372616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38735</xdr:rowOff>
    </xdr:from>
    <xdr:to xmlns:xdr="http://schemas.openxmlformats.org/drawingml/2006/spreadsheetDrawing">
      <xdr:col>89</xdr:col>
      <xdr:colOff>177800</xdr:colOff>
      <xdr:row>78</xdr:row>
      <xdr:rowOff>38735</xdr:rowOff>
    </xdr:to>
    <xdr:cxnSp macro="">
      <xdr:nvCxnSpPr>
        <xdr:cNvPr id="702" name="直線コネクタ 701"/>
        <xdr:cNvCxnSpPr/>
      </xdr:nvCxnSpPr>
      <xdr:spPr>
        <a:xfrm>
          <a:off x="12115800" y="134118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68580</xdr:rowOff>
    </xdr:from>
    <xdr:ext cx="403225" cy="264795"/>
    <xdr:sp macro="" textlink="">
      <xdr:nvSpPr>
        <xdr:cNvPr id="703" name="テキスト ボックス 702"/>
        <xdr:cNvSpPr txBox="1"/>
      </xdr:nvSpPr>
      <xdr:spPr>
        <a:xfrm>
          <a:off x="11722735" y="132702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704" name="直線コネクタ 703"/>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127000</xdr:rowOff>
    </xdr:from>
    <xdr:ext cx="403225" cy="264160"/>
    <xdr:sp macro="" textlink="">
      <xdr:nvSpPr>
        <xdr:cNvPr id="705" name="テキスト ボックス 704"/>
        <xdr:cNvSpPr txBox="1"/>
      </xdr:nvSpPr>
      <xdr:spPr>
        <a:xfrm>
          <a:off x="11722735" y="12814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706" name="【消防施設】&#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167640</xdr:rowOff>
    </xdr:from>
    <xdr:to xmlns:xdr="http://schemas.openxmlformats.org/drawingml/2006/spreadsheetDrawing">
      <xdr:col>85</xdr:col>
      <xdr:colOff>126365</xdr:colOff>
      <xdr:row>84</xdr:row>
      <xdr:rowOff>164465</xdr:rowOff>
    </xdr:to>
    <xdr:cxnSp macro="">
      <xdr:nvCxnSpPr>
        <xdr:cNvPr id="707" name="直線コネクタ 706"/>
        <xdr:cNvCxnSpPr/>
      </xdr:nvCxnSpPr>
      <xdr:spPr>
        <a:xfrm flipV="1">
          <a:off x="15887065" y="13369290"/>
          <a:ext cx="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84</xdr:row>
      <xdr:rowOff>168910</xdr:rowOff>
    </xdr:from>
    <xdr:ext cx="405130" cy="264160"/>
    <xdr:sp macro="" textlink="">
      <xdr:nvSpPr>
        <xdr:cNvPr id="708" name="【消防施設】&#10;有形固定資産減価償却率最小値テキスト"/>
        <xdr:cNvSpPr txBox="1"/>
      </xdr:nvSpPr>
      <xdr:spPr>
        <a:xfrm>
          <a:off x="15925800" y="1457071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84</xdr:row>
      <xdr:rowOff>164465</xdr:rowOff>
    </xdr:from>
    <xdr:to xmlns:xdr="http://schemas.openxmlformats.org/drawingml/2006/spreadsheetDrawing">
      <xdr:col>86</xdr:col>
      <xdr:colOff>25400</xdr:colOff>
      <xdr:row>84</xdr:row>
      <xdr:rowOff>164465</xdr:rowOff>
    </xdr:to>
    <xdr:cxnSp macro="">
      <xdr:nvCxnSpPr>
        <xdr:cNvPr id="709" name="直線コネクタ 708"/>
        <xdr:cNvCxnSpPr/>
      </xdr:nvCxnSpPr>
      <xdr:spPr>
        <a:xfrm>
          <a:off x="15798800" y="14566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113030</xdr:rowOff>
    </xdr:from>
    <xdr:ext cx="405130" cy="264160"/>
    <xdr:sp macro="" textlink="">
      <xdr:nvSpPr>
        <xdr:cNvPr id="710" name="【消防施設】&#10;有形固定資産減価償却率最大値テキスト"/>
        <xdr:cNvSpPr txBox="1"/>
      </xdr:nvSpPr>
      <xdr:spPr>
        <a:xfrm>
          <a:off x="15925800" y="1314323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167640</xdr:rowOff>
    </xdr:from>
    <xdr:to xmlns:xdr="http://schemas.openxmlformats.org/drawingml/2006/spreadsheetDrawing">
      <xdr:col>86</xdr:col>
      <xdr:colOff>25400</xdr:colOff>
      <xdr:row>77</xdr:row>
      <xdr:rowOff>167640</xdr:rowOff>
    </xdr:to>
    <xdr:cxnSp macro="">
      <xdr:nvCxnSpPr>
        <xdr:cNvPr id="711" name="直線コネクタ 710"/>
        <xdr:cNvCxnSpPr/>
      </xdr:nvCxnSpPr>
      <xdr:spPr>
        <a:xfrm>
          <a:off x="15798800" y="13369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166370</xdr:rowOff>
    </xdr:from>
    <xdr:ext cx="405130" cy="264160"/>
    <xdr:sp macro="" textlink="">
      <xdr:nvSpPr>
        <xdr:cNvPr id="712" name="【消防施設】&#10;有形固定資産減価償却率平均値テキスト"/>
        <xdr:cNvSpPr txBox="1"/>
      </xdr:nvSpPr>
      <xdr:spPr>
        <a:xfrm>
          <a:off x="15925800" y="13882370"/>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12700</xdr:rowOff>
    </xdr:from>
    <xdr:to xmlns:xdr="http://schemas.openxmlformats.org/drawingml/2006/spreadsheetDrawing">
      <xdr:col>85</xdr:col>
      <xdr:colOff>177800</xdr:colOff>
      <xdr:row>81</xdr:row>
      <xdr:rowOff>116840</xdr:rowOff>
    </xdr:to>
    <xdr:sp macro="" textlink="">
      <xdr:nvSpPr>
        <xdr:cNvPr id="713" name="フローチャート: 判断 712"/>
        <xdr:cNvSpPr/>
      </xdr:nvSpPr>
      <xdr:spPr>
        <a:xfrm>
          <a:off x="15836900" y="139001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115570</xdr:rowOff>
    </xdr:from>
    <xdr:to xmlns:xdr="http://schemas.openxmlformats.org/drawingml/2006/spreadsheetDrawing">
      <xdr:col>81</xdr:col>
      <xdr:colOff>101600</xdr:colOff>
      <xdr:row>81</xdr:row>
      <xdr:rowOff>44450</xdr:rowOff>
    </xdr:to>
    <xdr:sp macro="" textlink="">
      <xdr:nvSpPr>
        <xdr:cNvPr id="714" name="フローチャート: 判断 713"/>
        <xdr:cNvSpPr/>
      </xdr:nvSpPr>
      <xdr:spPr>
        <a:xfrm>
          <a:off x="15019020" y="13831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111125</xdr:rowOff>
    </xdr:from>
    <xdr:to xmlns:xdr="http://schemas.openxmlformats.org/drawingml/2006/spreadsheetDrawing">
      <xdr:col>76</xdr:col>
      <xdr:colOff>165100</xdr:colOff>
      <xdr:row>81</xdr:row>
      <xdr:rowOff>39370</xdr:rowOff>
    </xdr:to>
    <xdr:sp macro="" textlink="">
      <xdr:nvSpPr>
        <xdr:cNvPr id="715" name="フローチャート: 判断 714"/>
        <xdr:cNvSpPr/>
      </xdr:nvSpPr>
      <xdr:spPr>
        <a:xfrm>
          <a:off x="14155420" y="13827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41275</xdr:rowOff>
    </xdr:from>
    <xdr:to xmlns:xdr="http://schemas.openxmlformats.org/drawingml/2006/spreadsheetDrawing">
      <xdr:col>72</xdr:col>
      <xdr:colOff>38100</xdr:colOff>
      <xdr:row>80</xdr:row>
      <xdr:rowOff>144780</xdr:rowOff>
    </xdr:to>
    <xdr:sp macro="" textlink="">
      <xdr:nvSpPr>
        <xdr:cNvPr id="716" name="フローチャート: 判断 715"/>
        <xdr:cNvSpPr/>
      </xdr:nvSpPr>
      <xdr:spPr>
        <a:xfrm>
          <a:off x="13291820" y="137572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79</xdr:row>
      <xdr:rowOff>160020</xdr:rowOff>
    </xdr:from>
    <xdr:to xmlns:xdr="http://schemas.openxmlformats.org/drawingml/2006/spreadsheetDrawing">
      <xdr:col>67</xdr:col>
      <xdr:colOff>101600</xdr:colOff>
      <xdr:row>80</xdr:row>
      <xdr:rowOff>88265</xdr:rowOff>
    </xdr:to>
    <xdr:sp macro="" textlink="">
      <xdr:nvSpPr>
        <xdr:cNvPr id="717" name="フローチャート: 判断 716"/>
        <xdr:cNvSpPr/>
      </xdr:nvSpPr>
      <xdr:spPr>
        <a:xfrm>
          <a:off x="12423140" y="137045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718" name="テキスト ボックス 717"/>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1365" cy="265430"/>
    <xdr:sp macro="" textlink="">
      <xdr:nvSpPr>
        <xdr:cNvPr id="719" name="テキスト ボックス 718"/>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720" name="テキスト ボックス 719"/>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721" name="テキスト ボックス 720"/>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1365" cy="265430"/>
    <xdr:sp macro="" textlink="">
      <xdr:nvSpPr>
        <xdr:cNvPr id="722" name="テキスト ボックス 721"/>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171450</xdr:rowOff>
    </xdr:from>
    <xdr:to xmlns:xdr="http://schemas.openxmlformats.org/drawingml/2006/spreadsheetDrawing">
      <xdr:col>85</xdr:col>
      <xdr:colOff>177800</xdr:colOff>
      <xdr:row>81</xdr:row>
      <xdr:rowOff>100330</xdr:rowOff>
    </xdr:to>
    <xdr:sp macro="" textlink="">
      <xdr:nvSpPr>
        <xdr:cNvPr id="723" name="楕円 722"/>
        <xdr:cNvSpPr/>
      </xdr:nvSpPr>
      <xdr:spPr>
        <a:xfrm>
          <a:off x="15836900" y="138874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19685</xdr:rowOff>
    </xdr:from>
    <xdr:ext cx="405130" cy="264795"/>
    <xdr:sp macro="" textlink="">
      <xdr:nvSpPr>
        <xdr:cNvPr id="724" name="【消防施設】&#10;有形固定資産減価償却率該当値テキスト"/>
        <xdr:cNvSpPr txBox="1"/>
      </xdr:nvSpPr>
      <xdr:spPr>
        <a:xfrm>
          <a:off x="15925800" y="1373568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123190</xdr:rowOff>
    </xdr:from>
    <xdr:to xmlns:xdr="http://schemas.openxmlformats.org/drawingml/2006/spreadsheetDrawing">
      <xdr:col>81</xdr:col>
      <xdr:colOff>101600</xdr:colOff>
      <xdr:row>81</xdr:row>
      <xdr:rowOff>50800</xdr:rowOff>
    </xdr:to>
    <xdr:sp macro="" textlink="">
      <xdr:nvSpPr>
        <xdr:cNvPr id="725" name="楕円 724"/>
        <xdr:cNvSpPr/>
      </xdr:nvSpPr>
      <xdr:spPr>
        <a:xfrm>
          <a:off x="15019020" y="138391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171450</xdr:rowOff>
    </xdr:from>
    <xdr:to xmlns:xdr="http://schemas.openxmlformats.org/drawingml/2006/spreadsheetDrawing">
      <xdr:col>85</xdr:col>
      <xdr:colOff>127000</xdr:colOff>
      <xdr:row>81</xdr:row>
      <xdr:rowOff>47625</xdr:rowOff>
    </xdr:to>
    <xdr:cxnSp macro="">
      <xdr:nvCxnSpPr>
        <xdr:cNvPr id="726" name="直線コネクタ 725"/>
        <xdr:cNvCxnSpPr/>
      </xdr:nvCxnSpPr>
      <xdr:spPr>
        <a:xfrm>
          <a:off x="15069820" y="13887450"/>
          <a:ext cx="8178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123190</xdr:rowOff>
    </xdr:from>
    <xdr:to xmlns:xdr="http://schemas.openxmlformats.org/drawingml/2006/spreadsheetDrawing">
      <xdr:col>76</xdr:col>
      <xdr:colOff>165100</xdr:colOff>
      <xdr:row>81</xdr:row>
      <xdr:rowOff>50800</xdr:rowOff>
    </xdr:to>
    <xdr:sp macro="" textlink="">
      <xdr:nvSpPr>
        <xdr:cNvPr id="727" name="楕円 726"/>
        <xdr:cNvSpPr/>
      </xdr:nvSpPr>
      <xdr:spPr>
        <a:xfrm>
          <a:off x="14155420" y="138391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171450</xdr:rowOff>
    </xdr:from>
    <xdr:to xmlns:xdr="http://schemas.openxmlformats.org/drawingml/2006/spreadsheetDrawing">
      <xdr:col>81</xdr:col>
      <xdr:colOff>50800</xdr:colOff>
      <xdr:row>80</xdr:row>
      <xdr:rowOff>171450</xdr:rowOff>
    </xdr:to>
    <xdr:cxnSp macro="">
      <xdr:nvCxnSpPr>
        <xdr:cNvPr id="728" name="直線コネクタ 727"/>
        <xdr:cNvCxnSpPr/>
      </xdr:nvCxnSpPr>
      <xdr:spPr>
        <a:xfrm>
          <a:off x="14206220" y="138874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120650</xdr:rowOff>
    </xdr:from>
    <xdr:to xmlns:xdr="http://schemas.openxmlformats.org/drawingml/2006/spreadsheetDrawing">
      <xdr:col>72</xdr:col>
      <xdr:colOff>38100</xdr:colOff>
      <xdr:row>81</xdr:row>
      <xdr:rowOff>48260</xdr:rowOff>
    </xdr:to>
    <xdr:sp macro="" textlink="">
      <xdr:nvSpPr>
        <xdr:cNvPr id="729" name="楕円 728"/>
        <xdr:cNvSpPr/>
      </xdr:nvSpPr>
      <xdr:spPr>
        <a:xfrm>
          <a:off x="13291820" y="1383665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171450</xdr:rowOff>
    </xdr:from>
    <xdr:to xmlns:xdr="http://schemas.openxmlformats.org/drawingml/2006/spreadsheetDrawing">
      <xdr:col>76</xdr:col>
      <xdr:colOff>114300</xdr:colOff>
      <xdr:row>80</xdr:row>
      <xdr:rowOff>171450</xdr:rowOff>
    </xdr:to>
    <xdr:cxnSp macro="">
      <xdr:nvCxnSpPr>
        <xdr:cNvPr id="730" name="直線コネクタ 729"/>
        <xdr:cNvCxnSpPr/>
      </xdr:nvCxnSpPr>
      <xdr:spPr>
        <a:xfrm>
          <a:off x="13342620" y="138874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60960</xdr:rowOff>
    </xdr:from>
    <xdr:ext cx="405130" cy="265430"/>
    <xdr:sp macro="" textlink="">
      <xdr:nvSpPr>
        <xdr:cNvPr id="731" name="n_1aveValue【消防施設】&#10;有形固定資産減価償却率"/>
        <xdr:cNvSpPr txBox="1"/>
      </xdr:nvSpPr>
      <xdr:spPr>
        <a:xfrm>
          <a:off x="14859635" y="1360551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56515</xdr:rowOff>
    </xdr:from>
    <xdr:ext cx="404495" cy="264160"/>
    <xdr:sp macro="" textlink="">
      <xdr:nvSpPr>
        <xdr:cNvPr id="732" name="n_2aveValue【消防施設】&#10;有形固定資産減価償却率"/>
        <xdr:cNvSpPr txBox="1"/>
      </xdr:nvSpPr>
      <xdr:spPr>
        <a:xfrm>
          <a:off x="14008735" y="1360106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161925</xdr:rowOff>
    </xdr:from>
    <xdr:ext cx="404495" cy="264795"/>
    <xdr:sp macro="" textlink="">
      <xdr:nvSpPr>
        <xdr:cNvPr id="733" name="n_3aveValue【消防施設】&#10;有形固定資産減価償却率"/>
        <xdr:cNvSpPr txBox="1"/>
      </xdr:nvSpPr>
      <xdr:spPr>
        <a:xfrm>
          <a:off x="13145135" y="1353502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104775</xdr:rowOff>
    </xdr:from>
    <xdr:ext cx="405130" cy="264795"/>
    <xdr:sp macro="" textlink="">
      <xdr:nvSpPr>
        <xdr:cNvPr id="734" name="n_4aveValue【消防施設】&#10;有形固定資産減価償却率"/>
        <xdr:cNvSpPr txBox="1"/>
      </xdr:nvSpPr>
      <xdr:spPr>
        <a:xfrm>
          <a:off x="12276455" y="134778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42545</xdr:rowOff>
    </xdr:from>
    <xdr:ext cx="405130" cy="264795"/>
    <xdr:sp macro="" textlink="">
      <xdr:nvSpPr>
        <xdr:cNvPr id="735" name="n_1mainValue【消防施設】&#10;有形固定資産減価償却率"/>
        <xdr:cNvSpPr txBox="1"/>
      </xdr:nvSpPr>
      <xdr:spPr>
        <a:xfrm>
          <a:off x="14859635" y="1392999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42545</xdr:rowOff>
    </xdr:from>
    <xdr:ext cx="404495" cy="264795"/>
    <xdr:sp macro="" textlink="">
      <xdr:nvSpPr>
        <xdr:cNvPr id="736" name="n_2mainValue【消防施設】&#10;有形固定資産減価償却率"/>
        <xdr:cNvSpPr txBox="1"/>
      </xdr:nvSpPr>
      <xdr:spPr>
        <a:xfrm>
          <a:off x="14008735" y="1392999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39370</xdr:rowOff>
    </xdr:from>
    <xdr:ext cx="404495" cy="265430"/>
    <xdr:sp macro="" textlink="">
      <xdr:nvSpPr>
        <xdr:cNvPr id="737" name="n_3mainValue【消防施設】&#10;有形固定資産減価償却率"/>
        <xdr:cNvSpPr txBox="1"/>
      </xdr:nvSpPr>
      <xdr:spPr>
        <a:xfrm>
          <a:off x="13145135" y="1392682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738" name="正方形/長方形 737"/>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739" name="正方形/長方形 738"/>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740" name="正方形/長方形 739"/>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741" name="正方形/長方形 740"/>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742" name="正方形/長方形 741"/>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743" name="正方形/長方形 742"/>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744" name="正方形/長方形 743"/>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45" name="正方形/長方形 744"/>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9885" cy="230505"/>
    <xdr:sp macro="" textlink="">
      <xdr:nvSpPr>
        <xdr:cNvPr id="746" name="テキスト ボックス 745"/>
        <xdr:cNvSpPr txBox="1"/>
      </xdr:nvSpPr>
      <xdr:spPr>
        <a:xfrm>
          <a:off x="17767300" y="1276540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747" name="直線コネクタ 746"/>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171450</xdr:rowOff>
    </xdr:from>
    <xdr:to xmlns:xdr="http://schemas.openxmlformats.org/drawingml/2006/spreadsheetDrawing">
      <xdr:col>120</xdr:col>
      <xdr:colOff>114300</xdr:colOff>
      <xdr:row>86</xdr:row>
      <xdr:rowOff>171450</xdr:rowOff>
    </xdr:to>
    <xdr:cxnSp macro="">
      <xdr:nvCxnSpPr>
        <xdr:cNvPr id="748" name="直線コネクタ 747"/>
        <xdr:cNvCxnSpPr/>
      </xdr:nvCxnSpPr>
      <xdr:spPr>
        <a:xfrm>
          <a:off x="1780032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27305</xdr:rowOff>
    </xdr:from>
    <xdr:ext cx="467360" cy="265430"/>
    <xdr:sp macro="" textlink="">
      <xdr:nvSpPr>
        <xdr:cNvPr id="749" name="テキスト ボックス 748"/>
        <xdr:cNvSpPr txBox="1"/>
      </xdr:nvSpPr>
      <xdr:spPr>
        <a:xfrm>
          <a:off x="17348200" y="1477200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50" name="直線コネクタ 749"/>
        <xdr:cNvCxnSpPr/>
      </xdr:nvCxnSpPr>
      <xdr:spPr>
        <a:xfrm>
          <a:off x="1780032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43815</xdr:rowOff>
    </xdr:from>
    <xdr:ext cx="467360" cy="264795"/>
    <xdr:sp macro="" textlink="">
      <xdr:nvSpPr>
        <xdr:cNvPr id="751" name="テキスト ボックス 750"/>
        <xdr:cNvSpPr txBox="1"/>
      </xdr:nvSpPr>
      <xdr:spPr>
        <a:xfrm>
          <a:off x="17348200" y="1444561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30480</xdr:rowOff>
    </xdr:from>
    <xdr:to xmlns:xdr="http://schemas.openxmlformats.org/drawingml/2006/spreadsheetDrawing">
      <xdr:col>120</xdr:col>
      <xdr:colOff>114300</xdr:colOff>
      <xdr:row>83</xdr:row>
      <xdr:rowOff>30480</xdr:rowOff>
    </xdr:to>
    <xdr:cxnSp macro="">
      <xdr:nvCxnSpPr>
        <xdr:cNvPr id="752" name="直線コネクタ 751"/>
        <xdr:cNvCxnSpPr/>
      </xdr:nvCxnSpPr>
      <xdr:spPr>
        <a:xfrm>
          <a:off x="1780032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60325</xdr:rowOff>
    </xdr:from>
    <xdr:ext cx="467360" cy="264795"/>
    <xdr:sp macro="" textlink="">
      <xdr:nvSpPr>
        <xdr:cNvPr id="753" name="テキスト ボックス 752"/>
        <xdr:cNvSpPr txBox="1"/>
      </xdr:nvSpPr>
      <xdr:spPr>
        <a:xfrm>
          <a:off x="17348200" y="1411922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47625</xdr:rowOff>
    </xdr:from>
    <xdr:to xmlns:xdr="http://schemas.openxmlformats.org/drawingml/2006/spreadsheetDrawing">
      <xdr:col>120</xdr:col>
      <xdr:colOff>114300</xdr:colOff>
      <xdr:row>81</xdr:row>
      <xdr:rowOff>47625</xdr:rowOff>
    </xdr:to>
    <xdr:cxnSp macro="">
      <xdr:nvCxnSpPr>
        <xdr:cNvPr id="754" name="直線コネクタ 753"/>
        <xdr:cNvCxnSpPr/>
      </xdr:nvCxnSpPr>
      <xdr:spPr>
        <a:xfrm>
          <a:off x="1780032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77470</xdr:rowOff>
    </xdr:from>
    <xdr:ext cx="467360" cy="264795"/>
    <xdr:sp macro="" textlink="">
      <xdr:nvSpPr>
        <xdr:cNvPr id="755" name="テキスト ボックス 754"/>
        <xdr:cNvSpPr txBox="1"/>
      </xdr:nvSpPr>
      <xdr:spPr>
        <a:xfrm>
          <a:off x="17348200" y="1379347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64770</xdr:rowOff>
    </xdr:from>
    <xdr:to xmlns:xdr="http://schemas.openxmlformats.org/drawingml/2006/spreadsheetDrawing">
      <xdr:col>120</xdr:col>
      <xdr:colOff>114300</xdr:colOff>
      <xdr:row>79</xdr:row>
      <xdr:rowOff>64770</xdr:rowOff>
    </xdr:to>
    <xdr:cxnSp macro="">
      <xdr:nvCxnSpPr>
        <xdr:cNvPr id="756" name="直線コネクタ 755"/>
        <xdr:cNvCxnSpPr/>
      </xdr:nvCxnSpPr>
      <xdr:spPr>
        <a:xfrm>
          <a:off x="17800320" y="13609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93980</xdr:rowOff>
    </xdr:from>
    <xdr:ext cx="467360" cy="264160"/>
    <xdr:sp macro="" textlink="">
      <xdr:nvSpPr>
        <xdr:cNvPr id="757" name="テキスト ボックス 756"/>
        <xdr:cNvSpPr txBox="1"/>
      </xdr:nvSpPr>
      <xdr:spPr>
        <a:xfrm>
          <a:off x="17348200" y="1346708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80645</xdr:rowOff>
    </xdr:from>
    <xdr:to xmlns:xdr="http://schemas.openxmlformats.org/drawingml/2006/spreadsheetDrawing">
      <xdr:col>120</xdr:col>
      <xdr:colOff>114300</xdr:colOff>
      <xdr:row>77</xdr:row>
      <xdr:rowOff>80645</xdr:rowOff>
    </xdr:to>
    <xdr:cxnSp macro="">
      <xdr:nvCxnSpPr>
        <xdr:cNvPr id="758" name="直線コネクタ 757"/>
        <xdr:cNvCxnSpPr/>
      </xdr:nvCxnSpPr>
      <xdr:spPr>
        <a:xfrm>
          <a:off x="1780032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110490</xdr:rowOff>
    </xdr:from>
    <xdr:ext cx="467360" cy="264160"/>
    <xdr:sp macro="" textlink="">
      <xdr:nvSpPr>
        <xdr:cNvPr id="759" name="テキスト ボックス 758"/>
        <xdr:cNvSpPr txBox="1"/>
      </xdr:nvSpPr>
      <xdr:spPr>
        <a:xfrm>
          <a:off x="17348200" y="1314069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760" name="直線コネクタ 759"/>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7360" cy="264160"/>
    <xdr:sp macro="" textlink="">
      <xdr:nvSpPr>
        <xdr:cNvPr id="761" name="テキスト ボックス 760"/>
        <xdr:cNvSpPr txBox="1"/>
      </xdr:nvSpPr>
      <xdr:spPr>
        <a:xfrm>
          <a:off x="17348200" y="12814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62" name="【消防施設】&#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24130</xdr:rowOff>
    </xdr:from>
    <xdr:to xmlns:xdr="http://schemas.openxmlformats.org/drawingml/2006/spreadsheetDrawing">
      <xdr:col>116</xdr:col>
      <xdr:colOff>62865</xdr:colOff>
      <xdr:row>86</xdr:row>
      <xdr:rowOff>42545</xdr:rowOff>
    </xdr:to>
    <xdr:cxnSp macro="">
      <xdr:nvCxnSpPr>
        <xdr:cNvPr id="763" name="直線コネクタ 762"/>
        <xdr:cNvCxnSpPr/>
      </xdr:nvCxnSpPr>
      <xdr:spPr>
        <a:xfrm flipV="1">
          <a:off x="21571585" y="13225780"/>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46355</xdr:rowOff>
    </xdr:from>
    <xdr:ext cx="469900" cy="264795"/>
    <xdr:sp macro="" textlink="">
      <xdr:nvSpPr>
        <xdr:cNvPr id="764" name="【消防施設】&#10;一人当たり面積最小値テキスト"/>
        <xdr:cNvSpPr txBox="1"/>
      </xdr:nvSpPr>
      <xdr:spPr>
        <a:xfrm>
          <a:off x="21610320" y="147910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42545</xdr:rowOff>
    </xdr:from>
    <xdr:to xmlns:xdr="http://schemas.openxmlformats.org/drawingml/2006/spreadsheetDrawing">
      <xdr:col>116</xdr:col>
      <xdr:colOff>152400</xdr:colOff>
      <xdr:row>86</xdr:row>
      <xdr:rowOff>42545</xdr:rowOff>
    </xdr:to>
    <xdr:cxnSp macro="">
      <xdr:nvCxnSpPr>
        <xdr:cNvPr id="765" name="直線コネクタ 764"/>
        <xdr:cNvCxnSpPr/>
      </xdr:nvCxnSpPr>
      <xdr:spPr>
        <a:xfrm>
          <a:off x="21488400" y="14787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144780</xdr:rowOff>
    </xdr:from>
    <xdr:ext cx="469900" cy="264795"/>
    <xdr:sp macro="" textlink="">
      <xdr:nvSpPr>
        <xdr:cNvPr id="766" name="【消防施設】&#10;一人当たり面積最大値テキスト"/>
        <xdr:cNvSpPr txBox="1"/>
      </xdr:nvSpPr>
      <xdr:spPr>
        <a:xfrm>
          <a:off x="21610320" y="1300353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24130</xdr:rowOff>
    </xdr:from>
    <xdr:to xmlns:xdr="http://schemas.openxmlformats.org/drawingml/2006/spreadsheetDrawing">
      <xdr:col>116</xdr:col>
      <xdr:colOff>152400</xdr:colOff>
      <xdr:row>77</xdr:row>
      <xdr:rowOff>24130</xdr:rowOff>
    </xdr:to>
    <xdr:cxnSp macro="">
      <xdr:nvCxnSpPr>
        <xdr:cNvPr id="767" name="直線コネクタ 766"/>
        <xdr:cNvCxnSpPr/>
      </xdr:nvCxnSpPr>
      <xdr:spPr>
        <a:xfrm>
          <a:off x="21488400" y="13225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138430</xdr:rowOff>
    </xdr:from>
    <xdr:ext cx="469900" cy="264795"/>
    <xdr:sp macro="" textlink="">
      <xdr:nvSpPr>
        <xdr:cNvPr id="768" name="【消防施設】&#10;一人当たり面積平均値テキスト"/>
        <xdr:cNvSpPr txBox="1"/>
      </xdr:nvSpPr>
      <xdr:spPr>
        <a:xfrm>
          <a:off x="21610320" y="1419733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160655</xdr:rowOff>
    </xdr:from>
    <xdr:to xmlns:xdr="http://schemas.openxmlformats.org/drawingml/2006/spreadsheetDrawing">
      <xdr:col>116</xdr:col>
      <xdr:colOff>114300</xdr:colOff>
      <xdr:row>83</xdr:row>
      <xdr:rowOff>88900</xdr:rowOff>
    </xdr:to>
    <xdr:sp macro="" textlink="">
      <xdr:nvSpPr>
        <xdr:cNvPr id="769" name="フローチャート: 判断 768"/>
        <xdr:cNvSpPr/>
      </xdr:nvSpPr>
      <xdr:spPr>
        <a:xfrm>
          <a:off x="21521420" y="14219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xdr:rowOff>
    </xdr:from>
    <xdr:to xmlns:xdr="http://schemas.openxmlformats.org/drawingml/2006/spreadsheetDrawing">
      <xdr:col>112</xdr:col>
      <xdr:colOff>38100</xdr:colOff>
      <xdr:row>83</xdr:row>
      <xdr:rowOff>116205</xdr:rowOff>
    </xdr:to>
    <xdr:sp macro="" textlink="">
      <xdr:nvSpPr>
        <xdr:cNvPr id="770" name="フローチャート: 判断 769"/>
        <xdr:cNvSpPr/>
      </xdr:nvSpPr>
      <xdr:spPr>
        <a:xfrm>
          <a:off x="20708620" y="142424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52070</xdr:rowOff>
    </xdr:from>
    <xdr:to xmlns:xdr="http://schemas.openxmlformats.org/drawingml/2006/spreadsheetDrawing">
      <xdr:col>107</xdr:col>
      <xdr:colOff>101600</xdr:colOff>
      <xdr:row>83</xdr:row>
      <xdr:rowOff>156210</xdr:rowOff>
    </xdr:to>
    <xdr:sp macro="" textlink="">
      <xdr:nvSpPr>
        <xdr:cNvPr id="771" name="フローチャート: 判断 770"/>
        <xdr:cNvSpPr/>
      </xdr:nvSpPr>
      <xdr:spPr>
        <a:xfrm>
          <a:off x="19839940" y="142824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78740</xdr:rowOff>
    </xdr:from>
    <xdr:to xmlns:xdr="http://schemas.openxmlformats.org/drawingml/2006/spreadsheetDrawing">
      <xdr:col>102</xdr:col>
      <xdr:colOff>165100</xdr:colOff>
      <xdr:row>84</xdr:row>
      <xdr:rowOff>7620</xdr:rowOff>
    </xdr:to>
    <xdr:sp macro="" textlink="">
      <xdr:nvSpPr>
        <xdr:cNvPr id="772" name="フローチャート: 判断 771"/>
        <xdr:cNvSpPr/>
      </xdr:nvSpPr>
      <xdr:spPr>
        <a:xfrm>
          <a:off x="18976340" y="143090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118745</xdr:rowOff>
    </xdr:from>
    <xdr:to xmlns:xdr="http://schemas.openxmlformats.org/drawingml/2006/spreadsheetDrawing">
      <xdr:col>98</xdr:col>
      <xdr:colOff>38100</xdr:colOff>
      <xdr:row>84</xdr:row>
      <xdr:rowOff>47625</xdr:rowOff>
    </xdr:to>
    <xdr:sp macro="" textlink="">
      <xdr:nvSpPr>
        <xdr:cNvPr id="773" name="フローチャート: 判断 772"/>
        <xdr:cNvSpPr/>
      </xdr:nvSpPr>
      <xdr:spPr>
        <a:xfrm>
          <a:off x="18112740" y="143490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1365" cy="265430"/>
    <xdr:sp macro="" textlink="">
      <xdr:nvSpPr>
        <xdr:cNvPr id="774" name="テキスト ボックス 773"/>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75" name="テキスト ボックス 774"/>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1365" cy="265430"/>
    <xdr:sp macro="" textlink="">
      <xdr:nvSpPr>
        <xdr:cNvPr id="776" name="テキスト ボックス 775"/>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77" name="テキスト ボックス 776"/>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78" name="テキスト ボックス 777"/>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20320</xdr:rowOff>
    </xdr:from>
    <xdr:to xmlns:xdr="http://schemas.openxmlformats.org/drawingml/2006/spreadsheetDrawing">
      <xdr:col>116</xdr:col>
      <xdr:colOff>114300</xdr:colOff>
      <xdr:row>78</xdr:row>
      <xdr:rowOff>123825</xdr:rowOff>
    </xdr:to>
    <xdr:sp macro="" textlink="">
      <xdr:nvSpPr>
        <xdr:cNvPr id="779" name="楕円 778"/>
        <xdr:cNvSpPr/>
      </xdr:nvSpPr>
      <xdr:spPr>
        <a:xfrm>
          <a:off x="21521420" y="133934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43815</xdr:rowOff>
    </xdr:from>
    <xdr:ext cx="469900" cy="264795"/>
    <xdr:sp macro="" textlink="">
      <xdr:nvSpPr>
        <xdr:cNvPr id="780" name="【消防施設】&#10;一人当たり面積該当値テキスト"/>
        <xdr:cNvSpPr txBox="1"/>
      </xdr:nvSpPr>
      <xdr:spPr>
        <a:xfrm>
          <a:off x="21610320" y="1324546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36830</xdr:rowOff>
    </xdr:from>
    <xdr:to xmlns:xdr="http://schemas.openxmlformats.org/drawingml/2006/spreadsheetDrawing">
      <xdr:col>112</xdr:col>
      <xdr:colOff>38100</xdr:colOff>
      <xdr:row>78</xdr:row>
      <xdr:rowOff>140970</xdr:rowOff>
    </xdr:to>
    <xdr:sp macro="" textlink="">
      <xdr:nvSpPr>
        <xdr:cNvPr id="781" name="楕円 780"/>
        <xdr:cNvSpPr/>
      </xdr:nvSpPr>
      <xdr:spPr>
        <a:xfrm>
          <a:off x="20708620" y="134099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78</xdr:row>
      <xdr:rowOff>71755</xdr:rowOff>
    </xdr:from>
    <xdr:to xmlns:xdr="http://schemas.openxmlformats.org/drawingml/2006/spreadsheetDrawing">
      <xdr:col>116</xdr:col>
      <xdr:colOff>63500</xdr:colOff>
      <xdr:row>78</xdr:row>
      <xdr:rowOff>88900</xdr:rowOff>
    </xdr:to>
    <xdr:cxnSp macro="">
      <xdr:nvCxnSpPr>
        <xdr:cNvPr id="782" name="直線コネクタ 781"/>
        <xdr:cNvCxnSpPr/>
      </xdr:nvCxnSpPr>
      <xdr:spPr>
        <a:xfrm flipV="1">
          <a:off x="20759420" y="1344485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78</xdr:row>
      <xdr:rowOff>150495</xdr:rowOff>
    </xdr:from>
    <xdr:to xmlns:xdr="http://schemas.openxmlformats.org/drawingml/2006/spreadsheetDrawing">
      <xdr:col>107</xdr:col>
      <xdr:colOff>101600</xdr:colOff>
      <xdr:row>79</xdr:row>
      <xdr:rowOff>79375</xdr:rowOff>
    </xdr:to>
    <xdr:sp macro="" textlink="">
      <xdr:nvSpPr>
        <xdr:cNvPr id="783" name="楕円 782"/>
        <xdr:cNvSpPr/>
      </xdr:nvSpPr>
      <xdr:spPr>
        <a:xfrm>
          <a:off x="19839940" y="135235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88900</xdr:rowOff>
    </xdr:from>
    <xdr:to xmlns:xdr="http://schemas.openxmlformats.org/drawingml/2006/spreadsheetDrawing">
      <xdr:col>111</xdr:col>
      <xdr:colOff>177800</xdr:colOff>
      <xdr:row>79</xdr:row>
      <xdr:rowOff>27305</xdr:rowOff>
    </xdr:to>
    <xdr:cxnSp macro="">
      <xdr:nvCxnSpPr>
        <xdr:cNvPr id="784" name="直線コネクタ 783"/>
        <xdr:cNvCxnSpPr/>
      </xdr:nvCxnSpPr>
      <xdr:spPr>
        <a:xfrm flipV="1">
          <a:off x="19890740" y="13462000"/>
          <a:ext cx="86868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79</xdr:row>
      <xdr:rowOff>95250</xdr:rowOff>
    </xdr:from>
    <xdr:to xmlns:xdr="http://schemas.openxmlformats.org/drawingml/2006/spreadsheetDrawing">
      <xdr:col>102</xdr:col>
      <xdr:colOff>165100</xdr:colOff>
      <xdr:row>80</xdr:row>
      <xdr:rowOff>24130</xdr:rowOff>
    </xdr:to>
    <xdr:sp macro="" textlink="">
      <xdr:nvSpPr>
        <xdr:cNvPr id="785" name="楕円 784"/>
        <xdr:cNvSpPr/>
      </xdr:nvSpPr>
      <xdr:spPr>
        <a:xfrm>
          <a:off x="18976340" y="13639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27305</xdr:rowOff>
    </xdr:from>
    <xdr:to xmlns:xdr="http://schemas.openxmlformats.org/drawingml/2006/spreadsheetDrawing">
      <xdr:col>107</xdr:col>
      <xdr:colOff>50800</xdr:colOff>
      <xdr:row>79</xdr:row>
      <xdr:rowOff>147320</xdr:rowOff>
    </xdr:to>
    <xdr:cxnSp macro="">
      <xdr:nvCxnSpPr>
        <xdr:cNvPr id="786" name="直線コネクタ 785"/>
        <xdr:cNvCxnSpPr/>
      </xdr:nvCxnSpPr>
      <xdr:spPr>
        <a:xfrm flipV="1">
          <a:off x="19027140" y="13571855"/>
          <a:ext cx="8636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106680</xdr:rowOff>
    </xdr:from>
    <xdr:ext cx="469900" cy="265430"/>
    <xdr:sp macro="" textlink="">
      <xdr:nvSpPr>
        <xdr:cNvPr id="787" name="n_1aveValue【消防施設】&#10;一人当たり面積"/>
        <xdr:cNvSpPr txBox="1"/>
      </xdr:nvSpPr>
      <xdr:spPr>
        <a:xfrm>
          <a:off x="20516850" y="1433703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146685</xdr:rowOff>
    </xdr:from>
    <xdr:ext cx="469265" cy="264160"/>
    <xdr:sp macro="" textlink="">
      <xdr:nvSpPr>
        <xdr:cNvPr id="788" name="n_2aveValue【消防施設】&#10;一人当たり面積"/>
        <xdr:cNvSpPr txBox="1"/>
      </xdr:nvSpPr>
      <xdr:spPr>
        <a:xfrm>
          <a:off x="19660870" y="1437703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171450</xdr:rowOff>
    </xdr:from>
    <xdr:ext cx="469265" cy="264795"/>
    <xdr:sp macro="" textlink="">
      <xdr:nvSpPr>
        <xdr:cNvPr id="789" name="n_3aveValue【消防施設】&#10;一人当たり面積"/>
        <xdr:cNvSpPr txBox="1"/>
      </xdr:nvSpPr>
      <xdr:spPr>
        <a:xfrm>
          <a:off x="18797270" y="144018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64770</xdr:rowOff>
    </xdr:from>
    <xdr:ext cx="469900" cy="264795"/>
    <xdr:sp macro="" textlink="">
      <xdr:nvSpPr>
        <xdr:cNvPr id="790" name="n_4aveValue【消防施設】&#10;一人当たり面積"/>
        <xdr:cNvSpPr txBox="1"/>
      </xdr:nvSpPr>
      <xdr:spPr>
        <a:xfrm>
          <a:off x="17933670" y="1412367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76</xdr:row>
      <xdr:rowOff>158115</xdr:rowOff>
    </xdr:from>
    <xdr:ext cx="469900" cy="264795"/>
    <xdr:sp macro="" textlink="">
      <xdr:nvSpPr>
        <xdr:cNvPr id="791" name="n_1mainValue【消防施設】&#10;一人当たり面積"/>
        <xdr:cNvSpPr txBox="1"/>
      </xdr:nvSpPr>
      <xdr:spPr>
        <a:xfrm>
          <a:off x="20516850" y="131883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77</xdr:row>
      <xdr:rowOff>95885</xdr:rowOff>
    </xdr:from>
    <xdr:ext cx="469265" cy="265430"/>
    <xdr:sp macro="" textlink="">
      <xdr:nvSpPr>
        <xdr:cNvPr id="792" name="n_2mainValue【消防施設】&#10;一人当たり面積"/>
        <xdr:cNvSpPr txBox="1"/>
      </xdr:nvSpPr>
      <xdr:spPr>
        <a:xfrm>
          <a:off x="19660870" y="13297535"/>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78</xdr:row>
      <xdr:rowOff>41275</xdr:rowOff>
    </xdr:from>
    <xdr:ext cx="469265" cy="264795"/>
    <xdr:sp macro="" textlink="">
      <xdr:nvSpPr>
        <xdr:cNvPr id="793" name="n_3mainValue【消防施設】&#10;一人当たり面積"/>
        <xdr:cNvSpPr txBox="1"/>
      </xdr:nvSpPr>
      <xdr:spPr>
        <a:xfrm>
          <a:off x="18797270" y="134143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94" name="正方形/長方形 793"/>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95" name="正方形/長方形 794"/>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96" name="正方形/長方形 795"/>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97" name="正方形/長方形 796"/>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98" name="正方形/長方形 797"/>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99" name="正方形/長方形 798"/>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0" name="正方形/長方形 799"/>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01" name="正方形/長方形 800"/>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02" name="テキスト ボックス 801"/>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03" name="直線コネクタ 802"/>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804" name="テキスト ボックス 803"/>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05" name="直線コネクタ 804"/>
        <xdr:cNvCxnSpPr/>
      </xdr:nvCxnSpPr>
      <xdr:spPr>
        <a:xfrm>
          <a:off x="1211580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806" name="テキスト ボックス 805"/>
        <xdr:cNvSpPr txBox="1"/>
      </xdr:nvSpPr>
      <xdr:spPr>
        <a:xfrm>
          <a:off x="1172273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07" name="直線コネクタ 806"/>
        <xdr:cNvCxnSpPr/>
      </xdr:nvCxnSpPr>
      <xdr:spPr>
        <a:xfrm>
          <a:off x="1211580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08" name="テキスト ボックス 807"/>
        <xdr:cNvSpPr txBox="1"/>
      </xdr:nvSpPr>
      <xdr:spPr>
        <a:xfrm>
          <a:off x="1172273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09" name="直線コネクタ 808"/>
        <xdr:cNvCxnSpPr/>
      </xdr:nvCxnSpPr>
      <xdr:spPr>
        <a:xfrm>
          <a:off x="1211580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10" name="テキスト ボックス 809"/>
        <xdr:cNvSpPr txBox="1"/>
      </xdr:nvSpPr>
      <xdr:spPr>
        <a:xfrm>
          <a:off x="11722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11" name="直線コネクタ 810"/>
        <xdr:cNvCxnSpPr/>
      </xdr:nvCxnSpPr>
      <xdr:spPr>
        <a:xfrm>
          <a:off x="1211580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12" name="テキスト ボックス 811"/>
        <xdr:cNvSpPr txBox="1"/>
      </xdr:nvSpPr>
      <xdr:spPr>
        <a:xfrm>
          <a:off x="1172273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13" name="直線コネクタ 812"/>
        <xdr:cNvCxnSpPr/>
      </xdr:nvCxnSpPr>
      <xdr:spPr>
        <a:xfrm>
          <a:off x="1211580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814" name="テキスト ボックス 813"/>
        <xdr:cNvSpPr txBox="1"/>
      </xdr:nvSpPr>
      <xdr:spPr>
        <a:xfrm>
          <a:off x="11786870" y="17002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15" name="直線コネクタ 814"/>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6"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146685</xdr:rowOff>
    </xdr:from>
    <xdr:to xmlns:xdr="http://schemas.openxmlformats.org/drawingml/2006/spreadsheetDrawing">
      <xdr:col>85</xdr:col>
      <xdr:colOff>126365</xdr:colOff>
      <xdr:row>109</xdr:row>
      <xdr:rowOff>60960</xdr:rowOff>
    </xdr:to>
    <xdr:cxnSp macro="">
      <xdr:nvCxnSpPr>
        <xdr:cNvPr id="817" name="直線コネクタ 816"/>
        <xdr:cNvCxnSpPr/>
      </xdr:nvCxnSpPr>
      <xdr:spPr>
        <a:xfrm flipV="1">
          <a:off x="15887065" y="17291685"/>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64770</xdr:rowOff>
    </xdr:from>
    <xdr:ext cx="405130" cy="258445"/>
    <xdr:sp macro="" textlink="">
      <xdr:nvSpPr>
        <xdr:cNvPr id="818" name="【庁舎】&#10;有形固定資産減価償却率最小値テキスト"/>
        <xdr:cNvSpPr txBox="1"/>
      </xdr:nvSpPr>
      <xdr:spPr>
        <a:xfrm>
          <a:off x="15925800" y="18752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60960</xdr:rowOff>
    </xdr:from>
    <xdr:to xmlns:xdr="http://schemas.openxmlformats.org/drawingml/2006/spreadsheetDrawing">
      <xdr:col>86</xdr:col>
      <xdr:colOff>25400</xdr:colOff>
      <xdr:row>109</xdr:row>
      <xdr:rowOff>60960</xdr:rowOff>
    </xdr:to>
    <xdr:cxnSp macro="">
      <xdr:nvCxnSpPr>
        <xdr:cNvPr id="819" name="直線コネクタ 818"/>
        <xdr:cNvCxnSpPr/>
      </xdr:nvCxnSpPr>
      <xdr:spPr>
        <a:xfrm>
          <a:off x="15798800" y="18749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93345</xdr:rowOff>
    </xdr:from>
    <xdr:ext cx="340360" cy="259080"/>
    <xdr:sp macro="" textlink="">
      <xdr:nvSpPr>
        <xdr:cNvPr id="820" name="【庁舎】&#10;有形固定資産減価償却率最大値テキスト"/>
        <xdr:cNvSpPr txBox="1"/>
      </xdr:nvSpPr>
      <xdr:spPr>
        <a:xfrm>
          <a:off x="15925800" y="170668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146685</xdr:rowOff>
    </xdr:from>
    <xdr:to xmlns:xdr="http://schemas.openxmlformats.org/drawingml/2006/spreadsheetDrawing">
      <xdr:col>86</xdr:col>
      <xdr:colOff>25400</xdr:colOff>
      <xdr:row>100</xdr:row>
      <xdr:rowOff>146685</xdr:rowOff>
    </xdr:to>
    <xdr:cxnSp macro="">
      <xdr:nvCxnSpPr>
        <xdr:cNvPr id="821" name="直線コネクタ 820"/>
        <xdr:cNvCxnSpPr/>
      </xdr:nvCxnSpPr>
      <xdr:spPr>
        <a:xfrm>
          <a:off x="15798800" y="17291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10160</xdr:rowOff>
    </xdr:from>
    <xdr:ext cx="405130" cy="259080"/>
    <xdr:sp macro="" textlink="">
      <xdr:nvSpPr>
        <xdr:cNvPr id="822" name="【庁舎】&#10;有形固定資産減価償却率平均値テキスト"/>
        <xdr:cNvSpPr txBox="1"/>
      </xdr:nvSpPr>
      <xdr:spPr>
        <a:xfrm>
          <a:off x="15925800" y="1784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158750</xdr:rowOff>
    </xdr:from>
    <xdr:to xmlns:xdr="http://schemas.openxmlformats.org/drawingml/2006/spreadsheetDrawing">
      <xdr:col>85</xdr:col>
      <xdr:colOff>177800</xdr:colOff>
      <xdr:row>105</xdr:row>
      <xdr:rowOff>88900</xdr:rowOff>
    </xdr:to>
    <xdr:sp macro="" textlink="">
      <xdr:nvSpPr>
        <xdr:cNvPr id="823" name="フローチャート: 判断 822"/>
        <xdr:cNvSpPr/>
      </xdr:nvSpPr>
      <xdr:spPr>
        <a:xfrm>
          <a:off x="158369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160655</xdr:rowOff>
    </xdr:from>
    <xdr:to xmlns:xdr="http://schemas.openxmlformats.org/drawingml/2006/spreadsheetDrawing">
      <xdr:col>81</xdr:col>
      <xdr:colOff>101600</xdr:colOff>
      <xdr:row>105</xdr:row>
      <xdr:rowOff>90805</xdr:rowOff>
    </xdr:to>
    <xdr:sp macro="" textlink="">
      <xdr:nvSpPr>
        <xdr:cNvPr id="824" name="フローチャート: 判断 823"/>
        <xdr:cNvSpPr/>
      </xdr:nvSpPr>
      <xdr:spPr>
        <a:xfrm>
          <a:off x="1501902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151130</xdr:rowOff>
    </xdr:from>
    <xdr:to xmlns:xdr="http://schemas.openxmlformats.org/drawingml/2006/spreadsheetDrawing">
      <xdr:col>76</xdr:col>
      <xdr:colOff>165100</xdr:colOff>
      <xdr:row>105</xdr:row>
      <xdr:rowOff>81280</xdr:rowOff>
    </xdr:to>
    <xdr:sp macro="" textlink="">
      <xdr:nvSpPr>
        <xdr:cNvPr id="825" name="フローチャート: 判断 824"/>
        <xdr:cNvSpPr/>
      </xdr:nvSpPr>
      <xdr:spPr>
        <a:xfrm>
          <a:off x="1415542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120650</xdr:rowOff>
    </xdr:from>
    <xdr:to xmlns:xdr="http://schemas.openxmlformats.org/drawingml/2006/spreadsheetDrawing">
      <xdr:col>72</xdr:col>
      <xdr:colOff>38100</xdr:colOff>
      <xdr:row>105</xdr:row>
      <xdr:rowOff>50800</xdr:rowOff>
    </xdr:to>
    <xdr:sp macro="" textlink="">
      <xdr:nvSpPr>
        <xdr:cNvPr id="826" name="フローチャート: 判断 825"/>
        <xdr:cNvSpPr/>
      </xdr:nvSpPr>
      <xdr:spPr>
        <a:xfrm>
          <a:off x="13291820" y="17951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8255</xdr:rowOff>
    </xdr:from>
    <xdr:to xmlns:xdr="http://schemas.openxmlformats.org/drawingml/2006/spreadsheetDrawing">
      <xdr:col>67</xdr:col>
      <xdr:colOff>101600</xdr:colOff>
      <xdr:row>105</xdr:row>
      <xdr:rowOff>109855</xdr:rowOff>
    </xdr:to>
    <xdr:sp macro="" textlink="">
      <xdr:nvSpPr>
        <xdr:cNvPr id="827" name="フローチャート: 判断 826"/>
        <xdr:cNvSpPr/>
      </xdr:nvSpPr>
      <xdr:spPr>
        <a:xfrm>
          <a:off x="1242314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28" name="テキスト ボックス 827"/>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29" name="テキスト ボックス 828"/>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30" name="テキスト ボックス 829"/>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31" name="テキスト ボックス 830"/>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32" name="テキスト ボックス 831"/>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124460</xdr:rowOff>
    </xdr:from>
    <xdr:to xmlns:xdr="http://schemas.openxmlformats.org/drawingml/2006/spreadsheetDrawing">
      <xdr:col>85</xdr:col>
      <xdr:colOff>177800</xdr:colOff>
      <xdr:row>107</xdr:row>
      <xdr:rowOff>54610</xdr:rowOff>
    </xdr:to>
    <xdr:sp macro="" textlink="">
      <xdr:nvSpPr>
        <xdr:cNvPr id="833" name="楕円 832"/>
        <xdr:cNvSpPr/>
      </xdr:nvSpPr>
      <xdr:spPr>
        <a:xfrm>
          <a:off x="158369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102870</xdr:rowOff>
    </xdr:from>
    <xdr:ext cx="405130" cy="259080"/>
    <xdr:sp macro="" textlink="">
      <xdr:nvSpPr>
        <xdr:cNvPr id="834" name="【庁舎】&#10;有形固定資産減価償却率該当値テキスト"/>
        <xdr:cNvSpPr txBox="1"/>
      </xdr:nvSpPr>
      <xdr:spPr>
        <a:xfrm>
          <a:off x="15925800" y="182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84455</xdr:rowOff>
    </xdr:from>
    <xdr:to xmlns:xdr="http://schemas.openxmlformats.org/drawingml/2006/spreadsheetDrawing">
      <xdr:col>81</xdr:col>
      <xdr:colOff>101600</xdr:colOff>
      <xdr:row>107</xdr:row>
      <xdr:rowOff>14605</xdr:rowOff>
    </xdr:to>
    <xdr:sp macro="" textlink="">
      <xdr:nvSpPr>
        <xdr:cNvPr id="835" name="楕円 834"/>
        <xdr:cNvSpPr/>
      </xdr:nvSpPr>
      <xdr:spPr>
        <a:xfrm>
          <a:off x="1501902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135255</xdr:rowOff>
    </xdr:from>
    <xdr:to xmlns:xdr="http://schemas.openxmlformats.org/drawingml/2006/spreadsheetDrawing">
      <xdr:col>85</xdr:col>
      <xdr:colOff>127000</xdr:colOff>
      <xdr:row>107</xdr:row>
      <xdr:rowOff>3810</xdr:rowOff>
    </xdr:to>
    <xdr:cxnSp macro="">
      <xdr:nvCxnSpPr>
        <xdr:cNvPr id="836" name="直線コネクタ 835"/>
        <xdr:cNvCxnSpPr/>
      </xdr:nvCxnSpPr>
      <xdr:spPr>
        <a:xfrm>
          <a:off x="15069820" y="18308955"/>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42545</xdr:rowOff>
    </xdr:from>
    <xdr:to xmlns:xdr="http://schemas.openxmlformats.org/drawingml/2006/spreadsheetDrawing">
      <xdr:col>76</xdr:col>
      <xdr:colOff>165100</xdr:colOff>
      <xdr:row>106</xdr:row>
      <xdr:rowOff>144145</xdr:rowOff>
    </xdr:to>
    <xdr:sp macro="" textlink="">
      <xdr:nvSpPr>
        <xdr:cNvPr id="837" name="楕円 836"/>
        <xdr:cNvSpPr/>
      </xdr:nvSpPr>
      <xdr:spPr>
        <a:xfrm>
          <a:off x="1415542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93345</xdr:rowOff>
    </xdr:from>
    <xdr:to xmlns:xdr="http://schemas.openxmlformats.org/drawingml/2006/spreadsheetDrawing">
      <xdr:col>81</xdr:col>
      <xdr:colOff>50800</xdr:colOff>
      <xdr:row>106</xdr:row>
      <xdr:rowOff>135255</xdr:rowOff>
    </xdr:to>
    <xdr:cxnSp macro="">
      <xdr:nvCxnSpPr>
        <xdr:cNvPr id="838" name="直線コネクタ 837"/>
        <xdr:cNvCxnSpPr/>
      </xdr:nvCxnSpPr>
      <xdr:spPr>
        <a:xfrm>
          <a:off x="14206220" y="18267045"/>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2540</xdr:rowOff>
    </xdr:from>
    <xdr:to xmlns:xdr="http://schemas.openxmlformats.org/drawingml/2006/spreadsheetDrawing">
      <xdr:col>72</xdr:col>
      <xdr:colOff>38100</xdr:colOff>
      <xdr:row>106</xdr:row>
      <xdr:rowOff>104140</xdr:rowOff>
    </xdr:to>
    <xdr:sp macro="" textlink="">
      <xdr:nvSpPr>
        <xdr:cNvPr id="839" name="楕円 838"/>
        <xdr:cNvSpPr/>
      </xdr:nvSpPr>
      <xdr:spPr>
        <a:xfrm>
          <a:off x="13291820" y="181762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53340</xdr:rowOff>
    </xdr:from>
    <xdr:to xmlns:xdr="http://schemas.openxmlformats.org/drawingml/2006/spreadsheetDrawing">
      <xdr:col>76</xdr:col>
      <xdr:colOff>114300</xdr:colOff>
      <xdr:row>106</xdr:row>
      <xdr:rowOff>93345</xdr:rowOff>
    </xdr:to>
    <xdr:cxnSp macro="">
      <xdr:nvCxnSpPr>
        <xdr:cNvPr id="840" name="直線コネクタ 839"/>
        <xdr:cNvCxnSpPr/>
      </xdr:nvCxnSpPr>
      <xdr:spPr>
        <a:xfrm>
          <a:off x="13342620" y="18227040"/>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107315</xdr:rowOff>
    </xdr:from>
    <xdr:ext cx="405130" cy="259080"/>
    <xdr:sp macro="" textlink="">
      <xdr:nvSpPr>
        <xdr:cNvPr id="841" name="n_1aveValue【庁舎】&#10;有形固定資産減価償却率"/>
        <xdr:cNvSpPr txBox="1"/>
      </xdr:nvSpPr>
      <xdr:spPr>
        <a:xfrm>
          <a:off x="14859635" y="1776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97790</xdr:rowOff>
    </xdr:from>
    <xdr:ext cx="404495" cy="258445"/>
    <xdr:sp macro="" textlink="">
      <xdr:nvSpPr>
        <xdr:cNvPr id="842" name="n_2aveValue【庁舎】&#10;有形固定資産減価償却率"/>
        <xdr:cNvSpPr txBox="1"/>
      </xdr:nvSpPr>
      <xdr:spPr>
        <a:xfrm>
          <a:off x="14008735" y="17757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67310</xdr:rowOff>
    </xdr:from>
    <xdr:ext cx="404495" cy="259080"/>
    <xdr:sp macro="" textlink="">
      <xdr:nvSpPr>
        <xdr:cNvPr id="843" name="n_3aveValue【庁舎】&#10;有形固定資産減価償却率"/>
        <xdr:cNvSpPr txBox="1"/>
      </xdr:nvSpPr>
      <xdr:spPr>
        <a:xfrm>
          <a:off x="13145135" y="17726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126365</xdr:rowOff>
    </xdr:from>
    <xdr:ext cx="405130" cy="259080"/>
    <xdr:sp macro="" textlink="">
      <xdr:nvSpPr>
        <xdr:cNvPr id="844" name="n_4aveValue【庁舎】&#10;有形固定資産減価償却率"/>
        <xdr:cNvSpPr txBox="1"/>
      </xdr:nvSpPr>
      <xdr:spPr>
        <a:xfrm>
          <a:off x="12276455" y="1778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6350</xdr:rowOff>
    </xdr:from>
    <xdr:ext cx="405130" cy="258445"/>
    <xdr:sp macro="" textlink="">
      <xdr:nvSpPr>
        <xdr:cNvPr id="845" name="n_1mainValue【庁舎】&#10;有形固定資産減価償却率"/>
        <xdr:cNvSpPr txBox="1"/>
      </xdr:nvSpPr>
      <xdr:spPr>
        <a:xfrm>
          <a:off x="14859635" y="18351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135255</xdr:rowOff>
    </xdr:from>
    <xdr:ext cx="404495" cy="258445"/>
    <xdr:sp macro="" textlink="">
      <xdr:nvSpPr>
        <xdr:cNvPr id="846" name="n_2mainValue【庁舎】&#10;有形固定資産減価償却率"/>
        <xdr:cNvSpPr txBox="1"/>
      </xdr:nvSpPr>
      <xdr:spPr>
        <a:xfrm>
          <a:off x="14008735" y="18308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95250</xdr:rowOff>
    </xdr:from>
    <xdr:ext cx="404495" cy="259080"/>
    <xdr:sp macro="" textlink="">
      <xdr:nvSpPr>
        <xdr:cNvPr id="847" name="n_3mainValue【庁舎】&#10;有形固定資産減価償却率"/>
        <xdr:cNvSpPr txBox="1"/>
      </xdr:nvSpPr>
      <xdr:spPr>
        <a:xfrm>
          <a:off x="13145135" y="18268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48" name="正方形/長方形 847"/>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49" name="正方形/長方形 848"/>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0" name="正方形/長方形 849"/>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1" name="正方形/長方形 850"/>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2" name="正方形/長方形 851"/>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3" name="正方形/長方形 852"/>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4" name="正方形/長方形 853"/>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5" name="正方形/長方形 854"/>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56" name="テキスト ボックス 855"/>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57" name="直線コネクタ 856"/>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58" name="直線コネクタ 857"/>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8445"/>
    <xdr:sp macro="" textlink="">
      <xdr:nvSpPr>
        <xdr:cNvPr id="859" name="テキスト ボックス 858"/>
        <xdr:cNvSpPr txBox="1"/>
      </xdr:nvSpPr>
      <xdr:spPr>
        <a:xfrm>
          <a:off x="1734820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60" name="直線コネクタ 859"/>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861" name="テキスト ボックス 860"/>
        <xdr:cNvSpPr txBox="1"/>
      </xdr:nvSpPr>
      <xdr:spPr>
        <a:xfrm>
          <a:off x="1734820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62" name="直線コネクタ 861"/>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8445"/>
    <xdr:sp macro="" textlink="">
      <xdr:nvSpPr>
        <xdr:cNvPr id="863" name="テキスト ボックス 862"/>
        <xdr:cNvSpPr txBox="1"/>
      </xdr:nvSpPr>
      <xdr:spPr>
        <a:xfrm>
          <a:off x="17348200" y="1792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64" name="直線コネクタ 863"/>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865" name="テキスト ボックス 864"/>
        <xdr:cNvSpPr txBox="1"/>
      </xdr:nvSpPr>
      <xdr:spPr>
        <a:xfrm>
          <a:off x="1734820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66" name="直線コネクタ 865"/>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867" name="テキスト ボックス 866"/>
        <xdr:cNvSpPr txBox="1"/>
      </xdr:nvSpPr>
      <xdr:spPr>
        <a:xfrm>
          <a:off x="1734820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68" name="直線コネクタ 867"/>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8445"/>
    <xdr:sp macro="" textlink="">
      <xdr:nvSpPr>
        <xdr:cNvPr id="869" name="テキスト ボックス 868"/>
        <xdr:cNvSpPr txBox="1"/>
      </xdr:nvSpPr>
      <xdr:spPr>
        <a:xfrm>
          <a:off x="1734820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70" name="直線コネクタ 869"/>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71" name="テキスト ボックス 870"/>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2"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69215</xdr:rowOff>
    </xdr:from>
    <xdr:to xmlns:xdr="http://schemas.openxmlformats.org/drawingml/2006/spreadsheetDrawing">
      <xdr:col>116</xdr:col>
      <xdr:colOff>62865</xdr:colOff>
      <xdr:row>108</xdr:row>
      <xdr:rowOff>34925</xdr:rowOff>
    </xdr:to>
    <xdr:cxnSp macro="">
      <xdr:nvCxnSpPr>
        <xdr:cNvPr id="873" name="直線コネクタ 872"/>
        <xdr:cNvCxnSpPr/>
      </xdr:nvCxnSpPr>
      <xdr:spPr>
        <a:xfrm flipV="1">
          <a:off x="21571585" y="1704276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874" name="【庁舎】&#10;一人当たり面積最小値テキスト"/>
        <xdr:cNvSpPr txBox="1"/>
      </xdr:nvSpPr>
      <xdr:spPr>
        <a:xfrm>
          <a:off x="2161032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875" name="直線コネクタ 874"/>
        <xdr:cNvCxnSpPr/>
      </xdr:nvCxnSpPr>
      <xdr:spPr>
        <a:xfrm>
          <a:off x="21488400" y="18551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15875</xdr:rowOff>
    </xdr:from>
    <xdr:ext cx="469900" cy="259080"/>
    <xdr:sp macro="" textlink="">
      <xdr:nvSpPr>
        <xdr:cNvPr id="876" name="【庁舎】&#10;一人当たり面積最大値テキスト"/>
        <xdr:cNvSpPr txBox="1"/>
      </xdr:nvSpPr>
      <xdr:spPr>
        <a:xfrm>
          <a:off x="21610320" y="16817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69215</xdr:rowOff>
    </xdr:from>
    <xdr:to xmlns:xdr="http://schemas.openxmlformats.org/drawingml/2006/spreadsheetDrawing">
      <xdr:col>116</xdr:col>
      <xdr:colOff>152400</xdr:colOff>
      <xdr:row>99</xdr:row>
      <xdr:rowOff>69215</xdr:rowOff>
    </xdr:to>
    <xdr:cxnSp macro="">
      <xdr:nvCxnSpPr>
        <xdr:cNvPr id="877" name="直線コネクタ 876"/>
        <xdr:cNvCxnSpPr/>
      </xdr:nvCxnSpPr>
      <xdr:spPr>
        <a:xfrm>
          <a:off x="21488400" y="17042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76835</xdr:rowOff>
    </xdr:from>
    <xdr:ext cx="469900" cy="258445"/>
    <xdr:sp macro="" textlink="">
      <xdr:nvSpPr>
        <xdr:cNvPr id="878" name="【庁舎】&#10;一人当たり面積平均値テキスト"/>
        <xdr:cNvSpPr txBox="1"/>
      </xdr:nvSpPr>
      <xdr:spPr>
        <a:xfrm>
          <a:off x="21610320" y="180790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53975</xdr:rowOff>
    </xdr:from>
    <xdr:to xmlns:xdr="http://schemas.openxmlformats.org/drawingml/2006/spreadsheetDrawing">
      <xdr:col>116</xdr:col>
      <xdr:colOff>114300</xdr:colOff>
      <xdr:row>106</xdr:row>
      <xdr:rowOff>155575</xdr:rowOff>
    </xdr:to>
    <xdr:sp macro="" textlink="">
      <xdr:nvSpPr>
        <xdr:cNvPr id="879" name="フローチャート: 判断 878"/>
        <xdr:cNvSpPr/>
      </xdr:nvSpPr>
      <xdr:spPr>
        <a:xfrm>
          <a:off x="2152142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64770</xdr:rowOff>
    </xdr:from>
    <xdr:to xmlns:xdr="http://schemas.openxmlformats.org/drawingml/2006/spreadsheetDrawing">
      <xdr:col>112</xdr:col>
      <xdr:colOff>38100</xdr:colOff>
      <xdr:row>106</xdr:row>
      <xdr:rowOff>166370</xdr:rowOff>
    </xdr:to>
    <xdr:sp macro="" textlink="">
      <xdr:nvSpPr>
        <xdr:cNvPr id="880" name="フローチャート: 判断 879"/>
        <xdr:cNvSpPr/>
      </xdr:nvSpPr>
      <xdr:spPr>
        <a:xfrm>
          <a:off x="20708620" y="182384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78740</xdr:rowOff>
    </xdr:from>
    <xdr:to xmlns:xdr="http://schemas.openxmlformats.org/drawingml/2006/spreadsheetDrawing">
      <xdr:col>107</xdr:col>
      <xdr:colOff>101600</xdr:colOff>
      <xdr:row>107</xdr:row>
      <xdr:rowOff>8890</xdr:rowOff>
    </xdr:to>
    <xdr:sp macro="" textlink="">
      <xdr:nvSpPr>
        <xdr:cNvPr id="881" name="フローチャート: 判断 880"/>
        <xdr:cNvSpPr/>
      </xdr:nvSpPr>
      <xdr:spPr>
        <a:xfrm>
          <a:off x="19839940" y="182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87630</xdr:rowOff>
    </xdr:from>
    <xdr:to xmlns:xdr="http://schemas.openxmlformats.org/drawingml/2006/spreadsheetDrawing">
      <xdr:col>102</xdr:col>
      <xdr:colOff>165100</xdr:colOff>
      <xdr:row>107</xdr:row>
      <xdr:rowOff>17780</xdr:rowOff>
    </xdr:to>
    <xdr:sp macro="" textlink="">
      <xdr:nvSpPr>
        <xdr:cNvPr id="882" name="フローチャート: 判断 881"/>
        <xdr:cNvSpPr/>
      </xdr:nvSpPr>
      <xdr:spPr>
        <a:xfrm>
          <a:off x="1897634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93980</xdr:rowOff>
    </xdr:from>
    <xdr:to xmlns:xdr="http://schemas.openxmlformats.org/drawingml/2006/spreadsheetDrawing">
      <xdr:col>98</xdr:col>
      <xdr:colOff>38100</xdr:colOff>
      <xdr:row>107</xdr:row>
      <xdr:rowOff>24130</xdr:rowOff>
    </xdr:to>
    <xdr:sp macro="" textlink="">
      <xdr:nvSpPr>
        <xdr:cNvPr id="883" name="フローチャート: 判断 882"/>
        <xdr:cNvSpPr/>
      </xdr:nvSpPr>
      <xdr:spPr>
        <a:xfrm>
          <a:off x="18112740" y="182676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84" name="テキスト ボックス 883"/>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85" name="テキスト ボックス 884"/>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86" name="テキスト ボックス 885"/>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87" name="テキスト ボックス 886"/>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88" name="テキスト ボックス 887"/>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53975</xdr:rowOff>
    </xdr:from>
    <xdr:to xmlns:xdr="http://schemas.openxmlformats.org/drawingml/2006/spreadsheetDrawing">
      <xdr:col>116</xdr:col>
      <xdr:colOff>114300</xdr:colOff>
      <xdr:row>107</xdr:row>
      <xdr:rowOff>155575</xdr:rowOff>
    </xdr:to>
    <xdr:sp macro="" textlink="">
      <xdr:nvSpPr>
        <xdr:cNvPr id="889" name="楕円 888"/>
        <xdr:cNvSpPr/>
      </xdr:nvSpPr>
      <xdr:spPr>
        <a:xfrm>
          <a:off x="2152142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140335</xdr:rowOff>
    </xdr:from>
    <xdr:ext cx="469900" cy="259080"/>
    <xdr:sp macro="" textlink="">
      <xdr:nvSpPr>
        <xdr:cNvPr id="890" name="【庁舎】&#10;一人当たり面積該当値テキスト"/>
        <xdr:cNvSpPr txBox="1"/>
      </xdr:nvSpPr>
      <xdr:spPr>
        <a:xfrm>
          <a:off x="21610320" y="183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59690</xdr:rowOff>
    </xdr:from>
    <xdr:to xmlns:xdr="http://schemas.openxmlformats.org/drawingml/2006/spreadsheetDrawing">
      <xdr:col>112</xdr:col>
      <xdr:colOff>38100</xdr:colOff>
      <xdr:row>107</xdr:row>
      <xdr:rowOff>161290</xdr:rowOff>
    </xdr:to>
    <xdr:sp macro="" textlink="">
      <xdr:nvSpPr>
        <xdr:cNvPr id="891" name="楕円 890"/>
        <xdr:cNvSpPr/>
      </xdr:nvSpPr>
      <xdr:spPr>
        <a:xfrm>
          <a:off x="20708620" y="184048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104775</xdr:rowOff>
    </xdr:from>
    <xdr:to xmlns:xdr="http://schemas.openxmlformats.org/drawingml/2006/spreadsheetDrawing">
      <xdr:col>116</xdr:col>
      <xdr:colOff>63500</xdr:colOff>
      <xdr:row>107</xdr:row>
      <xdr:rowOff>110490</xdr:rowOff>
    </xdr:to>
    <xdr:cxnSp macro="">
      <xdr:nvCxnSpPr>
        <xdr:cNvPr id="892" name="直線コネクタ 891"/>
        <xdr:cNvCxnSpPr/>
      </xdr:nvCxnSpPr>
      <xdr:spPr>
        <a:xfrm flipV="1">
          <a:off x="20759420" y="1844992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65405</xdr:rowOff>
    </xdr:from>
    <xdr:to xmlns:xdr="http://schemas.openxmlformats.org/drawingml/2006/spreadsheetDrawing">
      <xdr:col>107</xdr:col>
      <xdr:colOff>101600</xdr:colOff>
      <xdr:row>107</xdr:row>
      <xdr:rowOff>167005</xdr:rowOff>
    </xdr:to>
    <xdr:sp macro="" textlink="">
      <xdr:nvSpPr>
        <xdr:cNvPr id="893" name="楕円 892"/>
        <xdr:cNvSpPr/>
      </xdr:nvSpPr>
      <xdr:spPr>
        <a:xfrm>
          <a:off x="1983994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110490</xdr:rowOff>
    </xdr:from>
    <xdr:to xmlns:xdr="http://schemas.openxmlformats.org/drawingml/2006/spreadsheetDrawing">
      <xdr:col>111</xdr:col>
      <xdr:colOff>177800</xdr:colOff>
      <xdr:row>107</xdr:row>
      <xdr:rowOff>116205</xdr:rowOff>
    </xdr:to>
    <xdr:cxnSp macro="">
      <xdr:nvCxnSpPr>
        <xdr:cNvPr id="894" name="直線コネクタ 893"/>
        <xdr:cNvCxnSpPr/>
      </xdr:nvCxnSpPr>
      <xdr:spPr>
        <a:xfrm flipV="1">
          <a:off x="19890740" y="18455640"/>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67310</xdr:rowOff>
    </xdr:from>
    <xdr:to xmlns:xdr="http://schemas.openxmlformats.org/drawingml/2006/spreadsheetDrawing">
      <xdr:col>102</xdr:col>
      <xdr:colOff>165100</xdr:colOff>
      <xdr:row>107</xdr:row>
      <xdr:rowOff>168910</xdr:rowOff>
    </xdr:to>
    <xdr:sp macro="" textlink="">
      <xdr:nvSpPr>
        <xdr:cNvPr id="895" name="楕円 894"/>
        <xdr:cNvSpPr/>
      </xdr:nvSpPr>
      <xdr:spPr>
        <a:xfrm>
          <a:off x="18976340" y="184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116205</xdr:rowOff>
    </xdr:from>
    <xdr:to xmlns:xdr="http://schemas.openxmlformats.org/drawingml/2006/spreadsheetDrawing">
      <xdr:col>107</xdr:col>
      <xdr:colOff>50800</xdr:colOff>
      <xdr:row>107</xdr:row>
      <xdr:rowOff>118110</xdr:rowOff>
    </xdr:to>
    <xdr:cxnSp macro="">
      <xdr:nvCxnSpPr>
        <xdr:cNvPr id="896" name="直線コネクタ 895"/>
        <xdr:cNvCxnSpPr/>
      </xdr:nvCxnSpPr>
      <xdr:spPr>
        <a:xfrm flipV="1">
          <a:off x="19027140" y="1846135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11430</xdr:rowOff>
    </xdr:from>
    <xdr:ext cx="469900" cy="259080"/>
    <xdr:sp macro="" textlink="">
      <xdr:nvSpPr>
        <xdr:cNvPr id="897" name="n_1aveValue【庁舎】&#10;一人当たり面積"/>
        <xdr:cNvSpPr txBox="1"/>
      </xdr:nvSpPr>
      <xdr:spPr>
        <a:xfrm>
          <a:off x="20516850" y="1801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25400</xdr:rowOff>
    </xdr:from>
    <xdr:ext cx="469265" cy="259080"/>
    <xdr:sp macro="" textlink="">
      <xdr:nvSpPr>
        <xdr:cNvPr id="898" name="n_2aveValue【庁舎】&#10;一人当たり面積"/>
        <xdr:cNvSpPr txBox="1"/>
      </xdr:nvSpPr>
      <xdr:spPr>
        <a:xfrm>
          <a:off x="19660870" y="18027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34290</xdr:rowOff>
    </xdr:from>
    <xdr:ext cx="469265" cy="259080"/>
    <xdr:sp macro="" textlink="">
      <xdr:nvSpPr>
        <xdr:cNvPr id="899" name="n_3aveValue【庁舎】&#10;一人当たり面積"/>
        <xdr:cNvSpPr txBox="1"/>
      </xdr:nvSpPr>
      <xdr:spPr>
        <a:xfrm>
          <a:off x="18797270" y="18036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40640</xdr:rowOff>
    </xdr:from>
    <xdr:ext cx="469900" cy="258445"/>
    <xdr:sp macro="" textlink="">
      <xdr:nvSpPr>
        <xdr:cNvPr id="900" name="n_4aveValue【庁舎】&#10;一人当たり面積"/>
        <xdr:cNvSpPr txBox="1"/>
      </xdr:nvSpPr>
      <xdr:spPr>
        <a:xfrm>
          <a:off x="17933670" y="18042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152400</xdr:rowOff>
    </xdr:from>
    <xdr:ext cx="469900" cy="259080"/>
    <xdr:sp macro="" textlink="">
      <xdr:nvSpPr>
        <xdr:cNvPr id="901" name="n_1mainValue【庁舎】&#10;一人当たり面積"/>
        <xdr:cNvSpPr txBox="1"/>
      </xdr:nvSpPr>
      <xdr:spPr>
        <a:xfrm>
          <a:off x="2051685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158115</xdr:rowOff>
    </xdr:from>
    <xdr:ext cx="469265" cy="258445"/>
    <xdr:sp macro="" textlink="">
      <xdr:nvSpPr>
        <xdr:cNvPr id="902" name="n_2mainValue【庁舎】&#10;一人当たり面積"/>
        <xdr:cNvSpPr txBox="1"/>
      </xdr:nvSpPr>
      <xdr:spPr>
        <a:xfrm>
          <a:off x="19660870" y="18503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160020</xdr:rowOff>
    </xdr:from>
    <xdr:ext cx="469265" cy="259080"/>
    <xdr:sp macro="" textlink="">
      <xdr:nvSpPr>
        <xdr:cNvPr id="903" name="n_3mainValue【庁舎】&#10;一人当たり面積"/>
        <xdr:cNvSpPr txBox="1"/>
      </xdr:nvSpPr>
      <xdr:spPr>
        <a:xfrm>
          <a:off x="18797270" y="1850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04" name="正方形/長方形 903"/>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05" name="正方形/長方形 904"/>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06" name="テキスト ボックス 905"/>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mn-ea"/>
              <a:ea typeface="+mn-ea"/>
            </a:rPr>
            <a:t>有形固定資産減価償却率は、図書館、福祉施設、消防施設を除いた全ての施設が類似団体より高くなっており、特に体育館・プール及び保健センター・保健所は類似団体より</a:t>
          </a:r>
          <a:r>
            <a:rPr kumimoji="1" lang="en-US" altLang="ja-JP" sz="1100">
              <a:latin typeface="+mn-ea"/>
              <a:ea typeface="+mn-ea"/>
            </a:rPr>
            <a:t>20</a:t>
          </a:r>
          <a:r>
            <a:rPr kumimoji="1" lang="ja-JP" altLang="en-US" sz="1100">
              <a:latin typeface="+mn-ea"/>
              <a:ea typeface="+mn-ea"/>
            </a:rPr>
            <a:t>ポイント以上高くなっている。　</a:t>
          </a:r>
        </a:p>
        <a:p>
          <a:r>
            <a:rPr kumimoji="1" lang="ja-JP" altLang="en-US" sz="1100">
              <a:latin typeface="+mn-ea"/>
              <a:ea typeface="+mn-ea"/>
            </a:rPr>
            <a:t>　保健センターについては、相良庁舎の施設内にあり、一体的な利用を含め、効率的な施設配置を検討する必要があり、体育館・プールについては、１施設を除却したものの、残り５施設あるうち３施設は有形固定資産減価償却率が</a:t>
          </a:r>
          <a:r>
            <a:rPr kumimoji="1" lang="en-US" altLang="ja-JP" sz="1100">
              <a:latin typeface="+mn-ea"/>
              <a:ea typeface="+mn-ea"/>
            </a:rPr>
            <a:t>80</a:t>
          </a:r>
          <a:r>
            <a:rPr kumimoji="1" lang="ja-JP" altLang="en-US" sz="1100">
              <a:latin typeface="+mn-ea"/>
              <a:ea typeface="+mn-ea"/>
            </a:rPr>
            <a:t>％を超えており、維持補修費の増加懸念もあることから、小学校再編計画と合わせた統廃合等の検討を行う必要がある。また庁舎については、相良庁舎が経過年数</a:t>
          </a:r>
          <a:r>
            <a:rPr kumimoji="1" lang="en-US" altLang="ja-JP" sz="1100">
              <a:latin typeface="+mn-ea"/>
              <a:ea typeface="+mn-ea"/>
            </a:rPr>
            <a:t>35</a:t>
          </a:r>
          <a:r>
            <a:rPr kumimoji="1" lang="ja-JP" altLang="en-US" sz="1100">
              <a:latin typeface="+mn-ea"/>
              <a:ea typeface="+mn-ea"/>
            </a:rPr>
            <a:t>年を超えており、当庁舎における有形固定資産減価償却率も</a:t>
          </a:r>
          <a:r>
            <a:rPr kumimoji="1" lang="en-US" altLang="ja-JP" sz="1100">
              <a:latin typeface="+mn-ea"/>
              <a:ea typeface="+mn-ea"/>
            </a:rPr>
            <a:t>70</a:t>
          </a:r>
          <a:r>
            <a:rPr kumimoji="1" lang="ja-JP" altLang="en-US" sz="1100">
              <a:latin typeface="+mn-ea"/>
              <a:ea typeface="+mn-ea"/>
            </a:rPr>
            <a:t>％を超えているため、今後両庁舎が耐用年数を迎える時期に合わせて施設の一本化等を検討していく必要がある。</a:t>
          </a:r>
        </a:p>
        <a:p>
          <a:r>
            <a:rPr kumimoji="1" lang="ja-JP" altLang="en-US" sz="1100">
              <a:latin typeface="+mn-ea"/>
              <a:ea typeface="+mn-ea"/>
            </a:rPr>
            <a:t>　消防施設に係る一人当たり面積が類似団体より</a:t>
          </a:r>
          <a:r>
            <a:rPr kumimoji="1" lang="en-US" altLang="ja-JP" sz="1100">
              <a:latin typeface="+mn-ea"/>
              <a:ea typeface="+mn-ea"/>
            </a:rPr>
            <a:t>0.252㎡</a:t>
          </a:r>
          <a:r>
            <a:rPr kumimoji="1" lang="ja-JP" altLang="en-US" sz="1100">
              <a:latin typeface="+mn-ea"/>
              <a:ea typeface="+mn-ea"/>
            </a:rPr>
            <a:t>大きくなっているのは、防火水槽及び貯水槽が約</a:t>
          </a:r>
          <a:r>
            <a:rPr kumimoji="1" lang="en-US" altLang="ja-JP" sz="1100">
              <a:latin typeface="+mn-ea"/>
              <a:ea typeface="+mn-ea"/>
            </a:rPr>
            <a:t>500</a:t>
          </a:r>
          <a:r>
            <a:rPr kumimoji="1" lang="ja-JP" altLang="en-US" sz="1100">
              <a:latin typeface="+mn-ea"/>
              <a:ea typeface="+mn-ea"/>
            </a:rPr>
            <a:t>箇所あり、消防施設面積の約半分を占めているためである。</a:t>
          </a:r>
        </a:p>
        <a:p>
          <a:r>
            <a:rPr kumimoji="1" lang="ja-JP" altLang="en-US" sz="1100">
              <a:latin typeface="+mn-ea"/>
              <a:ea typeface="+mn-ea"/>
            </a:rPr>
            <a:t>　図書館については令和２年度図書交流館の新規取得により類似団体よりも</a:t>
          </a:r>
          <a:r>
            <a:rPr kumimoji="1" lang="en-US" altLang="ja-JP" sz="1100">
              <a:latin typeface="+mn-ea"/>
              <a:ea typeface="+mn-ea"/>
            </a:rPr>
            <a:t>20</a:t>
          </a:r>
          <a:r>
            <a:rPr kumimoji="1" lang="ja-JP" altLang="en-US" sz="1100">
              <a:latin typeface="+mn-ea"/>
              <a:ea typeface="+mn-ea"/>
            </a:rPr>
            <a:t>ポイント以上低くなっている。福祉施設については令和２年度に相寿園管理組合を解散し、令和３年度から当市一般会計へ相寿園に係る有形固定資産を新規計上したことにより、有形固定資産減価償却率は前年度比▲</a:t>
          </a:r>
          <a:r>
            <a:rPr kumimoji="1" lang="en-US" altLang="ja-JP" sz="1100">
              <a:latin typeface="+mn-ea"/>
              <a:ea typeface="+mn-ea"/>
            </a:rPr>
            <a:t>31.8</a:t>
          </a:r>
          <a:r>
            <a:rPr kumimoji="1" lang="ja-JP" altLang="en-US" sz="1100">
              <a:latin typeface="+mn-ea"/>
              <a:ea typeface="+mn-ea"/>
            </a:rPr>
            <a:t>％となった。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43,936
41,940
111.69
23,347,818
22,224,364
1,096,920
13,322,674
21,828,516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168910</xdr:colOff>
      <xdr:row>22</xdr:row>
      <xdr:rowOff>24130</xdr:rowOff>
    </xdr:from>
    <xdr:ext cx="8724900" cy="259080"/>
    <xdr:sp macro="" textlink="">
      <xdr:nvSpPr>
        <xdr:cNvPr id="32" name="テキスト ボックス 31"/>
        <xdr:cNvSpPr txBox="1"/>
      </xdr:nvSpPr>
      <xdr:spPr>
        <a:xfrm>
          <a:off x="803275" y="371221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225" cy="592455"/>
    <xdr:sp macro="" textlink="">
      <xdr:nvSpPr>
        <xdr:cNvPr id="35" name="テキスト ボックス 34"/>
        <xdr:cNvSpPr txBox="1"/>
      </xdr:nvSpPr>
      <xdr:spPr>
        <a:xfrm>
          <a:off x="767715" y="4434840"/>
          <a:ext cx="9166225" cy="5924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mn-ea"/>
              <a:ea typeface="+mn-ea"/>
            </a:rPr>
            <a:t>　</a:t>
          </a:r>
          <a:r>
            <a:rPr kumimoji="1" lang="ja-JP" altLang="en-US" sz="1000">
              <a:latin typeface="+mn-ea"/>
              <a:ea typeface="+mn-ea"/>
            </a:rPr>
            <a:t>ここ数年はほぼ横ばいの状況が続いていたが、令和３年度決算で</a:t>
          </a:r>
          <a:r>
            <a:rPr kumimoji="1" lang="en-US" altLang="ja-JP" sz="1000">
              <a:latin typeface="+mn-ea"/>
              <a:ea typeface="+mn-ea"/>
            </a:rPr>
            <a:t>0.04</a:t>
          </a:r>
          <a:r>
            <a:rPr kumimoji="1" lang="ja-JP" altLang="en-US" sz="1000">
              <a:latin typeface="+mn-ea"/>
              <a:ea typeface="+mn-ea"/>
            </a:rPr>
            <a:t>ポイント減少した。要因としてはコロナ禍における市内企業の業績悪化などで個人市民税や法人市民税の減少、固定資産税も償却資産のコロナ減免や評価替えにより減少したため基準財政収入額が減少したことである。</a:t>
          </a:r>
          <a:endParaRPr kumimoji="1" lang="en-US" altLang="ja-JP" sz="1000">
            <a:latin typeface="+mn-ea"/>
            <a:ea typeface="+mn-ea"/>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また、当市は輸送関連企業が多数を占めることにより、類似団体の平均より高く、県下の平均に近い比率となっている。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東日本大震災以降、人口流出や企業の撤退が見られるなか、津波浸水区域外への企業誘致などを進めることで、財政基盤の強化を図っていく必要がある。</a:t>
          </a:r>
          <a:endParaRPr kumimoji="1" lang="ja-JP" altLang="en-US" sz="1000">
            <a:latin typeface="+mn-ea"/>
            <a:ea typeface="+mn-ea"/>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771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771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6927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771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810"/>
    <xdr:sp macro="" textlink="">
      <xdr:nvSpPr>
        <xdr:cNvPr id="56" name="テキスト ボックス 55"/>
        <xdr:cNvSpPr txBox="1"/>
      </xdr:nvSpPr>
      <xdr:spPr>
        <a:xfrm>
          <a:off x="0" y="6456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771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161290</xdr:rowOff>
    </xdr:from>
    <xdr:to xmlns:xdr="http://schemas.openxmlformats.org/drawingml/2006/spreadsheetDrawing">
      <xdr:col>23</xdr:col>
      <xdr:colOff>133350</xdr:colOff>
      <xdr:row>44</xdr:row>
      <xdr:rowOff>68580</xdr:rowOff>
    </xdr:to>
    <xdr:cxnSp macro="">
      <xdr:nvCxnSpPr>
        <xdr:cNvPr id="62" name="直線コネクタ 61"/>
        <xdr:cNvCxnSpPr/>
      </xdr:nvCxnSpPr>
      <xdr:spPr>
        <a:xfrm flipV="1">
          <a:off x="4996815" y="6196330"/>
          <a:ext cx="0" cy="1248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40640</xdr:rowOff>
    </xdr:from>
    <xdr:ext cx="761365" cy="259080"/>
    <xdr:sp macro="" textlink="">
      <xdr:nvSpPr>
        <xdr:cNvPr id="63" name="財政力最小値テキスト"/>
        <xdr:cNvSpPr txBox="1"/>
      </xdr:nvSpPr>
      <xdr:spPr>
        <a:xfrm>
          <a:off x="5087620" y="7416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68580</xdr:rowOff>
    </xdr:from>
    <xdr:to xmlns:xdr="http://schemas.openxmlformats.org/drawingml/2006/spreadsheetDrawing">
      <xdr:col>24</xdr:col>
      <xdr:colOff>12700</xdr:colOff>
      <xdr:row>44</xdr:row>
      <xdr:rowOff>68580</xdr:rowOff>
    </xdr:to>
    <xdr:cxnSp macro="">
      <xdr:nvCxnSpPr>
        <xdr:cNvPr id="64" name="直線コネクタ 63"/>
        <xdr:cNvCxnSpPr/>
      </xdr:nvCxnSpPr>
      <xdr:spPr>
        <a:xfrm>
          <a:off x="4907915" y="7444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76200</xdr:rowOff>
    </xdr:from>
    <xdr:ext cx="761365" cy="259080"/>
    <xdr:sp macro="" textlink="">
      <xdr:nvSpPr>
        <xdr:cNvPr id="65" name="財政力最大値テキスト"/>
        <xdr:cNvSpPr txBox="1"/>
      </xdr:nvSpPr>
      <xdr:spPr>
        <a:xfrm>
          <a:off x="5087620" y="5943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161290</xdr:rowOff>
    </xdr:from>
    <xdr:to xmlns:xdr="http://schemas.openxmlformats.org/drawingml/2006/spreadsheetDrawing">
      <xdr:col>24</xdr:col>
      <xdr:colOff>12700</xdr:colOff>
      <xdr:row>36</xdr:row>
      <xdr:rowOff>161290</xdr:rowOff>
    </xdr:to>
    <xdr:cxnSp macro="">
      <xdr:nvCxnSpPr>
        <xdr:cNvPr id="66" name="直線コネクタ 65"/>
        <xdr:cNvCxnSpPr/>
      </xdr:nvCxnSpPr>
      <xdr:spPr>
        <a:xfrm>
          <a:off x="4907915" y="61963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36</xdr:row>
      <xdr:rowOff>64770</xdr:rowOff>
    </xdr:from>
    <xdr:to xmlns:xdr="http://schemas.openxmlformats.org/drawingml/2006/spreadsheetDrawing">
      <xdr:col>23</xdr:col>
      <xdr:colOff>133350</xdr:colOff>
      <xdr:row>36</xdr:row>
      <xdr:rowOff>161290</xdr:rowOff>
    </xdr:to>
    <xdr:cxnSp macro="">
      <xdr:nvCxnSpPr>
        <xdr:cNvPr id="67" name="直線コネクタ 66"/>
        <xdr:cNvCxnSpPr/>
      </xdr:nvCxnSpPr>
      <xdr:spPr>
        <a:xfrm>
          <a:off x="4150995" y="6099810"/>
          <a:ext cx="84582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93980</xdr:rowOff>
    </xdr:from>
    <xdr:ext cx="761365" cy="259080"/>
    <xdr:sp macro="" textlink="">
      <xdr:nvSpPr>
        <xdr:cNvPr id="68" name="財政力平均値テキスト"/>
        <xdr:cNvSpPr txBox="1"/>
      </xdr:nvSpPr>
      <xdr:spPr>
        <a:xfrm>
          <a:off x="5087620" y="69672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121920</xdr:rowOff>
    </xdr:from>
    <xdr:to xmlns:xdr="http://schemas.openxmlformats.org/drawingml/2006/spreadsheetDrawing">
      <xdr:col>23</xdr:col>
      <xdr:colOff>184150</xdr:colOff>
      <xdr:row>42</xdr:row>
      <xdr:rowOff>52070</xdr:rowOff>
    </xdr:to>
    <xdr:sp macro="" textlink="">
      <xdr:nvSpPr>
        <xdr:cNvPr id="69" name="フローチャート: 判断 68"/>
        <xdr:cNvSpPr/>
      </xdr:nvSpPr>
      <xdr:spPr>
        <a:xfrm>
          <a:off x="4946015" y="6995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36</xdr:row>
      <xdr:rowOff>40640</xdr:rowOff>
    </xdr:from>
    <xdr:to xmlns:xdr="http://schemas.openxmlformats.org/drawingml/2006/spreadsheetDrawing">
      <xdr:col>19</xdr:col>
      <xdr:colOff>133350</xdr:colOff>
      <xdr:row>36</xdr:row>
      <xdr:rowOff>64770</xdr:rowOff>
    </xdr:to>
    <xdr:cxnSp macro="">
      <xdr:nvCxnSpPr>
        <xdr:cNvPr id="70" name="直線コネクタ 69"/>
        <xdr:cNvCxnSpPr/>
      </xdr:nvCxnSpPr>
      <xdr:spPr>
        <a:xfrm>
          <a:off x="3254375" y="6075680"/>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97790</xdr:rowOff>
    </xdr:from>
    <xdr:to xmlns:xdr="http://schemas.openxmlformats.org/drawingml/2006/spreadsheetDrawing">
      <xdr:col>19</xdr:col>
      <xdr:colOff>184150</xdr:colOff>
      <xdr:row>42</xdr:row>
      <xdr:rowOff>28575</xdr:rowOff>
    </xdr:to>
    <xdr:sp macro="" textlink="">
      <xdr:nvSpPr>
        <xdr:cNvPr id="71" name="フローチャート: 判断 70"/>
        <xdr:cNvSpPr/>
      </xdr:nvSpPr>
      <xdr:spPr>
        <a:xfrm>
          <a:off x="4100195" y="69710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12700</xdr:rowOff>
    </xdr:from>
    <xdr:ext cx="735965" cy="258445"/>
    <xdr:sp macro="" textlink="">
      <xdr:nvSpPr>
        <xdr:cNvPr id="72" name="テキスト ボックス 71"/>
        <xdr:cNvSpPr txBox="1"/>
      </xdr:nvSpPr>
      <xdr:spPr>
        <a:xfrm>
          <a:off x="3766185" y="70535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36</xdr:row>
      <xdr:rowOff>40640</xdr:rowOff>
    </xdr:from>
    <xdr:to xmlns:xdr="http://schemas.openxmlformats.org/drawingml/2006/spreadsheetDrawing">
      <xdr:col>15</xdr:col>
      <xdr:colOff>82550</xdr:colOff>
      <xdr:row>36</xdr:row>
      <xdr:rowOff>64770</xdr:rowOff>
    </xdr:to>
    <xdr:cxnSp macro="">
      <xdr:nvCxnSpPr>
        <xdr:cNvPr id="73" name="直線コネクタ 72"/>
        <xdr:cNvCxnSpPr/>
      </xdr:nvCxnSpPr>
      <xdr:spPr>
        <a:xfrm flipV="1">
          <a:off x="2357755" y="6075680"/>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121920</xdr:rowOff>
    </xdr:from>
    <xdr:to xmlns:xdr="http://schemas.openxmlformats.org/drawingml/2006/spreadsheetDrawing">
      <xdr:col>15</xdr:col>
      <xdr:colOff>133350</xdr:colOff>
      <xdr:row>42</xdr:row>
      <xdr:rowOff>52070</xdr:rowOff>
    </xdr:to>
    <xdr:sp macro="" textlink="">
      <xdr:nvSpPr>
        <xdr:cNvPr id="74" name="フローチャート: 判断 73"/>
        <xdr:cNvSpPr/>
      </xdr:nvSpPr>
      <xdr:spPr>
        <a:xfrm>
          <a:off x="3203575" y="6995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36830</xdr:rowOff>
    </xdr:from>
    <xdr:ext cx="762000" cy="258445"/>
    <xdr:sp macro="" textlink="">
      <xdr:nvSpPr>
        <xdr:cNvPr id="75" name="テキスト ボックス 74"/>
        <xdr:cNvSpPr txBox="1"/>
      </xdr:nvSpPr>
      <xdr:spPr>
        <a:xfrm>
          <a:off x="2869565" y="7077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36</xdr:row>
      <xdr:rowOff>64770</xdr:rowOff>
    </xdr:from>
    <xdr:to xmlns:xdr="http://schemas.openxmlformats.org/drawingml/2006/spreadsheetDrawing">
      <xdr:col>11</xdr:col>
      <xdr:colOff>31750</xdr:colOff>
      <xdr:row>36</xdr:row>
      <xdr:rowOff>64770</xdr:rowOff>
    </xdr:to>
    <xdr:cxnSp macro="">
      <xdr:nvCxnSpPr>
        <xdr:cNvPr id="76" name="直線コネクタ 75"/>
        <xdr:cNvCxnSpPr/>
      </xdr:nvCxnSpPr>
      <xdr:spPr>
        <a:xfrm>
          <a:off x="1459230" y="609981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97790</xdr:rowOff>
    </xdr:from>
    <xdr:to xmlns:xdr="http://schemas.openxmlformats.org/drawingml/2006/spreadsheetDrawing">
      <xdr:col>11</xdr:col>
      <xdr:colOff>82550</xdr:colOff>
      <xdr:row>42</xdr:row>
      <xdr:rowOff>28575</xdr:rowOff>
    </xdr:to>
    <xdr:sp macro="" textlink="">
      <xdr:nvSpPr>
        <xdr:cNvPr id="77" name="フローチャート: 判断 76"/>
        <xdr:cNvSpPr/>
      </xdr:nvSpPr>
      <xdr:spPr>
        <a:xfrm>
          <a:off x="2305050" y="697103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12700</xdr:rowOff>
    </xdr:from>
    <xdr:ext cx="762000" cy="258445"/>
    <xdr:sp macro="" textlink="">
      <xdr:nvSpPr>
        <xdr:cNvPr id="78" name="テキスト ボックス 77"/>
        <xdr:cNvSpPr txBox="1"/>
      </xdr:nvSpPr>
      <xdr:spPr>
        <a:xfrm>
          <a:off x="1972945" y="7053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97790</xdr:rowOff>
    </xdr:from>
    <xdr:to xmlns:xdr="http://schemas.openxmlformats.org/drawingml/2006/spreadsheetDrawing">
      <xdr:col>7</xdr:col>
      <xdr:colOff>31750</xdr:colOff>
      <xdr:row>42</xdr:row>
      <xdr:rowOff>28575</xdr:rowOff>
    </xdr:to>
    <xdr:sp macro="" textlink="">
      <xdr:nvSpPr>
        <xdr:cNvPr id="79" name="フローチャート: 判断 78"/>
        <xdr:cNvSpPr/>
      </xdr:nvSpPr>
      <xdr:spPr>
        <a:xfrm>
          <a:off x="1408430" y="697103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12700</xdr:rowOff>
    </xdr:from>
    <xdr:ext cx="761365" cy="258445"/>
    <xdr:sp macro="" textlink="">
      <xdr:nvSpPr>
        <xdr:cNvPr id="80" name="テキスト ボックス 79"/>
        <xdr:cNvSpPr txBox="1"/>
      </xdr:nvSpPr>
      <xdr:spPr>
        <a:xfrm>
          <a:off x="1076325" y="7053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36</xdr:row>
      <xdr:rowOff>110490</xdr:rowOff>
    </xdr:from>
    <xdr:to xmlns:xdr="http://schemas.openxmlformats.org/drawingml/2006/spreadsheetDrawing">
      <xdr:col>23</xdr:col>
      <xdr:colOff>184150</xdr:colOff>
      <xdr:row>37</xdr:row>
      <xdr:rowOff>40640</xdr:rowOff>
    </xdr:to>
    <xdr:sp macro="" textlink="">
      <xdr:nvSpPr>
        <xdr:cNvPr id="86" name="楕円 85"/>
        <xdr:cNvSpPr/>
      </xdr:nvSpPr>
      <xdr:spPr>
        <a:xfrm>
          <a:off x="4946015" y="6145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36</xdr:row>
      <xdr:rowOff>31750</xdr:rowOff>
    </xdr:from>
    <xdr:ext cx="761365" cy="258445"/>
    <xdr:sp macro="" textlink="">
      <xdr:nvSpPr>
        <xdr:cNvPr id="87" name="財政力該当値テキスト"/>
        <xdr:cNvSpPr txBox="1"/>
      </xdr:nvSpPr>
      <xdr:spPr>
        <a:xfrm>
          <a:off x="5087620" y="6066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36</xdr:row>
      <xdr:rowOff>13970</xdr:rowOff>
    </xdr:from>
    <xdr:to xmlns:xdr="http://schemas.openxmlformats.org/drawingml/2006/spreadsheetDrawing">
      <xdr:col>19</xdr:col>
      <xdr:colOff>184150</xdr:colOff>
      <xdr:row>36</xdr:row>
      <xdr:rowOff>115570</xdr:rowOff>
    </xdr:to>
    <xdr:sp macro="" textlink="">
      <xdr:nvSpPr>
        <xdr:cNvPr id="88" name="楕円 87"/>
        <xdr:cNvSpPr/>
      </xdr:nvSpPr>
      <xdr:spPr>
        <a:xfrm>
          <a:off x="4100195"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34</xdr:row>
      <xdr:rowOff>125730</xdr:rowOff>
    </xdr:from>
    <xdr:ext cx="735965" cy="258445"/>
    <xdr:sp macro="" textlink="">
      <xdr:nvSpPr>
        <xdr:cNvPr id="89" name="テキスト ボックス 88"/>
        <xdr:cNvSpPr txBox="1"/>
      </xdr:nvSpPr>
      <xdr:spPr>
        <a:xfrm>
          <a:off x="3766185" y="58254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35</xdr:row>
      <xdr:rowOff>161290</xdr:rowOff>
    </xdr:from>
    <xdr:to xmlns:xdr="http://schemas.openxmlformats.org/drawingml/2006/spreadsheetDrawing">
      <xdr:col>15</xdr:col>
      <xdr:colOff>133350</xdr:colOff>
      <xdr:row>36</xdr:row>
      <xdr:rowOff>91440</xdr:rowOff>
    </xdr:to>
    <xdr:sp macro="" textlink="">
      <xdr:nvSpPr>
        <xdr:cNvPr id="90" name="楕円 89"/>
        <xdr:cNvSpPr/>
      </xdr:nvSpPr>
      <xdr:spPr>
        <a:xfrm>
          <a:off x="3203575" y="602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34</xdr:row>
      <xdr:rowOff>101600</xdr:rowOff>
    </xdr:from>
    <xdr:ext cx="762000" cy="259080"/>
    <xdr:sp macro="" textlink="">
      <xdr:nvSpPr>
        <xdr:cNvPr id="91" name="テキスト ボックス 90"/>
        <xdr:cNvSpPr txBox="1"/>
      </xdr:nvSpPr>
      <xdr:spPr>
        <a:xfrm>
          <a:off x="2869565" y="580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36</xdr:row>
      <xdr:rowOff>13970</xdr:rowOff>
    </xdr:from>
    <xdr:to xmlns:xdr="http://schemas.openxmlformats.org/drawingml/2006/spreadsheetDrawing">
      <xdr:col>11</xdr:col>
      <xdr:colOff>82550</xdr:colOff>
      <xdr:row>36</xdr:row>
      <xdr:rowOff>115570</xdr:rowOff>
    </xdr:to>
    <xdr:sp macro="" textlink="">
      <xdr:nvSpPr>
        <xdr:cNvPr id="92" name="楕円 91"/>
        <xdr:cNvSpPr/>
      </xdr:nvSpPr>
      <xdr:spPr>
        <a:xfrm>
          <a:off x="2305050" y="60490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125730</xdr:rowOff>
    </xdr:from>
    <xdr:ext cx="762000" cy="258445"/>
    <xdr:sp macro="" textlink="">
      <xdr:nvSpPr>
        <xdr:cNvPr id="93" name="テキスト ボックス 92"/>
        <xdr:cNvSpPr txBox="1"/>
      </xdr:nvSpPr>
      <xdr:spPr>
        <a:xfrm>
          <a:off x="1972945" y="5825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36</xdr:row>
      <xdr:rowOff>13970</xdr:rowOff>
    </xdr:from>
    <xdr:to xmlns:xdr="http://schemas.openxmlformats.org/drawingml/2006/spreadsheetDrawing">
      <xdr:col>7</xdr:col>
      <xdr:colOff>31750</xdr:colOff>
      <xdr:row>36</xdr:row>
      <xdr:rowOff>115570</xdr:rowOff>
    </xdr:to>
    <xdr:sp macro="" textlink="">
      <xdr:nvSpPr>
        <xdr:cNvPr id="94" name="楕円 93"/>
        <xdr:cNvSpPr/>
      </xdr:nvSpPr>
      <xdr:spPr>
        <a:xfrm>
          <a:off x="1408430" y="60490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34</xdr:row>
      <xdr:rowOff>125730</xdr:rowOff>
    </xdr:from>
    <xdr:ext cx="761365" cy="258445"/>
    <xdr:sp macro="" textlink="">
      <xdr:nvSpPr>
        <xdr:cNvPr id="95" name="テキスト ボックス 94"/>
        <xdr:cNvSpPr txBox="1"/>
      </xdr:nvSpPr>
      <xdr:spPr>
        <a:xfrm>
          <a:off x="1076325" y="5825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7" name="テキスト ボックス 96"/>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98" name="テキスト ボックス 97"/>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mn-ea"/>
              <a:ea typeface="+mn-ea"/>
            </a:rPr>
            <a:t>　令和３年度決算では</a:t>
          </a:r>
          <a:r>
            <a:rPr kumimoji="1" lang="en-US" altLang="ja-JP" sz="1200">
              <a:latin typeface="+mn-ea"/>
              <a:ea typeface="+mn-ea"/>
            </a:rPr>
            <a:t>83.1</a:t>
          </a:r>
          <a:r>
            <a:rPr kumimoji="1" lang="ja-JP" altLang="en-US" sz="1200">
              <a:latin typeface="+mn-ea"/>
              <a:ea typeface="+mn-ea"/>
            </a:rPr>
            <a:t>％と前年度比</a:t>
          </a:r>
          <a:r>
            <a:rPr kumimoji="1" lang="en-US" altLang="ja-JP" sz="1200">
              <a:latin typeface="+mn-ea"/>
              <a:ea typeface="+mn-ea"/>
            </a:rPr>
            <a:t>3.2</a:t>
          </a:r>
          <a:r>
            <a:rPr kumimoji="1" lang="ja-JP" altLang="en-US" sz="1200">
              <a:latin typeface="+mn-ea"/>
              <a:ea typeface="+mn-ea"/>
            </a:rPr>
            <a:t>ポイントの減少となった。要因としては、歳入における経常的一般財源が、普通交付税の再算定による追加交付や臨時財政対策債の借入により大幅に増加したためである。</a:t>
          </a:r>
          <a:endParaRPr kumimoji="1" lang="en-US" altLang="ja-JP" sz="1200">
            <a:latin typeface="+mn-ea"/>
            <a:ea typeface="+mn-ea"/>
          </a:endParaRPr>
        </a:p>
        <a:p>
          <a:r>
            <a:rPr kumimoji="1" lang="ja-JP" altLang="en-US" sz="1200">
              <a:latin typeface="+mn-ea"/>
              <a:ea typeface="+mn-ea"/>
            </a:rPr>
            <a:t>　令和２年度からは連続しての減少となり、県下の平均は下回っているため、引き続き柔軟な対応が可能となる健全な財政運営を行う必要がある。</a:t>
          </a:r>
          <a:endParaRPr kumimoji="1" lang="en-US" altLang="ja-JP" sz="1200">
            <a:latin typeface="+mn-ea"/>
            <a:ea typeface="+mn-ea"/>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09" name="テキスト ボックス 108"/>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8445"/>
    <xdr:sp macro="" textlink="">
      <xdr:nvSpPr>
        <xdr:cNvPr id="113" name="テキスト ボックス 112"/>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19" name="テキスト ボックス 118"/>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0" name="直線コネクタ 119"/>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1" name="テキスト ボックス 120"/>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3" name="テキスト ボックス 122"/>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105410</xdr:rowOff>
    </xdr:from>
    <xdr:to xmlns:xdr="http://schemas.openxmlformats.org/drawingml/2006/spreadsheetDrawing">
      <xdr:col>23</xdr:col>
      <xdr:colOff>133350</xdr:colOff>
      <xdr:row>66</xdr:row>
      <xdr:rowOff>58420</xdr:rowOff>
    </xdr:to>
    <xdr:cxnSp macro="">
      <xdr:nvCxnSpPr>
        <xdr:cNvPr id="125" name="直線コネクタ 124"/>
        <xdr:cNvCxnSpPr/>
      </xdr:nvCxnSpPr>
      <xdr:spPr>
        <a:xfrm flipV="1">
          <a:off x="4996815" y="9660890"/>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30480</xdr:rowOff>
    </xdr:from>
    <xdr:ext cx="761365" cy="257810"/>
    <xdr:sp macro="" textlink="">
      <xdr:nvSpPr>
        <xdr:cNvPr id="126" name="財政構造の弾力性最小値テキスト"/>
        <xdr:cNvSpPr txBox="1"/>
      </xdr:nvSpPr>
      <xdr:spPr>
        <a:xfrm>
          <a:off x="5087620" y="110947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58420</xdr:rowOff>
    </xdr:from>
    <xdr:to xmlns:xdr="http://schemas.openxmlformats.org/drawingml/2006/spreadsheetDrawing">
      <xdr:col>24</xdr:col>
      <xdr:colOff>12700</xdr:colOff>
      <xdr:row>66</xdr:row>
      <xdr:rowOff>58420</xdr:rowOff>
    </xdr:to>
    <xdr:cxnSp macro="">
      <xdr:nvCxnSpPr>
        <xdr:cNvPr id="127" name="直線コネクタ 126"/>
        <xdr:cNvCxnSpPr/>
      </xdr:nvCxnSpPr>
      <xdr:spPr>
        <a:xfrm>
          <a:off x="4907915" y="111226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20320</xdr:rowOff>
    </xdr:from>
    <xdr:ext cx="761365" cy="259080"/>
    <xdr:sp macro="" textlink="">
      <xdr:nvSpPr>
        <xdr:cNvPr id="128" name="財政構造の弾力性最大値テキスト"/>
        <xdr:cNvSpPr txBox="1"/>
      </xdr:nvSpPr>
      <xdr:spPr>
        <a:xfrm>
          <a:off x="5087620" y="9408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105410</xdr:rowOff>
    </xdr:from>
    <xdr:to xmlns:xdr="http://schemas.openxmlformats.org/drawingml/2006/spreadsheetDrawing">
      <xdr:col>24</xdr:col>
      <xdr:colOff>12700</xdr:colOff>
      <xdr:row>57</xdr:row>
      <xdr:rowOff>105410</xdr:rowOff>
    </xdr:to>
    <xdr:cxnSp macro="">
      <xdr:nvCxnSpPr>
        <xdr:cNvPr id="129" name="直線コネクタ 128"/>
        <xdr:cNvCxnSpPr/>
      </xdr:nvCxnSpPr>
      <xdr:spPr>
        <a:xfrm>
          <a:off x="4907915" y="96608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124460</xdr:rowOff>
    </xdr:from>
    <xdr:to xmlns:xdr="http://schemas.openxmlformats.org/drawingml/2006/spreadsheetDrawing">
      <xdr:col>23</xdr:col>
      <xdr:colOff>133350</xdr:colOff>
      <xdr:row>61</xdr:row>
      <xdr:rowOff>38735</xdr:rowOff>
    </xdr:to>
    <xdr:cxnSp macro="">
      <xdr:nvCxnSpPr>
        <xdr:cNvPr id="130" name="直線コネクタ 129"/>
        <xdr:cNvCxnSpPr/>
      </xdr:nvCxnSpPr>
      <xdr:spPr>
        <a:xfrm flipV="1">
          <a:off x="4150995" y="10015220"/>
          <a:ext cx="84582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16510</xdr:rowOff>
    </xdr:from>
    <xdr:ext cx="761365" cy="258445"/>
    <xdr:sp macro="" textlink="">
      <xdr:nvSpPr>
        <xdr:cNvPr id="131" name="財政構造の弾力性平均値テキスト"/>
        <xdr:cNvSpPr txBox="1"/>
      </xdr:nvSpPr>
      <xdr:spPr>
        <a:xfrm>
          <a:off x="5087620" y="102425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44450</xdr:rowOff>
    </xdr:from>
    <xdr:to xmlns:xdr="http://schemas.openxmlformats.org/drawingml/2006/spreadsheetDrawing">
      <xdr:col>23</xdr:col>
      <xdr:colOff>184150</xdr:colOff>
      <xdr:row>61</xdr:row>
      <xdr:rowOff>146050</xdr:rowOff>
    </xdr:to>
    <xdr:sp macro="" textlink="">
      <xdr:nvSpPr>
        <xdr:cNvPr id="132" name="フローチャート: 判断 131"/>
        <xdr:cNvSpPr/>
      </xdr:nvSpPr>
      <xdr:spPr>
        <a:xfrm>
          <a:off x="4946015"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38735</xdr:rowOff>
    </xdr:from>
    <xdr:to xmlns:xdr="http://schemas.openxmlformats.org/drawingml/2006/spreadsheetDrawing">
      <xdr:col>19</xdr:col>
      <xdr:colOff>133350</xdr:colOff>
      <xdr:row>63</xdr:row>
      <xdr:rowOff>41910</xdr:rowOff>
    </xdr:to>
    <xdr:cxnSp macro="">
      <xdr:nvCxnSpPr>
        <xdr:cNvPr id="133" name="直線コネクタ 132"/>
        <xdr:cNvCxnSpPr/>
      </xdr:nvCxnSpPr>
      <xdr:spPr>
        <a:xfrm flipV="1">
          <a:off x="3254375" y="10264775"/>
          <a:ext cx="896620" cy="338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47625</xdr:rowOff>
    </xdr:from>
    <xdr:to xmlns:xdr="http://schemas.openxmlformats.org/drawingml/2006/spreadsheetDrawing">
      <xdr:col>19</xdr:col>
      <xdr:colOff>184150</xdr:colOff>
      <xdr:row>63</xdr:row>
      <xdr:rowOff>149225</xdr:rowOff>
    </xdr:to>
    <xdr:sp macro="" textlink="">
      <xdr:nvSpPr>
        <xdr:cNvPr id="134" name="フローチャート: 判断 133"/>
        <xdr:cNvSpPr/>
      </xdr:nvSpPr>
      <xdr:spPr>
        <a:xfrm>
          <a:off x="4100195"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133985</xdr:rowOff>
    </xdr:from>
    <xdr:ext cx="735965" cy="259080"/>
    <xdr:sp macro="" textlink="">
      <xdr:nvSpPr>
        <xdr:cNvPr id="135" name="テキスト ボックス 134"/>
        <xdr:cNvSpPr txBox="1"/>
      </xdr:nvSpPr>
      <xdr:spPr>
        <a:xfrm>
          <a:off x="3766185" y="106953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17145</xdr:rowOff>
    </xdr:from>
    <xdr:to xmlns:xdr="http://schemas.openxmlformats.org/drawingml/2006/spreadsheetDrawing">
      <xdr:col>15</xdr:col>
      <xdr:colOff>82550</xdr:colOff>
      <xdr:row>63</xdr:row>
      <xdr:rowOff>41910</xdr:rowOff>
    </xdr:to>
    <xdr:cxnSp macro="">
      <xdr:nvCxnSpPr>
        <xdr:cNvPr id="136" name="直線コネクタ 135"/>
        <xdr:cNvCxnSpPr/>
      </xdr:nvCxnSpPr>
      <xdr:spPr>
        <a:xfrm>
          <a:off x="2357755" y="10075545"/>
          <a:ext cx="896620" cy="527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135890</xdr:rowOff>
    </xdr:from>
    <xdr:to xmlns:xdr="http://schemas.openxmlformats.org/drawingml/2006/spreadsheetDrawing">
      <xdr:col>15</xdr:col>
      <xdr:colOff>133350</xdr:colOff>
      <xdr:row>64</xdr:row>
      <xdr:rowOff>66040</xdr:rowOff>
    </xdr:to>
    <xdr:sp macro="" textlink="">
      <xdr:nvSpPr>
        <xdr:cNvPr id="137" name="フローチャート: 判断 136"/>
        <xdr:cNvSpPr/>
      </xdr:nvSpPr>
      <xdr:spPr>
        <a:xfrm>
          <a:off x="3203575" y="10697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50800</xdr:rowOff>
    </xdr:from>
    <xdr:ext cx="762000" cy="258445"/>
    <xdr:sp macro="" textlink="">
      <xdr:nvSpPr>
        <xdr:cNvPr id="138" name="テキスト ボックス 137"/>
        <xdr:cNvSpPr txBox="1"/>
      </xdr:nvSpPr>
      <xdr:spPr>
        <a:xfrm>
          <a:off x="2869565" y="10779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17145</xdr:rowOff>
    </xdr:from>
    <xdr:to xmlns:xdr="http://schemas.openxmlformats.org/drawingml/2006/spreadsheetDrawing">
      <xdr:col>11</xdr:col>
      <xdr:colOff>31750</xdr:colOff>
      <xdr:row>60</xdr:row>
      <xdr:rowOff>81915</xdr:rowOff>
    </xdr:to>
    <xdr:cxnSp macro="">
      <xdr:nvCxnSpPr>
        <xdr:cNvPr id="139" name="直線コネクタ 138"/>
        <xdr:cNvCxnSpPr/>
      </xdr:nvCxnSpPr>
      <xdr:spPr>
        <a:xfrm flipV="1">
          <a:off x="1459230" y="10075545"/>
          <a:ext cx="8985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79375</xdr:rowOff>
    </xdr:from>
    <xdr:to xmlns:xdr="http://schemas.openxmlformats.org/drawingml/2006/spreadsheetDrawing">
      <xdr:col>11</xdr:col>
      <xdr:colOff>82550</xdr:colOff>
      <xdr:row>64</xdr:row>
      <xdr:rowOff>8890</xdr:rowOff>
    </xdr:to>
    <xdr:sp macro="" textlink="">
      <xdr:nvSpPr>
        <xdr:cNvPr id="140" name="フローチャート: 判断 139"/>
        <xdr:cNvSpPr/>
      </xdr:nvSpPr>
      <xdr:spPr>
        <a:xfrm>
          <a:off x="2305050" y="1064069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165735</xdr:rowOff>
    </xdr:from>
    <xdr:ext cx="762000" cy="258445"/>
    <xdr:sp macro="" textlink="">
      <xdr:nvSpPr>
        <xdr:cNvPr id="141" name="テキスト ボックス 140"/>
        <xdr:cNvSpPr txBox="1"/>
      </xdr:nvSpPr>
      <xdr:spPr>
        <a:xfrm>
          <a:off x="1972945" y="1072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138430</xdr:rowOff>
    </xdr:from>
    <xdr:to xmlns:xdr="http://schemas.openxmlformats.org/drawingml/2006/spreadsheetDrawing">
      <xdr:col>7</xdr:col>
      <xdr:colOff>31750</xdr:colOff>
      <xdr:row>63</xdr:row>
      <xdr:rowOff>68580</xdr:rowOff>
    </xdr:to>
    <xdr:sp macro="" textlink="">
      <xdr:nvSpPr>
        <xdr:cNvPr id="142" name="フローチャート: 判断 141"/>
        <xdr:cNvSpPr/>
      </xdr:nvSpPr>
      <xdr:spPr>
        <a:xfrm>
          <a:off x="1408430" y="105321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53340</xdr:rowOff>
    </xdr:from>
    <xdr:ext cx="761365" cy="258445"/>
    <xdr:sp macro="" textlink="">
      <xdr:nvSpPr>
        <xdr:cNvPr id="143" name="テキスト ボックス 142"/>
        <xdr:cNvSpPr txBox="1"/>
      </xdr:nvSpPr>
      <xdr:spPr>
        <a:xfrm>
          <a:off x="1076325" y="10614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4" name="テキスト ボックス 143"/>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5" name="テキスト ボックス 144"/>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6" name="テキスト ボックス 145"/>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7" name="テキスト ボックス 146"/>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8" name="テキスト ボックス 147"/>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73660</xdr:rowOff>
    </xdr:from>
    <xdr:to xmlns:xdr="http://schemas.openxmlformats.org/drawingml/2006/spreadsheetDrawing">
      <xdr:col>23</xdr:col>
      <xdr:colOff>184150</xdr:colOff>
      <xdr:row>60</xdr:row>
      <xdr:rowOff>3810</xdr:rowOff>
    </xdr:to>
    <xdr:sp macro="" textlink="">
      <xdr:nvSpPr>
        <xdr:cNvPr id="149" name="楕円 148"/>
        <xdr:cNvSpPr/>
      </xdr:nvSpPr>
      <xdr:spPr>
        <a:xfrm>
          <a:off x="4946015" y="9964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90170</xdr:rowOff>
    </xdr:from>
    <xdr:ext cx="761365" cy="258445"/>
    <xdr:sp macro="" textlink="">
      <xdr:nvSpPr>
        <xdr:cNvPr id="150" name="財政構造の弾力性該当値テキスト"/>
        <xdr:cNvSpPr txBox="1"/>
      </xdr:nvSpPr>
      <xdr:spPr>
        <a:xfrm>
          <a:off x="508762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159385</xdr:rowOff>
    </xdr:from>
    <xdr:to xmlns:xdr="http://schemas.openxmlformats.org/drawingml/2006/spreadsheetDrawing">
      <xdr:col>19</xdr:col>
      <xdr:colOff>184150</xdr:colOff>
      <xdr:row>61</xdr:row>
      <xdr:rowOff>89535</xdr:rowOff>
    </xdr:to>
    <xdr:sp macro="" textlink="">
      <xdr:nvSpPr>
        <xdr:cNvPr id="151" name="楕円 150"/>
        <xdr:cNvSpPr/>
      </xdr:nvSpPr>
      <xdr:spPr>
        <a:xfrm>
          <a:off x="4100195" y="10217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99695</xdr:rowOff>
    </xdr:from>
    <xdr:ext cx="735965" cy="259080"/>
    <xdr:sp macro="" textlink="">
      <xdr:nvSpPr>
        <xdr:cNvPr id="152" name="テキスト ボックス 151"/>
        <xdr:cNvSpPr txBox="1"/>
      </xdr:nvSpPr>
      <xdr:spPr>
        <a:xfrm>
          <a:off x="3766185" y="99904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162560</xdr:rowOff>
    </xdr:from>
    <xdr:to xmlns:xdr="http://schemas.openxmlformats.org/drawingml/2006/spreadsheetDrawing">
      <xdr:col>15</xdr:col>
      <xdr:colOff>133350</xdr:colOff>
      <xdr:row>63</xdr:row>
      <xdr:rowOff>92710</xdr:rowOff>
    </xdr:to>
    <xdr:sp macro="" textlink="">
      <xdr:nvSpPr>
        <xdr:cNvPr id="153" name="楕円 152"/>
        <xdr:cNvSpPr/>
      </xdr:nvSpPr>
      <xdr:spPr>
        <a:xfrm>
          <a:off x="3203575"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102870</xdr:rowOff>
    </xdr:from>
    <xdr:ext cx="762000" cy="258445"/>
    <xdr:sp macro="" textlink="">
      <xdr:nvSpPr>
        <xdr:cNvPr id="154" name="テキスト ボックス 153"/>
        <xdr:cNvSpPr txBox="1"/>
      </xdr:nvSpPr>
      <xdr:spPr>
        <a:xfrm>
          <a:off x="2869565" y="10328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137795</xdr:rowOff>
    </xdr:from>
    <xdr:to xmlns:xdr="http://schemas.openxmlformats.org/drawingml/2006/spreadsheetDrawing">
      <xdr:col>11</xdr:col>
      <xdr:colOff>82550</xdr:colOff>
      <xdr:row>60</xdr:row>
      <xdr:rowOff>67945</xdr:rowOff>
    </xdr:to>
    <xdr:sp macro="" textlink="">
      <xdr:nvSpPr>
        <xdr:cNvPr id="155" name="楕円 154"/>
        <xdr:cNvSpPr/>
      </xdr:nvSpPr>
      <xdr:spPr>
        <a:xfrm>
          <a:off x="2305050" y="100285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78105</xdr:rowOff>
    </xdr:from>
    <xdr:ext cx="762000" cy="259080"/>
    <xdr:sp macro="" textlink="">
      <xdr:nvSpPr>
        <xdr:cNvPr id="156" name="テキスト ボックス 155"/>
        <xdr:cNvSpPr txBox="1"/>
      </xdr:nvSpPr>
      <xdr:spPr>
        <a:xfrm>
          <a:off x="1972945" y="9801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31115</xdr:rowOff>
    </xdr:from>
    <xdr:to xmlns:xdr="http://schemas.openxmlformats.org/drawingml/2006/spreadsheetDrawing">
      <xdr:col>7</xdr:col>
      <xdr:colOff>31750</xdr:colOff>
      <xdr:row>60</xdr:row>
      <xdr:rowOff>132715</xdr:rowOff>
    </xdr:to>
    <xdr:sp macro="" textlink="">
      <xdr:nvSpPr>
        <xdr:cNvPr id="157" name="楕円 156"/>
        <xdr:cNvSpPr/>
      </xdr:nvSpPr>
      <xdr:spPr>
        <a:xfrm>
          <a:off x="1408430" y="100895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142875</xdr:rowOff>
    </xdr:from>
    <xdr:ext cx="761365" cy="258445"/>
    <xdr:sp macro="" textlink="">
      <xdr:nvSpPr>
        <xdr:cNvPr id="158" name="テキスト ボックス 157"/>
        <xdr:cNvSpPr txBox="1"/>
      </xdr:nvSpPr>
      <xdr:spPr>
        <a:xfrm>
          <a:off x="1076325" y="9865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0" name="テキスト ボックス 159"/>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[136,914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mn-ea"/>
              <a:ea typeface="+mn-ea"/>
            </a:rPr>
            <a:t>　当市は例年類似団体と比較し非常に低い額を示している。これは定員適正化計画による人件費の抑制などの取組が経費削減として効果が現れていると考えられる。</a:t>
          </a:r>
          <a:endParaRPr kumimoji="1" lang="en-US" altLang="ja-JP" sz="1000">
            <a:latin typeface="+mn-ea"/>
            <a:ea typeface="+mn-ea"/>
          </a:endParaRPr>
        </a:p>
        <a:p>
          <a:r>
            <a:rPr kumimoji="1" lang="ja-JP" altLang="en-US" sz="1000">
              <a:latin typeface="+mn-ea"/>
              <a:ea typeface="+mn-ea"/>
            </a:rPr>
            <a:t>　ただし、</a:t>
          </a:r>
          <a:r>
            <a:rPr kumimoji="1" lang="ja-JP" altLang="ja-JP" sz="1000">
              <a:solidFill>
                <a:schemeClr val="dk1"/>
              </a:solidFill>
              <a:effectLst/>
              <a:latin typeface="+mn-ea"/>
              <a:ea typeface="+mn-ea"/>
              <a:cs typeface="+mn-cs"/>
            </a:rPr>
            <a:t>当市はごみ処理、し尿処理、火葬、学校などの業務を一部事務組合で行っており、消防救急業務は広域化により、静岡市に委託している。これらの経費は、補助費等に区分されるため、類似団体及び全国平均と比較すると低額の要因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また、</a:t>
          </a:r>
          <a:r>
            <a:rPr kumimoji="1" lang="ja-JP" altLang="en-US" sz="1000">
              <a:latin typeface="+mn-ea"/>
              <a:ea typeface="+mn-ea"/>
            </a:rPr>
            <a:t>人口一人当たりの決算額は前年度と比べ</a:t>
          </a:r>
          <a:r>
            <a:rPr kumimoji="1" lang="en-US" altLang="ja-JP" sz="1000">
              <a:latin typeface="+mn-ea"/>
              <a:ea typeface="+mn-ea"/>
            </a:rPr>
            <a:t>9,871</a:t>
          </a:r>
          <a:r>
            <a:rPr kumimoji="1" lang="ja-JP" altLang="en-US" sz="1000">
              <a:latin typeface="+mn-ea"/>
              <a:ea typeface="+mn-ea"/>
            </a:rPr>
            <a:t>円の増額となっており、要因としては公共施設等の老朽化による解体事業や竜巻等災害によるポイントが大きくなっている。</a:t>
          </a: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2" name="テキスト ボックス 171"/>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6" name="テキスト ボックス 175"/>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9080"/>
    <xdr:sp macro="" textlink="">
      <xdr:nvSpPr>
        <xdr:cNvPr id="178" name="テキスト ボックス 177"/>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4" name="テキスト ボックス 183"/>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151765</xdr:rowOff>
    </xdr:from>
    <xdr:to xmlns:xdr="http://schemas.openxmlformats.org/drawingml/2006/spreadsheetDrawing">
      <xdr:col>23</xdr:col>
      <xdr:colOff>133350</xdr:colOff>
      <xdr:row>89</xdr:row>
      <xdr:rowOff>153670</xdr:rowOff>
    </xdr:to>
    <xdr:cxnSp macro="">
      <xdr:nvCxnSpPr>
        <xdr:cNvPr id="188" name="直線コネクタ 187"/>
        <xdr:cNvCxnSpPr/>
      </xdr:nvCxnSpPr>
      <xdr:spPr>
        <a:xfrm flipV="1">
          <a:off x="4996815" y="137306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125730</xdr:rowOff>
    </xdr:from>
    <xdr:ext cx="761365" cy="258445"/>
    <xdr:sp macro="" textlink="">
      <xdr:nvSpPr>
        <xdr:cNvPr id="189" name="人件費・物件費等の状況最小値テキスト"/>
        <xdr:cNvSpPr txBox="1"/>
      </xdr:nvSpPr>
      <xdr:spPr>
        <a:xfrm>
          <a:off x="5087620" y="15045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153670</xdr:rowOff>
    </xdr:from>
    <xdr:to xmlns:xdr="http://schemas.openxmlformats.org/drawingml/2006/spreadsheetDrawing">
      <xdr:col>24</xdr:col>
      <xdr:colOff>12700</xdr:colOff>
      <xdr:row>89</xdr:row>
      <xdr:rowOff>153670</xdr:rowOff>
    </xdr:to>
    <xdr:cxnSp macro="">
      <xdr:nvCxnSpPr>
        <xdr:cNvPr id="190" name="直線コネクタ 189"/>
        <xdr:cNvCxnSpPr/>
      </xdr:nvCxnSpPr>
      <xdr:spPr>
        <a:xfrm>
          <a:off x="4907915" y="150736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66675</xdr:rowOff>
    </xdr:from>
    <xdr:ext cx="761365" cy="258445"/>
    <xdr:sp macro="" textlink="">
      <xdr:nvSpPr>
        <xdr:cNvPr id="191" name="人件費・物件費等の状況最大値テキスト"/>
        <xdr:cNvSpPr txBox="1"/>
      </xdr:nvSpPr>
      <xdr:spPr>
        <a:xfrm>
          <a:off x="5087620" y="13477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151765</xdr:rowOff>
    </xdr:from>
    <xdr:to xmlns:xdr="http://schemas.openxmlformats.org/drawingml/2006/spreadsheetDrawing">
      <xdr:col>24</xdr:col>
      <xdr:colOff>12700</xdr:colOff>
      <xdr:row>81</xdr:row>
      <xdr:rowOff>151765</xdr:rowOff>
    </xdr:to>
    <xdr:cxnSp macro="">
      <xdr:nvCxnSpPr>
        <xdr:cNvPr id="192" name="直線コネクタ 191"/>
        <xdr:cNvCxnSpPr/>
      </xdr:nvCxnSpPr>
      <xdr:spPr>
        <a:xfrm>
          <a:off x="4907915" y="137306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130810</xdr:rowOff>
    </xdr:from>
    <xdr:to xmlns:xdr="http://schemas.openxmlformats.org/drawingml/2006/spreadsheetDrawing">
      <xdr:col>23</xdr:col>
      <xdr:colOff>133350</xdr:colOff>
      <xdr:row>82</xdr:row>
      <xdr:rowOff>38735</xdr:rowOff>
    </xdr:to>
    <xdr:cxnSp macro="">
      <xdr:nvCxnSpPr>
        <xdr:cNvPr id="193" name="直線コネクタ 192"/>
        <xdr:cNvCxnSpPr/>
      </xdr:nvCxnSpPr>
      <xdr:spPr>
        <a:xfrm>
          <a:off x="4150995" y="13709650"/>
          <a:ext cx="84582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73025</xdr:rowOff>
    </xdr:from>
    <xdr:ext cx="761365" cy="258445"/>
    <xdr:sp macro="" textlink="">
      <xdr:nvSpPr>
        <xdr:cNvPr id="194" name="人件費・物件費等の状況平均値テキスト"/>
        <xdr:cNvSpPr txBox="1"/>
      </xdr:nvSpPr>
      <xdr:spPr>
        <a:xfrm>
          <a:off x="5087620" y="141547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100965</xdr:rowOff>
    </xdr:from>
    <xdr:to xmlns:xdr="http://schemas.openxmlformats.org/drawingml/2006/spreadsheetDrawing">
      <xdr:col>23</xdr:col>
      <xdr:colOff>184150</xdr:colOff>
      <xdr:row>85</xdr:row>
      <xdr:rowOff>31115</xdr:rowOff>
    </xdr:to>
    <xdr:sp macro="" textlink="">
      <xdr:nvSpPr>
        <xdr:cNvPr id="195" name="フローチャート: 判断 194"/>
        <xdr:cNvSpPr/>
      </xdr:nvSpPr>
      <xdr:spPr>
        <a:xfrm>
          <a:off x="4946015" y="1418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82550</xdr:rowOff>
    </xdr:from>
    <xdr:to xmlns:xdr="http://schemas.openxmlformats.org/drawingml/2006/spreadsheetDrawing">
      <xdr:col>19</xdr:col>
      <xdr:colOff>133350</xdr:colOff>
      <xdr:row>81</xdr:row>
      <xdr:rowOff>130810</xdr:rowOff>
    </xdr:to>
    <xdr:cxnSp macro="">
      <xdr:nvCxnSpPr>
        <xdr:cNvPr id="196" name="直線コネクタ 195"/>
        <xdr:cNvCxnSpPr/>
      </xdr:nvCxnSpPr>
      <xdr:spPr>
        <a:xfrm>
          <a:off x="3254375" y="13661390"/>
          <a:ext cx="89662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50165</xdr:rowOff>
    </xdr:from>
    <xdr:to xmlns:xdr="http://schemas.openxmlformats.org/drawingml/2006/spreadsheetDrawing">
      <xdr:col>19</xdr:col>
      <xdr:colOff>184150</xdr:colOff>
      <xdr:row>84</xdr:row>
      <xdr:rowOff>151765</xdr:rowOff>
    </xdr:to>
    <xdr:sp macro="" textlink="">
      <xdr:nvSpPr>
        <xdr:cNvPr id="197" name="フローチャート: 判断 196"/>
        <xdr:cNvSpPr/>
      </xdr:nvSpPr>
      <xdr:spPr>
        <a:xfrm>
          <a:off x="410019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136525</xdr:rowOff>
    </xdr:from>
    <xdr:ext cx="735965" cy="259080"/>
    <xdr:sp macro="" textlink="">
      <xdr:nvSpPr>
        <xdr:cNvPr id="198" name="テキスト ボックス 197"/>
        <xdr:cNvSpPr txBox="1"/>
      </xdr:nvSpPr>
      <xdr:spPr>
        <a:xfrm>
          <a:off x="3766185" y="142182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20955</xdr:rowOff>
    </xdr:from>
    <xdr:to xmlns:xdr="http://schemas.openxmlformats.org/drawingml/2006/spreadsheetDrawing">
      <xdr:col>15</xdr:col>
      <xdr:colOff>82550</xdr:colOff>
      <xdr:row>81</xdr:row>
      <xdr:rowOff>82550</xdr:rowOff>
    </xdr:to>
    <xdr:cxnSp macro="">
      <xdr:nvCxnSpPr>
        <xdr:cNvPr id="199" name="直線コネクタ 198"/>
        <xdr:cNvCxnSpPr/>
      </xdr:nvCxnSpPr>
      <xdr:spPr>
        <a:xfrm>
          <a:off x="2357755" y="13599795"/>
          <a:ext cx="89662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119380</xdr:rowOff>
    </xdr:from>
    <xdr:to xmlns:xdr="http://schemas.openxmlformats.org/drawingml/2006/spreadsheetDrawing">
      <xdr:col>15</xdr:col>
      <xdr:colOff>133350</xdr:colOff>
      <xdr:row>84</xdr:row>
      <xdr:rowOff>49530</xdr:rowOff>
    </xdr:to>
    <xdr:sp macro="" textlink="">
      <xdr:nvSpPr>
        <xdr:cNvPr id="200" name="フローチャート: 判断 199"/>
        <xdr:cNvSpPr/>
      </xdr:nvSpPr>
      <xdr:spPr>
        <a:xfrm>
          <a:off x="3203575" y="1403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34290</xdr:rowOff>
    </xdr:from>
    <xdr:ext cx="762000" cy="258445"/>
    <xdr:sp macro="" textlink="">
      <xdr:nvSpPr>
        <xdr:cNvPr id="201" name="テキスト ボックス 200"/>
        <xdr:cNvSpPr txBox="1"/>
      </xdr:nvSpPr>
      <xdr:spPr>
        <a:xfrm>
          <a:off x="2869565" y="14116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151765</xdr:rowOff>
    </xdr:from>
    <xdr:to xmlns:xdr="http://schemas.openxmlformats.org/drawingml/2006/spreadsheetDrawing">
      <xdr:col>11</xdr:col>
      <xdr:colOff>31750</xdr:colOff>
      <xdr:row>81</xdr:row>
      <xdr:rowOff>20955</xdr:rowOff>
    </xdr:to>
    <xdr:cxnSp macro="">
      <xdr:nvCxnSpPr>
        <xdr:cNvPr id="202" name="直線コネクタ 201"/>
        <xdr:cNvCxnSpPr/>
      </xdr:nvCxnSpPr>
      <xdr:spPr>
        <a:xfrm>
          <a:off x="1459230" y="13562965"/>
          <a:ext cx="8985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53340</xdr:rowOff>
    </xdr:from>
    <xdr:to xmlns:xdr="http://schemas.openxmlformats.org/drawingml/2006/spreadsheetDrawing">
      <xdr:col>11</xdr:col>
      <xdr:colOff>82550</xdr:colOff>
      <xdr:row>83</xdr:row>
      <xdr:rowOff>154940</xdr:rowOff>
    </xdr:to>
    <xdr:sp macro="" textlink="">
      <xdr:nvSpPr>
        <xdr:cNvPr id="203" name="フローチャート: 判断 202"/>
        <xdr:cNvSpPr/>
      </xdr:nvSpPr>
      <xdr:spPr>
        <a:xfrm>
          <a:off x="2305050" y="139674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140335</xdr:rowOff>
    </xdr:from>
    <xdr:ext cx="762000" cy="258445"/>
    <xdr:sp macro="" textlink="">
      <xdr:nvSpPr>
        <xdr:cNvPr id="204" name="テキスト ボックス 203"/>
        <xdr:cNvSpPr txBox="1"/>
      </xdr:nvSpPr>
      <xdr:spPr>
        <a:xfrm>
          <a:off x="1972945" y="1405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158750</xdr:rowOff>
    </xdr:from>
    <xdr:to xmlns:xdr="http://schemas.openxmlformats.org/drawingml/2006/spreadsheetDrawing">
      <xdr:col>7</xdr:col>
      <xdr:colOff>31750</xdr:colOff>
      <xdr:row>83</xdr:row>
      <xdr:rowOff>88265</xdr:rowOff>
    </xdr:to>
    <xdr:sp macro="" textlink="">
      <xdr:nvSpPr>
        <xdr:cNvPr id="205" name="フローチャート: 判断 204"/>
        <xdr:cNvSpPr/>
      </xdr:nvSpPr>
      <xdr:spPr>
        <a:xfrm>
          <a:off x="1408430" y="13905230"/>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73025</xdr:rowOff>
    </xdr:from>
    <xdr:ext cx="761365" cy="258445"/>
    <xdr:sp macro="" textlink="">
      <xdr:nvSpPr>
        <xdr:cNvPr id="206" name="テキスト ボックス 205"/>
        <xdr:cNvSpPr txBox="1"/>
      </xdr:nvSpPr>
      <xdr:spPr>
        <a:xfrm>
          <a:off x="1076325" y="13987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7" name="テキスト ボックス 206"/>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8" name="テキスト ボックス 207"/>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09" name="テキスト ボックス 208"/>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0" name="テキスト ボックス 209"/>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1" name="テキスト ボックス 210"/>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159385</xdr:rowOff>
    </xdr:from>
    <xdr:to xmlns:xdr="http://schemas.openxmlformats.org/drawingml/2006/spreadsheetDrawing">
      <xdr:col>23</xdr:col>
      <xdr:colOff>184150</xdr:colOff>
      <xdr:row>82</xdr:row>
      <xdr:rowOff>89535</xdr:rowOff>
    </xdr:to>
    <xdr:sp macro="" textlink="">
      <xdr:nvSpPr>
        <xdr:cNvPr id="212" name="楕円 211"/>
        <xdr:cNvSpPr/>
      </xdr:nvSpPr>
      <xdr:spPr>
        <a:xfrm>
          <a:off x="4946015" y="13738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80645</xdr:rowOff>
    </xdr:from>
    <xdr:ext cx="761365" cy="259080"/>
    <xdr:sp macro="" textlink="">
      <xdr:nvSpPr>
        <xdr:cNvPr id="213" name="人件費・物件費等の状況該当値テキスト"/>
        <xdr:cNvSpPr txBox="1"/>
      </xdr:nvSpPr>
      <xdr:spPr>
        <a:xfrm>
          <a:off x="5087620" y="13659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80010</xdr:rowOff>
    </xdr:from>
    <xdr:to xmlns:xdr="http://schemas.openxmlformats.org/drawingml/2006/spreadsheetDrawing">
      <xdr:col>19</xdr:col>
      <xdr:colOff>184150</xdr:colOff>
      <xdr:row>82</xdr:row>
      <xdr:rowOff>10160</xdr:rowOff>
    </xdr:to>
    <xdr:sp macro="" textlink="">
      <xdr:nvSpPr>
        <xdr:cNvPr id="214" name="楕円 213"/>
        <xdr:cNvSpPr/>
      </xdr:nvSpPr>
      <xdr:spPr>
        <a:xfrm>
          <a:off x="4100195" y="13658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20320</xdr:rowOff>
    </xdr:from>
    <xdr:ext cx="735965" cy="259080"/>
    <xdr:sp macro="" textlink="">
      <xdr:nvSpPr>
        <xdr:cNvPr id="215" name="テキスト ボックス 214"/>
        <xdr:cNvSpPr txBox="1"/>
      </xdr:nvSpPr>
      <xdr:spPr>
        <a:xfrm>
          <a:off x="3766185" y="13431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31750</xdr:rowOff>
    </xdr:from>
    <xdr:to xmlns:xdr="http://schemas.openxmlformats.org/drawingml/2006/spreadsheetDrawing">
      <xdr:col>15</xdr:col>
      <xdr:colOff>133350</xdr:colOff>
      <xdr:row>81</xdr:row>
      <xdr:rowOff>133350</xdr:rowOff>
    </xdr:to>
    <xdr:sp macro="" textlink="">
      <xdr:nvSpPr>
        <xdr:cNvPr id="216" name="楕円 215"/>
        <xdr:cNvSpPr/>
      </xdr:nvSpPr>
      <xdr:spPr>
        <a:xfrm>
          <a:off x="3203575" y="136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143510</xdr:rowOff>
    </xdr:from>
    <xdr:ext cx="762000" cy="258445"/>
    <xdr:sp macro="" textlink="">
      <xdr:nvSpPr>
        <xdr:cNvPr id="217" name="テキスト ボックス 216"/>
        <xdr:cNvSpPr txBox="1"/>
      </xdr:nvSpPr>
      <xdr:spPr>
        <a:xfrm>
          <a:off x="2869565" y="13387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141605</xdr:rowOff>
    </xdr:from>
    <xdr:to xmlns:xdr="http://schemas.openxmlformats.org/drawingml/2006/spreadsheetDrawing">
      <xdr:col>11</xdr:col>
      <xdr:colOff>82550</xdr:colOff>
      <xdr:row>81</xdr:row>
      <xdr:rowOff>71755</xdr:rowOff>
    </xdr:to>
    <xdr:sp macro="" textlink="">
      <xdr:nvSpPr>
        <xdr:cNvPr id="218" name="楕円 217"/>
        <xdr:cNvSpPr/>
      </xdr:nvSpPr>
      <xdr:spPr>
        <a:xfrm>
          <a:off x="2305050" y="135528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81915</xdr:rowOff>
    </xdr:from>
    <xdr:ext cx="762000" cy="259080"/>
    <xdr:sp macro="" textlink="">
      <xdr:nvSpPr>
        <xdr:cNvPr id="219" name="テキスト ボックス 218"/>
        <xdr:cNvSpPr txBox="1"/>
      </xdr:nvSpPr>
      <xdr:spPr>
        <a:xfrm>
          <a:off x="1972945" y="1332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100965</xdr:rowOff>
    </xdr:from>
    <xdr:to xmlns:xdr="http://schemas.openxmlformats.org/drawingml/2006/spreadsheetDrawing">
      <xdr:col>7</xdr:col>
      <xdr:colOff>31750</xdr:colOff>
      <xdr:row>81</xdr:row>
      <xdr:rowOff>31115</xdr:rowOff>
    </xdr:to>
    <xdr:sp macro="" textlink="">
      <xdr:nvSpPr>
        <xdr:cNvPr id="220" name="楕円 219"/>
        <xdr:cNvSpPr/>
      </xdr:nvSpPr>
      <xdr:spPr>
        <a:xfrm>
          <a:off x="1408430" y="135121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41275</xdr:rowOff>
    </xdr:from>
    <xdr:ext cx="761365" cy="259080"/>
    <xdr:sp macro="" textlink="">
      <xdr:nvSpPr>
        <xdr:cNvPr id="221" name="テキスト ボックス 220"/>
        <xdr:cNvSpPr txBox="1"/>
      </xdr:nvSpPr>
      <xdr:spPr>
        <a:xfrm>
          <a:off x="1076325" y="13284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3" name="テキスト ボックス 222"/>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mn-ea"/>
              <a:ea typeface="+mn-ea"/>
              <a:cs typeface="+mn-cs"/>
            </a:rPr>
            <a:t>以前より、類似団体の平均に比べ、低い数値で推移しており、全国平均も下回っている。今後は、地域の民間企業の平均給与の状況を踏まえ、より一層の給与適正化に努める。</a:t>
          </a:r>
          <a:endParaRPr lang="ja-JP" altLang="ja-JP" sz="1300">
            <a:effectLst/>
            <a:latin typeface="+mn-ea"/>
            <a:ea typeface="+mn-ea"/>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9080"/>
    <xdr:sp macro="" textlink="">
      <xdr:nvSpPr>
        <xdr:cNvPr id="238" name="テキスト ボックス 237"/>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9080"/>
    <xdr:sp macro="" textlink="">
      <xdr:nvSpPr>
        <xdr:cNvPr id="240" name="テキスト ボックス 239"/>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9080"/>
    <xdr:sp macro="" textlink="">
      <xdr:nvSpPr>
        <xdr:cNvPr id="248" name="テキスト ボックス 247"/>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78740</xdr:rowOff>
    </xdr:from>
    <xdr:to xmlns:xdr="http://schemas.openxmlformats.org/drawingml/2006/spreadsheetDrawing">
      <xdr:col>81</xdr:col>
      <xdr:colOff>44450</xdr:colOff>
      <xdr:row>89</xdr:row>
      <xdr:rowOff>18415</xdr:rowOff>
    </xdr:to>
    <xdr:cxnSp macro="">
      <xdr:nvCxnSpPr>
        <xdr:cNvPr id="252" name="直線コネクタ 251"/>
        <xdr:cNvCxnSpPr/>
      </xdr:nvCxnSpPr>
      <xdr:spPr>
        <a:xfrm flipV="1">
          <a:off x="17172305" y="13489940"/>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161925</xdr:rowOff>
    </xdr:from>
    <xdr:ext cx="761365" cy="258445"/>
    <xdr:sp macro="" textlink="">
      <xdr:nvSpPr>
        <xdr:cNvPr id="253" name="給与水準   （国との比較）最小値テキスト"/>
        <xdr:cNvSpPr txBox="1"/>
      </xdr:nvSpPr>
      <xdr:spPr>
        <a:xfrm>
          <a:off x="17261205" y="14914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18415</xdr:rowOff>
    </xdr:from>
    <xdr:to xmlns:xdr="http://schemas.openxmlformats.org/drawingml/2006/spreadsheetDrawing">
      <xdr:col>81</xdr:col>
      <xdr:colOff>133350</xdr:colOff>
      <xdr:row>89</xdr:row>
      <xdr:rowOff>18415</xdr:rowOff>
    </xdr:to>
    <xdr:cxnSp macro="">
      <xdr:nvCxnSpPr>
        <xdr:cNvPr id="254" name="直線コネクタ 253"/>
        <xdr:cNvCxnSpPr/>
      </xdr:nvCxnSpPr>
      <xdr:spPr>
        <a:xfrm>
          <a:off x="17081500" y="149383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1365" cy="258445"/>
    <xdr:sp macro="" textlink="">
      <xdr:nvSpPr>
        <xdr:cNvPr id="255" name="給与水準   （国との比較）最大値テキスト"/>
        <xdr:cNvSpPr txBox="1"/>
      </xdr:nvSpPr>
      <xdr:spPr>
        <a:xfrm>
          <a:off x="17261205" y="13241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78740</xdr:rowOff>
    </xdr:from>
    <xdr:to xmlns:xdr="http://schemas.openxmlformats.org/drawingml/2006/spreadsheetDrawing">
      <xdr:col>81</xdr:col>
      <xdr:colOff>133350</xdr:colOff>
      <xdr:row>80</xdr:row>
      <xdr:rowOff>78740</xdr:rowOff>
    </xdr:to>
    <xdr:cxnSp macro="">
      <xdr:nvCxnSpPr>
        <xdr:cNvPr id="256" name="直線コネクタ 255"/>
        <xdr:cNvCxnSpPr/>
      </xdr:nvCxnSpPr>
      <xdr:spPr>
        <a:xfrm>
          <a:off x="17081500" y="134899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151765</xdr:rowOff>
    </xdr:from>
    <xdr:to xmlns:xdr="http://schemas.openxmlformats.org/drawingml/2006/spreadsheetDrawing">
      <xdr:col>81</xdr:col>
      <xdr:colOff>44450</xdr:colOff>
      <xdr:row>84</xdr:row>
      <xdr:rowOff>151765</xdr:rowOff>
    </xdr:to>
    <xdr:cxnSp macro="">
      <xdr:nvCxnSpPr>
        <xdr:cNvPr id="257" name="直線コネクタ 256"/>
        <xdr:cNvCxnSpPr/>
      </xdr:nvCxnSpPr>
      <xdr:spPr>
        <a:xfrm>
          <a:off x="16326485" y="1423352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4445</xdr:rowOff>
    </xdr:from>
    <xdr:ext cx="761365" cy="259080"/>
    <xdr:sp macro="" textlink="">
      <xdr:nvSpPr>
        <xdr:cNvPr id="258" name="給与水準   （国との比較）平均値テキスト"/>
        <xdr:cNvSpPr txBox="1"/>
      </xdr:nvSpPr>
      <xdr:spPr>
        <a:xfrm>
          <a:off x="17261205" y="142538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32385</xdr:rowOff>
    </xdr:from>
    <xdr:to xmlns:xdr="http://schemas.openxmlformats.org/drawingml/2006/spreadsheetDrawing">
      <xdr:col>81</xdr:col>
      <xdr:colOff>95250</xdr:colOff>
      <xdr:row>85</xdr:row>
      <xdr:rowOff>133985</xdr:rowOff>
    </xdr:to>
    <xdr:sp macro="" textlink="">
      <xdr:nvSpPr>
        <xdr:cNvPr id="259" name="フローチャート: 判断 258"/>
        <xdr:cNvSpPr/>
      </xdr:nvSpPr>
      <xdr:spPr>
        <a:xfrm>
          <a:off x="17119600" y="142817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151765</xdr:rowOff>
    </xdr:from>
    <xdr:to xmlns:xdr="http://schemas.openxmlformats.org/drawingml/2006/spreadsheetDrawing">
      <xdr:col>77</xdr:col>
      <xdr:colOff>44450</xdr:colOff>
      <xdr:row>84</xdr:row>
      <xdr:rowOff>167640</xdr:rowOff>
    </xdr:to>
    <xdr:cxnSp macro="">
      <xdr:nvCxnSpPr>
        <xdr:cNvPr id="260" name="直線コネクタ 259"/>
        <xdr:cNvCxnSpPr/>
      </xdr:nvCxnSpPr>
      <xdr:spPr>
        <a:xfrm flipV="1">
          <a:off x="15427960" y="14233525"/>
          <a:ext cx="8985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50165</xdr:rowOff>
    </xdr:from>
    <xdr:to xmlns:xdr="http://schemas.openxmlformats.org/drawingml/2006/spreadsheetDrawing">
      <xdr:col>77</xdr:col>
      <xdr:colOff>95250</xdr:colOff>
      <xdr:row>85</xdr:row>
      <xdr:rowOff>151765</xdr:rowOff>
    </xdr:to>
    <xdr:sp macro="" textlink="">
      <xdr:nvSpPr>
        <xdr:cNvPr id="261" name="フローチャート: 判断 260"/>
        <xdr:cNvSpPr/>
      </xdr:nvSpPr>
      <xdr:spPr>
        <a:xfrm>
          <a:off x="16273780" y="142995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136525</xdr:rowOff>
    </xdr:from>
    <xdr:ext cx="735965" cy="259080"/>
    <xdr:sp macro="" textlink="">
      <xdr:nvSpPr>
        <xdr:cNvPr id="262" name="テキスト ボックス 261"/>
        <xdr:cNvSpPr txBox="1"/>
      </xdr:nvSpPr>
      <xdr:spPr>
        <a:xfrm>
          <a:off x="15941675" y="143859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167640</xdr:rowOff>
    </xdr:from>
    <xdr:to xmlns:xdr="http://schemas.openxmlformats.org/drawingml/2006/spreadsheetDrawing">
      <xdr:col>72</xdr:col>
      <xdr:colOff>203200</xdr:colOff>
      <xdr:row>84</xdr:row>
      <xdr:rowOff>167640</xdr:rowOff>
    </xdr:to>
    <xdr:cxnSp macro="">
      <xdr:nvCxnSpPr>
        <xdr:cNvPr id="263" name="直線コネクタ 262"/>
        <xdr:cNvCxnSpPr/>
      </xdr:nvCxnSpPr>
      <xdr:spPr>
        <a:xfrm>
          <a:off x="14531340" y="142494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64" name="フローチャート: 判断 263"/>
        <xdr:cNvSpPr/>
      </xdr:nvSpPr>
      <xdr:spPr>
        <a:xfrm>
          <a:off x="15377160" y="142817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118745</xdr:rowOff>
    </xdr:from>
    <xdr:ext cx="762000" cy="259080"/>
    <xdr:sp macro="" textlink="">
      <xdr:nvSpPr>
        <xdr:cNvPr id="265" name="テキスト ボックス 264"/>
        <xdr:cNvSpPr txBox="1"/>
      </xdr:nvSpPr>
      <xdr:spPr>
        <a:xfrm>
          <a:off x="15045055" y="1436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167640</xdr:rowOff>
    </xdr:from>
    <xdr:to xmlns:xdr="http://schemas.openxmlformats.org/drawingml/2006/spreadsheetDrawing">
      <xdr:col>68</xdr:col>
      <xdr:colOff>152400</xdr:colOff>
      <xdr:row>84</xdr:row>
      <xdr:rowOff>167640</xdr:rowOff>
    </xdr:to>
    <xdr:cxnSp macro="">
      <xdr:nvCxnSpPr>
        <xdr:cNvPr id="266" name="直線コネクタ 265"/>
        <xdr:cNvCxnSpPr/>
      </xdr:nvCxnSpPr>
      <xdr:spPr>
        <a:xfrm>
          <a:off x="13634720" y="142494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67" name="フローチャート: 判断 266"/>
        <xdr:cNvSpPr/>
      </xdr:nvSpPr>
      <xdr:spPr>
        <a:xfrm>
          <a:off x="14480540" y="142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136525</xdr:rowOff>
    </xdr:from>
    <xdr:ext cx="762000" cy="259080"/>
    <xdr:sp macro="" textlink="">
      <xdr:nvSpPr>
        <xdr:cNvPr id="268" name="テキスト ボックス 267"/>
        <xdr:cNvSpPr txBox="1"/>
      </xdr:nvSpPr>
      <xdr:spPr>
        <a:xfrm>
          <a:off x="14146530" y="1438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3583920" y="14333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167640</xdr:rowOff>
    </xdr:from>
    <xdr:ext cx="762000" cy="259080"/>
    <xdr:sp macro="" textlink="">
      <xdr:nvSpPr>
        <xdr:cNvPr id="270" name="テキスト ボックス 269"/>
        <xdr:cNvSpPr txBox="1"/>
      </xdr:nvSpPr>
      <xdr:spPr>
        <a:xfrm>
          <a:off x="1324991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1" name="テキスト ボックス 270"/>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2" name="テキスト ボックス 271"/>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3" name="テキスト ボックス 272"/>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4" name="テキスト ボックス 273"/>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5" name="テキスト ボックス 274"/>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100965</xdr:rowOff>
    </xdr:from>
    <xdr:to xmlns:xdr="http://schemas.openxmlformats.org/drawingml/2006/spreadsheetDrawing">
      <xdr:col>81</xdr:col>
      <xdr:colOff>95250</xdr:colOff>
      <xdr:row>85</xdr:row>
      <xdr:rowOff>31115</xdr:rowOff>
    </xdr:to>
    <xdr:sp macro="" textlink="">
      <xdr:nvSpPr>
        <xdr:cNvPr id="276" name="楕円 275"/>
        <xdr:cNvSpPr/>
      </xdr:nvSpPr>
      <xdr:spPr>
        <a:xfrm>
          <a:off x="17119600" y="141827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117475</xdr:rowOff>
    </xdr:from>
    <xdr:ext cx="761365" cy="259080"/>
    <xdr:sp macro="" textlink="">
      <xdr:nvSpPr>
        <xdr:cNvPr id="277" name="給与水準   （国との比較）該当値テキスト"/>
        <xdr:cNvSpPr txBox="1"/>
      </xdr:nvSpPr>
      <xdr:spPr>
        <a:xfrm>
          <a:off x="17261205" y="14031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100965</xdr:rowOff>
    </xdr:from>
    <xdr:to xmlns:xdr="http://schemas.openxmlformats.org/drawingml/2006/spreadsheetDrawing">
      <xdr:col>77</xdr:col>
      <xdr:colOff>95250</xdr:colOff>
      <xdr:row>85</xdr:row>
      <xdr:rowOff>31115</xdr:rowOff>
    </xdr:to>
    <xdr:sp macro="" textlink="">
      <xdr:nvSpPr>
        <xdr:cNvPr id="278" name="楕円 277"/>
        <xdr:cNvSpPr/>
      </xdr:nvSpPr>
      <xdr:spPr>
        <a:xfrm>
          <a:off x="16273780" y="141827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41275</xdr:rowOff>
    </xdr:from>
    <xdr:ext cx="735965" cy="259080"/>
    <xdr:sp macro="" textlink="">
      <xdr:nvSpPr>
        <xdr:cNvPr id="279" name="テキスト ボックス 278"/>
        <xdr:cNvSpPr txBox="1"/>
      </xdr:nvSpPr>
      <xdr:spPr>
        <a:xfrm>
          <a:off x="15941675" y="13955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118110</xdr:rowOff>
    </xdr:from>
    <xdr:to xmlns:xdr="http://schemas.openxmlformats.org/drawingml/2006/spreadsheetDrawing">
      <xdr:col>73</xdr:col>
      <xdr:colOff>44450</xdr:colOff>
      <xdr:row>85</xdr:row>
      <xdr:rowOff>48260</xdr:rowOff>
    </xdr:to>
    <xdr:sp macro="" textlink="">
      <xdr:nvSpPr>
        <xdr:cNvPr id="280" name="楕円 279"/>
        <xdr:cNvSpPr/>
      </xdr:nvSpPr>
      <xdr:spPr>
        <a:xfrm>
          <a:off x="15377160" y="141998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58420</xdr:rowOff>
    </xdr:from>
    <xdr:ext cx="762000" cy="259080"/>
    <xdr:sp macro="" textlink="">
      <xdr:nvSpPr>
        <xdr:cNvPr id="281" name="テキスト ボックス 280"/>
        <xdr:cNvSpPr txBox="1"/>
      </xdr:nvSpPr>
      <xdr:spPr>
        <a:xfrm>
          <a:off x="15045055" y="1397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118110</xdr:rowOff>
    </xdr:from>
    <xdr:to xmlns:xdr="http://schemas.openxmlformats.org/drawingml/2006/spreadsheetDrawing">
      <xdr:col>68</xdr:col>
      <xdr:colOff>203200</xdr:colOff>
      <xdr:row>85</xdr:row>
      <xdr:rowOff>48260</xdr:rowOff>
    </xdr:to>
    <xdr:sp macro="" textlink="">
      <xdr:nvSpPr>
        <xdr:cNvPr id="282" name="楕円 281"/>
        <xdr:cNvSpPr/>
      </xdr:nvSpPr>
      <xdr:spPr>
        <a:xfrm>
          <a:off x="14480540" y="14199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58420</xdr:rowOff>
    </xdr:from>
    <xdr:ext cx="762000" cy="259080"/>
    <xdr:sp macro="" textlink="">
      <xdr:nvSpPr>
        <xdr:cNvPr id="283" name="テキスト ボックス 282"/>
        <xdr:cNvSpPr txBox="1"/>
      </xdr:nvSpPr>
      <xdr:spPr>
        <a:xfrm>
          <a:off x="14146530" y="1397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118110</xdr:rowOff>
    </xdr:from>
    <xdr:to xmlns:xdr="http://schemas.openxmlformats.org/drawingml/2006/spreadsheetDrawing">
      <xdr:col>64</xdr:col>
      <xdr:colOff>152400</xdr:colOff>
      <xdr:row>85</xdr:row>
      <xdr:rowOff>48260</xdr:rowOff>
    </xdr:to>
    <xdr:sp macro="" textlink="">
      <xdr:nvSpPr>
        <xdr:cNvPr id="284" name="楕円 283"/>
        <xdr:cNvSpPr/>
      </xdr:nvSpPr>
      <xdr:spPr>
        <a:xfrm>
          <a:off x="13583920" y="14199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58420</xdr:rowOff>
    </xdr:from>
    <xdr:ext cx="762000" cy="259080"/>
    <xdr:sp macro="" textlink="">
      <xdr:nvSpPr>
        <xdr:cNvPr id="285" name="テキスト ボックス 284"/>
        <xdr:cNvSpPr txBox="1"/>
      </xdr:nvSpPr>
      <xdr:spPr>
        <a:xfrm>
          <a:off x="13249910" y="1397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7" name="テキスト ボックス 286"/>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8" name="テキスト ボックス 287"/>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mn-ea"/>
              <a:ea typeface="+mn-ea"/>
            </a:rPr>
            <a:t>令和３年度の職員数は</a:t>
          </a:r>
          <a:r>
            <a:rPr kumimoji="1" lang="en-US" altLang="ja-JP" sz="1100">
              <a:latin typeface="+mn-ea"/>
              <a:ea typeface="+mn-ea"/>
            </a:rPr>
            <a:t>339</a:t>
          </a:r>
          <a:r>
            <a:rPr kumimoji="1" lang="ja-JP" altLang="en-US" sz="1100">
              <a:latin typeface="+mn-ea"/>
              <a:ea typeface="+mn-ea"/>
            </a:rPr>
            <a:t>人で類似団体との比較では低い状況である。</a:t>
          </a:r>
          <a:endParaRPr kumimoji="1" lang="en-US" altLang="ja-JP" sz="1100">
            <a:latin typeface="+mn-ea"/>
            <a:ea typeface="+mn-ea"/>
          </a:endParaRPr>
        </a:p>
        <a:p>
          <a:r>
            <a:rPr kumimoji="1" lang="ja-JP" altLang="en-US" sz="1100">
              <a:latin typeface="+mn-ea"/>
              <a:ea typeface="+mn-ea"/>
            </a:rPr>
            <a:t>　当市では</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年の合併で、旧２町の庁舎を部門ごとに使用しており、地方創生時代において処理すべき事務がさらに増加する現状ではこれ以上の職員の削減は難しい。</a:t>
          </a:r>
          <a:endParaRPr lang="ja-JP" altLang="ja-JP" sz="1100">
            <a:effectLst/>
            <a:latin typeface="+mn-ea"/>
            <a:ea typeface="+mn-ea"/>
          </a:endParaRPr>
        </a:p>
        <a:p>
          <a:r>
            <a:rPr kumimoji="1" lang="ja-JP" altLang="ja-JP" sz="1100">
              <a:solidFill>
                <a:schemeClr val="dk1"/>
              </a:solidFill>
              <a:effectLst/>
              <a:latin typeface="+mn-ea"/>
              <a:ea typeface="+mn-ea"/>
              <a:cs typeface="+mn-cs"/>
            </a:rPr>
            <a:t>　今後は、</a:t>
          </a:r>
          <a:r>
            <a:rPr kumimoji="1" lang="en-US" altLang="ja-JP" sz="1100">
              <a:solidFill>
                <a:schemeClr val="dk1"/>
              </a:solidFill>
              <a:effectLst/>
              <a:latin typeface="+mn-ea"/>
              <a:ea typeface="+mn-ea"/>
              <a:cs typeface="+mn-cs"/>
            </a:rPr>
            <a:t>DX</a:t>
          </a:r>
          <a:r>
            <a:rPr kumimoji="1" lang="ja-JP" altLang="en-US" sz="1100">
              <a:solidFill>
                <a:schemeClr val="dk1"/>
              </a:solidFill>
              <a:effectLst/>
              <a:latin typeface="+mn-ea"/>
              <a:ea typeface="+mn-ea"/>
              <a:cs typeface="+mn-cs"/>
            </a:rPr>
            <a:t>の推進による行政サービスのオンライン化や</a:t>
          </a:r>
          <a:r>
            <a:rPr kumimoji="1" lang="ja-JP" altLang="ja-JP" sz="1100">
              <a:solidFill>
                <a:schemeClr val="dk1"/>
              </a:solidFill>
              <a:effectLst/>
              <a:latin typeface="+mn-ea"/>
              <a:ea typeface="+mn-ea"/>
              <a:cs typeface="+mn-cs"/>
            </a:rPr>
            <a:t>指定管理者制度</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民間委託</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活用</a:t>
          </a:r>
          <a:r>
            <a:rPr kumimoji="1" lang="ja-JP" altLang="en-US" sz="1100">
              <a:solidFill>
                <a:schemeClr val="dk1"/>
              </a:solidFill>
              <a:effectLst/>
              <a:latin typeface="+mn-ea"/>
              <a:ea typeface="+mn-ea"/>
              <a:cs typeface="+mn-cs"/>
            </a:rPr>
            <a:t>などを進めるだけでなく</a:t>
          </a:r>
          <a:r>
            <a:rPr kumimoji="1" lang="ja-JP" altLang="ja-JP" sz="1100">
              <a:solidFill>
                <a:schemeClr val="dk1"/>
              </a:solidFill>
              <a:effectLst/>
              <a:latin typeface="+mn-ea"/>
              <a:ea typeface="+mn-ea"/>
              <a:cs typeface="+mn-cs"/>
            </a:rPr>
            <a:t>、公共施設の統廃合などを進める検討を行い、更なる</a:t>
          </a:r>
          <a:r>
            <a:rPr kumimoji="1" lang="ja-JP" altLang="en-US" sz="1100">
              <a:solidFill>
                <a:schemeClr val="dk1"/>
              </a:solidFill>
              <a:effectLst/>
              <a:latin typeface="+mn-ea"/>
              <a:ea typeface="+mn-ea"/>
              <a:cs typeface="+mn-cs"/>
            </a:rPr>
            <a:t>職員数の適正化</a:t>
          </a:r>
          <a:r>
            <a:rPr kumimoji="1" lang="ja-JP" altLang="ja-JP" sz="1100">
              <a:solidFill>
                <a:schemeClr val="dk1"/>
              </a:solidFill>
              <a:effectLst/>
              <a:latin typeface="+mn-ea"/>
              <a:ea typeface="+mn-ea"/>
              <a:cs typeface="+mn-cs"/>
            </a:rPr>
            <a:t>を図りたい。</a:t>
          </a:r>
          <a:endParaRPr lang="ja-JP" altLang="ja-JP" sz="1100">
            <a:effectLst/>
            <a:latin typeface="+mn-ea"/>
            <a:ea typeface="+mn-ea"/>
          </a:endParaRP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9" name="テキスト ボックス 298"/>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302" name="直線コネクタ 301"/>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6" name="直線コネクタ 305"/>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09" name="テキスト ボックス 308"/>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11" name="テキスト ボックス 310"/>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173585"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5" name="テキスト ボックス 314"/>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10795</xdr:rowOff>
    </xdr:from>
    <xdr:to xmlns:xdr="http://schemas.openxmlformats.org/drawingml/2006/spreadsheetDrawing">
      <xdr:col>81</xdr:col>
      <xdr:colOff>44450</xdr:colOff>
      <xdr:row>67</xdr:row>
      <xdr:rowOff>60960</xdr:rowOff>
    </xdr:to>
    <xdr:cxnSp macro="">
      <xdr:nvCxnSpPr>
        <xdr:cNvPr id="317" name="直線コネクタ 316"/>
        <xdr:cNvCxnSpPr/>
      </xdr:nvCxnSpPr>
      <xdr:spPr>
        <a:xfrm flipV="1">
          <a:off x="17172305" y="9901555"/>
          <a:ext cx="0" cy="1391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33020</xdr:rowOff>
    </xdr:from>
    <xdr:ext cx="761365" cy="258445"/>
    <xdr:sp macro="" textlink="">
      <xdr:nvSpPr>
        <xdr:cNvPr id="318" name="定員管理の状況最小値テキスト"/>
        <xdr:cNvSpPr txBox="1"/>
      </xdr:nvSpPr>
      <xdr:spPr>
        <a:xfrm>
          <a:off x="17261205" y="11264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60960</xdr:rowOff>
    </xdr:from>
    <xdr:to xmlns:xdr="http://schemas.openxmlformats.org/drawingml/2006/spreadsheetDrawing">
      <xdr:col>81</xdr:col>
      <xdr:colOff>133350</xdr:colOff>
      <xdr:row>67</xdr:row>
      <xdr:rowOff>60960</xdr:rowOff>
    </xdr:to>
    <xdr:cxnSp macro="">
      <xdr:nvCxnSpPr>
        <xdr:cNvPr id="319" name="直線コネクタ 318"/>
        <xdr:cNvCxnSpPr/>
      </xdr:nvCxnSpPr>
      <xdr:spPr>
        <a:xfrm>
          <a:off x="17081500" y="112928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97155</xdr:rowOff>
    </xdr:from>
    <xdr:ext cx="761365" cy="259080"/>
    <xdr:sp macro="" textlink="">
      <xdr:nvSpPr>
        <xdr:cNvPr id="320" name="定員管理の状況最大値テキスト"/>
        <xdr:cNvSpPr txBox="1"/>
      </xdr:nvSpPr>
      <xdr:spPr>
        <a:xfrm>
          <a:off x="17261205" y="9652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10795</xdr:rowOff>
    </xdr:from>
    <xdr:to xmlns:xdr="http://schemas.openxmlformats.org/drawingml/2006/spreadsheetDrawing">
      <xdr:col>81</xdr:col>
      <xdr:colOff>133350</xdr:colOff>
      <xdr:row>59</xdr:row>
      <xdr:rowOff>10795</xdr:rowOff>
    </xdr:to>
    <xdr:cxnSp macro="">
      <xdr:nvCxnSpPr>
        <xdr:cNvPr id="321" name="直線コネクタ 320"/>
        <xdr:cNvCxnSpPr/>
      </xdr:nvCxnSpPr>
      <xdr:spPr>
        <a:xfrm>
          <a:off x="17081500" y="9901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88265</xdr:rowOff>
    </xdr:from>
    <xdr:to xmlns:xdr="http://schemas.openxmlformats.org/drawingml/2006/spreadsheetDrawing">
      <xdr:col>81</xdr:col>
      <xdr:colOff>44450</xdr:colOff>
      <xdr:row>59</xdr:row>
      <xdr:rowOff>114300</xdr:rowOff>
    </xdr:to>
    <xdr:cxnSp macro="">
      <xdr:nvCxnSpPr>
        <xdr:cNvPr id="322" name="直線コネクタ 321"/>
        <xdr:cNvCxnSpPr/>
      </xdr:nvCxnSpPr>
      <xdr:spPr>
        <a:xfrm>
          <a:off x="16326485" y="9979025"/>
          <a:ext cx="8458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81915</xdr:rowOff>
    </xdr:from>
    <xdr:ext cx="761365" cy="259080"/>
    <xdr:sp macro="" textlink="">
      <xdr:nvSpPr>
        <xdr:cNvPr id="323" name="定員管理の状況平均値テキスト"/>
        <xdr:cNvSpPr txBox="1"/>
      </xdr:nvSpPr>
      <xdr:spPr>
        <a:xfrm>
          <a:off x="17261205" y="103079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109855</xdr:rowOff>
    </xdr:from>
    <xdr:to xmlns:xdr="http://schemas.openxmlformats.org/drawingml/2006/spreadsheetDrawing">
      <xdr:col>81</xdr:col>
      <xdr:colOff>95250</xdr:colOff>
      <xdr:row>62</xdr:row>
      <xdr:rowOff>40005</xdr:rowOff>
    </xdr:to>
    <xdr:sp macro="" textlink="">
      <xdr:nvSpPr>
        <xdr:cNvPr id="324" name="フローチャート: 判断 323"/>
        <xdr:cNvSpPr/>
      </xdr:nvSpPr>
      <xdr:spPr>
        <a:xfrm>
          <a:off x="17119600" y="1033589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88265</xdr:rowOff>
    </xdr:from>
    <xdr:to xmlns:xdr="http://schemas.openxmlformats.org/drawingml/2006/spreadsheetDrawing">
      <xdr:col>77</xdr:col>
      <xdr:colOff>44450</xdr:colOff>
      <xdr:row>59</xdr:row>
      <xdr:rowOff>102870</xdr:rowOff>
    </xdr:to>
    <xdr:cxnSp macro="">
      <xdr:nvCxnSpPr>
        <xdr:cNvPr id="325" name="直線コネクタ 324"/>
        <xdr:cNvCxnSpPr/>
      </xdr:nvCxnSpPr>
      <xdr:spPr>
        <a:xfrm flipV="1">
          <a:off x="15427960" y="9979025"/>
          <a:ext cx="8985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92710</xdr:rowOff>
    </xdr:from>
    <xdr:to xmlns:xdr="http://schemas.openxmlformats.org/drawingml/2006/spreadsheetDrawing">
      <xdr:col>77</xdr:col>
      <xdr:colOff>95250</xdr:colOff>
      <xdr:row>62</xdr:row>
      <xdr:rowOff>22860</xdr:rowOff>
    </xdr:to>
    <xdr:sp macro="" textlink="">
      <xdr:nvSpPr>
        <xdr:cNvPr id="326" name="フローチャート: 判断 325"/>
        <xdr:cNvSpPr/>
      </xdr:nvSpPr>
      <xdr:spPr>
        <a:xfrm>
          <a:off x="16273780" y="103187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7620</xdr:rowOff>
    </xdr:from>
    <xdr:ext cx="735965" cy="259080"/>
    <xdr:sp macro="" textlink="">
      <xdr:nvSpPr>
        <xdr:cNvPr id="327" name="テキスト ボックス 326"/>
        <xdr:cNvSpPr txBox="1"/>
      </xdr:nvSpPr>
      <xdr:spPr>
        <a:xfrm>
          <a:off x="15941675" y="10401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69215</xdr:rowOff>
    </xdr:from>
    <xdr:to xmlns:xdr="http://schemas.openxmlformats.org/drawingml/2006/spreadsheetDrawing">
      <xdr:col>72</xdr:col>
      <xdr:colOff>203200</xdr:colOff>
      <xdr:row>59</xdr:row>
      <xdr:rowOff>102870</xdr:rowOff>
    </xdr:to>
    <xdr:cxnSp macro="">
      <xdr:nvCxnSpPr>
        <xdr:cNvPr id="328" name="直線コネクタ 327"/>
        <xdr:cNvCxnSpPr/>
      </xdr:nvCxnSpPr>
      <xdr:spPr>
        <a:xfrm>
          <a:off x="14531340" y="9959975"/>
          <a:ext cx="8966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85725</xdr:rowOff>
    </xdr:from>
    <xdr:to xmlns:xdr="http://schemas.openxmlformats.org/drawingml/2006/spreadsheetDrawing">
      <xdr:col>73</xdr:col>
      <xdr:colOff>44450</xdr:colOff>
      <xdr:row>62</xdr:row>
      <xdr:rowOff>15875</xdr:rowOff>
    </xdr:to>
    <xdr:sp macro="" textlink="">
      <xdr:nvSpPr>
        <xdr:cNvPr id="329" name="フローチャート: 判断 328"/>
        <xdr:cNvSpPr/>
      </xdr:nvSpPr>
      <xdr:spPr>
        <a:xfrm>
          <a:off x="15377160" y="103117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635</xdr:rowOff>
    </xdr:from>
    <xdr:ext cx="762000" cy="259080"/>
    <xdr:sp macro="" textlink="">
      <xdr:nvSpPr>
        <xdr:cNvPr id="330" name="テキスト ボックス 329"/>
        <xdr:cNvSpPr txBox="1"/>
      </xdr:nvSpPr>
      <xdr:spPr>
        <a:xfrm>
          <a:off x="15045055"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52070</xdr:rowOff>
    </xdr:from>
    <xdr:to xmlns:xdr="http://schemas.openxmlformats.org/drawingml/2006/spreadsheetDrawing">
      <xdr:col>68</xdr:col>
      <xdr:colOff>152400</xdr:colOff>
      <xdr:row>59</xdr:row>
      <xdr:rowOff>69215</xdr:rowOff>
    </xdr:to>
    <xdr:cxnSp macro="">
      <xdr:nvCxnSpPr>
        <xdr:cNvPr id="331" name="直線コネクタ 330"/>
        <xdr:cNvCxnSpPr/>
      </xdr:nvCxnSpPr>
      <xdr:spPr>
        <a:xfrm>
          <a:off x="13634720" y="9942830"/>
          <a:ext cx="8966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34290</xdr:rowOff>
    </xdr:from>
    <xdr:to xmlns:xdr="http://schemas.openxmlformats.org/drawingml/2006/spreadsheetDrawing">
      <xdr:col>68</xdr:col>
      <xdr:colOff>203200</xdr:colOff>
      <xdr:row>61</xdr:row>
      <xdr:rowOff>135890</xdr:rowOff>
    </xdr:to>
    <xdr:sp macro="" textlink="">
      <xdr:nvSpPr>
        <xdr:cNvPr id="332" name="フローチャート: 判断 331"/>
        <xdr:cNvSpPr/>
      </xdr:nvSpPr>
      <xdr:spPr>
        <a:xfrm>
          <a:off x="1448054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120650</xdr:rowOff>
    </xdr:from>
    <xdr:ext cx="762000" cy="259080"/>
    <xdr:sp macro="" textlink="">
      <xdr:nvSpPr>
        <xdr:cNvPr id="333" name="テキスト ボックス 332"/>
        <xdr:cNvSpPr txBox="1"/>
      </xdr:nvSpPr>
      <xdr:spPr>
        <a:xfrm>
          <a:off x="14146530" y="10346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18415</xdr:rowOff>
    </xdr:from>
    <xdr:to xmlns:xdr="http://schemas.openxmlformats.org/drawingml/2006/spreadsheetDrawing">
      <xdr:col>64</xdr:col>
      <xdr:colOff>152400</xdr:colOff>
      <xdr:row>61</xdr:row>
      <xdr:rowOff>120015</xdr:rowOff>
    </xdr:to>
    <xdr:sp macro="" textlink="">
      <xdr:nvSpPr>
        <xdr:cNvPr id="334" name="フローチャート: 判断 333"/>
        <xdr:cNvSpPr/>
      </xdr:nvSpPr>
      <xdr:spPr>
        <a:xfrm>
          <a:off x="13583920" y="1024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104775</xdr:rowOff>
    </xdr:from>
    <xdr:ext cx="762000" cy="259080"/>
    <xdr:sp macro="" textlink="">
      <xdr:nvSpPr>
        <xdr:cNvPr id="335" name="テキスト ボックス 334"/>
        <xdr:cNvSpPr txBox="1"/>
      </xdr:nvSpPr>
      <xdr:spPr>
        <a:xfrm>
          <a:off x="13249910" y="1033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6" name="テキスト ボックス 335"/>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7" name="テキスト ボックス 336"/>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8" name="テキスト ボックス 337"/>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9" name="テキスト ボックス 338"/>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40" name="テキスト ボックス 339"/>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63500</xdr:rowOff>
    </xdr:from>
    <xdr:to xmlns:xdr="http://schemas.openxmlformats.org/drawingml/2006/spreadsheetDrawing">
      <xdr:col>81</xdr:col>
      <xdr:colOff>95250</xdr:colOff>
      <xdr:row>59</xdr:row>
      <xdr:rowOff>165100</xdr:rowOff>
    </xdr:to>
    <xdr:sp macro="" textlink="">
      <xdr:nvSpPr>
        <xdr:cNvPr id="341" name="楕円 340"/>
        <xdr:cNvSpPr/>
      </xdr:nvSpPr>
      <xdr:spPr>
        <a:xfrm>
          <a:off x="17119600" y="99542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156210</xdr:rowOff>
    </xdr:from>
    <xdr:ext cx="761365" cy="259080"/>
    <xdr:sp macro="" textlink="">
      <xdr:nvSpPr>
        <xdr:cNvPr id="342" name="定員管理の状況該当値テキスト"/>
        <xdr:cNvSpPr txBox="1"/>
      </xdr:nvSpPr>
      <xdr:spPr>
        <a:xfrm>
          <a:off x="17261205" y="9879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37465</xdr:rowOff>
    </xdr:from>
    <xdr:to xmlns:xdr="http://schemas.openxmlformats.org/drawingml/2006/spreadsheetDrawing">
      <xdr:col>77</xdr:col>
      <xdr:colOff>95250</xdr:colOff>
      <xdr:row>59</xdr:row>
      <xdr:rowOff>139065</xdr:rowOff>
    </xdr:to>
    <xdr:sp macro="" textlink="">
      <xdr:nvSpPr>
        <xdr:cNvPr id="343" name="楕円 342"/>
        <xdr:cNvSpPr/>
      </xdr:nvSpPr>
      <xdr:spPr>
        <a:xfrm>
          <a:off x="16273780" y="992822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149225</xdr:rowOff>
    </xdr:from>
    <xdr:ext cx="735965" cy="259080"/>
    <xdr:sp macro="" textlink="">
      <xdr:nvSpPr>
        <xdr:cNvPr id="344" name="テキスト ボックス 343"/>
        <xdr:cNvSpPr txBox="1"/>
      </xdr:nvSpPr>
      <xdr:spPr>
        <a:xfrm>
          <a:off x="15941675" y="97047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51435</xdr:rowOff>
    </xdr:from>
    <xdr:to xmlns:xdr="http://schemas.openxmlformats.org/drawingml/2006/spreadsheetDrawing">
      <xdr:col>73</xdr:col>
      <xdr:colOff>44450</xdr:colOff>
      <xdr:row>59</xdr:row>
      <xdr:rowOff>153035</xdr:rowOff>
    </xdr:to>
    <xdr:sp macro="" textlink="">
      <xdr:nvSpPr>
        <xdr:cNvPr id="345" name="楕円 344"/>
        <xdr:cNvSpPr/>
      </xdr:nvSpPr>
      <xdr:spPr>
        <a:xfrm>
          <a:off x="15377160" y="99421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163195</xdr:rowOff>
    </xdr:from>
    <xdr:ext cx="762000" cy="258445"/>
    <xdr:sp macro="" textlink="">
      <xdr:nvSpPr>
        <xdr:cNvPr id="346" name="テキスト ボックス 345"/>
        <xdr:cNvSpPr txBox="1"/>
      </xdr:nvSpPr>
      <xdr:spPr>
        <a:xfrm>
          <a:off x="15045055" y="9718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18415</xdr:rowOff>
    </xdr:from>
    <xdr:to xmlns:xdr="http://schemas.openxmlformats.org/drawingml/2006/spreadsheetDrawing">
      <xdr:col>68</xdr:col>
      <xdr:colOff>203200</xdr:colOff>
      <xdr:row>59</xdr:row>
      <xdr:rowOff>120015</xdr:rowOff>
    </xdr:to>
    <xdr:sp macro="" textlink="">
      <xdr:nvSpPr>
        <xdr:cNvPr id="347" name="楕円 346"/>
        <xdr:cNvSpPr/>
      </xdr:nvSpPr>
      <xdr:spPr>
        <a:xfrm>
          <a:off x="1448054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130175</xdr:rowOff>
    </xdr:from>
    <xdr:ext cx="762000" cy="258445"/>
    <xdr:sp macro="" textlink="">
      <xdr:nvSpPr>
        <xdr:cNvPr id="348" name="テキスト ボックス 347"/>
        <xdr:cNvSpPr txBox="1"/>
      </xdr:nvSpPr>
      <xdr:spPr>
        <a:xfrm>
          <a:off x="14146530" y="9685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1270</xdr:rowOff>
    </xdr:from>
    <xdr:to xmlns:xdr="http://schemas.openxmlformats.org/drawingml/2006/spreadsheetDrawing">
      <xdr:col>64</xdr:col>
      <xdr:colOff>152400</xdr:colOff>
      <xdr:row>59</xdr:row>
      <xdr:rowOff>102870</xdr:rowOff>
    </xdr:to>
    <xdr:sp macro="" textlink="">
      <xdr:nvSpPr>
        <xdr:cNvPr id="349" name="楕円 348"/>
        <xdr:cNvSpPr/>
      </xdr:nvSpPr>
      <xdr:spPr>
        <a:xfrm>
          <a:off x="1358392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113030</xdr:rowOff>
    </xdr:from>
    <xdr:ext cx="762000" cy="259080"/>
    <xdr:sp macro="" textlink="">
      <xdr:nvSpPr>
        <xdr:cNvPr id="350" name="テキスト ボックス 349"/>
        <xdr:cNvSpPr txBox="1"/>
      </xdr:nvSpPr>
      <xdr:spPr>
        <a:xfrm>
          <a:off x="1324991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2" name="テキスト ボックス 351"/>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3" name="テキスト ボックス 352"/>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游ゴシック 本文"/>
              <a:ea typeface="+mn-ea"/>
              <a:cs typeface="+mn-cs"/>
            </a:rPr>
            <a:t>　</a:t>
          </a:r>
          <a:r>
            <a:rPr kumimoji="1" lang="ja-JP" altLang="ja-JP" sz="1100">
              <a:solidFill>
                <a:schemeClr val="dk1"/>
              </a:solidFill>
              <a:effectLst/>
              <a:latin typeface="+mn-lt"/>
              <a:ea typeface="+mn-ea"/>
              <a:cs typeface="+mn-cs"/>
            </a:rPr>
            <a:t>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率については</a:t>
          </a:r>
          <a:r>
            <a:rPr kumimoji="1" lang="ja-JP" altLang="en-US" sz="1100">
              <a:solidFill>
                <a:schemeClr val="dk1"/>
              </a:solidFill>
              <a:effectLst/>
              <a:latin typeface="+mn-lt"/>
              <a:ea typeface="+mn-ea"/>
              <a:cs typeface="+mn-cs"/>
            </a:rPr>
            <a:t>制度が開始された</a:t>
          </a:r>
          <a:r>
            <a:rPr kumimoji="1" lang="ja-JP" altLang="ja-JP" sz="1100">
              <a:solidFill>
                <a:schemeClr val="dk1"/>
              </a:solidFill>
              <a:effectLst/>
              <a:latin typeface="+mn-lt"/>
              <a:ea typeface="+mn-ea"/>
              <a:cs typeface="+mn-cs"/>
            </a:rPr>
            <a:t>当初は県下</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最下位</a:t>
          </a:r>
          <a:r>
            <a:rPr kumimoji="1" lang="ja-JP" altLang="en-US" sz="1100">
              <a:solidFill>
                <a:schemeClr val="dk1"/>
              </a:solidFill>
              <a:effectLst/>
              <a:latin typeface="+mn-lt"/>
              <a:ea typeface="+mn-ea"/>
              <a:cs typeface="+mn-cs"/>
            </a:rPr>
            <a:t>争いをしていた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度に</a:t>
          </a:r>
          <a:r>
            <a:rPr kumimoji="1" lang="ja-JP" altLang="ja-JP" sz="1100">
              <a:solidFill>
                <a:schemeClr val="dk1"/>
              </a:solidFill>
              <a:effectLst/>
              <a:latin typeface="+mn-lt"/>
              <a:ea typeface="+mn-ea"/>
              <a:cs typeface="+mn-cs"/>
            </a:rPr>
            <a:t>最下位を脱し</a:t>
          </a:r>
          <a:r>
            <a:rPr kumimoji="1" lang="ja-JP" altLang="en-US" sz="1100">
              <a:solidFill>
                <a:schemeClr val="dk1"/>
              </a:solidFill>
              <a:effectLst/>
              <a:latin typeface="+mn-lt"/>
              <a:ea typeface="+mn-ea"/>
              <a:cs typeface="+mn-cs"/>
            </a:rPr>
            <a:t>た後は徐々に改善傾向にある。令和３年度においても前年度比は</a:t>
          </a:r>
          <a:r>
            <a:rPr kumimoji="1" lang="en-US" altLang="ja-JP" sz="1100">
              <a:solidFill>
                <a:schemeClr val="dk1"/>
              </a:solidFill>
              <a:effectLst/>
              <a:latin typeface="游ゴシック 本文"/>
              <a:ea typeface="+mn-ea"/>
              <a:cs typeface="+mn-cs"/>
            </a:rPr>
            <a:t>0.9</a:t>
          </a:r>
          <a:r>
            <a:rPr kumimoji="1" lang="ja-JP" altLang="ja-JP" sz="1100">
              <a:solidFill>
                <a:schemeClr val="dk1"/>
              </a:solidFill>
              <a:effectLst/>
              <a:latin typeface="游ゴシック 本文"/>
              <a:ea typeface="+mn-ea"/>
              <a:cs typeface="+mn-cs"/>
            </a:rPr>
            <a:t>ポイント改善し</a:t>
          </a:r>
          <a:r>
            <a:rPr kumimoji="1" lang="en-US" altLang="ja-JP" sz="1100">
              <a:solidFill>
                <a:schemeClr val="dk1"/>
              </a:solidFill>
              <a:effectLst/>
              <a:latin typeface="游ゴシック 本文"/>
              <a:ea typeface="+mn-ea"/>
              <a:cs typeface="+mn-cs"/>
            </a:rPr>
            <a:t>5.6</a:t>
          </a:r>
          <a:r>
            <a:rPr kumimoji="1" lang="ja-JP" altLang="ja-JP" sz="1100">
              <a:solidFill>
                <a:schemeClr val="dk1"/>
              </a:solidFill>
              <a:effectLst/>
              <a:latin typeface="游ゴシック 本文"/>
              <a:ea typeface="+mn-ea"/>
              <a:cs typeface="+mn-cs"/>
            </a:rPr>
            <a:t>％となったが、県下の平均は依然上回っている。</a:t>
          </a:r>
          <a:endParaRPr kumimoji="1" lang="en-US" altLang="ja-JP" sz="1100">
            <a:solidFill>
              <a:schemeClr val="dk1"/>
            </a:solidFill>
            <a:effectLst/>
            <a:latin typeface="游ゴシック 本文"/>
            <a:ea typeface="+mn-ea"/>
            <a:cs typeface="+mn-cs"/>
          </a:endParaRPr>
        </a:p>
        <a:p>
          <a:r>
            <a:rPr kumimoji="1" lang="ja-JP" altLang="en-US" sz="1100">
              <a:solidFill>
                <a:schemeClr val="dk1"/>
              </a:solidFill>
              <a:effectLst/>
              <a:latin typeface="游ゴシック 本文"/>
              <a:ea typeface="+mn-ea"/>
              <a:cs typeface="+mn-cs"/>
            </a:rPr>
            <a:t>　今後は平成</a:t>
          </a:r>
          <a:r>
            <a:rPr kumimoji="1" lang="en-US" altLang="ja-JP" sz="1100">
              <a:solidFill>
                <a:schemeClr val="dk1"/>
              </a:solidFill>
              <a:effectLst/>
              <a:latin typeface="游ゴシック 本文"/>
              <a:ea typeface="+mn-ea"/>
              <a:cs typeface="+mn-cs"/>
            </a:rPr>
            <a:t>30</a:t>
          </a:r>
          <a:r>
            <a:rPr kumimoji="1" lang="ja-JP" altLang="en-US" sz="1100">
              <a:solidFill>
                <a:schemeClr val="dk1"/>
              </a:solidFill>
              <a:effectLst/>
              <a:latin typeface="游ゴシック 本文"/>
              <a:ea typeface="+mn-ea"/>
              <a:cs typeface="+mn-cs"/>
            </a:rPr>
            <a:t>年度以降増加している借入金の償還に要する公債費等が増加することが予想されるため、交付税の基準財政需要額への算入が高い起債の選択や減債基金への積み立て等を行い、現状の実質公債費比率を維持できるよ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4" name="テキスト ボックス 363"/>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6" name="テキスト ボックス 365"/>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131445</xdr:rowOff>
    </xdr:from>
    <xdr:to xmlns:xdr="http://schemas.openxmlformats.org/drawingml/2006/spreadsheetDrawing">
      <xdr:col>85</xdr:col>
      <xdr:colOff>95250</xdr:colOff>
      <xdr:row>45</xdr:row>
      <xdr:rowOff>131445</xdr:rowOff>
    </xdr:to>
    <xdr:cxnSp macro="">
      <xdr:nvCxnSpPr>
        <xdr:cNvPr id="367" name="直線コネクタ 366"/>
        <xdr:cNvCxnSpPr/>
      </xdr:nvCxnSpPr>
      <xdr:spPr>
        <a:xfrm>
          <a:off x="1294320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8" name="テキスト ボックス 367"/>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9" name="直線コネクタ 368"/>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8445"/>
    <xdr:sp macro="" textlink="">
      <xdr:nvSpPr>
        <xdr:cNvPr id="370" name="テキスト ボックス 369"/>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1" name="直線コネクタ 370"/>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9080"/>
    <xdr:sp macro="" textlink="">
      <xdr:nvSpPr>
        <xdr:cNvPr id="372" name="テキスト ボックス 371"/>
        <xdr:cNvSpPr txBox="1"/>
      </xdr:nvSpPr>
      <xdr:spPr>
        <a:xfrm>
          <a:off x="12173585"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3" name="直線コネクタ 372"/>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9080"/>
    <xdr:sp macro="" textlink="">
      <xdr:nvSpPr>
        <xdr:cNvPr id="374" name="テキスト ボックス 373"/>
        <xdr:cNvSpPr txBox="1"/>
      </xdr:nvSpPr>
      <xdr:spPr>
        <a:xfrm>
          <a:off x="12173585"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5" name="直線コネクタ 374"/>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6" name="テキスト ボックス 375"/>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7" name="直線コネクタ 376"/>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0</xdr:rowOff>
    </xdr:from>
    <xdr:to xmlns:xdr="http://schemas.openxmlformats.org/drawingml/2006/spreadsheetDrawing">
      <xdr:col>81</xdr:col>
      <xdr:colOff>44450</xdr:colOff>
      <xdr:row>44</xdr:row>
      <xdr:rowOff>89535</xdr:rowOff>
    </xdr:to>
    <xdr:cxnSp macro="">
      <xdr:nvCxnSpPr>
        <xdr:cNvPr id="380" name="直線コネクタ 379"/>
        <xdr:cNvCxnSpPr/>
      </xdr:nvCxnSpPr>
      <xdr:spPr>
        <a:xfrm flipV="1">
          <a:off x="17172305" y="620268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61595</xdr:rowOff>
    </xdr:from>
    <xdr:ext cx="761365" cy="259080"/>
    <xdr:sp macro="" textlink="">
      <xdr:nvSpPr>
        <xdr:cNvPr id="381" name="公債費負担の状況最小値テキスト"/>
        <xdr:cNvSpPr txBox="1"/>
      </xdr:nvSpPr>
      <xdr:spPr>
        <a:xfrm>
          <a:off x="17261205" y="7437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89535</xdr:rowOff>
    </xdr:from>
    <xdr:to xmlns:xdr="http://schemas.openxmlformats.org/drawingml/2006/spreadsheetDrawing">
      <xdr:col>81</xdr:col>
      <xdr:colOff>133350</xdr:colOff>
      <xdr:row>44</xdr:row>
      <xdr:rowOff>89535</xdr:rowOff>
    </xdr:to>
    <xdr:cxnSp macro="">
      <xdr:nvCxnSpPr>
        <xdr:cNvPr id="382" name="直線コネクタ 381"/>
        <xdr:cNvCxnSpPr/>
      </xdr:nvCxnSpPr>
      <xdr:spPr>
        <a:xfrm>
          <a:off x="17081500" y="74656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86360</xdr:rowOff>
    </xdr:from>
    <xdr:ext cx="761365" cy="257810"/>
    <xdr:sp macro="" textlink="">
      <xdr:nvSpPr>
        <xdr:cNvPr id="383" name="公債費負担の状況最大値テキスト"/>
        <xdr:cNvSpPr txBox="1"/>
      </xdr:nvSpPr>
      <xdr:spPr>
        <a:xfrm>
          <a:off x="17261205" y="5953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0</xdr:rowOff>
    </xdr:from>
    <xdr:to xmlns:xdr="http://schemas.openxmlformats.org/drawingml/2006/spreadsheetDrawing">
      <xdr:col>81</xdr:col>
      <xdr:colOff>133350</xdr:colOff>
      <xdr:row>37</xdr:row>
      <xdr:rowOff>0</xdr:rowOff>
    </xdr:to>
    <xdr:cxnSp macro="">
      <xdr:nvCxnSpPr>
        <xdr:cNvPr id="384" name="直線コネクタ 383"/>
        <xdr:cNvCxnSpPr/>
      </xdr:nvCxnSpPr>
      <xdr:spPr>
        <a:xfrm>
          <a:off x="17081500" y="62026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167640</xdr:rowOff>
    </xdr:from>
    <xdr:to xmlns:xdr="http://schemas.openxmlformats.org/drawingml/2006/spreadsheetDrawing">
      <xdr:col>81</xdr:col>
      <xdr:colOff>44450</xdr:colOff>
      <xdr:row>40</xdr:row>
      <xdr:rowOff>57785</xdr:rowOff>
    </xdr:to>
    <xdr:cxnSp macro="">
      <xdr:nvCxnSpPr>
        <xdr:cNvPr id="385" name="直線コネクタ 384"/>
        <xdr:cNvCxnSpPr/>
      </xdr:nvCxnSpPr>
      <xdr:spPr>
        <a:xfrm flipV="1">
          <a:off x="16326485" y="6705600"/>
          <a:ext cx="84582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110490</xdr:rowOff>
    </xdr:from>
    <xdr:ext cx="761365" cy="258445"/>
    <xdr:sp macro="" textlink="">
      <xdr:nvSpPr>
        <xdr:cNvPr id="386" name="公債費負担の状況平均値テキスト"/>
        <xdr:cNvSpPr txBox="1"/>
      </xdr:nvSpPr>
      <xdr:spPr>
        <a:xfrm>
          <a:off x="17261205" y="68160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138430</xdr:rowOff>
    </xdr:from>
    <xdr:to xmlns:xdr="http://schemas.openxmlformats.org/drawingml/2006/spreadsheetDrawing">
      <xdr:col>81</xdr:col>
      <xdr:colOff>95250</xdr:colOff>
      <xdr:row>41</xdr:row>
      <xdr:rowOff>68580</xdr:rowOff>
    </xdr:to>
    <xdr:sp macro="" textlink="">
      <xdr:nvSpPr>
        <xdr:cNvPr id="387" name="フローチャート: 判断 386"/>
        <xdr:cNvSpPr/>
      </xdr:nvSpPr>
      <xdr:spPr>
        <a:xfrm>
          <a:off x="17119600" y="68440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57785</xdr:rowOff>
    </xdr:from>
    <xdr:to xmlns:xdr="http://schemas.openxmlformats.org/drawingml/2006/spreadsheetDrawing">
      <xdr:col>77</xdr:col>
      <xdr:colOff>44450</xdr:colOff>
      <xdr:row>40</xdr:row>
      <xdr:rowOff>133985</xdr:rowOff>
    </xdr:to>
    <xdr:cxnSp macro="">
      <xdr:nvCxnSpPr>
        <xdr:cNvPr id="388" name="直線コネクタ 387"/>
        <xdr:cNvCxnSpPr/>
      </xdr:nvCxnSpPr>
      <xdr:spPr>
        <a:xfrm flipV="1">
          <a:off x="15427960" y="6763385"/>
          <a:ext cx="8985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138430</xdr:rowOff>
    </xdr:from>
    <xdr:to xmlns:xdr="http://schemas.openxmlformats.org/drawingml/2006/spreadsheetDrawing">
      <xdr:col>77</xdr:col>
      <xdr:colOff>95250</xdr:colOff>
      <xdr:row>41</xdr:row>
      <xdr:rowOff>68580</xdr:rowOff>
    </xdr:to>
    <xdr:sp macro="" textlink="">
      <xdr:nvSpPr>
        <xdr:cNvPr id="389" name="フローチャート: 判断 388"/>
        <xdr:cNvSpPr/>
      </xdr:nvSpPr>
      <xdr:spPr>
        <a:xfrm>
          <a:off x="16273780" y="68440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53340</xdr:rowOff>
    </xdr:from>
    <xdr:ext cx="735965" cy="258445"/>
    <xdr:sp macro="" textlink="">
      <xdr:nvSpPr>
        <xdr:cNvPr id="390" name="テキスト ボックス 389"/>
        <xdr:cNvSpPr txBox="1"/>
      </xdr:nvSpPr>
      <xdr:spPr>
        <a:xfrm>
          <a:off x="15941675" y="69265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133985</xdr:rowOff>
    </xdr:from>
    <xdr:to xmlns:xdr="http://schemas.openxmlformats.org/drawingml/2006/spreadsheetDrawing">
      <xdr:col>72</xdr:col>
      <xdr:colOff>203200</xdr:colOff>
      <xdr:row>41</xdr:row>
      <xdr:rowOff>10795</xdr:rowOff>
    </xdr:to>
    <xdr:cxnSp macro="">
      <xdr:nvCxnSpPr>
        <xdr:cNvPr id="391" name="直線コネクタ 390"/>
        <xdr:cNvCxnSpPr/>
      </xdr:nvCxnSpPr>
      <xdr:spPr>
        <a:xfrm flipV="1">
          <a:off x="14531340" y="6839585"/>
          <a:ext cx="8966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145415</xdr:rowOff>
    </xdr:from>
    <xdr:to xmlns:xdr="http://schemas.openxmlformats.org/drawingml/2006/spreadsheetDrawing">
      <xdr:col>73</xdr:col>
      <xdr:colOff>44450</xdr:colOff>
      <xdr:row>41</xdr:row>
      <xdr:rowOff>75565</xdr:rowOff>
    </xdr:to>
    <xdr:sp macro="" textlink="">
      <xdr:nvSpPr>
        <xdr:cNvPr id="392" name="フローチャート: 判断 391"/>
        <xdr:cNvSpPr/>
      </xdr:nvSpPr>
      <xdr:spPr>
        <a:xfrm>
          <a:off x="15377160" y="68510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60325</xdr:rowOff>
    </xdr:from>
    <xdr:ext cx="762000" cy="259080"/>
    <xdr:sp macro="" textlink="">
      <xdr:nvSpPr>
        <xdr:cNvPr id="393" name="テキスト ボックス 392"/>
        <xdr:cNvSpPr txBox="1"/>
      </xdr:nvSpPr>
      <xdr:spPr>
        <a:xfrm>
          <a:off x="15045055" y="693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10795</xdr:rowOff>
    </xdr:from>
    <xdr:to xmlns:xdr="http://schemas.openxmlformats.org/drawingml/2006/spreadsheetDrawing">
      <xdr:col>68</xdr:col>
      <xdr:colOff>152400</xdr:colOff>
      <xdr:row>41</xdr:row>
      <xdr:rowOff>31115</xdr:rowOff>
    </xdr:to>
    <xdr:cxnSp macro="">
      <xdr:nvCxnSpPr>
        <xdr:cNvPr id="394" name="直線コネクタ 393"/>
        <xdr:cNvCxnSpPr/>
      </xdr:nvCxnSpPr>
      <xdr:spPr>
        <a:xfrm flipV="1">
          <a:off x="13634720" y="6884035"/>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145415</xdr:rowOff>
    </xdr:from>
    <xdr:to xmlns:xdr="http://schemas.openxmlformats.org/drawingml/2006/spreadsheetDrawing">
      <xdr:col>68</xdr:col>
      <xdr:colOff>203200</xdr:colOff>
      <xdr:row>41</xdr:row>
      <xdr:rowOff>75565</xdr:rowOff>
    </xdr:to>
    <xdr:sp macro="" textlink="">
      <xdr:nvSpPr>
        <xdr:cNvPr id="395" name="フローチャート: 判断 394"/>
        <xdr:cNvSpPr/>
      </xdr:nvSpPr>
      <xdr:spPr>
        <a:xfrm>
          <a:off x="14480540" y="6851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60325</xdr:rowOff>
    </xdr:from>
    <xdr:ext cx="762000" cy="259080"/>
    <xdr:sp macro="" textlink="">
      <xdr:nvSpPr>
        <xdr:cNvPr id="396" name="テキスト ボックス 395"/>
        <xdr:cNvSpPr txBox="1"/>
      </xdr:nvSpPr>
      <xdr:spPr>
        <a:xfrm>
          <a:off x="14146530" y="693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145415</xdr:rowOff>
    </xdr:from>
    <xdr:to xmlns:xdr="http://schemas.openxmlformats.org/drawingml/2006/spreadsheetDrawing">
      <xdr:col>64</xdr:col>
      <xdr:colOff>152400</xdr:colOff>
      <xdr:row>41</xdr:row>
      <xdr:rowOff>75565</xdr:rowOff>
    </xdr:to>
    <xdr:sp macro="" textlink="">
      <xdr:nvSpPr>
        <xdr:cNvPr id="397" name="フローチャート: 判断 396"/>
        <xdr:cNvSpPr/>
      </xdr:nvSpPr>
      <xdr:spPr>
        <a:xfrm>
          <a:off x="13583920" y="6851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85725</xdr:rowOff>
    </xdr:from>
    <xdr:ext cx="762000" cy="258445"/>
    <xdr:sp macro="" textlink="">
      <xdr:nvSpPr>
        <xdr:cNvPr id="398" name="テキスト ボックス 397"/>
        <xdr:cNvSpPr txBox="1"/>
      </xdr:nvSpPr>
      <xdr:spPr>
        <a:xfrm>
          <a:off x="13249910" y="662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9" name="テキスト ボックス 398"/>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400" name="テキスト ボックス 399"/>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401" name="テキスト ボックス 400"/>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116840</xdr:rowOff>
    </xdr:from>
    <xdr:to xmlns:xdr="http://schemas.openxmlformats.org/drawingml/2006/spreadsheetDrawing">
      <xdr:col>81</xdr:col>
      <xdr:colOff>95250</xdr:colOff>
      <xdr:row>40</xdr:row>
      <xdr:rowOff>46990</xdr:rowOff>
    </xdr:to>
    <xdr:sp macro="" textlink="">
      <xdr:nvSpPr>
        <xdr:cNvPr id="404" name="楕円 403"/>
        <xdr:cNvSpPr/>
      </xdr:nvSpPr>
      <xdr:spPr>
        <a:xfrm>
          <a:off x="17119600" y="66548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133350</xdr:rowOff>
    </xdr:from>
    <xdr:ext cx="761365" cy="259080"/>
    <xdr:sp macro="" textlink="">
      <xdr:nvSpPr>
        <xdr:cNvPr id="405" name="公債費負担の状況該当値テキスト"/>
        <xdr:cNvSpPr txBox="1"/>
      </xdr:nvSpPr>
      <xdr:spPr>
        <a:xfrm>
          <a:off x="17261205" y="6503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6985</xdr:rowOff>
    </xdr:from>
    <xdr:to xmlns:xdr="http://schemas.openxmlformats.org/drawingml/2006/spreadsheetDrawing">
      <xdr:col>77</xdr:col>
      <xdr:colOff>95250</xdr:colOff>
      <xdr:row>40</xdr:row>
      <xdr:rowOff>108585</xdr:rowOff>
    </xdr:to>
    <xdr:sp macro="" textlink="">
      <xdr:nvSpPr>
        <xdr:cNvPr id="406" name="楕円 405"/>
        <xdr:cNvSpPr/>
      </xdr:nvSpPr>
      <xdr:spPr>
        <a:xfrm>
          <a:off x="16273780" y="67125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118745</xdr:rowOff>
    </xdr:from>
    <xdr:ext cx="735965" cy="259080"/>
    <xdr:sp macro="" textlink="">
      <xdr:nvSpPr>
        <xdr:cNvPr id="407" name="テキスト ボックス 406"/>
        <xdr:cNvSpPr txBox="1"/>
      </xdr:nvSpPr>
      <xdr:spPr>
        <a:xfrm>
          <a:off x="15941675" y="64890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83185</xdr:rowOff>
    </xdr:from>
    <xdr:to xmlns:xdr="http://schemas.openxmlformats.org/drawingml/2006/spreadsheetDrawing">
      <xdr:col>73</xdr:col>
      <xdr:colOff>44450</xdr:colOff>
      <xdr:row>41</xdr:row>
      <xdr:rowOff>13335</xdr:rowOff>
    </xdr:to>
    <xdr:sp macro="" textlink="">
      <xdr:nvSpPr>
        <xdr:cNvPr id="408" name="楕円 407"/>
        <xdr:cNvSpPr/>
      </xdr:nvSpPr>
      <xdr:spPr>
        <a:xfrm>
          <a:off x="15377160" y="67887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23495</xdr:rowOff>
    </xdr:from>
    <xdr:ext cx="762000" cy="259080"/>
    <xdr:sp macro="" textlink="">
      <xdr:nvSpPr>
        <xdr:cNvPr id="409" name="テキスト ボックス 408"/>
        <xdr:cNvSpPr txBox="1"/>
      </xdr:nvSpPr>
      <xdr:spPr>
        <a:xfrm>
          <a:off x="15045055" y="656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131445</xdr:rowOff>
    </xdr:from>
    <xdr:to xmlns:xdr="http://schemas.openxmlformats.org/drawingml/2006/spreadsheetDrawing">
      <xdr:col>68</xdr:col>
      <xdr:colOff>203200</xdr:colOff>
      <xdr:row>41</xdr:row>
      <xdr:rowOff>61595</xdr:rowOff>
    </xdr:to>
    <xdr:sp macro="" textlink="">
      <xdr:nvSpPr>
        <xdr:cNvPr id="410" name="楕円 409"/>
        <xdr:cNvSpPr/>
      </xdr:nvSpPr>
      <xdr:spPr>
        <a:xfrm>
          <a:off x="14480540" y="6837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71755</xdr:rowOff>
    </xdr:from>
    <xdr:ext cx="762000" cy="258445"/>
    <xdr:sp macro="" textlink="">
      <xdr:nvSpPr>
        <xdr:cNvPr id="411" name="テキスト ボックス 410"/>
        <xdr:cNvSpPr txBox="1"/>
      </xdr:nvSpPr>
      <xdr:spPr>
        <a:xfrm>
          <a:off x="14146530" y="6609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151765</xdr:rowOff>
    </xdr:from>
    <xdr:to xmlns:xdr="http://schemas.openxmlformats.org/drawingml/2006/spreadsheetDrawing">
      <xdr:col>64</xdr:col>
      <xdr:colOff>152400</xdr:colOff>
      <xdr:row>41</xdr:row>
      <xdr:rowOff>81915</xdr:rowOff>
    </xdr:to>
    <xdr:sp macro="" textlink="">
      <xdr:nvSpPr>
        <xdr:cNvPr id="412" name="楕円 411"/>
        <xdr:cNvSpPr/>
      </xdr:nvSpPr>
      <xdr:spPr>
        <a:xfrm>
          <a:off x="13583920" y="6857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66675</xdr:rowOff>
    </xdr:from>
    <xdr:ext cx="762000" cy="258445"/>
    <xdr:sp macro="" textlink="">
      <xdr:nvSpPr>
        <xdr:cNvPr id="413" name="テキスト ボックス 412"/>
        <xdr:cNvSpPr txBox="1"/>
      </xdr:nvSpPr>
      <xdr:spPr>
        <a:xfrm>
          <a:off x="13249910" y="693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年度の将来負担比率は、「ハイフン（－）」表示となり、類似団体の平均や全国平均、静岡県平均の全てにおいて下回った。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前年度と同じ</a:t>
          </a:r>
          <a:r>
            <a:rPr kumimoji="1" lang="ja-JP" altLang="ja-JP" sz="1100">
              <a:solidFill>
                <a:schemeClr val="dk1"/>
              </a:solidFill>
              <a:effectLst/>
              <a:latin typeface="+mn-lt"/>
              <a:ea typeface="+mn-ea"/>
              <a:cs typeface="+mn-cs"/>
            </a:rPr>
            <a:t>「ハイフン（－）」表示とな</a:t>
          </a:r>
          <a:r>
            <a:rPr kumimoji="1" lang="ja-JP" altLang="en-US" sz="1100">
              <a:solidFill>
                <a:schemeClr val="dk1"/>
              </a:solidFill>
              <a:effectLst/>
              <a:latin typeface="+mn-lt"/>
              <a:ea typeface="+mn-ea"/>
              <a:cs typeface="+mn-cs"/>
            </a:rPr>
            <a:t>るが、比率では改善しており、要因としては財政調整基金や減債基金の積立てが増加したためである。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負担の種類は組合が借り入れた地方債の元利償還金に対する負担金や、市が発行した地方債が主なものとなっており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計画的な借り入れや返済を行うことにより負担の軽減を図る。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9" name="テキスト ボックス 428"/>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0" name="直線コネクタ 429"/>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31" name="テキスト ボックス 430"/>
        <xdr:cNvSpPr txBox="1"/>
      </xdr:nvSpPr>
      <xdr:spPr>
        <a:xfrm>
          <a:off x="12173585" y="381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2" name="直線コネクタ 431"/>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9080"/>
    <xdr:sp macro="" textlink="">
      <xdr:nvSpPr>
        <xdr:cNvPr id="433" name="テキスト ボックス 432"/>
        <xdr:cNvSpPr txBox="1"/>
      </xdr:nvSpPr>
      <xdr:spPr>
        <a:xfrm>
          <a:off x="12173585"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4" name="直線コネクタ 433"/>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5" name="テキスト ボックス 434"/>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6" name="直線コネクタ 435"/>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7" name="テキスト ボックス 436"/>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8" name="直線コネクタ 437"/>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9" name="テキスト ボックス 438"/>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0" name="直線コネクタ 439"/>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9080"/>
    <xdr:sp macro="" textlink="">
      <xdr:nvSpPr>
        <xdr:cNvPr id="441" name="テキスト ボックス 440"/>
        <xdr:cNvSpPr txBox="1"/>
      </xdr:nvSpPr>
      <xdr:spPr>
        <a:xfrm>
          <a:off x="12173585" y="21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2" name="直線コネクタ 441"/>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3"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8890</xdr:rowOff>
    </xdr:to>
    <xdr:cxnSp macro="">
      <xdr:nvCxnSpPr>
        <xdr:cNvPr id="444" name="直線コネクタ 443"/>
        <xdr:cNvCxnSpPr/>
      </xdr:nvCxnSpPr>
      <xdr:spPr>
        <a:xfrm flipV="1">
          <a:off x="17172305" y="2263775"/>
          <a:ext cx="0" cy="1433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153035</xdr:rowOff>
    </xdr:from>
    <xdr:ext cx="761365" cy="259080"/>
    <xdr:sp macro="" textlink="">
      <xdr:nvSpPr>
        <xdr:cNvPr id="445" name="将来負担の状況最小値テキスト"/>
        <xdr:cNvSpPr txBox="1"/>
      </xdr:nvSpPr>
      <xdr:spPr>
        <a:xfrm>
          <a:off x="17261205" y="3673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8890</xdr:rowOff>
    </xdr:from>
    <xdr:to xmlns:xdr="http://schemas.openxmlformats.org/drawingml/2006/spreadsheetDrawing">
      <xdr:col>81</xdr:col>
      <xdr:colOff>133350</xdr:colOff>
      <xdr:row>22</xdr:row>
      <xdr:rowOff>8890</xdr:rowOff>
    </xdr:to>
    <xdr:cxnSp macro="">
      <xdr:nvCxnSpPr>
        <xdr:cNvPr id="446" name="直線コネクタ 445"/>
        <xdr:cNvCxnSpPr/>
      </xdr:nvCxnSpPr>
      <xdr:spPr>
        <a:xfrm>
          <a:off x="17081500" y="3696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167640</xdr:rowOff>
    </xdr:from>
    <xdr:ext cx="761365" cy="259080"/>
    <xdr:sp macro="" textlink="">
      <xdr:nvSpPr>
        <xdr:cNvPr id="447" name="将来負担の状況最大値テキスト"/>
        <xdr:cNvSpPr txBox="1"/>
      </xdr:nvSpPr>
      <xdr:spPr>
        <a:xfrm>
          <a:off x="17261205" y="2011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8" name="直線コネクタ 447"/>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158750</xdr:rowOff>
    </xdr:from>
    <xdr:ext cx="761365" cy="258445"/>
    <xdr:sp macro="" textlink="">
      <xdr:nvSpPr>
        <xdr:cNvPr id="449" name="将来負担の状況平均値テキスト"/>
        <xdr:cNvSpPr txBox="1"/>
      </xdr:nvSpPr>
      <xdr:spPr>
        <a:xfrm>
          <a:off x="17261205" y="23380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15240</xdr:rowOff>
    </xdr:from>
    <xdr:to xmlns:xdr="http://schemas.openxmlformats.org/drawingml/2006/spreadsheetDrawing">
      <xdr:col>81</xdr:col>
      <xdr:colOff>95250</xdr:colOff>
      <xdr:row>14</xdr:row>
      <xdr:rowOff>116840</xdr:rowOff>
    </xdr:to>
    <xdr:sp macro="" textlink="">
      <xdr:nvSpPr>
        <xdr:cNvPr id="450" name="フローチャート: 判断 449"/>
        <xdr:cNvSpPr/>
      </xdr:nvSpPr>
      <xdr:spPr>
        <a:xfrm>
          <a:off x="17119600" y="236220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28575</xdr:rowOff>
    </xdr:from>
    <xdr:to xmlns:xdr="http://schemas.openxmlformats.org/drawingml/2006/spreadsheetDrawing">
      <xdr:col>77</xdr:col>
      <xdr:colOff>95250</xdr:colOff>
      <xdr:row>14</xdr:row>
      <xdr:rowOff>130175</xdr:rowOff>
    </xdr:to>
    <xdr:sp macro="" textlink="">
      <xdr:nvSpPr>
        <xdr:cNvPr id="451" name="フローチャート: 判断 450"/>
        <xdr:cNvSpPr/>
      </xdr:nvSpPr>
      <xdr:spPr>
        <a:xfrm>
          <a:off x="16273780" y="23755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140335</xdr:rowOff>
    </xdr:from>
    <xdr:ext cx="735965" cy="258445"/>
    <xdr:sp macro="" textlink="">
      <xdr:nvSpPr>
        <xdr:cNvPr id="452" name="テキスト ボックス 451"/>
        <xdr:cNvSpPr txBox="1"/>
      </xdr:nvSpPr>
      <xdr:spPr>
        <a:xfrm>
          <a:off x="15941675" y="21520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33020</xdr:rowOff>
    </xdr:from>
    <xdr:to xmlns:xdr="http://schemas.openxmlformats.org/drawingml/2006/spreadsheetDrawing">
      <xdr:col>73</xdr:col>
      <xdr:colOff>44450</xdr:colOff>
      <xdr:row>14</xdr:row>
      <xdr:rowOff>134620</xdr:rowOff>
    </xdr:to>
    <xdr:sp macro="" textlink="">
      <xdr:nvSpPr>
        <xdr:cNvPr id="453" name="フローチャート: 判断 452"/>
        <xdr:cNvSpPr/>
      </xdr:nvSpPr>
      <xdr:spPr>
        <a:xfrm>
          <a:off x="15377160" y="237998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120015</xdr:rowOff>
    </xdr:from>
    <xdr:ext cx="762000" cy="259080"/>
    <xdr:sp macro="" textlink="">
      <xdr:nvSpPr>
        <xdr:cNvPr id="454" name="テキスト ボックス 453"/>
        <xdr:cNvSpPr txBox="1"/>
      </xdr:nvSpPr>
      <xdr:spPr>
        <a:xfrm>
          <a:off x="15045055" y="2466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38100</xdr:rowOff>
    </xdr:from>
    <xdr:to xmlns:xdr="http://schemas.openxmlformats.org/drawingml/2006/spreadsheetDrawing">
      <xdr:col>68</xdr:col>
      <xdr:colOff>203200</xdr:colOff>
      <xdr:row>14</xdr:row>
      <xdr:rowOff>140335</xdr:rowOff>
    </xdr:to>
    <xdr:sp macro="" textlink="">
      <xdr:nvSpPr>
        <xdr:cNvPr id="455" name="フローチャート: 判断 454"/>
        <xdr:cNvSpPr/>
      </xdr:nvSpPr>
      <xdr:spPr>
        <a:xfrm>
          <a:off x="14480540" y="23850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149860</xdr:rowOff>
    </xdr:from>
    <xdr:ext cx="762000" cy="259080"/>
    <xdr:sp macro="" textlink="">
      <xdr:nvSpPr>
        <xdr:cNvPr id="456" name="テキスト ボックス 455"/>
        <xdr:cNvSpPr txBox="1"/>
      </xdr:nvSpPr>
      <xdr:spPr>
        <a:xfrm>
          <a:off x="14146530" y="216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80645</xdr:rowOff>
    </xdr:from>
    <xdr:to xmlns:xdr="http://schemas.openxmlformats.org/drawingml/2006/spreadsheetDrawing">
      <xdr:col>64</xdr:col>
      <xdr:colOff>152400</xdr:colOff>
      <xdr:row>15</xdr:row>
      <xdr:rowOff>10795</xdr:rowOff>
    </xdr:to>
    <xdr:sp macro="" textlink="">
      <xdr:nvSpPr>
        <xdr:cNvPr id="457" name="フローチャート: 判断 456"/>
        <xdr:cNvSpPr/>
      </xdr:nvSpPr>
      <xdr:spPr>
        <a:xfrm>
          <a:off x="13583920" y="242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167005</xdr:rowOff>
    </xdr:from>
    <xdr:ext cx="762000" cy="258445"/>
    <xdr:sp macro="" textlink="">
      <xdr:nvSpPr>
        <xdr:cNvPr id="458" name="テキスト ボックス 457"/>
        <xdr:cNvSpPr txBox="1"/>
      </xdr:nvSpPr>
      <xdr:spPr>
        <a:xfrm>
          <a:off x="13249910" y="251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9" name="テキスト ボックス 458"/>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60" name="テキスト ボックス 459"/>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61" name="テキスト ボックス 460"/>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2" name="テキスト ボックス 461"/>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3" name="テキスト ボックス 462"/>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59055</xdr:rowOff>
    </xdr:from>
    <xdr:to xmlns:xdr="http://schemas.openxmlformats.org/drawingml/2006/spreadsheetDrawing">
      <xdr:col>73</xdr:col>
      <xdr:colOff>44450</xdr:colOff>
      <xdr:row>13</xdr:row>
      <xdr:rowOff>160655</xdr:rowOff>
    </xdr:to>
    <xdr:sp macro="" textlink="">
      <xdr:nvSpPr>
        <xdr:cNvPr id="464" name="楕円 463"/>
        <xdr:cNvSpPr/>
      </xdr:nvSpPr>
      <xdr:spPr>
        <a:xfrm>
          <a:off x="15377160" y="22383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167640</xdr:rowOff>
    </xdr:from>
    <xdr:ext cx="762000" cy="259080"/>
    <xdr:sp macro="" textlink="">
      <xdr:nvSpPr>
        <xdr:cNvPr id="465" name="テキスト ボックス 464"/>
        <xdr:cNvSpPr txBox="1"/>
      </xdr:nvSpPr>
      <xdr:spPr>
        <a:xfrm>
          <a:off x="15045055"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138430</xdr:rowOff>
    </xdr:from>
    <xdr:to xmlns:xdr="http://schemas.openxmlformats.org/drawingml/2006/spreadsheetDrawing">
      <xdr:col>64</xdr:col>
      <xdr:colOff>152400</xdr:colOff>
      <xdr:row>14</xdr:row>
      <xdr:rowOff>68580</xdr:rowOff>
    </xdr:to>
    <xdr:sp macro="" textlink="">
      <xdr:nvSpPr>
        <xdr:cNvPr id="466" name="楕円 465"/>
        <xdr:cNvSpPr/>
      </xdr:nvSpPr>
      <xdr:spPr>
        <a:xfrm>
          <a:off x="13583920" y="2317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78740</xdr:rowOff>
    </xdr:from>
    <xdr:ext cx="762000" cy="259080"/>
    <xdr:sp macro="" textlink="">
      <xdr:nvSpPr>
        <xdr:cNvPr id="467" name="テキスト ボックス 466"/>
        <xdr:cNvSpPr txBox="1"/>
      </xdr:nvSpPr>
      <xdr:spPr>
        <a:xfrm>
          <a:off x="13249910" y="209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43,936
41,940
111.69
23,347,818
22,224,364
1,096,920
13,322,674
21,828,516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類似団体及び県下の平均</a:t>
          </a:r>
          <a:r>
            <a:rPr kumimoji="1" lang="ja-JP" altLang="en-US" sz="1000">
              <a:solidFill>
                <a:schemeClr val="dk1"/>
              </a:solidFill>
              <a:effectLst/>
              <a:latin typeface="+mn-lt"/>
              <a:ea typeface="+mn-ea"/>
              <a:cs typeface="+mn-cs"/>
            </a:rPr>
            <a:t>と比較すると低い</a:t>
          </a:r>
          <a:r>
            <a:rPr kumimoji="1" lang="ja-JP" altLang="ja-JP" sz="1000">
              <a:solidFill>
                <a:schemeClr val="dk1"/>
              </a:solidFill>
              <a:effectLst/>
              <a:latin typeface="+mn-lt"/>
              <a:ea typeface="+mn-ea"/>
              <a:cs typeface="+mn-cs"/>
            </a:rPr>
            <a:t>数値となっているが、</a:t>
          </a:r>
          <a:r>
            <a:rPr kumimoji="1" lang="ja-JP" altLang="en-US" sz="1000">
              <a:solidFill>
                <a:schemeClr val="dk1"/>
              </a:solidFill>
              <a:effectLst/>
              <a:latin typeface="+mn-lt"/>
              <a:ea typeface="+mn-ea"/>
              <a:cs typeface="+mn-cs"/>
            </a:rPr>
            <a:t>これは当市の</a:t>
          </a:r>
          <a:r>
            <a:rPr kumimoji="1" lang="ja-JP" altLang="ja-JP" sz="1000">
              <a:solidFill>
                <a:schemeClr val="dk1"/>
              </a:solidFill>
              <a:effectLst/>
              <a:latin typeface="+mn-lt"/>
              <a:ea typeface="+mn-ea"/>
              <a:cs typeface="+mn-cs"/>
            </a:rPr>
            <a:t>ごみ処理業務やし尿処理業務などを一部事務組合が行ってい</a:t>
          </a:r>
          <a:r>
            <a:rPr kumimoji="1" lang="ja-JP" altLang="en-US" sz="1000">
              <a:solidFill>
                <a:schemeClr val="dk1"/>
              </a:solidFill>
              <a:effectLst/>
              <a:latin typeface="+mn-lt"/>
              <a:ea typeface="+mn-ea"/>
              <a:cs typeface="+mn-cs"/>
            </a:rPr>
            <a:t>るためである。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令和</a:t>
          </a:r>
          <a:r>
            <a:rPr kumimoji="1" lang="ja-JP" altLang="en-US" sz="1000" baseline="0">
              <a:solidFill>
                <a:schemeClr val="dk1"/>
              </a:solidFill>
              <a:effectLst/>
              <a:latin typeface="+mn-lt"/>
              <a:ea typeface="+mn-ea"/>
              <a:cs typeface="+mn-cs"/>
            </a:rPr>
            <a:t>３</a:t>
          </a:r>
          <a:r>
            <a:rPr kumimoji="1" lang="ja-JP" altLang="ja-JP" sz="1000" baseline="0">
              <a:solidFill>
                <a:schemeClr val="dk1"/>
              </a:solidFill>
              <a:effectLst/>
              <a:latin typeface="+mn-lt"/>
              <a:ea typeface="+mn-ea"/>
              <a:cs typeface="+mn-cs"/>
            </a:rPr>
            <a:t>年度決算は、</a:t>
          </a:r>
          <a:r>
            <a:rPr kumimoji="1" lang="en-US" altLang="ja-JP" sz="1000" baseline="0">
              <a:solidFill>
                <a:schemeClr val="dk1"/>
              </a:solidFill>
              <a:effectLst/>
              <a:latin typeface="+mn-lt"/>
              <a:ea typeface="+mn-ea"/>
              <a:cs typeface="+mn-cs"/>
            </a:rPr>
            <a:t>19.4</a:t>
          </a:r>
          <a:r>
            <a:rPr kumimoji="1" lang="ja-JP" altLang="ja-JP" sz="1000" baseline="0">
              <a:solidFill>
                <a:schemeClr val="dk1"/>
              </a:solidFill>
              <a:effectLst/>
              <a:latin typeface="+mn-lt"/>
              <a:ea typeface="+mn-ea"/>
              <a:cs typeface="+mn-cs"/>
            </a:rPr>
            <a:t>％と前年度比</a:t>
          </a:r>
          <a:r>
            <a:rPr kumimoji="1" lang="en-US" altLang="ja-JP" sz="1000" baseline="0">
              <a:solidFill>
                <a:schemeClr val="dk1"/>
              </a:solidFill>
              <a:effectLst/>
              <a:latin typeface="+mn-lt"/>
              <a:ea typeface="+mn-ea"/>
              <a:cs typeface="+mn-cs"/>
            </a:rPr>
            <a:t>1.5</a:t>
          </a:r>
          <a:r>
            <a:rPr kumimoji="1" lang="ja-JP" altLang="ja-JP" sz="1000" baseline="0">
              <a:solidFill>
                <a:schemeClr val="dk1"/>
              </a:solidFill>
              <a:effectLst/>
              <a:latin typeface="+mn-lt"/>
              <a:ea typeface="+mn-ea"/>
              <a:cs typeface="+mn-cs"/>
            </a:rPr>
            <a:t>ポイントの減少となった。要因</a:t>
          </a:r>
          <a:r>
            <a:rPr kumimoji="1" lang="ja-JP" altLang="en-US" sz="1000" baseline="0">
              <a:solidFill>
                <a:schemeClr val="dk1"/>
              </a:solidFill>
              <a:effectLst/>
              <a:latin typeface="+mn-lt"/>
              <a:ea typeface="+mn-ea"/>
              <a:cs typeface="+mn-cs"/>
            </a:rPr>
            <a:t>として</a:t>
          </a:r>
          <a:r>
            <a:rPr kumimoji="1" lang="ja-JP" altLang="ja-JP" sz="1000" baseline="0">
              <a:solidFill>
                <a:schemeClr val="dk1"/>
              </a:solidFill>
              <a:effectLst/>
              <a:latin typeface="+mn-lt"/>
              <a:ea typeface="+mn-ea"/>
              <a:cs typeface="+mn-cs"/>
            </a:rPr>
            <a:t>は、</a:t>
          </a:r>
          <a:r>
            <a:rPr kumimoji="1" lang="ja-JP" altLang="en-US" sz="1000" baseline="0">
              <a:solidFill>
                <a:schemeClr val="dk1"/>
              </a:solidFill>
              <a:effectLst/>
              <a:latin typeface="+mn-lt"/>
              <a:ea typeface="+mn-ea"/>
              <a:cs typeface="+mn-cs"/>
            </a:rPr>
            <a:t>経常一般財源等歳入等が増加したことにより</a:t>
          </a:r>
          <a:r>
            <a:rPr kumimoji="1" lang="ja-JP" altLang="ja-JP" sz="1000" baseline="0">
              <a:solidFill>
                <a:schemeClr val="dk1"/>
              </a:solidFill>
              <a:effectLst/>
              <a:latin typeface="+mn-lt"/>
              <a:ea typeface="+mn-ea"/>
              <a:cs typeface="+mn-cs"/>
            </a:rPr>
            <a:t>人件費の比率が低下したことによるものである</a:t>
          </a:r>
          <a:r>
            <a:rPr kumimoji="1" lang="ja-JP" altLang="en-US" sz="1000" baseline="0">
              <a:solidFill>
                <a:schemeClr val="dk1"/>
              </a:solidFill>
              <a:effectLst/>
              <a:latin typeface="+mn-lt"/>
              <a:ea typeface="+mn-ea"/>
              <a:cs typeface="+mn-cs"/>
            </a:rPr>
            <a:t>。</a:t>
          </a:r>
          <a:endParaRPr kumimoji="1" lang="en-US" altLang="ja-JP" sz="1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今後も引き続き、人員及び給与の適正化を図るとともに、行財政改革への取り組みを通じて人件費の抑制を図る。</a:t>
          </a:r>
          <a:endParaRPr lang="ja-JP" altLang="ja-JP" sz="1100">
            <a:effectLst/>
          </a:endParaRP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0</xdr:rowOff>
    </xdr:from>
    <xdr:to xmlns:xdr="http://schemas.openxmlformats.org/drawingml/2006/spreadsheetDrawing">
      <xdr:col>24</xdr:col>
      <xdr:colOff>25400</xdr:colOff>
      <xdr:row>42</xdr:row>
      <xdr:rowOff>25400</xdr:rowOff>
    </xdr:to>
    <xdr:cxnSp macro="">
      <xdr:nvCxnSpPr>
        <xdr:cNvPr id="61" name="直線コネクタ 60"/>
        <xdr:cNvCxnSpPr/>
      </xdr:nvCxnSpPr>
      <xdr:spPr>
        <a:xfrm flipV="1">
          <a:off x="4886960" y="5699760"/>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167640</xdr:rowOff>
    </xdr:from>
    <xdr:ext cx="761365" cy="259080"/>
    <xdr:sp macro="" textlink="">
      <xdr:nvSpPr>
        <xdr:cNvPr id="62" name="人件費最小値テキスト"/>
        <xdr:cNvSpPr txBox="1"/>
      </xdr:nvSpPr>
      <xdr:spPr>
        <a:xfrm>
          <a:off x="4975860" y="7040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25400</xdr:rowOff>
    </xdr:from>
    <xdr:to xmlns:xdr="http://schemas.openxmlformats.org/drawingml/2006/spreadsheetDrawing">
      <xdr:col>24</xdr:col>
      <xdr:colOff>114300</xdr:colOff>
      <xdr:row>42</xdr:row>
      <xdr:rowOff>25400</xdr:rowOff>
    </xdr:to>
    <xdr:cxnSp macro="">
      <xdr:nvCxnSpPr>
        <xdr:cNvPr id="63" name="直線コネクタ 62"/>
        <xdr:cNvCxnSpPr/>
      </xdr:nvCxnSpPr>
      <xdr:spPr>
        <a:xfrm>
          <a:off x="4795520" y="70662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86360</xdr:rowOff>
    </xdr:from>
    <xdr:ext cx="761365" cy="257810"/>
    <xdr:sp macro="" textlink="">
      <xdr:nvSpPr>
        <xdr:cNvPr id="64" name="人件費最大値テキスト"/>
        <xdr:cNvSpPr txBox="1"/>
      </xdr:nvSpPr>
      <xdr:spPr>
        <a:xfrm>
          <a:off x="4975860" y="54508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0</xdr:rowOff>
    </xdr:from>
    <xdr:to xmlns:xdr="http://schemas.openxmlformats.org/drawingml/2006/spreadsheetDrawing">
      <xdr:col>24</xdr:col>
      <xdr:colOff>114300</xdr:colOff>
      <xdr:row>34</xdr:row>
      <xdr:rowOff>0</xdr:rowOff>
    </xdr:to>
    <xdr:cxnSp macro="">
      <xdr:nvCxnSpPr>
        <xdr:cNvPr id="65" name="直線コネクタ 64"/>
        <xdr:cNvCxnSpPr/>
      </xdr:nvCxnSpPr>
      <xdr:spPr>
        <a:xfrm>
          <a:off x="4795520" y="56997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0</xdr:rowOff>
    </xdr:from>
    <xdr:to xmlns:xdr="http://schemas.openxmlformats.org/drawingml/2006/spreadsheetDrawing">
      <xdr:col>24</xdr:col>
      <xdr:colOff>25400</xdr:colOff>
      <xdr:row>35</xdr:row>
      <xdr:rowOff>19050</xdr:rowOff>
    </xdr:to>
    <xdr:cxnSp macro="">
      <xdr:nvCxnSpPr>
        <xdr:cNvPr id="66" name="直線コネクタ 65"/>
        <xdr:cNvCxnSpPr/>
      </xdr:nvCxnSpPr>
      <xdr:spPr>
        <a:xfrm flipV="1">
          <a:off x="4036060" y="5699760"/>
          <a:ext cx="8509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1365" cy="258445"/>
    <xdr:sp macro="" textlink="">
      <xdr:nvSpPr>
        <xdr:cNvPr id="67" name="人件費平均値テキスト"/>
        <xdr:cNvSpPr txBox="1"/>
      </xdr:nvSpPr>
      <xdr:spPr>
        <a:xfrm>
          <a:off x="4975860" y="60833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833620" y="61112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19050</xdr:rowOff>
    </xdr:from>
    <xdr:to xmlns:xdr="http://schemas.openxmlformats.org/drawingml/2006/spreadsheetDrawing">
      <xdr:col>19</xdr:col>
      <xdr:colOff>187325</xdr:colOff>
      <xdr:row>35</xdr:row>
      <xdr:rowOff>158750</xdr:rowOff>
    </xdr:to>
    <xdr:cxnSp macro="">
      <xdr:nvCxnSpPr>
        <xdr:cNvPr id="69" name="直線コネクタ 68"/>
        <xdr:cNvCxnSpPr/>
      </xdr:nvCxnSpPr>
      <xdr:spPr>
        <a:xfrm flipV="1">
          <a:off x="3136900" y="5886450"/>
          <a:ext cx="89916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107950</xdr:rowOff>
    </xdr:from>
    <xdr:to xmlns:xdr="http://schemas.openxmlformats.org/drawingml/2006/spreadsheetDrawing">
      <xdr:col>20</xdr:col>
      <xdr:colOff>38100</xdr:colOff>
      <xdr:row>38</xdr:row>
      <xdr:rowOff>38100</xdr:rowOff>
    </xdr:to>
    <xdr:sp macro="" textlink="">
      <xdr:nvSpPr>
        <xdr:cNvPr id="70" name="フローチャート: 判断 69"/>
        <xdr:cNvSpPr/>
      </xdr:nvSpPr>
      <xdr:spPr>
        <a:xfrm>
          <a:off x="3985260" y="63106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22860</xdr:rowOff>
    </xdr:from>
    <xdr:ext cx="735965" cy="259080"/>
    <xdr:sp macro="" textlink="">
      <xdr:nvSpPr>
        <xdr:cNvPr id="71" name="テキスト ボックス 70"/>
        <xdr:cNvSpPr txBox="1"/>
      </xdr:nvSpPr>
      <xdr:spPr>
        <a:xfrm>
          <a:off x="3652520" y="63931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19050</xdr:rowOff>
    </xdr:from>
    <xdr:to xmlns:xdr="http://schemas.openxmlformats.org/drawingml/2006/spreadsheetDrawing">
      <xdr:col>15</xdr:col>
      <xdr:colOff>98425</xdr:colOff>
      <xdr:row>35</xdr:row>
      <xdr:rowOff>158750</xdr:rowOff>
    </xdr:to>
    <xdr:cxnSp macro="">
      <xdr:nvCxnSpPr>
        <xdr:cNvPr id="72" name="直線コネクタ 71"/>
        <xdr:cNvCxnSpPr/>
      </xdr:nvCxnSpPr>
      <xdr:spPr>
        <a:xfrm>
          <a:off x="2237740" y="5886450"/>
          <a:ext cx="89916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165100</xdr:rowOff>
    </xdr:from>
    <xdr:to xmlns:xdr="http://schemas.openxmlformats.org/drawingml/2006/spreadsheetDrawing">
      <xdr:col>15</xdr:col>
      <xdr:colOff>149225</xdr:colOff>
      <xdr:row>37</xdr:row>
      <xdr:rowOff>95250</xdr:rowOff>
    </xdr:to>
    <xdr:sp macro="" textlink="">
      <xdr:nvSpPr>
        <xdr:cNvPr id="73" name="フローチャート: 判断 72"/>
        <xdr:cNvSpPr/>
      </xdr:nvSpPr>
      <xdr:spPr>
        <a:xfrm>
          <a:off x="3086100" y="6200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80010</xdr:rowOff>
    </xdr:from>
    <xdr:ext cx="761365" cy="259080"/>
    <xdr:sp macro="" textlink="">
      <xdr:nvSpPr>
        <xdr:cNvPr id="74" name="テキスト ボックス 73"/>
        <xdr:cNvSpPr txBox="1"/>
      </xdr:nvSpPr>
      <xdr:spPr>
        <a:xfrm>
          <a:off x="2750820" y="6282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19050</xdr:rowOff>
    </xdr:from>
    <xdr:to xmlns:xdr="http://schemas.openxmlformats.org/drawingml/2006/spreadsheetDrawing">
      <xdr:col>11</xdr:col>
      <xdr:colOff>9525</xdr:colOff>
      <xdr:row>35</xdr:row>
      <xdr:rowOff>95250</xdr:rowOff>
    </xdr:to>
    <xdr:cxnSp macro="">
      <xdr:nvCxnSpPr>
        <xdr:cNvPr id="75" name="直線コネクタ 74"/>
        <xdr:cNvCxnSpPr/>
      </xdr:nvCxnSpPr>
      <xdr:spPr>
        <a:xfrm flipV="1">
          <a:off x="1336040" y="5886450"/>
          <a:ext cx="901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88900</xdr:rowOff>
    </xdr:from>
    <xdr:to xmlns:xdr="http://schemas.openxmlformats.org/drawingml/2006/spreadsheetDrawing">
      <xdr:col>11</xdr:col>
      <xdr:colOff>60325</xdr:colOff>
      <xdr:row>37</xdr:row>
      <xdr:rowOff>19050</xdr:rowOff>
    </xdr:to>
    <xdr:sp macro="" textlink="">
      <xdr:nvSpPr>
        <xdr:cNvPr id="76" name="フローチャート: 判断 75"/>
        <xdr:cNvSpPr/>
      </xdr:nvSpPr>
      <xdr:spPr>
        <a:xfrm>
          <a:off x="2184400" y="61239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3810</xdr:rowOff>
    </xdr:from>
    <xdr:ext cx="761365" cy="259080"/>
    <xdr:sp macro="" textlink="">
      <xdr:nvSpPr>
        <xdr:cNvPr id="77" name="テキスト ボックス 76"/>
        <xdr:cNvSpPr txBox="1"/>
      </xdr:nvSpPr>
      <xdr:spPr>
        <a:xfrm>
          <a:off x="1851660" y="6206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63500</xdr:rowOff>
    </xdr:from>
    <xdr:to xmlns:xdr="http://schemas.openxmlformats.org/drawingml/2006/spreadsheetDrawing">
      <xdr:col>6</xdr:col>
      <xdr:colOff>171450</xdr:colOff>
      <xdr:row>36</xdr:row>
      <xdr:rowOff>165100</xdr:rowOff>
    </xdr:to>
    <xdr:sp macro="" textlink="">
      <xdr:nvSpPr>
        <xdr:cNvPr id="78" name="フローチャート: 判断 77"/>
        <xdr:cNvSpPr/>
      </xdr:nvSpPr>
      <xdr:spPr>
        <a:xfrm>
          <a:off x="128524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149860</xdr:rowOff>
    </xdr:from>
    <xdr:ext cx="762000" cy="259080"/>
    <xdr:sp macro="" textlink="">
      <xdr:nvSpPr>
        <xdr:cNvPr id="79" name="テキスト ボックス 78"/>
        <xdr:cNvSpPr txBox="1"/>
      </xdr:nvSpPr>
      <xdr:spPr>
        <a:xfrm>
          <a:off x="94996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8445"/>
    <xdr:sp macro="" textlink="">
      <xdr:nvSpPr>
        <xdr:cNvPr id="82" name="テキスト ボックス 81"/>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120650</xdr:rowOff>
    </xdr:from>
    <xdr:to xmlns:xdr="http://schemas.openxmlformats.org/drawingml/2006/spreadsheetDrawing">
      <xdr:col>24</xdr:col>
      <xdr:colOff>76200</xdr:colOff>
      <xdr:row>34</xdr:row>
      <xdr:rowOff>50800</xdr:rowOff>
    </xdr:to>
    <xdr:sp macro="" textlink="">
      <xdr:nvSpPr>
        <xdr:cNvPr id="85" name="楕円 84"/>
        <xdr:cNvSpPr/>
      </xdr:nvSpPr>
      <xdr:spPr>
        <a:xfrm>
          <a:off x="4833620" y="56527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29210</xdr:rowOff>
    </xdr:from>
    <xdr:ext cx="761365" cy="258445"/>
    <xdr:sp macro="" textlink="">
      <xdr:nvSpPr>
        <xdr:cNvPr id="86" name="人件費該当値テキスト"/>
        <xdr:cNvSpPr txBox="1"/>
      </xdr:nvSpPr>
      <xdr:spPr>
        <a:xfrm>
          <a:off x="4975860" y="5561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140335</xdr:rowOff>
    </xdr:from>
    <xdr:to xmlns:xdr="http://schemas.openxmlformats.org/drawingml/2006/spreadsheetDrawing">
      <xdr:col>20</xdr:col>
      <xdr:colOff>38100</xdr:colOff>
      <xdr:row>35</xdr:row>
      <xdr:rowOff>69850</xdr:rowOff>
    </xdr:to>
    <xdr:sp macro="" textlink="">
      <xdr:nvSpPr>
        <xdr:cNvPr id="87" name="楕円 86"/>
        <xdr:cNvSpPr/>
      </xdr:nvSpPr>
      <xdr:spPr>
        <a:xfrm>
          <a:off x="3985260" y="5840095"/>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80010</xdr:rowOff>
    </xdr:from>
    <xdr:ext cx="735965" cy="259080"/>
    <xdr:sp macro="" textlink="">
      <xdr:nvSpPr>
        <xdr:cNvPr id="88" name="テキスト ボックス 87"/>
        <xdr:cNvSpPr txBox="1"/>
      </xdr:nvSpPr>
      <xdr:spPr>
        <a:xfrm>
          <a:off x="3652520" y="56121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107950</xdr:rowOff>
    </xdr:from>
    <xdr:to xmlns:xdr="http://schemas.openxmlformats.org/drawingml/2006/spreadsheetDrawing">
      <xdr:col>15</xdr:col>
      <xdr:colOff>149225</xdr:colOff>
      <xdr:row>36</xdr:row>
      <xdr:rowOff>38100</xdr:rowOff>
    </xdr:to>
    <xdr:sp macro="" textlink="">
      <xdr:nvSpPr>
        <xdr:cNvPr id="89" name="楕円 88"/>
        <xdr:cNvSpPr/>
      </xdr:nvSpPr>
      <xdr:spPr>
        <a:xfrm>
          <a:off x="3086100" y="5975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48260</xdr:rowOff>
    </xdr:from>
    <xdr:ext cx="761365" cy="258445"/>
    <xdr:sp macro="" textlink="">
      <xdr:nvSpPr>
        <xdr:cNvPr id="90" name="テキスト ボックス 89"/>
        <xdr:cNvSpPr txBox="1"/>
      </xdr:nvSpPr>
      <xdr:spPr>
        <a:xfrm>
          <a:off x="2750820" y="5748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140335</xdr:rowOff>
    </xdr:from>
    <xdr:to xmlns:xdr="http://schemas.openxmlformats.org/drawingml/2006/spreadsheetDrawing">
      <xdr:col>11</xdr:col>
      <xdr:colOff>60325</xdr:colOff>
      <xdr:row>35</xdr:row>
      <xdr:rowOff>69850</xdr:rowOff>
    </xdr:to>
    <xdr:sp macro="" textlink="">
      <xdr:nvSpPr>
        <xdr:cNvPr id="91" name="楕円 90"/>
        <xdr:cNvSpPr/>
      </xdr:nvSpPr>
      <xdr:spPr>
        <a:xfrm>
          <a:off x="2184400" y="5840095"/>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80010</xdr:rowOff>
    </xdr:from>
    <xdr:ext cx="761365" cy="259080"/>
    <xdr:sp macro="" textlink="">
      <xdr:nvSpPr>
        <xdr:cNvPr id="92" name="テキスト ボックス 91"/>
        <xdr:cNvSpPr txBox="1"/>
      </xdr:nvSpPr>
      <xdr:spPr>
        <a:xfrm>
          <a:off x="1851660" y="5612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44450</xdr:rowOff>
    </xdr:from>
    <xdr:to xmlns:xdr="http://schemas.openxmlformats.org/drawingml/2006/spreadsheetDrawing">
      <xdr:col>6</xdr:col>
      <xdr:colOff>171450</xdr:colOff>
      <xdr:row>35</xdr:row>
      <xdr:rowOff>146050</xdr:rowOff>
    </xdr:to>
    <xdr:sp macro="" textlink="">
      <xdr:nvSpPr>
        <xdr:cNvPr id="93" name="楕円 92"/>
        <xdr:cNvSpPr/>
      </xdr:nvSpPr>
      <xdr:spPr>
        <a:xfrm>
          <a:off x="128524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156210</xdr:rowOff>
    </xdr:from>
    <xdr:ext cx="762000" cy="259080"/>
    <xdr:sp macro="" textlink="">
      <xdr:nvSpPr>
        <xdr:cNvPr id="94" name="テキスト ボックス 93"/>
        <xdr:cNvSpPr txBox="1"/>
      </xdr:nvSpPr>
      <xdr:spPr>
        <a:xfrm>
          <a:off x="949960" y="568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類似団体及び県下の平均より低い数値となっているが、人件費と同様にごみ処理業務やし尿処理業務などを一部事務組合が行っている影響が大きい。</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00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令和３年度決算は、前年度比</a:t>
          </a:r>
          <a:r>
            <a:rPr kumimoji="1" lang="en-US" altLang="ja-JP" sz="1000" baseline="0">
              <a:solidFill>
                <a:schemeClr val="dk1"/>
              </a:solidFill>
              <a:effectLst/>
              <a:latin typeface="+mn-lt"/>
              <a:ea typeface="+mn-ea"/>
              <a:cs typeface="+mn-cs"/>
            </a:rPr>
            <a:t>0.6</a:t>
          </a:r>
          <a:r>
            <a:rPr kumimoji="1" lang="ja-JP" altLang="ja-JP" sz="1000" baseline="0">
              <a:solidFill>
                <a:schemeClr val="dk1"/>
              </a:solidFill>
              <a:effectLst/>
              <a:latin typeface="+mn-lt"/>
              <a:ea typeface="+mn-ea"/>
              <a:cs typeface="+mn-cs"/>
            </a:rPr>
            <a:t>ポイントの減少となった。要因として</a:t>
          </a:r>
          <a:r>
            <a:rPr kumimoji="1" lang="ja-JP" altLang="en-US" sz="1000" baseline="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相良公民館解体事業や海浜体育館解体事業など公共施設等の老朽化による解体事業などにより経費は増えているが、</a:t>
          </a:r>
          <a:r>
            <a:rPr kumimoji="1" lang="ja-JP" altLang="ja-JP" sz="1000" baseline="0">
              <a:solidFill>
                <a:schemeClr val="dk1"/>
              </a:solidFill>
              <a:effectLst/>
              <a:latin typeface="+mn-lt"/>
              <a:ea typeface="+mn-ea"/>
              <a:cs typeface="+mn-cs"/>
            </a:rPr>
            <a:t>経常一般財源等歳入等が増加したことにより</a:t>
          </a:r>
          <a:r>
            <a:rPr kumimoji="1" lang="ja-JP" altLang="en-US" sz="1000" baseline="0">
              <a:solidFill>
                <a:schemeClr val="dk1"/>
              </a:solidFill>
              <a:effectLst/>
              <a:latin typeface="+mn-lt"/>
              <a:ea typeface="+mn-ea"/>
              <a:cs typeface="+mn-cs"/>
            </a:rPr>
            <a:t>物件費</a:t>
          </a:r>
          <a:r>
            <a:rPr kumimoji="1" lang="ja-JP" altLang="ja-JP" sz="1000" baseline="0">
              <a:solidFill>
                <a:schemeClr val="dk1"/>
              </a:solidFill>
              <a:effectLst/>
              <a:latin typeface="+mn-lt"/>
              <a:ea typeface="+mn-ea"/>
              <a:cs typeface="+mn-cs"/>
            </a:rPr>
            <a:t>の比率が低下したことによるものである。</a:t>
          </a:r>
          <a:r>
            <a:rPr kumimoji="1" lang="ja-JP" altLang="en-US" sz="1000" baseline="0">
              <a:solidFill>
                <a:schemeClr val="dk1"/>
              </a:solidFill>
              <a:effectLst/>
              <a:latin typeface="+mn-lt"/>
              <a:ea typeface="+mn-ea"/>
              <a:cs typeface="+mn-cs"/>
            </a:rPr>
            <a:t>今後はより</a:t>
          </a:r>
          <a:r>
            <a:rPr kumimoji="1" lang="ja-JP" altLang="ja-JP" sz="1000">
              <a:solidFill>
                <a:schemeClr val="dk1"/>
              </a:solidFill>
              <a:effectLst/>
              <a:latin typeface="+mn-lt"/>
              <a:ea typeface="+mn-ea"/>
              <a:cs typeface="+mn-cs"/>
            </a:rPr>
            <a:t>一層の節減合理化や行政改革の取組により、費用増大を抑制していく必要がある。</a:t>
          </a:r>
          <a:endParaRPr lang="ja-JP" altLang="ja-JP" sz="1000">
            <a:effectLst/>
          </a:endParaRPr>
        </a:p>
        <a:p>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603480" y="36664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2087860" y="35242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603480" y="3293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2087860" y="31546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603480" y="29197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9080"/>
    <xdr:sp macro="" textlink="">
      <xdr:nvSpPr>
        <xdr:cNvPr id="114" name="テキスト ボックス 113"/>
        <xdr:cNvSpPr txBox="1"/>
      </xdr:nvSpPr>
      <xdr:spPr>
        <a:xfrm>
          <a:off x="12087860" y="27813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603480" y="25463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2087860" y="24079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603480" y="21767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2087860" y="2034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20" name="テキスト ボックス 119"/>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19050</xdr:rowOff>
    </xdr:from>
    <xdr:to xmlns:xdr="http://schemas.openxmlformats.org/drawingml/2006/spreadsheetDrawing">
      <xdr:col>82</xdr:col>
      <xdr:colOff>107950</xdr:colOff>
      <xdr:row>21</xdr:row>
      <xdr:rowOff>107950</xdr:rowOff>
    </xdr:to>
    <xdr:cxnSp macro="">
      <xdr:nvCxnSpPr>
        <xdr:cNvPr id="122" name="直線コネクタ 121"/>
        <xdr:cNvCxnSpPr/>
      </xdr:nvCxnSpPr>
      <xdr:spPr>
        <a:xfrm flipV="1">
          <a:off x="16718280" y="2198370"/>
          <a:ext cx="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80010</xdr:rowOff>
    </xdr:from>
    <xdr:ext cx="761365" cy="259080"/>
    <xdr:sp macro="" textlink="">
      <xdr:nvSpPr>
        <xdr:cNvPr id="123" name="物件費最小値テキスト"/>
        <xdr:cNvSpPr txBox="1"/>
      </xdr:nvSpPr>
      <xdr:spPr>
        <a:xfrm>
          <a:off x="16807180" y="3600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107950</xdr:rowOff>
    </xdr:from>
    <xdr:to xmlns:xdr="http://schemas.openxmlformats.org/drawingml/2006/spreadsheetDrawing">
      <xdr:col>82</xdr:col>
      <xdr:colOff>196850</xdr:colOff>
      <xdr:row>21</xdr:row>
      <xdr:rowOff>107950</xdr:rowOff>
    </xdr:to>
    <xdr:cxnSp macro="">
      <xdr:nvCxnSpPr>
        <xdr:cNvPr id="124" name="直線コネクタ 123"/>
        <xdr:cNvCxnSpPr/>
      </xdr:nvCxnSpPr>
      <xdr:spPr>
        <a:xfrm>
          <a:off x="16629380" y="362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105410</xdr:rowOff>
    </xdr:from>
    <xdr:ext cx="761365" cy="258445"/>
    <xdr:sp macro="" textlink="">
      <xdr:nvSpPr>
        <xdr:cNvPr id="125" name="物件費最大値テキスト"/>
        <xdr:cNvSpPr txBox="1"/>
      </xdr:nvSpPr>
      <xdr:spPr>
        <a:xfrm>
          <a:off x="16807180" y="1949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19050</xdr:rowOff>
    </xdr:from>
    <xdr:to xmlns:xdr="http://schemas.openxmlformats.org/drawingml/2006/spreadsheetDrawing">
      <xdr:col>82</xdr:col>
      <xdr:colOff>196850</xdr:colOff>
      <xdr:row>13</xdr:row>
      <xdr:rowOff>19050</xdr:rowOff>
    </xdr:to>
    <xdr:cxnSp macro="">
      <xdr:nvCxnSpPr>
        <xdr:cNvPr id="126" name="直線コネクタ 125"/>
        <xdr:cNvCxnSpPr/>
      </xdr:nvCxnSpPr>
      <xdr:spPr>
        <a:xfrm>
          <a:off x="1662938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146050</xdr:rowOff>
    </xdr:from>
    <xdr:to xmlns:xdr="http://schemas.openxmlformats.org/drawingml/2006/spreadsheetDrawing">
      <xdr:col>82</xdr:col>
      <xdr:colOff>107950</xdr:colOff>
      <xdr:row>14</xdr:row>
      <xdr:rowOff>50800</xdr:rowOff>
    </xdr:to>
    <xdr:cxnSp macro="">
      <xdr:nvCxnSpPr>
        <xdr:cNvPr id="127" name="直線コネクタ 126"/>
        <xdr:cNvCxnSpPr/>
      </xdr:nvCxnSpPr>
      <xdr:spPr>
        <a:xfrm flipV="1">
          <a:off x="15869920" y="2325370"/>
          <a:ext cx="8483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1365" cy="258445"/>
    <xdr:sp macro="" textlink="">
      <xdr:nvSpPr>
        <xdr:cNvPr id="128" name="物件費平均値テキスト"/>
        <xdr:cNvSpPr txBox="1"/>
      </xdr:nvSpPr>
      <xdr:spPr>
        <a:xfrm>
          <a:off x="16807180" y="26073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120650</xdr:rowOff>
    </xdr:from>
    <xdr:to xmlns:xdr="http://schemas.openxmlformats.org/drawingml/2006/spreadsheetDrawing">
      <xdr:col>82</xdr:col>
      <xdr:colOff>158750</xdr:colOff>
      <xdr:row>16</xdr:row>
      <xdr:rowOff>50800</xdr:rowOff>
    </xdr:to>
    <xdr:sp macro="" textlink="">
      <xdr:nvSpPr>
        <xdr:cNvPr id="129" name="フローチャート: 判断 128"/>
        <xdr:cNvSpPr/>
      </xdr:nvSpPr>
      <xdr:spPr>
        <a:xfrm>
          <a:off x="16667480" y="263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xdr:rowOff>
    </xdr:from>
    <xdr:to xmlns:xdr="http://schemas.openxmlformats.org/drawingml/2006/spreadsheetDrawing">
      <xdr:col>78</xdr:col>
      <xdr:colOff>69850</xdr:colOff>
      <xdr:row>14</xdr:row>
      <xdr:rowOff>50800</xdr:rowOff>
    </xdr:to>
    <xdr:cxnSp macro="">
      <xdr:nvCxnSpPr>
        <xdr:cNvPr id="130" name="直線コネクタ 129"/>
        <xdr:cNvCxnSpPr/>
      </xdr:nvCxnSpPr>
      <xdr:spPr>
        <a:xfrm>
          <a:off x="14968220" y="2359660"/>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146050</xdr:rowOff>
    </xdr:from>
    <xdr:to xmlns:xdr="http://schemas.openxmlformats.org/drawingml/2006/spreadsheetDrawing">
      <xdr:col>78</xdr:col>
      <xdr:colOff>120650</xdr:colOff>
      <xdr:row>16</xdr:row>
      <xdr:rowOff>76200</xdr:rowOff>
    </xdr:to>
    <xdr:sp macro="" textlink="">
      <xdr:nvSpPr>
        <xdr:cNvPr id="131" name="フローチャート: 判断 130"/>
        <xdr:cNvSpPr/>
      </xdr:nvSpPr>
      <xdr:spPr>
        <a:xfrm>
          <a:off x="15819120" y="2660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60960</xdr:rowOff>
    </xdr:from>
    <xdr:ext cx="736600" cy="259080"/>
    <xdr:sp macro="" textlink="">
      <xdr:nvSpPr>
        <xdr:cNvPr id="132" name="テキスト ボックス 131"/>
        <xdr:cNvSpPr txBox="1"/>
      </xdr:nvSpPr>
      <xdr:spPr>
        <a:xfrm>
          <a:off x="15483840" y="2743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31750</xdr:rowOff>
    </xdr:from>
    <xdr:to xmlns:xdr="http://schemas.openxmlformats.org/drawingml/2006/spreadsheetDrawing">
      <xdr:col>73</xdr:col>
      <xdr:colOff>180975</xdr:colOff>
      <xdr:row>14</xdr:row>
      <xdr:rowOff>12700</xdr:rowOff>
    </xdr:to>
    <xdr:cxnSp macro="">
      <xdr:nvCxnSpPr>
        <xdr:cNvPr id="133" name="直線コネクタ 132"/>
        <xdr:cNvCxnSpPr/>
      </xdr:nvCxnSpPr>
      <xdr:spPr>
        <a:xfrm>
          <a:off x="14069060" y="2211070"/>
          <a:ext cx="89916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88900</xdr:rowOff>
    </xdr:from>
    <xdr:to xmlns:xdr="http://schemas.openxmlformats.org/drawingml/2006/spreadsheetDrawing">
      <xdr:col>74</xdr:col>
      <xdr:colOff>31750</xdr:colOff>
      <xdr:row>17</xdr:row>
      <xdr:rowOff>19050</xdr:rowOff>
    </xdr:to>
    <xdr:sp macro="" textlink="">
      <xdr:nvSpPr>
        <xdr:cNvPr id="134" name="フローチャート: 判断 133"/>
        <xdr:cNvSpPr/>
      </xdr:nvSpPr>
      <xdr:spPr>
        <a:xfrm>
          <a:off x="14917420" y="27711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3810</xdr:rowOff>
    </xdr:from>
    <xdr:ext cx="762000" cy="259080"/>
    <xdr:sp macro="" textlink="">
      <xdr:nvSpPr>
        <xdr:cNvPr id="135" name="テキスト ボックス 134"/>
        <xdr:cNvSpPr txBox="1"/>
      </xdr:nvSpPr>
      <xdr:spPr>
        <a:xfrm>
          <a:off x="14584680" y="285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12</xdr:row>
      <xdr:rowOff>165100</xdr:rowOff>
    </xdr:from>
    <xdr:to xmlns:xdr="http://schemas.openxmlformats.org/drawingml/2006/spreadsheetDrawing">
      <xdr:col>69</xdr:col>
      <xdr:colOff>92075</xdr:colOff>
      <xdr:row>13</xdr:row>
      <xdr:rowOff>31750</xdr:rowOff>
    </xdr:to>
    <xdr:cxnSp macro="">
      <xdr:nvCxnSpPr>
        <xdr:cNvPr id="136" name="直線コネクタ 135"/>
        <xdr:cNvCxnSpPr/>
      </xdr:nvCxnSpPr>
      <xdr:spPr>
        <a:xfrm>
          <a:off x="13169900" y="2176780"/>
          <a:ext cx="8991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63500</xdr:rowOff>
    </xdr:from>
    <xdr:to xmlns:xdr="http://schemas.openxmlformats.org/drawingml/2006/spreadsheetDrawing">
      <xdr:col>69</xdr:col>
      <xdr:colOff>142875</xdr:colOff>
      <xdr:row>16</xdr:row>
      <xdr:rowOff>165100</xdr:rowOff>
    </xdr:to>
    <xdr:sp macro="" textlink="">
      <xdr:nvSpPr>
        <xdr:cNvPr id="137" name="フローチャート: 判断 136"/>
        <xdr:cNvSpPr/>
      </xdr:nvSpPr>
      <xdr:spPr>
        <a:xfrm>
          <a:off x="14018260" y="27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149860</xdr:rowOff>
    </xdr:from>
    <xdr:ext cx="761365" cy="259080"/>
    <xdr:sp macro="" textlink="">
      <xdr:nvSpPr>
        <xdr:cNvPr id="138" name="テキスト ボックス 137"/>
        <xdr:cNvSpPr txBox="1"/>
      </xdr:nvSpPr>
      <xdr:spPr>
        <a:xfrm>
          <a:off x="13682980" y="2832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xdr:rowOff>
    </xdr:from>
    <xdr:to xmlns:xdr="http://schemas.openxmlformats.org/drawingml/2006/spreadsheetDrawing">
      <xdr:col>65</xdr:col>
      <xdr:colOff>53975</xdr:colOff>
      <xdr:row>16</xdr:row>
      <xdr:rowOff>114300</xdr:rowOff>
    </xdr:to>
    <xdr:sp macro="" textlink="">
      <xdr:nvSpPr>
        <xdr:cNvPr id="139" name="フローチャート: 判断 138"/>
        <xdr:cNvSpPr/>
      </xdr:nvSpPr>
      <xdr:spPr>
        <a:xfrm>
          <a:off x="13116560" y="26949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99060</xdr:rowOff>
    </xdr:from>
    <xdr:ext cx="761365" cy="259080"/>
    <xdr:sp macro="" textlink="">
      <xdr:nvSpPr>
        <xdr:cNvPr id="140" name="テキスト ボックス 139"/>
        <xdr:cNvSpPr txBox="1"/>
      </xdr:nvSpPr>
      <xdr:spPr>
        <a:xfrm>
          <a:off x="12783820" y="2781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41" name="テキスト ボックス 140"/>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2" name="テキスト ボックス 141"/>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43" name="テキスト ボックス 142"/>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4" name="テキスト ボックス 143"/>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8445"/>
    <xdr:sp macro="" textlink="">
      <xdr:nvSpPr>
        <xdr:cNvPr id="145" name="テキスト ボックス 144"/>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95250</xdr:rowOff>
    </xdr:from>
    <xdr:to xmlns:xdr="http://schemas.openxmlformats.org/drawingml/2006/spreadsheetDrawing">
      <xdr:col>82</xdr:col>
      <xdr:colOff>158750</xdr:colOff>
      <xdr:row>14</xdr:row>
      <xdr:rowOff>25400</xdr:rowOff>
    </xdr:to>
    <xdr:sp macro="" textlink="">
      <xdr:nvSpPr>
        <xdr:cNvPr id="146" name="楕円 145"/>
        <xdr:cNvSpPr/>
      </xdr:nvSpPr>
      <xdr:spPr>
        <a:xfrm>
          <a:off x="16667480" y="2274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12</xdr:row>
      <xdr:rowOff>111760</xdr:rowOff>
    </xdr:from>
    <xdr:ext cx="761365" cy="259080"/>
    <xdr:sp macro="" textlink="">
      <xdr:nvSpPr>
        <xdr:cNvPr id="147" name="物件費該当値テキスト"/>
        <xdr:cNvSpPr txBox="1"/>
      </xdr:nvSpPr>
      <xdr:spPr>
        <a:xfrm>
          <a:off x="16807180" y="2123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0</xdr:rowOff>
    </xdr:from>
    <xdr:to xmlns:xdr="http://schemas.openxmlformats.org/drawingml/2006/spreadsheetDrawing">
      <xdr:col>78</xdr:col>
      <xdr:colOff>120650</xdr:colOff>
      <xdr:row>14</xdr:row>
      <xdr:rowOff>101600</xdr:rowOff>
    </xdr:to>
    <xdr:sp macro="" textlink="">
      <xdr:nvSpPr>
        <xdr:cNvPr id="148" name="楕円 147"/>
        <xdr:cNvSpPr/>
      </xdr:nvSpPr>
      <xdr:spPr>
        <a:xfrm>
          <a:off x="1581912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111760</xdr:rowOff>
    </xdr:from>
    <xdr:ext cx="736600" cy="259080"/>
    <xdr:sp macro="" textlink="">
      <xdr:nvSpPr>
        <xdr:cNvPr id="149" name="テキスト ボックス 148"/>
        <xdr:cNvSpPr txBox="1"/>
      </xdr:nvSpPr>
      <xdr:spPr>
        <a:xfrm>
          <a:off x="15483840" y="2123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133350</xdr:rowOff>
    </xdr:from>
    <xdr:to xmlns:xdr="http://schemas.openxmlformats.org/drawingml/2006/spreadsheetDrawing">
      <xdr:col>74</xdr:col>
      <xdr:colOff>31750</xdr:colOff>
      <xdr:row>14</xdr:row>
      <xdr:rowOff>63500</xdr:rowOff>
    </xdr:to>
    <xdr:sp macro="" textlink="">
      <xdr:nvSpPr>
        <xdr:cNvPr id="150" name="楕円 149"/>
        <xdr:cNvSpPr/>
      </xdr:nvSpPr>
      <xdr:spPr>
        <a:xfrm>
          <a:off x="14917420" y="23126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73660</xdr:rowOff>
    </xdr:from>
    <xdr:ext cx="762000" cy="258445"/>
    <xdr:sp macro="" textlink="">
      <xdr:nvSpPr>
        <xdr:cNvPr id="151" name="テキスト ボックス 150"/>
        <xdr:cNvSpPr txBox="1"/>
      </xdr:nvSpPr>
      <xdr:spPr>
        <a:xfrm>
          <a:off x="14584680" y="208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12</xdr:row>
      <xdr:rowOff>152400</xdr:rowOff>
    </xdr:from>
    <xdr:to xmlns:xdr="http://schemas.openxmlformats.org/drawingml/2006/spreadsheetDrawing">
      <xdr:col>69</xdr:col>
      <xdr:colOff>142875</xdr:colOff>
      <xdr:row>13</xdr:row>
      <xdr:rowOff>82550</xdr:rowOff>
    </xdr:to>
    <xdr:sp macro="" textlink="">
      <xdr:nvSpPr>
        <xdr:cNvPr id="152" name="楕円 151"/>
        <xdr:cNvSpPr/>
      </xdr:nvSpPr>
      <xdr:spPr>
        <a:xfrm>
          <a:off x="14018260" y="2164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92710</xdr:rowOff>
    </xdr:from>
    <xdr:ext cx="761365" cy="258445"/>
    <xdr:sp macro="" textlink="">
      <xdr:nvSpPr>
        <xdr:cNvPr id="153" name="テキスト ボックス 152"/>
        <xdr:cNvSpPr txBox="1"/>
      </xdr:nvSpPr>
      <xdr:spPr>
        <a:xfrm>
          <a:off x="13682980" y="1936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12</xdr:row>
      <xdr:rowOff>114300</xdr:rowOff>
    </xdr:from>
    <xdr:to xmlns:xdr="http://schemas.openxmlformats.org/drawingml/2006/spreadsheetDrawing">
      <xdr:col>65</xdr:col>
      <xdr:colOff>53975</xdr:colOff>
      <xdr:row>13</xdr:row>
      <xdr:rowOff>44450</xdr:rowOff>
    </xdr:to>
    <xdr:sp macro="" textlink="">
      <xdr:nvSpPr>
        <xdr:cNvPr id="154" name="楕円 153"/>
        <xdr:cNvSpPr/>
      </xdr:nvSpPr>
      <xdr:spPr>
        <a:xfrm>
          <a:off x="13116560" y="21259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54610</xdr:rowOff>
    </xdr:from>
    <xdr:ext cx="761365" cy="258445"/>
    <xdr:sp macro="" textlink="">
      <xdr:nvSpPr>
        <xdr:cNvPr id="155" name="テキスト ボックス 154"/>
        <xdr:cNvSpPr txBox="1"/>
      </xdr:nvSpPr>
      <xdr:spPr>
        <a:xfrm>
          <a:off x="12783820" y="1898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となった。類似団体と比較すると、その比率は低く、県平均も下回っている。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した要因は、コロナ禍における住民税非課税世帯や子育て世帯への臨時特別給付事業</a:t>
          </a:r>
          <a:r>
            <a:rPr kumimoji="1" lang="ja-JP" altLang="en-US" sz="1100">
              <a:solidFill>
                <a:schemeClr val="dk1"/>
              </a:solidFill>
              <a:effectLst/>
              <a:latin typeface="+mn-lt"/>
              <a:ea typeface="+mn-ea"/>
              <a:cs typeface="+mn-cs"/>
            </a:rPr>
            <a:t>や介護給付費等事業扶助費の増加である</a:t>
          </a:r>
          <a:r>
            <a:rPr kumimoji="1" lang="ja-JP" altLang="ja-JP" sz="1100">
              <a:solidFill>
                <a:schemeClr val="dk1"/>
              </a:solidFill>
              <a:effectLst/>
              <a:latin typeface="+mn-lt"/>
              <a:ea typeface="+mn-ea"/>
              <a:cs typeface="+mn-cs"/>
            </a:rPr>
            <a:t>。全体的にやや低率で推移しているため、今後もこの状態を維持できるように努める。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7" name="テキスト ボックス 166"/>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69" name="テキスト ボックス 168"/>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962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71" name="テキスト ボックス 170"/>
        <xdr:cNvSpPr txBox="1"/>
      </xdr:nvSpPr>
      <xdr:spPr>
        <a:xfrm>
          <a:off x="256540" y="102298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962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3" name="テキスト ボックス 172"/>
        <xdr:cNvSpPr txBox="1"/>
      </xdr:nvSpPr>
      <xdr:spPr>
        <a:xfrm>
          <a:off x="256540" y="98602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962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9080"/>
    <xdr:sp macro="" textlink="">
      <xdr:nvSpPr>
        <xdr:cNvPr id="175" name="テキスト ボックス 174"/>
        <xdr:cNvSpPr txBox="1"/>
      </xdr:nvSpPr>
      <xdr:spPr>
        <a:xfrm>
          <a:off x="256540" y="94869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962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7" name="テキスト ボックス 176"/>
        <xdr:cNvSpPr txBox="1"/>
      </xdr:nvSpPr>
      <xdr:spPr>
        <a:xfrm>
          <a:off x="256540" y="91135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962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79" name="テキスト ボックス 178"/>
        <xdr:cNvSpPr txBox="1"/>
      </xdr:nvSpPr>
      <xdr:spPr>
        <a:xfrm>
          <a:off x="256540" y="8740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81" name="テキスト ボックス 180"/>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62</xdr:row>
      <xdr:rowOff>31750</xdr:rowOff>
    </xdr:to>
    <xdr:cxnSp macro="">
      <xdr:nvCxnSpPr>
        <xdr:cNvPr id="183" name="直線コネクタ 182"/>
        <xdr:cNvCxnSpPr/>
      </xdr:nvCxnSpPr>
      <xdr:spPr>
        <a:xfrm flipV="1">
          <a:off x="4886960" y="910336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3810</xdr:rowOff>
    </xdr:from>
    <xdr:ext cx="761365" cy="259080"/>
    <xdr:sp macro="" textlink="">
      <xdr:nvSpPr>
        <xdr:cNvPr id="184" name="扶助費最小値テキスト"/>
        <xdr:cNvSpPr txBox="1"/>
      </xdr:nvSpPr>
      <xdr:spPr>
        <a:xfrm>
          <a:off x="4975860" y="10397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31750</xdr:rowOff>
    </xdr:from>
    <xdr:to xmlns:xdr="http://schemas.openxmlformats.org/drawingml/2006/spreadsheetDrawing">
      <xdr:col>24</xdr:col>
      <xdr:colOff>114300</xdr:colOff>
      <xdr:row>62</xdr:row>
      <xdr:rowOff>31750</xdr:rowOff>
    </xdr:to>
    <xdr:cxnSp macro="">
      <xdr:nvCxnSpPr>
        <xdr:cNvPr id="185" name="直線コネクタ 184"/>
        <xdr:cNvCxnSpPr/>
      </xdr:nvCxnSpPr>
      <xdr:spPr>
        <a:xfrm>
          <a:off x="4795520" y="104254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1365" cy="259080"/>
    <xdr:sp macro="" textlink="">
      <xdr:nvSpPr>
        <xdr:cNvPr id="186" name="扶助費最大値テキスト"/>
        <xdr:cNvSpPr txBox="1"/>
      </xdr:nvSpPr>
      <xdr:spPr>
        <a:xfrm>
          <a:off x="4975860" y="8854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7" name="直線コネクタ 186"/>
        <xdr:cNvCxnSpPr/>
      </xdr:nvCxnSpPr>
      <xdr:spPr>
        <a:xfrm>
          <a:off x="4795520" y="91033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127000</xdr:rowOff>
    </xdr:from>
    <xdr:to xmlns:xdr="http://schemas.openxmlformats.org/drawingml/2006/spreadsheetDrawing">
      <xdr:col>24</xdr:col>
      <xdr:colOff>25400</xdr:colOff>
      <xdr:row>56</xdr:row>
      <xdr:rowOff>31750</xdr:rowOff>
    </xdr:to>
    <xdr:cxnSp macro="">
      <xdr:nvCxnSpPr>
        <xdr:cNvPr id="188" name="直線コネクタ 187"/>
        <xdr:cNvCxnSpPr/>
      </xdr:nvCxnSpPr>
      <xdr:spPr>
        <a:xfrm>
          <a:off x="4036060" y="9347200"/>
          <a:ext cx="8509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1365" cy="257810"/>
    <xdr:sp macro="" textlink="">
      <xdr:nvSpPr>
        <xdr:cNvPr id="189" name="扶助費平均値テキスト"/>
        <xdr:cNvSpPr txBox="1"/>
      </xdr:nvSpPr>
      <xdr:spPr>
        <a:xfrm>
          <a:off x="4975860" y="947420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833620" y="95021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127000</xdr:rowOff>
    </xdr:from>
    <xdr:to xmlns:xdr="http://schemas.openxmlformats.org/drawingml/2006/spreadsheetDrawing">
      <xdr:col>19</xdr:col>
      <xdr:colOff>187325</xdr:colOff>
      <xdr:row>56</xdr:row>
      <xdr:rowOff>50800</xdr:rowOff>
    </xdr:to>
    <xdr:cxnSp macro="">
      <xdr:nvCxnSpPr>
        <xdr:cNvPr id="191" name="直線コネクタ 190"/>
        <xdr:cNvCxnSpPr/>
      </xdr:nvCxnSpPr>
      <xdr:spPr>
        <a:xfrm flipV="1">
          <a:off x="3136900" y="9347200"/>
          <a:ext cx="8991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38100</xdr:rowOff>
    </xdr:from>
    <xdr:to xmlns:xdr="http://schemas.openxmlformats.org/drawingml/2006/spreadsheetDrawing">
      <xdr:col>20</xdr:col>
      <xdr:colOff>38100</xdr:colOff>
      <xdr:row>57</xdr:row>
      <xdr:rowOff>140335</xdr:rowOff>
    </xdr:to>
    <xdr:sp macro="" textlink="">
      <xdr:nvSpPr>
        <xdr:cNvPr id="192" name="フローチャート: 判断 191"/>
        <xdr:cNvSpPr/>
      </xdr:nvSpPr>
      <xdr:spPr>
        <a:xfrm>
          <a:off x="3985260" y="9593580"/>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124460</xdr:rowOff>
    </xdr:from>
    <xdr:ext cx="735965" cy="258445"/>
    <xdr:sp macro="" textlink="">
      <xdr:nvSpPr>
        <xdr:cNvPr id="193" name="テキスト ボックス 192"/>
        <xdr:cNvSpPr txBox="1"/>
      </xdr:nvSpPr>
      <xdr:spPr>
        <a:xfrm>
          <a:off x="3652520" y="96799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165100</xdr:rowOff>
    </xdr:from>
    <xdr:to xmlns:xdr="http://schemas.openxmlformats.org/drawingml/2006/spreadsheetDrawing">
      <xdr:col>15</xdr:col>
      <xdr:colOff>98425</xdr:colOff>
      <xdr:row>56</xdr:row>
      <xdr:rowOff>50800</xdr:rowOff>
    </xdr:to>
    <xdr:cxnSp macro="">
      <xdr:nvCxnSpPr>
        <xdr:cNvPr id="194" name="直線コネクタ 193"/>
        <xdr:cNvCxnSpPr/>
      </xdr:nvCxnSpPr>
      <xdr:spPr>
        <a:xfrm>
          <a:off x="2237740" y="9217660"/>
          <a:ext cx="89916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19050</xdr:rowOff>
    </xdr:from>
    <xdr:to xmlns:xdr="http://schemas.openxmlformats.org/drawingml/2006/spreadsheetDrawing">
      <xdr:col>15</xdr:col>
      <xdr:colOff>149225</xdr:colOff>
      <xdr:row>58</xdr:row>
      <xdr:rowOff>120650</xdr:rowOff>
    </xdr:to>
    <xdr:sp macro="" textlink="">
      <xdr:nvSpPr>
        <xdr:cNvPr id="195" name="フローチャート: 判断 194"/>
        <xdr:cNvSpPr/>
      </xdr:nvSpPr>
      <xdr:spPr>
        <a:xfrm>
          <a:off x="30861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105410</xdr:rowOff>
    </xdr:from>
    <xdr:ext cx="761365" cy="258445"/>
    <xdr:sp macro="" textlink="">
      <xdr:nvSpPr>
        <xdr:cNvPr id="196" name="テキスト ボックス 195"/>
        <xdr:cNvSpPr txBox="1"/>
      </xdr:nvSpPr>
      <xdr:spPr>
        <a:xfrm>
          <a:off x="2750820" y="9828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165100</xdr:rowOff>
    </xdr:from>
    <xdr:to xmlns:xdr="http://schemas.openxmlformats.org/drawingml/2006/spreadsheetDrawing">
      <xdr:col>11</xdr:col>
      <xdr:colOff>9525</xdr:colOff>
      <xdr:row>55</xdr:row>
      <xdr:rowOff>127000</xdr:rowOff>
    </xdr:to>
    <xdr:cxnSp macro="">
      <xdr:nvCxnSpPr>
        <xdr:cNvPr id="197" name="直線コネクタ 196"/>
        <xdr:cNvCxnSpPr/>
      </xdr:nvCxnSpPr>
      <xdr:spPr>
        <a:xfrm flipV="1">
          <a:off x="1336040" y="9217660"/>
          <a:ext cx="9017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114300</xdr:rowOff>
    </xdr:from>
    <xdr:to xmlns:xdr="http://schemas.openxmlformats.org/drawingml/2006/spreadsheetDrawing">
      <xdr:col>11</xdr:col>
      <xdr:colOff>60325</xdr:colOff>
      <xdr:row>58</xdr:row>
      <xdr:rowOff>44450</xdr:rowOff>
    </xdr:to>
    <xdr:sp macro="" textlink="">
      <xdr:nvSpPr>
        <xdr:cNvPr id="198" name="フローチャート: 判断 197"/>
        <xdr:cNvSpPr/>
      </xdr:nvSpPr>
      <xdr:spPr>
        <a:xfrm>
          <a:off x="2184400" y="96697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29210</xdr:rowOff>
    </xdr:from>
    <xdr:ext cx="761365" cy="258445"/>
    <xdr:sp macro="" textlink="">
      <xdr:nvSpPr>
        <xdr:cNvPr id="199" name="テキスト ボックス 198"/>
        <xdr:cNvSpPr txBox="1"/>
      </xdr:nvSpPr>
      <xdr:spPr>
        <a:xfrm>
          <a:off x="1851660" y="9752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38100</xdr:rowOff>
    </xdr:from>
    <xdr:to xmlns:xdr="http://schemas.openxmlformats.org/drawingml/2006/spreadsheetDrawing">
      <xdr:col>6</xdr:col>
      <xdr:colOff>171450</xdr:colOff>
      <xdr:row>57</xdr:row>
      <xdr:rowOff>140335</xdr:rowOff>
    </xdr:to>
    <xdr:sp macro="" textlink="">
      <xdr:nvSpPr>
        <xdr:cNvPr id="200" name="フローチャート: 判断 199"/>
        <xdr:cNvSpPr/>
      </xdr:nvSpPr>
      <xdr:spPr>
        <a:xfrm>
          <a:off x="1285240" y="95935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124460</xdr:rowOff>
    </xdr:from>
    <xdr:ext cx="762000" cy="258445"/>
    <xdr:sp macro="" textlink="">
      <xdr:nvSpPr>
        <xdr:cNvPr id="201" name="テキスト ボックス 200"/>
        <xdr:cNvSpPr txBox="1"/>
      </xdr:nvSpPr>
      <xdr:spPr>
        <a:xfrm>
          <a:off x="949960" y="967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202" name="テキスト ボックス 201"/>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203" name="テキスト ボックス 202"/>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8445"/>
    <xdr:sp macro="" textlink="">
      <xdr:nvSpPr>
        <xdr:cNvPr id="204" name="テキスト ボックス 203"/>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205" name="テキスト ボックス 204"/>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6" name="テキスト ボックス 205"/>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207" name="楕円 206"/>
        <xdr:cNvSpPr/>
      </xdr:nvSpPr>
      <xdr:spPr>
        <a:xfrm>
          <a:off x="4833620" y="937260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167640</xdr:rowOff>
    </xdr:from>
    <xdr:ext cx="761365" cy="259080"/>
    <xdr:sp macro="" textlink="">
      <xdr:nvSpPr>
        <xdr:cNvPr id="208" name="扶助費該当値テキスト"/>
        <xdr:cNvSpPr txBox="1"/>
      </xdr:nvSpPr>
      <xdr:spPr>
        <a:xfrm>
          <a:off x="4975860" y="9220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76200</xdr:rowOff>
    </xdr:from>
    <xdr:to xmlns:xdr="http://schemas.openxmlformats.org/drawingml/2006/spreadsheetDrawing">
      <xdr:col>20</xdr:col>
      <xdr:colOff>38100</xdr:colOff>
      <xdr:row>56</xdr:row>
      <xdr:rowOff>6350</xdr:rowOff>
    </xdr:to>
    <xdr:sp macro="" textlink="">
      <xdr:nvSpPr>
        <xdr:cNvPr id="209" name="楕円 208"/>
        <xdr:cNvSpPr/>
      </xdr:nvSpPr>
      <xdr:spPr>
        <a:xfrm>
          <a:off x="3985260" y="929640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16510</xdr:rowOff>
    </xdr:from>
    <xdr:ext cx="735965" cy="258445"/>
    <xdr:sp macro="" textlink="">
      <xdr:nvSpPr>
        <xdr:cNvPr id="210" name="テキスト ボックス 209"/>
        <xdr:cNvSpPr txBox="1"/>
      </xdr:nvSpPr>
      <xdr:spPr>
        <a:xfrm>
          <a:off x="3652520" y="90690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0</xdr:rowOff>
    </xdr:from>
    <xdr:to xmlns:xdr="http://schemas.openxmlformats.org/drawingml/2006/spreadsheetDrawing">
      <xdr:col>15</xdr:col>
      <xdr:colOff>149225</xdr:colOff>
      <xdr:row>56</xdr:row>
      <xdr:rowOff>101600</xdr:rowOff>
    </xdr:to>
    <xdr:sp macro="" textlink="">
      <xdr:nvSpPr>
        <xdr:cNvPr id="211" name="楕円 210"/>
        <xdr:cNvSpPr/>
      </xdr:nvSpPr>
      <xdr:spPr>
        <a:xfrm>
          <a:off x="30861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111760</xdr:rowOff>
    </xdr:from>
    <xdr:ext cx="761365" cy="259080"/>
    <xdr:sp macro="" textlink="">
      <xdr:nvSpPr>
        <xdr:cNvPr id="212" name="テキスト ボックス 211"/>
        <xdr:cNvSpPr txBox="1"/>
      </xdr:nvSpPr>
      <xdr:spPr>
        <a:xfrm>
          <a:off x="2750820" y="9164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114300</xdr:rowOff>
    </xdr:from>
    <xdr:to xmlns:xdr="http://schemas.openxmlformats.org/drawingml/2006/spreadsheetDrawing">
      <xdr:col>11</xdr:col>
      <xdr:colOff>60325</xdr:colOff>
      <xdr:row>55</xdr:row>
      <xdr:rowOff>44450</xdr:rowOff>
    </xdr:to>
    <xdr:sp macro="" textlink="">
      <xdr:nvSpPr>
        <xdr:cNvPr id="213" name="楕円 212"/>
        <xdr:cNvSpPr/>
      </xdr:nvSpPr>
      <xdr:spPr>
        <a:xfrm>
          <a:off x="2184400" y="91668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54610</xdr:rowOff>
    </xdr:from>
    <xdr:ext cx="761365" cy="258445"/>
    <xdr:sp macro="" textlink="">
      <xdr:nvSpPr>
        <xdr:cNvPr id="214" name="テキスト ボックス 213"/>
        <xdr:cNvSpPr txBox="1"/>
      </xdr:nvSpPr>
      <xdr:spPr>
        <a:xfrm>
          <a:off x="1851660" y="8939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76200</xdr:rowOff>
    </xdr:from>
    <xdr:to xmlns:xdr="http://schemas.openxmlformats.org/drawingml/2006/spreadsheetDrawing">
      <xdr:col>6</xdr:col>
      <xdr:colOff>171450</xdr:colOff>
      <xdr:row>56</xdr:row>
      <xdr:rowOff>6350</xdr:rowOff>
    </xdr:to>
    <xdr:sp macro="" textlink="">
      <xdr:nvSpPr>
        <xdr:cNvPr id="215" name="楕円 214"/>
        <xdr:cNvSpPr/>
      </xdr:nvSpPr>
      <xdr:spPr>
        <a:xfrm>
          <a:off x="1285240" y="9296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16510</xdr:rowOff>
    </xdr:from>
    <xdr:ext cx="762000" cy="258445"/>
    <xdr:sp macro="" textlink="">
      <xdr:nvSpPr>
        <xdr:cNvPr id="216" name="テキスト ボックス 215"/>
        <xdr:cNvSpPr txBox="1"/>
      </xdr:nvSpPr>
      <xdr:spPr>
        <a:xfrm>
          <a:off x="949960" y="9069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厳しい財政状況の中で、前年度比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ポイントの減少となった。維持補修費等も類似団体及び県下の平均より低く推移している。</a:t>
          </a:r>
          <a:endParaRPr lang="ja-JP" altLang="ja-JP" sz="1400">
            <a:effectLst/>
          </a:endParaRPr>
        </a:p>
        <a:p>
          <a:r>
            <a:rPr kumimoji="1" lang="ja-JP" altLang="ja-JP" sz="1100">
              <a:solidFill>
                <a:schemeClr val="dk1"/>
              </a:solidFill>
              <a:effectLst/>
              <a:latin typeface="+mn-lt"/>
              <a:ea typeface="+mn-ea"/>
              <a:cs typeface="+mn-cs"/>
            </a:rPr>
            <a:t>　今後は、道路、橋りょう、公営住宅、小中学校などの公共施設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長寿命化対策に要する経費とともに維持管理経費の増加が予想される。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28" name="テキスト ボックス 227"/>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30" name="テキスト ボックス 229"/>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60348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2" name="テキスト ボックス 231"/>
        <xdr:cNvSpPr txBox="1"/>
      </xdr:nvSpPr>
      <xdr:spPr>
        <a:xfrm>
          <a:off x="12087860" y="10284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60348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74295</xdr:rowOff>
    </xdr:from>
    <xdr:ext cx="507365" cy="258445"/>
    <xdr:sp macro="" textlink="">
      <xdr:nvSpPr>
        <xdr:cNvPr id="234" name="テキスト ボックス 233"/>
        <xdr:cNvSpPr txBox="1"/>
      </xdr:nvSpPr>
      <xdr:spPr>
        <a:xfrm>
          <a:off x="12087860" y="99650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60348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6" name="テキスト ボックス 235"/>
        <xdr:cNvSpPr txBox="1"/>
      </xdr:nvSpPr>
      <xdr:spPr>
        <a:xfrm>
          <a:off x="12087860" y="96462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60348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8445"/>
    <xdr:sp macro="" textlink="">
      <xdr:nvSpPr>
        <xdr:cNvPr id="238" name="テキスト ボックス 237"/>
        <xdr:cNvSpPr txBox="1"/>
      </xdr:nvSpPr>
      <xdr:spPr>
        <a:xfrm>
          <a:off x="12087860" y="93275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60348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0" name="テキスト ボックス 239"/>
        <xdr:cNvSpPr txBox="1"/>
      </xdr:nvSpPr>
      <xdr:spPr>
        <a:xfrm>
          <a:off x="12087860" y="90087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60348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140335</xdr:rowOff>
    </xdr:from>
    <xdr:ext cx="507365" cy="258445"/>
    <xdr:sp macro="" textlink="">
      <xdr:nvSpPr>
        <xdr:cNvPr id="242" name="テキスト ボックス 241"/>
        <xdr:cNvSpPr txBox="1"/>
      </xdr:nvSpPr>
      <xdr:spPr>
        <a:xfrm>
          <a:off x="12087860" y="86899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9080"/>
    <xdr:sp macro="" textlink="">
      <xdr:nvSpPr>
        <xdr:cNvPr id="244" name="テキスト ボックス 243"/>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26035</xdr:rowOff>
    </xdr:from>
    <xdr:to xmlns:xdr="http://schemas.openxmlformats.org/drawingml/2006/spreadsheetDrawing">
      <xdr:col>82</xdr:col>
      <xdr:colOff>107950</xdr:colOff>
      <xdr:row>61</xdr:row>
      <xdr:rowOff>102870</xdr:rowOff>
    </xdr:to>
    <xdr:cxnSp macro="">
      <xdr:nvCxnSpPr>
        <xdr:cNvPr id="246" name="直線コネクタ 245"/>
        <xdr:cNvCxnSpPr/>
      </xdr:nvCxnSpPr>
      <xdr:spPr>
        <a:xfrm flipV="1">
          <a:off x="16718280" y="891095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74295</xdr:rowOff>
    </xdr:from>
    <xdr:ext cx="761365" cy="258445"/>
    <xdr:sp macro="" textlink="">
      <xdr:nvSpPr>
        <xdr:cNvPr id="247" name="その他最小値テキスト"/>
        <xdr:cNvSpPr txBox="1"/>
      </xdr:nvSpPr>
      <xdr:spPr>
        <a:xfrm>
          <a:off x="16807180" y="10300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102870</xdr:rowOff>
    </xdr:from>
    <xdr:to xmlns:xdr="http://schemas.openxmlformats.org/drawingml/2006/spreadsheetDrawing">
      <xdr:col>82</xdr:col>
      <xdr:colOff>196850</xdr:colOff>
      <xdr:row>61</xdr:row>
      <xdr:rowOff>102870</xdr:rowOff>
    </xdr:to>
    <xdr:cxnSp macro="">
      <xdr:nvCxnSpPr>
        <xdr:cNvPr id="248" name="直線コネクタ 247"/>
        <xdr:cNvCxnSpPr/>
      </xdr:nvCxnSpPr>
      <xdr:spPr>
        <a:xfrm>
          <a:off x="16629380" y="1032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112395</xdr:rowOff>
    </xdr:from>
    <xdr:ext cx="761365" cy="259080"/>
    <xdr:sp macro="" textlink="">
      <xdr:nvSpPr>
        <xdr:cNvPr id="249" name="その他最大値テキスト"/>
        <xdr:cNvSpPr txBox="1"/>
      </xdr:nvSpPr>
      <xdr:spPr>
        <a:xfrm>
          <a:off x="16807180" y="8662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26035</xdr:rowOff>
    </xdr:from>
    <xdr:to xmlns:xdr="http://schemas.openxmlformats.org/drawingml/2006/spreadsheetDrawing">
      <xdr:col>82</xdr:col>
      <xdr:colOff>196850</xdr:colOff>
      <xdr:row>53</xdr:row>
      <xdr:rowOff>26035</xdr:rowOff>
    </xdr:to>
    <xdr:cxnSp macro="">
      <xdr:nvCxnSpPr>
        <xdr:cNvPr id="250" name="直線コネクタ 249"/>
        <xdr:cNvCxnSpPr/>
      </xdr:nvCxnSpPr>
      <xdr:spPr>
        <a:xfrm>
          <a:off x="16629380" y="891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42545</xdr:rowOff>
    </xdr:from>
    <xdr:to xmlns:xdr="http://schemas.openxmlformats.org/drawingml/2006/spreadsheetDrawing">
      <xdr:col>82</xdr:col>
      <xdr:colOff>107950</xdr:colOff>
      <xdr:row>55</xdr:row>
      <xdr:rowOff>118745</xdr:rowOff>
    </xdr:to>
    <xdr:cxnSp macro="">
      <xdr:nvCxnSpPr>
        <xdr:cNvPr id="251" name="直線コネクタ 250"/>
        <xdr:cNvCxnSpPr/>
      </xdr:nvCxnSpPr>
      <xdr:spPr>
        <a:xfrm flipV="1">
          <a:off x="15869920" y="9262745"/>
          <a:ext cx="8483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149225</xdr:rowOff>
    </xdr:from>
    <xdr:ext cx="761365" cy="259080"/>
    <xdr:sp macro="" textlink="">
      <xdr:nvSpPr>
        <xdr:cNvPr id="252" name="その他平均値テキスト"/>
        <xdr:cNvSpPr txBox="1"/>
      </xdr:nvSpPr>
      <xdr:spPr>
        <a:xfrm>
          <a:off x="16807180" y="93694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5715</xdr:rowOff>
    </xdr:from>
    <xdr:to xmlns:xdr="http://schemas.openxmlformats.org/drawingml/2006/spreadsheetDrawing">
      <xdr:col>82</xdr:col>
      <xdr:colOff>158750</xdr:colOff>
      <xdr:row>56</xdr:row>
      <xdr:rowOff>107315</xdr:rowOff>
    </xdr:to>
    <xdr:sp macro="" textlink="">
      <xdr:nvSpPr>
        <xdr:cNvPr id="253" name="フローチャート: 判断 252"/>
        <xdr:cNvSpPr/>
      </xdr:nvSpPr>
      <xdr:spPr>
        <a:xfrm>
          <a:off x="16667480" y="93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118745</xdr:rowOff>
    </xdr:from>
    <xdr:to xmlns:xdr="http://schemas.openxmlformats.org/drawingml/2006/spreadsheetDrawing">
      <xdr:col>78</xdr:col>
      <xdr:colOff>69850</xdr:colOff>
      <xdr:row>56</xdr:row>
      <xdr:rowOff>67310</xdr:rowOff>
    </xdr:to>
    <xdr:cxnSp macro="">
      <xdr:nvCxnSpPr>
        <xdr:cNvPr id="254" name="直線コネクタ 253"/>
        <xdr:cNvCxnSpPr/>
      </xdr:nvCxnSpPr>
      <xdr:spPr>
        <a:xfrm flipV="1">
          <a:off x="14968220" y="9338945"/>
          <a:ext cx="9017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92710</xdr:rowOff>
    </xdr:from>
    <xdr:to xmlns:xdr="http://schemas.openxmlformats.org/drawingml/2006/spreadsheetDrawing">
      <xdr:col>78</xdr:col>
      <xdr:colOff>120650</xdr:colOff>
      <xdr:row>57</xdr:row>
      <xdr:rowOff>22860</xdr:rowOff>
    </xdr:to>
    <xdr:sp macro="" textlink="">
      <xdr:nvSpPr>
        <xdr:cNvPr id="255" name="フローチャート: 判断 254"/>
        <xdr:cNvSpPr/>
      </xdr:nvSpPr>
      <xdr:spPr>
        <a:xfrm>
          <a:off x="15819120" y="9480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7620</xdr:rowOff>
    </xdr:from>
    <xdr:ext cx="736600" cy="259080"/>
    <xdr:sp macro="" textlink="">
      <xdr:nvSpPr>
        <xdr:cNvPr id="256" name="テキスト ボックス 255"/>
        <xdr:cNvSpPr txBox="1"/>
      </xdr:nvSpPr>
      <xdr:spPr>
        <a:xfrm>
          <a:off x="15483840" y="9563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118745</xdr:rowOff>
    </xdr:from>
    <xdr:to xmlns:xdr="http://schemas.openxmlformats.org/drawingml/2006/spreadsheetDrawing">
      <xdr:col>73</xdr:col>
      <xdr:colOff>180975</xdr:colOff>
      <xdr:row>56</xdr:row>
      <xdr:rowOff>67310</xdr:rowOff>
    </xdr:to>
    <xdr:cxnSp macro="">
      <xdr:nvCxnSpPr>
        <xdr:cNvPr id="257" name="直線コネクタ 256"/>
        <xdr:cNvCxnSpPr/>
      </xdr:nvCxnSpPr>
      <xdr:spPr>
        <a:xfrm>
          <a:off x="14069060" y="9338945"/>
          <a:ext cx="89916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58" name="フローチャート: 判断 257"/>
        <xdr:cNvSpPr/>
      </xdr:nvSpPr>
      <xdr:spPr>
        <a:xfrm>
          <a:off x="14917420" y="96291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160020</xdr:rowOff>
    </xdr:from>
    <xdr:ext cx="762000" cy="258445"/>
    <xdr:sp macro="" textlink="">
      <xdr:nvSpPr>
        <xdr:cNvPr id="259" name="テキスト ボックス 258"/>
        <xdr:cNvSpPr txBox="1"/>
      </xdr:nvSpPr>
      <xdr:spPr>
        <a:xfrm>
          <a:off x="14584680" y="971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118745</xdr:rowOff>
    </xdr:from>
    <xdr:to xmlns:xdr="http://schemas.openxmlformats.org/drawingml/2006/spreadsheetDrawing">
      <xdr:col>69</xdr:col>
      <xdr:colOff>92075</xdr:colOff>
      <xdr:row>55</xdr:row>
      <xdr:rowOff>162560</xdr:rowOff>
    </xdr:to>
    <xdr:cxnSp macro="">
      <xdr:nvCxnSpPr>
        <xdr:cNvPr id="260" name="直線コネクタ 259"/>
        <xdr:cNvCxnSpPr/>
      </xdr:nvCxnSpPr>
      <xdr:spPr>
        <a:xfrm flipV="1">
          <a:off x="13169900" y="9338945"/>
          <a:ext cx="8991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127635</xdr:rowOff>
    </xdr:from>
    <xdr:to xmlns:xdr="http://schemas.openxmlformats.org/drawingml/2006/spreadsheetDrawing">
      <xdr:col>69</xdr:col>
      <xdr:colOff>142875</xdr:colOff>
      <xdr:row>58</xdr:row>
      <xdr:rowOff>57785</xdr:rowOff>
    </xdr:to>
    <xdr:sp macro="" textlink="">
      <xdr:nvSpPr>
        <xdr:cNvPr id="261" name="フローチャート: 判断 260"/>
        <xdr:cNvSpPr/>
      </xdr:nvSpPr>
      <xdr:spPr>
        <a:xfrm>
          <a:off x="14018260" y="9683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42545</xdr:rowOff>
    </xdr:from>
    <xdr:ext cx="761365" cy="259080"/>
    <xdr:sp macro="" textlink="">
      <xdr:nvSpPr>
        <xdr:cNvPr id="262" name="テキスト ボックス 261"/>
        <xdr:cNvSpPr txBox="1"/>
      </xdr:nvSpPr>
      <xdr:spPr>
        <a:xfrm>
          <a:off x="13682980" y="9765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149860</xdr:rowOff>
    </xdr:from>
    <xdr:to xmlns:xdr="http://schemas.openxmlformats.org/drawingml/2006/spreadsheetDrawing">
      <xdr:col>65</xdr:col>
      <xdr:colOff>53975</xdr:colOff>
      <xdr:row>58</xdr:row>
      <xdr:rowOff>80010</xdr:rowOff>
    </xdr:to>
    <xdr:sp macro="" textlink="">
      <xdr:nvSpPr>
        <xdr:cNvPr id="263" name="フローチャート: 判断 262"/>
        <xdr:cNvSpPr/>
      </xdr:nvSpPr>
      <xdr:spPr>
        <a:xfrm>
          <a:off x="13116560" y="97053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64770</xdr:rowOff>
    </xdr:from>
    <xdr:ext cx="761365" cy="259080"/>
    <xdr:sp macro="" textlink="">
      <xdr:nvSpPr>
        <xdr:cNvPr id="264" name="テキスト ボックス 263"/>
        <xdr:cNvSpPr txBox="1"/>
      </xdr:nvSpPr>
      <xdr:spPr>
        <a:xfrm>
          <a:off x="12783820" y="9787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5" name="テキスト ボックス 264"/>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66" name="テキスト ボックス 265"/>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67" name="テキスト ボックス 266"/>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8" name="テキスト ボックス 267"/>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8445"/>
    <xdr:sp macro="" textlink="">
      <xdr:nvSpPr>
        <xdr:cNvPr id="269" name="テキスト ボックス 268"/>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163195</xdr:rowOff>
    </xdr:from>
    <xdr:to xmlns:xdr="http://schemas.openxmlformats.org/drawingml/2006/spreadsheetDrawing">
      <xdr:col>82</xdr:col>
      <xdr:colOff>158750</xdr:colOff>
      <xdr:row>55</xdr:row>
      <xdr:rowOff>93345</xdr:rowOff>
    </xdr:to>
    <xdr:sp macro="" textlink="">
      <xdr:nvSpPr>
        <xdr:cNvPr id="270" name="楕円 269"/>
        <xdr:cNvSpPr/>
      </xdr:nvSpPr>
      <xdr:spPr>
        <a:xfrm>
          <a:off x="16667480" y="921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8255</xdr:rowOff>
    </xdr:from>
    <xdr:ext cx="761365" cy="259080"/>
    <xdr:sp macro="" textlink="">
      <xdr:nvSpPr>
        <xdr:cNvPr id="271" name="その他該当値テキスト"/>
        <xdr:cNvSpPr txBox="1"/>
      </xdr:nvSpPr>
      <xdr:spPr>
        <a:xfrm>
          <a:off x="16807180" y="9060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67945</xdr:rowOff>
    </xdr:from>
    <xdr:to xmlns:xdr="http://schemas.openxmlformats.org/drawingml/2006/spreadsheetDrawing">
      <xdr:col>78</xdr:col>
      <xdr:colOff>120650</xdr:colOff>
      <xdr:row>55</xdr:row>
      <xdr:rowOff>167640</xdr:rowOff>
    </xdr:to>
    <xdr:sp macro="" textlink="">
      <xdr:nvSpPr>
        <xdr:cNvPr id="272" name="楕円 271"/>
        <xdr:cNvSpPr/>
      </xdr:nvSpPr>
      <xdr:spPr>
        <a:xfrm>
          <a:off x="15819120" y="9288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8255</xdr:rowOff>
    </xdr:from>
    <xdr:ext cx="736600" cy="259080"/>
    <xdr:sp macro="" textlink="">
      <xdr:nvSpPr>
        <xdr:cNvPr id="273" name="テキスト ボックス 272"/>
        <xdr:cNvSpPr txBox="1"/>
      </xdr:nvSpPr>
      <xdr:spPr>
        <a:xfrm>
          <a:off x="15483840" y="9060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74" name="楕円 273"/>
        <xdr:cNvSpPr/>
      </xdr:nvSpPr>
      <xdr:spPr>
        <a:xfrm>
          <a:off x="14917420" y="94043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128270</xdr:rowOff>
    </xdr:from>
    <xdr:ext cx="762000" cy="258445"/>
    <xdr:sp macro="" textlink="">
      <xdr:nvSpPr>
        <xdr:cNvPr id="275" name="テキスト ボックス 274"/>
        <xdr:cNvSpPr txBox="1"/>
      </xdr:nvSpPr>
      <xdr:spPr>
        <a:xfrm>
          <a:off x="14584680" y="9180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67945</xdr:rowOff>
    </xdr:from>
    <xdr:to xmlns:xdr="http://schemas.openxmlformats.org/drawingml/2006/spreadsheetDrawing">
      <xdr:col>69</xdr:col>
      <xdr:colOff>142875</xdr:colOff>
      <xdr:row>55</xdr:row>
      <xdr:rowOff>167640</xdr:rowOff>
    </xdr:to>
    <xdr:sp macro="" textlink="">
      <xdr:nvSpPr>
        <xdr:cNvPr id="276" name="楕円 275"/>
        <xdr:cNvSpPr/>
      </xdr:nvSpPr>
      <xdr:spPr>
        <a:xfrm>
          <a:off x="14018260" y="9288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8255</xdr:rowOff>
    </xdr:from>
    <xdr:ext cx="761365" cy="259080"/>
    <xdr:sp macro="" textlink="">
      <xdr:nvSpPr>
        <xdr:cNvPr id="277" name="テキスト ボックス 276"/>
        <xdr:cNvSpPr txBox="1"/>
      </xdr:nvSpPr>
      <xdr:spPr>
        <a:xfrm>
          <a:off x="13682980" y="9060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111760</xdr:rowOff>
    </xdr:from>
    <xdr:to xmlns:xdr="http://schemas.openxmlformats.org/drawingml/2006/spreadsheetDrawing">
      <xdr:col>65</xdr:col>
      <xdr:colOff>53975</xdr:colOff>
      <xdr:row>56</xdr:row>
      <xdr:rowOff>41910</xdr:rowOff>
    </xdr:to>
    <xdr:sp macro="" textlink="">
      <xdr:nvSpPr>
        <xdr:cNvPr id="278" name="楕円 277"/>
        <xdr:cNvSpPr/>
      </xdr:nvSpPr>
      <xdr:spPr>
        <a:xfrm>
          <a:off x="13116560" y="93319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52070</xdr:rowOff>
    </xdr:from>
    <xdr:ext cx="761365" cy="258445"/>
    <xdr:sp macro="" textlink="">
      <xdr:nvSpPr>
        <xdr:cNvPr id="279" name="テキスト ボックス 278"/>
        <xdr:cNvSpPr txBox="1"/>
      </xdr:nvSpPr>
      <xdr:spPr>
        <a:xfrm>
          <a:off x="12783820" y="9104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と比較し最も</a:t>
          </a:r>
          <a:r>
            <a:rPr kumimoji="1" lang="ja-JP" altLang="ja-JP" sz="1100">
              <a:solidFill>
                <a:schemeClr val="dk1"/>
              </a:solidFill>
              <a:effectLst/>
              <a:latin typeface="+mn-lt"/>
              <a:ea typeface="+mn-ea"/>
              <a:cs typeface="+mn-cs"/>
            </a:rPr>
            <a:t>高い数値を示しているが、これは人件費及び物件費と同様にごみ処理業務、し尿処理業務などを一部事務組合で実施しているのに加え、消防救急業務を静岡市に委託している影響が大きい。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これらに係る経費を除くと</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％になり、類似団体の平均より低い数値となる。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91" name="テキスト ボックス 290"/>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3" name="テキスト ボックス 292"/>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60348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5" name="テキスト ボックス 294"/>
        <xdr:cNvSpPr txBox="1"/>
      </xdr:nvSpPr>
      <xdr:spPr>
        <a:xfrm>
          <a:off x="12087860" y="68770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60348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7" name="テキスト ボックス 296"/>
        <xdr:cNvSpPr txBox="1"/>
      </xdr:nvSpPr>
      <xdr:spPr>
        <a:xfrm>
          <a:off x="12087860" y="65074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60348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9080"/>
    <xdr:sp macro="" textlink="">
      <xdr:nvSpPr>
        <xdr:cNvPr id="299" name="テキスト ボックス 298"/>
        <xdr:cNvSpPr txBox="1"/>
      </xdr:nvSpPr>
      <xdr:spPr>
        <a:xfrm>
          <a:off x="12087860" y="61341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60348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1" name="テキスト ボックス 300"/>
        <xdr:cNvSpPr txBox="1"/>
      </xdr:nvSpPr>
      <xdr:spPr>
        <a:xfrm>
          <a:off x="12087860" y="57607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60348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3" name="テキスト ボックス 302"/>
        <xdr:cNvSpPr txBox="1"/>
      </xdr:nvSpPr>
      <xdr:spPr>
        <a:xfrm>
          <a:off x="12087860" y="53873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9080"/>
    <xdr:sp macro="" textlink="">
      <xdr:nvSpPr>
        <xdr:cNvPr id="305" name="テキスト ボックス 304"/>
        <xdr:cNvSpPr txBox="1"/>
      </xdr:nvSpPr>
      <xdr:spPr>
        <a:xfrm>
          <a:off x="12087860" y="50177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8890</xdr:rowOff>
    </xdr:from>
    <xdr:to xmlns:xdr="http://schemas.openxmlformats.org/drawingml/2006/spreadsheetDrawing">
      <xdr:col>82</xdr:col>
      <xdr:colOff>107950</xdr:colOff>
      <xdr:row>39</xdr:row>
      <xdr:rowOff>130810</xdr:rowOff>
    </xdr:to>
    <xdr:cxnSp macro="">
      <xdr:nvCxnSpPr>
        <xdr:cNvPr id="307" name="直線コネクタ 306"/>
        <xdr:cNvCxnSpPr/>
      </xdr:nvCxnSpPr>
      <xdr:spPr>
        <a:xfrm flipV="1">
          <a:off x="16718280" y="5541010"/>
          <a:ext cx="0" cy="1127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102870</xdr:rowOff>
    </xdr:from>
    <xdr:ext cx="761365" cy="258445"/>
    <xdr:sp macro="" textlink="">
      <xdr:nvSpPr>
        <xdr:cNvPr id="308" name="補助費等最小値テキスト"/>
        <xdr:cNvSpPr txBox="1"/>
      </xdr:nvSpPr>
      <xdr:spPr>
        <a:xfrm>
          <a:off x="16807180" y="6640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130810</xdr:rowOff>
    </xdr:from>
    <xdr:to xmlns:xdr="http://schemas.openxmlformats.org/drawingml/2006/spreadsheetDrawing">
      <xdr:col>82</xdr:col>
      <xdr:colOff>196850</xdr:colOff>
      <xdr:row>39</xdr:row>
      <xdr:rowOff>130810</xdr:rowOff>
    </xdr:to>
    <xdr:cxnSp macro="">
      <xdr:nvCxnSpPr>
        <xdr:cNvPr id="309" name="直線コネクタ 308"/>
        <xdr:cNvCxnSpPr/>
      </xdr:nvCxnSpPr>
      <xdr:spPr>
        <a:xfrm>
          <a:off x="16629380" y="666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95250</xdr:rowOff>
    </xdr:from>
    <xdr:ext cx="761365" cy="259080"/>
    <xdr:sp macro="" textlink="">
      <xdr:nvSpPr>
        <xdr:cNvPr id="310" name="補助費等最大値テキスト"/>
        <xdr:cNvSpPr txBox="1"/>
      </xdr:nvSpPr>
      <xdr:spPr>
        <a:xfrm>
          <a:off x="16807180" y="5292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8890</xdr:rowOff>
    </xdr:from>
    <xdr:to xmlns:xdr="http://schemas.openxmlformats.org/drawingml/2006/spreadsheetDrawing">
      <xdr:col>82</xdr:col>
      <xdr:colOff>196850</xdr:colOff>
      <xdr:row>33</xdr:row>
      <xdr:rowOff>8890</xdr:rowOff>
    </xdr:to>
    <xdr:cxnSp macro="">
      <xdr:nvCxnSpPr>
        <xdr:cNvPr id="311" name="直線コネクタ 310"/>
        <xdr:cNvCxnSpPr/>
      </xdr:nvCxnSpPr>
      <xdr:spPr>
        <a:xfrm>
          <a:off x="16629380" y="554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130810</xdr:rowOff>
    </xdr:from>
    <xdr:to xmlns:xdr="http://schemas.openxmlformats.org/drawingml/2006/spreadsheetDrawing">
      <xdr:col>82</xdr:col>
      <xdr:colOff>107950</xdr:colOff>
      <xdr:row>40</xdr:row>
      <xdr:rowOff>20320</xdr:rowOff>
    </xdr:to>
    <xdr:cxnSp macro="">
      <xdr:nvCxnSpPr>
        <xdr:cNvPr id="312" name="直線コネクタ 311"/>
        <xdr:cNvCxnSpPr/>
      </xdr:nvCxnSpPr>
      <xdr:spPr>
        <a:xfrm flipV="1">
          <a:off x="15869920" y="6668770"/>
          <a:ext cx="8483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85090</xdr:rowOff>
    </xdr:from>
    <xdr:ext cx="761365" cy="258445"/>
    <xdr:sp macro="" textlink="">
      <xdr:nvSpPr>
        <xdr:cNvPr id="313" name="補助費等平均値テキスト"/>
        <xdr:cNvSpPr txBox="1"/>
      </xdr:nvSpPr>
      <xdr:spPr>
        <a:xfrm>
          <a:off x="16807180" y="59524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68580</xdr:rowOff>
    </xdr:from>
    <xdr:to xmlns:xdr="http://schemas.openxmlformats.org/drawingml/2006/spreadsheetDrawing">
      <xdr:col>82</xdr:col>
      <xdr:colOff>158750</xdr:colOff>
      <xdr:row>36</xdr:row>
      <xdr:rowOff>167640</xdr:rowOff>
    </xdr:to>
    <xdr:sp macro="" textlink="">
      <xdr:nvSpPr>
        <xdr:cNvPr id="314" name="フローチャート: 判断 313"/>
        <xdr:cNvSpPr/>
      </xdr:nvSpPr>
      <xdr:spPr>
        <a:xfrm>
          <a:off x="16667480" y="6103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40</xdr:row>
      <xdr:rowOff>20320</xdr:rowOff>
    </xdr:from>
    <xdr:to xmlns:xdr="http://schemas.openxmlformats.org/drawingml/2006/spreadsheetDrawing">
      <xdr:col>78</xdr:col>
      <xdr:colOff>69850</xdr:colOff>
      <xdr:row>40</xdr:row>
      <xdr:rowOff>50800</xdr:rowOff>
    </xdr:to>
    <xdr:cxnSp macro="">
      <xdr:nvCxnSpPr>
        <xdr:cNvPr id="315" name="直線コネクタ 314"/>
        <xdr:cNvCxnSpPr/>
      </xdr:nvCxnSpPr>
      <xdr:spPr>
        <a:xfrm flipV="1">
          <a:off x="14968220" y="6725920"/>
          <a:ext cx="901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114300</xdr:rowOff>
    </xdr:from>
    <xdr:to xmlns:xdr="http://schemas.openxmlformats.org/drawingml/2006/spreadsheetDrawing">
      <xdr:col>78</xdr:col>
      <xdr:colOff>120650</xdr:colOff>
      <xdr:row>37</xdr:row>
      <xdr:rowOff>44450</xdr:rowOff>
    </xdr:to>
    <xdr:sp macro="" textlink="">
      <xdr:nvSpPr>
        <xdr:cNvPr id="316" name="フローチャート: 判断 315"/>
        <xdr:cNvSpPr/>
      </xdr:nvSpPr>
      <xdr:spPr>
        <a:xfrm>
          <a:off x="1581912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54610</xdr:rowOff>
    </xdr:from>
    <xdr:ext cx="736600" cy="258445"/>
    <xdr:sp macro="" textlink="">
      <xdr:nvSpPr>
        <xdr:cNvPr id="317" name="テキスト ボックス 316"/>
        <xdr:cNvSpPr txBox="1"/>
      </xdr:nvSpPr>
      <xdr:spPr>
        <a:xfrm>
          <a:off x="15483840" y="5922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123190</xdr:rowOff>
    </xdr:from>
    <xdr:to xmlns:xdr="http://schemas.openxmlformats.org/drawingml/2006/spreadsheetDrawing">
      <xdr:col>73</xdr:col>
      <xdr:colOff>180975</xdr:colOff>
      <xdr:row>40</xdr:row>
      <xdr:rowOff>50800</xdr:rowOff>
    </xdr:to>
    <xdr:cxnSp macro="">
      <xdr:nvCxnSpPr>
        <xdr:cNvPr id="318" name="直線コネクタ 317"/>
        <xdr:cNvCxnSpPr/>
      </xdr:nvCxnSpPr>
      <xdr:spPr>
        <a:xfrm>
          <a:off x="14069060" y="6661150"/>
          <a:ext cx="8991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15240</xdr:rowOff>
    </xdr:from>
    <xdr:to xmlns:xdr="http://schemas.openxmlformats.org/drawingml/2006/spreadsheetDrawing">
      <xdr:col>74</xdr:col>
      <xdr:colOff>31750</xdr:colOff>
      <xdr:row>36</xdr:row>
      <xdr:rowOff>116840</xdr:rowOff>
    </xdr:to>
    <xdr:sp macro="" textlink="">
      <xdr:nvSpPr>
        <xdr:cNvPr id="319" name="フローチャート: 判断 318"/>
        <xdr:cNvSpPr/>
      </xdr:nvSpPr>
      <xdr:spPr>
        <a:xfrm>
          <a:off x="14917420" y="60502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127000</xdr:rowOff>
    </xdr:from>
    <xdr:ext cx="762000" cy="258445"/>
    <xdr:sp macro="" textlink="">
      <xdr:nvSpPr>
        <xdr:cNvPr id="320" name="テキスト ボックス 319"/>
        <xdr:cNvSpPr txBox="1"/>
      </xdr:nvSpPr>
      <xdr:spPr>
        <a:xfrm>
          <a:off x="14584680" y="582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77470</xdr:rowOff>
    </xdr:from>
    <xdr:to xmlns:xdr="http://schemas.openxmlformats.org/drawingml/2006/spreadsheetDrawing">
      <xdr:col>69</xdr:col>
      <xdr:colOff>92075</xdr:colOff>
      <xdr:row>39</xdr:row>
      <xdr:rowOff>123190</xdr:rowOff>
    </xdr:to>
    <xdr:cxnSp macro="">
      <xdr:nvCxnSpPr>
        <xdr:cNvPr id="321" name="直線コネクタ 320"/>
        <xdr:cNvCxnSpPr/>
      </xdr:nvCxnSpPr>
      <xdr:spPr>
        <a:xfrm>
          <a:off x="13169900" y="661543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22860</xdr:rowOff>
    </xdr:from>
    <xdr:to xmlns:xdr="http://schemas.openxmlformats.org/drawingml/2006/spreadsheetDrawing">
      <xdr:col>69</xdr:col>
      <xdr:colOff>142875</xdr:colOff>
      <xdr:row>36</xdr:row>
      <xdr:rowOff>124460</xdr:rowOff>
    </xdr:to>
    <xdr:sp macro="" textlink="">
      <xdr:nvSpPr>
        <xdr:cNvPr id="322" name="フローチャート: 判断 321"/>
        <xdr:cNvSpPr/>
      </xdr:nvSpPr>
      <xdr:spPr>
        <a:xfrm>
          <a:off x="1401826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134620</xdr:rowOff>
    </xdr:from>
    <xdr:ext cx="761365" cy="259080"/>
    <xdr:sp macro="" textlink="">
      <xdr:nvSpPr>
        <xdr:cNvPr id="323" name="テキスト ボックス 322"/>
        <xdr:cNvSpPr txBox="1"/>
      </xdr:nvSpPr>
      <xdr:spPr>
        <a:xfrm>
          <a:off x="13682980" y="5834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148590</xdr:rowOff>
    </xdr:from>
    <xdr:to xmlns:xdr="http://schemas.openxmlformats.org/drawingml/2006/spreadsheetDrawing">
      <xdr:col>65</xdr:col>
      <xdr:colOff>53975</xdr:colOff>
      <xdr:row>36</xdr:row>
      <xdr:rowOff>78740</xdr:rowOff>
    </xdr:to>
    <xdr:sp macro="" textlink="">
      <xdr:nvSpPr>
        <xdr:cNvPr id="324" name="フローチャート: 判断 323"/>
        <xdr:cNvSpPr/>
      </xdr:nvSpPr>
      <xdr:spPr>
        <a:xfrm>
          <a:off x="13116560" y="601599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88900</xdr:rowOff>
    </xdr:from>
    <xdr:ext cx="761365" cy="258445"/>
    <xdr:sp macro="" textlink="">
      <xdr:nvSpPr>
        <xdr:cNvPr id="325" name="テキスト ボックス 324"/>
        <xdr:cNvSpPr txBox="1"/>
      </xdr:nvSpPr>
      <xdr:spPr>
        <a:xfrm>
          <a:off x="12783820" y="578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26" name="テキスト ボックス 325"/>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27" name="テキスト ボックス 326"/>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28" name="テキスト ボックス 327"/>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9" name="テキスト ボックス 328"/>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8445"/>
    <xdr:sp macro="" textlink="">
      <xdr:nvSpPr>
        <xdr:cNvPr id="330" name="テキスト ボックス 329"/>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80010</xdr:rowOff>
    </xdr:from>
    <xdr:to xmlns:xdr="http://schemas.openxmlformats.org/drawingml/2006/spreadsheetDrawing">
      <xdr:col>82</xdr:col>
      <xdr:colOff>158750</xdr:colOff>
      <xdr:row>40</xdr:row>
      <xdr:rowOff>10160</xdr:rowOff>
    </xdr:to>
    <xdr:sp macro="" textlink="">
      <xdr:nvSpPr>
        <xdr:cNvPr id="331" name="楕円 330"/>
        <xdr:cNvSpPr/>
      </xdr:nvSpPr>
      <xdr:spPr>
        <a:xfrm>
          <a:off x="16667480" y="6617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160020</xdr:rowOff>
    </xdr:from>
    <xdr:ext cx="761365" cy="258445"/>
    <xdr:sp macro="" textlink="">
      <xdr:nvSpPr>
        <xdr:cNvPr id="332" name="補助費等該当値テキスト"/>
        <xdr:cNvSpPr txBox="1"/>
      </xdr:nvSpPr>
      <xdr:spPr>
        <a:xfrm>
          <a:off x="16807180" y="6530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140970</xdr:rowOff>
    </xdr:from>
    <xdr:to xmlns:xdr="http://schemas.openxmlformats.org/drawingml/2006/spreadsheetDrawing">
      <xdr:col>78</xdr:col>
      <xdr:colOff>120650</xdr:colOff>
      <xdr:row>40</xdr:row>
      <xdr:rowOff>71120</xdr:rowOff>
    </xdr:to>
    <xdr:sp macro="" textlink="">
      <xdr:nvSpPr>
        <xdr:cNvPr id="333" name="楕円 332"/>
        <xdr:cNvSpPr/>
      </xdr:nvSpPr>
      <xdr:spPr>
        <a:xfrm>
          <a:off x="15819120" y="667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40</xdr:row>
      <xdr:rowOff>55880</xdr:rowOff>
    </xdr:from>
    <xdr:ext cx="736600" cy="259080"/>
    <xdr:sp macro="" textlink="">
      <xdr:nvSpPr>
        <xdr:cNvPr id="334" name="テキスト ボックス 333"/>
        <xdr:cNvSpPr txBox="1"/>
      </xdr:nvSpPr>
      <xdr:spPr>
        <a:xfrm>
          <a:off x="15483840" y="676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40</xdr:row>
      <xdr:rowOff>0</xdr:rowOff>
    </xdr:from>
    <xdr:to xmlns:xdr="http://schemas.openxmlformats.org/drawingml/2006/spreadsheetDrawing">
      <xdr:col>74</xdr:col>
      <xdr:colOff>31750</xdr:colOff>
      <xdr:row>40</xdr:row>
      <xdr:rowOff>101600</xdr:rowOff>
    </xdr:to>
    <xdr:sp macro="" textlink="">
      <xdr:nvSpPr>
        <xdr:cNvPr id="335" name="楕円 334"/>
        <xdr:cNvSpPr/>
      </xdr:nvSpPr>
      <xdr:spPr>
        <a:xfrm>
          <a:off x="14917420" y="670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40</xdr:row>
      <xdr:rowOff>86360</xdr:rowOff>
    </xdr:from>
    <xdr:ext cx="762000" cy="257810"/>
    <xdr:sp macro="" textlink="">
      <xdr:nvSpPr>
        <xdr:cNvPr id="336" name="テキスト ボックス 335"/>
        <xdr:cNvSpPr txBox="1"/>
      </xdr:nvSpPr>
      <xdr:spPr>
        <a:xfrm>
          <a:off x="14584680" y="6791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72390</xdr:rowOff>
    </xdr:from>
    <xdr:to xmlns:xdr="http://schemas.openxmlformats.org/drawingml/2006/spreadsheetDrawing">
      <xdr:col>69</xdr:col>
      <xdr:colOff>142875</xdr:colOff>
      <xdr:row>40</xdr:row>
      <xdr:rowOff>2540</xdr:rowOff>
    </xdr:to>
    <xdr:sp macro="" textlink="">
      <xdr:nvSpPr>
        <xdr:cNvPr id="337" name="楕円 336"/>
        <xdr:cNvSpPr/>
      </xdr:nvSpPr>
      <xdr:spPr>
        <a:xfrm>
          <a:off x="14018260" y="6610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158750</xdr:rowOff>
    </xdr:from>
    <xdr:ext cx="761365" cy="258445"/>
    <xdr:sp macro="" textlink="">
      <xdr:nvSpPr>
        <xdr:cNvPr id="338" name="テキスト ボックス 337"/>
        <xdr:cNvSpPr txBox="1"/>
      </xdr:nvSpPr>
      <xdr:spPr>
        <a:xfrm>
          <a:off x="13682980" y="6696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26670</xdr:rowOff>
    </xdr:from>
    <xdr:to xmlns:xdr="http://schemas.openxmlformats.org/drawingml/2006/spreadsheetDrawing">
      <xdr:col>65</xdr:col>
      <xdr:colOff>53975</xdr:colOff>
      <xdr:row>39</xdr:row>
      <xdr:rowOff>128270</xdr:rowOff>
    </xdr:to>
    <xdr:sp macro="" textlink="">
      <xdr:nvSpPr>
        <xdr:cNvPr id="339" name="楕円 338"/>
        <xdr:cNvSpPr/>
      </xdr:nvSpPr>
      <xdr:spPr>
        <a:xfrm>
          <a:off x="13116560" y="65646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113030</xdr:rowOff>
    </xdr:from>
    <xdr:ext cx="761365" cy="259080"/>
    <xdr:sp macro="" textlink="">
      <xdr:nvSpPr>
        <xdr:cNvPr id="340" name="テキスト ボックス 339"/>
        <xdr:cNvSpPr txBox="1"/>
      </xdr:nvSpPr>
      <xdr:spPr>
        <a:xfrm>
          <a:off x="12783820" y="6650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年度決算は、</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と同率となった</a:t>
          </a:r>
          <a:r>
            <a:rPr kumimoji="1" lang="ja-JP" altLang="ja-JP" sz="1100">
              <a:solidFill>
                <a:schemeClr val="dk1"/>
              </a:solidFill>
              <a:effectLst/>
              <a:latin typeface="+mn-lt"/>
              <a:ea typeface="+mn-ea"/>
              <a:cs typeface="+mn-cs"/>
            </a:rPr>
            <a:t>。全国平均及び県の平均と比較すると、比率は上回っているが、類似団体の平均よりは下回っている。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当市は準公債費である一部事務組合の公債費相当分等が多額であることから、今後はこれらを含めた実質的な公債費全体について抑制していく。</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52" name="テキスト ボックス 351"/>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54" name="テキスト ボックス 353"/>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5" name="直線コネクタ 354"/>
        <xdr:cNvCxnSpPr/>
      </xdr:nvCxnSpPr>
      <xdr:spPr>
        <a:xfrm>
          <a:off x="76962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9080"/>
    <xdr:sp macro="" textlink="">
      <xdr:nvSpPr>
        <xdr:cNvPr id="356" name="テキスト ボックス 355"/>
        <xdr:cNvSpPr txBox="1"/>
      </xdr:nvSpPr>
      <xdr:spPr>
        <a:xfrm>
          <a:off x="25654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7" name="直線コネクタ 356"/>
        <xdr:cNvCxnSpPr/>
      </xdr:nvCxnSpPr>
      <xdr:spPr>
        <a:xfrm>
          <a:off x="76962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9080"/>
    <xdr:sp macro="" textlink="">
      <xdr:nvSpPr>
        <xdr:cNvPr id="358" name="テキスト ボックス 357"/>
        <xdr:cNvSpPr txBox="1"/>
      </xdr:nvSpPr>
      <xdr:spPr>
        <a:xfrm>
          <a:off x="256540" y="130644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9" name="直線コネクタ 358"/>
        <xdr:cNvCxnSpPr/>
      </xdr:nvCxnSpPr>
      <xdr:spPr>
        <a:xfrm>
          <a:off x="76962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9080"/>
    <xdr:sp macro="" textlink="">
      <xdr:nvSpPr>
        <xdr:cNvPr id="360" name="テキスト ボックス 359"/>
        <xdr:cNvSpPr txBox="1"/>
      </xdr:nvSpPr>
      <xdr:spPr>
        <a:xfrm>
          <a:off x="256540" y="126149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1" name="直線コネクタ 360"/>
        <xdr:cNvCxnSpPr/>
      </xdr:nvCxnSpPr>
      <xdr:spPr>
        <a:xfrm>
          <a:off x="76962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9080"/>
    <xdr:sp macro="" textlink="">
      <xdr:nvSpPr>
        <xdr:cNvPr id="362" name="テキスト ボックス 361"/>
        <xdr:cNvSpPr txBox="1"/>
      </xdr:nvSpPr>
      <xdr:spPr>
        <a:xfrm>
          <a:off x="256540" y="12169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8000" cy="259080"/>
    <xdr:sp macro="" textlink="">
      <xdr:nvSpPr>
        <xdr:cNvPr id="364" name="テキスト ボックス 363"/>
        <xdr:cNvSpPr txBox="1"/>
      </xdr:nvSpPr>
      <xdr:spPr>
        <a:xfrm>
          <a:off x="256540" y="117233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158750</xdr:rowOff>
    </xdr:from>
    <xdr:to xmlns:xdr="http://schemas.openxmlformats.org/drawingml/2006/spreadsheetDrawing">
      <xdr:col>24</xdr:col>
      <xdr:colOff>25400</xdr:colOff>
      <xdr:row>81</xdr:row>
      <xdr:rowOff>115570</xdr:rowOff>
    </xdr:to>
    <xdr:cxnSp macro="">
      <xdr:nvCxnSpPr>
        <xdr:cNvPr id="366" name="直線コネクタ 365"/>
        <xdr:cNvCxnSpPr/>
      </xdr:nvCxnSpPr>
      <xdr:spPr>
        <a:xfrm flipV="1">
          <a:off x="4886960" y="1222883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87630</xdr:rowOff>
    </xdr:from>
    <xdr:ext cx="761365" cy="258445"/>
    <xdr:sp macro="" textlink="">
      <xdr:nvSpPr>
        <xdr:cNvPr id="367" name="公債費最小値テキスト"/>
        <xdr:cNvSpPr txBox="1"/>
      </xdr:nvSpPr>
      <xdr:spPr>
        <a:xfrm>
          <a:off x="4975860" y="13666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115570</xdr:rowOff>
    </xdr:from>
    <xdr:to xmlns:xdr="http://schemas.openxmlformats.org/drawingml/2006/spreadsheetDrawing">
      <xdr:col>24</xdr:col>
      <xdr:colOff>114300</xdr:colOff>
      <xdr:row>81</xdr:row>
      <xdr:rowOff>115570</xdr:rowOff>
    </xdr:to>
    <xdr:cxnSp macro="">
      <xdr:nvCxnSpPr>
        <xdr:cNvPr id="368" name="直線コネクタ 367"/>
        <xdr:cNvCxnSpPr/>
      </xdr:nvCxnSpPr>
      <xdr:spPr>
        <a:xfrm>
          <a:off x="4795520" y="136944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73660</xdr:rowOff>
    </xdr:from>
    <xdr:ext cx="761365" cy="258445"/>
    <xdr:sp macro="" textlink="">
      <xdr:nvSpPr>
        <xdr:cNvPr id="369" name="公債費最大値テキスト"/>
        <xdr:cNvSpPr txBox="1"/>
      </xdr:nvSpPr>
      <xdr:spPr>
        <a:xfrm>
          <a:off x="4975860" y="1197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158750</xdr:rowOff>
    </xdr:from>
    <xdr:to xmlns:xdr="http://schemas.openxmlformats.org/drawingml/2006/spreadsheetDrawing">
      <xdr:col>24</xdr:col>
      <xdr:colOff>114300</xdr:colOff>
      <xdr:row>72</xdr:row>
      <xdr:rowOff>158750</xdr:rowOff>
    </xdr:to>
    <xdr:cxnSp macro="">
      <xdr:nvCxnSpPr>
        <xdr:cNvPr id="370" name="直線コネクタ 369"/>
        <xdr:cNvCxnSpPr/>
      </xdr:nvCxnSpPr>
      <xdr:spPr>
        <a:xfrm>
          <a:off x="4795520" y="122288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122555</xdr:rowOff>
    </xdr:from>
    <xdr:to xmlns:xdr="http://schemas.openxmlformats.org/drawingml/2006/spreadsheetDrawing">
      <xdr:col>24</xdr:col>
      <xdr:colOff>25400</xdr:colOff>
      <xdr:row>76</xdr:row>
      <xdr:rowOff>122555</xdr:rowOff>
    </xdr:to>
    <xdr:cxnSp macro="">
      <xdr:nvCxnSpPr>
        <xdr:cNvPr id="371" name="直線コネクタ 370"/>
        <xdr:cNvCxnSpPr/>
      </xdr:nvCxnSpPr>
      <xdr:spPr>
        <a:xfrm>
          <a:off x="4036060" y="12863195"/>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36830</xdr:rowOff>
    </xdr:from>
    <xdr:ext cx="761365" cy="258445"/>
    <xdr:sp macro="" textlink="">
      <xdr:nvSpPr>
        <xdr:cNvPr id="372" name="公債費平均値テキスト"/>
        <xdr:cNvSpPr txBox="1"/>
      </xdr:nvSpPr>
      <xdr:spPr>
        <a:xfrm>
          <a:off x="4975860" y="129451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64770</xdr:rowOff>
    </xdr:from>
    <xdr:to xmlns:xdr="http://schemas.openxmlformats.org/drawingml/2006/spreadsheetDrawing">
      <xdr:col>24</xdr:col>
      <xdr:colOff>76200</xdr:colOff>
      <xdr:row>77</xdr:row>
      <xdr:rowOff>166370</xdr:rowOff>
    </xdr:to>
    <xdr:sp macro="" textlink="">
      <xdr:nvSpPr>
        <xdr:cNvPr id="373" name="フローチャート: 判断 372"/>
        <xdr:cNvSpPr/>
      </xdr:nvSpPr>
      <xdr:spPr>
        <a:xfrm>
          <a:off x="4833620" y="12973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122555</xdr:rowOff>
    </xdr:from>
    <xdr:to xmlns:xdr="http://schemas.openxmlformats.org/drawingml/2006/spreadsheetDrawing">
      <xdr:col>19</xdr:col>
      <xdr:colOff>187325</xdr:colOff>
      <xdr:row>77</xdr:row>
      <xdr:rowOff>88265</xdr:rowOff>
    </xdr:to>
    <xdr:cxnSp macro="">
      <xdr:nvCxnSpPr>
        <xdr:cNvPr id="374" name="直線コネクタ 373"/>
        <xdr:cNvCxnSpPr/>
      </xdr:nvCxnSpPr>
      <xdr:spPr>
        <a:xfrm flipV="1">
          <a:off x="3136900" y="12863195"/>
          <a:ext cx="89916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119380</xdr:rowOff>
    </xdr:from>
    <xdr:to xmlns:xdr="http://schemas.openxmlformats.org/drawingml/2006/spreadsheetDrawing">
      <xdr:col>20</xdr:col>
      <xdr:colOff>38100</xdr:colOff>
      <xdr:row>78</xdr:row>
      <xdr:rowOff>49530</xdr:rowOff>
    </xdr:to>
    <xdr:sp macro="" textlink="">
      <xdr:nvSpPr>
        <xdr:cNvPr id="375" name="フローチャート: 判断 374"/>
        <xdr:cNvSpPr/>
      </xdr:nvSpPr>
      <xdr:spPr>
        <a:xfrm>
          <a:off x="3985260" y="130276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34290</xdr:rowOff>
    </xdr:from>
    <xdr:ext cx="735965" cy="258445"/>
    <xdr:sp macro="" textlink="">
      <xdr:nvSpPr>
        <xdr:cNvPr id="376" name="テキスト ボックス 375"/>
        <xdr:cNvSpPr txBox="1"/>
      </xdr:nvSpPr>
      <xdr:spPr>
        <a:xfrm>
          <a:off x="3652520" y="131102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15240</xdr:rowOff>
    </xdr:from>
    <xdr:to xmlns:xdr="http://schemas.openxmlformats.org/drawingml/2006/spreadsheetDrawing">
      <xdr:col>15</xdr:col>
      <xdr:colOff>98425</xdr:colOff>
      <xdr:row>77</xdr:row>
      <xdr:rowOff>88265</xdr:rowOff>
    </xdr:to>
    <xdr:cxnSp macro="">
      <xdr:nvCxnSpPr>
        <xdr:cNvPr id="377" name="直線コネクタ 376"/>
        <xdr:cNvCxnSpPr/>
      </xdr:nvCxnSpPr>
      <xdr:spPr>
        <a:xfrm>
          <a:off x="2237740" y="12923520"/>
          <a:ext cx="89916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137795</xdr:rowOff>
    </xdr:from>
    <xdr:to xmlns:xdr="http://schemas.openxmlformats.org/drawingml/2006/spreadsheetDrawing">
      <xdr:col>15</xdr:col>
      <xdr:colOff>149225</xdr:colOff>
      <xdr:row>78</xdr:row>
      <xdr:rowOff>67945</xdr:rowOff>
    </xdr:to>
    <xdr:sp macro="" textlink="">
      <xdr:nvSpPr>
        <xdr:cNvPr id="378" name="フローチャート: 判断 377"/>
        <xdr:cNvSpPr/>
      </xdr:nvSpPr>
      <xdr:spPr>
        <a:xfrm>
          <a:off x="3086100" y="13046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52705</xdr:rowOff>
    </xdr:from>
    <xdr:ext cx="761365" cy="258445"/>
    <xdr:sp macro="" textlink="">
      <xdr:nvSpPr>
        <xdr:cNvPr id="379" name="テキスト ボックス 378"/>
        <xdr:cNvSpPr txBox="1"/>
      </xdr:nvSpPr>
      <xdr:spPr>
        <a:xfrm>
          <a:off x="2750820" y="13128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15240</xdr:rowOff>
    </xdr:from>
    <xdr:to xmlns:xdr="http://schemas.openxmlformats.org/drawingml/2006/spreadsheetDrawing">
      <xdr:col>11</xdr:col>
      <xdr:colOff>9525</xdr:colOff>
      <xdr:row>77</xdr:row>
      <xdr:rowOff>15240</xdr:rowOff>
    </xdr:to>
    <xdr:cxnSp macro="">
      <xdr:nvCxnSpPr>
        <xdr:cNvPr id="380" name="直線コネクタ 379"/>
        <xdr:cNvCxnSpPr/>
      </xdr:nvCxnSpPr>
      <xdr:spPr>
        <a:xfrm>
          <a:off x="1336040" y="1292352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128905</xdr:rowOff>
    </xdr:from>
    <xdr:to xmlns:xdr="http://schemas.openxmlformats.org/drawingml/2006/spreadsheetDrawing">
      <xdr:col>11</xdr:col>
      <xdr:colOff>60325</xdr:colOff>
      <xdr:row>78</xdr:row>
      <xdr:rowOff>59055</xdr:rowOff>
    </xdr:to>
    <xdr:sp macro="" textlink="">
      <xdr:nvSpPr>
        <xdr:cNvPr id="381" name="フローチャート: 判断 380"/>
        <xdr:cNvSpPr/>
      </xdr:nvSpPr>
      <xdr:spPr>
        <a:xfrm>
          <a:off x="2184400" y="1303718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43815</xdr:rowOff>
    </xdr:from>
    <xdr:ext cx="761365" cy="259080"/>
    <xdr:sp macro="" textlink="">
      <xdr:nvSpPr>
        <xdr:cNvPr id="382" name="テキスト ボックス 381"/>
        <xdr:cNvSpPr txBox="1"/>
      </xdr:nvSpPr>
      <xdr:spPr>
        <a:xfrm>
          <a:off x="1851660" y="13119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128905</xdr:rowOff>
    </xdr:from>
    <xdr:to xmlns:xdr="http://schemas.openxmlformats.org/drawingml/2006/spreadsheetDrawing">
      <xdr:col>6</xdr:col>
      <xdr:colOff>171450</xdr:colOff>
      <xdr:row>78</xdr:row>
      <xdr:rowOff>59055</xdr:rowOff>
    </xdr:to>
    <xdr:sp macro="" textlink="">
      <xdr:nvSpPr>
        <xdr:cNvPr id="383" name="フローチャート: 判断 382"/>
        <xdr:cNvSpPr/>
      </xdr:nvSpPr>
      <xdr:spPr>
        <a:xfrm>
          <a:off x="1285240" y="13037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43815</xdr:rowOff>
    </xdr:from>
    <xdr:ext cx="762000" cy="259080"/>
    <xdr:sp macro="" textlink="">
      <xdr:nvSpPr>
        <xdr:cNvPr id="384" name="テキスト ボックス 383"/>
        <xdr:cNvSpPr txBox="1"/>
      </xdr:nvSpPr>
      <xdr:spPr>
        <a:xfrm>
          <a:off x="949960" y="13119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85" name="テキスト ボックス 384"/>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86" name="テキスト ボックス 385"/>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8445"/>
    <xdr:sp macro="" textlink="">
      <xdr:nvSpPr>
        <xdr:cNvPr id="387" name="テキスト ボックス 386"/>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88" name="テキスト ボックス 387"/>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89" name="テキスト ボックス 388"/>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71755</xdr:rowOff>
    </xdr:from>
    <xdr:to xmlns:xdr="http://schemas.openxmlformats.org/drawingml/2006/spreadsheetDrawing">
      <xdr:col>24</xdr:col>
      <xdr:colOff>76200</xdr:colOff>
      <xdr:row>77</xdr:row>
      <xdr:rowOff>1905</xdr:rowOff>
    </xdr:to>
    <xdr:sp macro="" textlink="">
      <xdr:nvSpPr>
        <xdr:cNvPr id="390" name="楕円 389"/>
        <xdr:cNvSpPr/>
      </xdr:nvSpPr>
      <xdr:spPr>
        <a:xfrm>
          <a:off x="4833620" y="1281239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88265</xdr:rowOff>
    </xdr:from>
    <xdr:ext cx="761365" cy="258445"/>
    <xdr:sp macro="" textlink="">
      <xdr:nvSpPr>
        <xdr:cNvPr id="391" name="公債費該当値テキスト"/>
        <xdr:cNvSpPr txBox="1"/>
      </xdr:nvSpPr>
      <xdr:spPr>
        <a:xfrm>
          <a:off x="4975860" y="12661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71755</xdr:rowOff>
    </xdr:from>
    <xdr:to xmlns:xdr="http://schemas.openxmlformats.org/drawingml/2006/spreadsheetDrawing">
      <xdr:col>20</xdr:col>
      <xdr:colOff>38100</xdr:colOff>
      <xdr:row>77</xdr:row>
      <xdr:rowOff>1905</xdr:rowOff>
    </xdr:to>
    <xdr:sp macro="" textlink="">
      <xdr:nvSpPr>
        <xdr:cNvPr id="392" name="楕円 391"/>
        <xdr:cNvSpPr/>
      </xdr:nvSpPr>
      <xdr:spPr>
        <a:xfrm>
          <a:off x="3985260" y="1281239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12065</xdr:rowOff>
    </xdr:from>
    <xdr:ext cx="735965" cy="258445"/>
    <xdr:sp macro="" textlink="">
      <xdr:nvSpPr>
        <xdr:cNvPr id="393" name="テキスト ボックス 392"/>
        <xdr:cNvSpPr txBox="1"/>
      </xdr:nvSpPr>
      <xdr:spPr>
        <a:xfrm>
          <a:off x="3652520" y="125850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94" name="楕円 393"/>
        <xdr:cNvSpPr/>
      </xdr:nvSpPr>
      <xdr:spPr>
        <a:xfrm>
          <a:off x="3086100" y="129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1365" cy="259080"/>
    <xdr:sp macro="" textlink="">
      <xdr:nvSpPr>
        <xdr:cNvPr id="395" name="テキスト ボックス 394"/>
        <xdr:cNvSpPr txBox="1"/>
      </xdr:nvSpPr>
      <xdr:spPr>
        <a:xfrm>
          <a:off x="2750820" y="12722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135890</xdr:rowOff>
    </xdr:from>
    <xdr:to xmlns:xdr="http://schemas.openxmlformats.org/drawingml/2006/spreadsheetDrawing">
      <xdr:col>11</xdr:col>
      <xdr:colOff>60325</xdr:colOff>
      <xdr:row>77</xdr:row>
      <xdr:rowOff>66040</xdr:rowOff>
    </xdr:to>
    <xdr:sp macro="" textlink="">
      <xdr:nvSpPr>
        <xdr:cNvPr id="396" name="楕円 395"/>
        <xdr:cNvSpPr/>
      </xdr:nvSpPr>
      <xdr:spPr>
        <a:xfrm>
          <a:off x="2184400" y="128765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76200</xdr:rowOff>
    </xdr:from>
    <xdr:ext cx="761365" cy="259080"/>
    <xdr:sp macro="" textlink="">
      <xdr:nvSpPr>
        <xdr:cNvPr id="397" name="テキスト ボックス 396"/>
        <xdr:cNvSpPr txBox="1"/>
      </xdr:nvSpPr>
      <xdr:spPr>
        <a:xfrm>
          <a:off x="1851660" y="12649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135890</xdr:rowOff>
    </xdr:from>
    <xdr:to xmlns:xdr="http://schemas.openxmlformats.org/drawingml/2006/spreadsheetDrawing">
      <xdr:col>6</xdr:col>
      <xdr:colOff>171450</xdr:colOff>
      <xdr:row>77</xdr:row>
      <xdr:rowOff>66040</xdr:rowOff>
    </xdr:to>
    <xdr:sp macro="" textlink="">
      <xdr:nvSpPr>
        <xdr:cNvPr id="398" name="楕円 397"/>
        <xdr:cNvSpPr/>
      </xdr:nvSpPr>
      <xdr:spPr>
        <a:xfrm>
          <a:off x="1285240" y="1287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76200</xdr:rowOff>
    </xdr:from>
    <xdr:ext cx="762000" cy="259080"/>
    <xdr:sp macro="" textlink="">
      <xdr:nvSpPr>
        <xdr:cNvPr id="399" name="テキスト ボックス 398"/>
        <xdr:cNvSpPr txBox="1"/>
      </xdr:nvSpPr>
      <xdr:spPr>
        <a:xfrm>
          <a:off x="949960" y="1264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年度決算は、前年度比</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ポイント減となり、類似団体及び県下の平均も下回っている。</a:t>
          </a:r>
          <a:endParaRPr lang="ja-JP" altLang="ja-JP" sz="1200">
            <a:effectLst/>
          </a:endParaRPr>
        </a:p>
        <a:p>
          <a:r>
            <a:rPr kumimoji="1" lang="ja-JP" altLang="ja-JP" sz="1050">
              <a:solidFill>
                <a:schemeClr val="dk1"/>
              </a:solidFill>
              <a:effectLst/>
              <a:latin typeface="+mn-lt"/>
              <a:ea typeface="+mn-ea"/>
              <a:cs typeface="+mn-cs"/>
            </a:rPr>
            <a:t>　減少した要因は、</a:t>
          </a:r>
          <a:r>
            <a:rPr kumimoji="1" lang="ja-JP" altLang="en-US" sz="1050">
              <a:solidFill>
                <a:schemeClr val="dk1"/>
              </a:solidFill>
              <a:effectLst/>
              <a:latin typeface="+mn-lt"/>
              <a:ea typeface="+mn-ea"/>
              <a:cs typeface="+mn-cs"/>
            </a:rPr>
            <a:t>人件費</a:t>
          </a:r>
          <a:r>
            <a:rPr kumimoji="1" lang="ja-JP" altLang="ja-JP" sz="1050">
              <a:solidFill>
                <a:schemeClr val="dk1"/>
              </a:solidFill>
              <a:effectLst/>
              <a:latin typeface="+mn-lt"/>
              <a:ea typeface="+mn-ea"/>
              <a:cs typeface="+mn-cs"/>
            </a:rPr>
            <a:t>や補助費等の減少によるものである。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個別の性質別区分による比較の場合には、一部事務組合の影響により特徴的な差異を生じるが、全体的には、県下の平均と近い比率となっている。</a:t>
          </a:r>
          <a:endParaRPr lang="ja-JP" altLang="ja-JP" sz="1200">
            <a:effectLst/>
          </a:endParaRPr>
        </a:p>
        <a:p>
          <a:r>
            <a:rPr kumimoji="1" lang="ja-JP" altLang="ja-JP" sz="1050">
              <a:solidFill>
                <a:schemeClr val="dk1"/>
              </a:solidFill>
              <a:effectLst/>
              <a:latin typeface="+mn-lt"/>
              <a:ea typeface="+mn-ea"/>
              <a:cs typeface="+mn-cs"/>
            </a:rPr>
            <a:t>　今後も各経費において適正な執行管理を行い、経常経費の削減に努める。</a:t>
          </a:r>
          <a:endParaRPr lang="ja-JP" altLang="ja-JP" sz="1200">
            <a:effectLst/>
          </a:endParaRP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11" name="テキスト ボックス 410"/>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13" name="テキスト ボックス 412"/>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260348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5" name="テキスト ボックス 414"/>
        <xdr:cNvSpPr txBox="1"/>
      </xdr:nvSpPr>
      <xdr:spPr>
        <a:xfrm>
          <a:off x="12087860" y="1358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260348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7" name="テキスト ボックス 416"/>
        <xdr:cNvSpPr txBox="1"/>
      </xdr:nvSpPr>
      <xdr:spPr>
        <a:xfrm>
          <a:off x="12087860" y="132130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60348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9080"/>
    <xdr:sp macro="" textlink="">
      <xdr:nvSpPr>
        <xdr:cNvPr id="419" name="テキスト ボックス 418"/>
        <xdr:cNvSpPr txBox="1"/>
      </xdr:nvSpPr>
      <xdr:spPr>
        <a:xfrm>
          <a:off x="12087860" y="128397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260348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1" name="テキスト ボックス 420"/>
        <xdr:cNvSpPr txBox="1"/>
      </xdr:nvSpPr>
      <xdr:spPr>
        <a:xfrm>
          <a:off x="12087860" y="124663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260348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3" name="テキスト ボックス 422"/>
        <xdr:cNvSpPr txBox="1"/>
      </xdr:nvSpPr>
      <xdr:spPr>
        <a:xfrm>
          <a:off x="12087860" y="120929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25" name="テキスト ボックス 424"/>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146050</xdr:rowOff>
    </xdr:from>
    <xdr:to xmlns:xdr="http://schemas.openxmlformats.org/drawingml/2006/spreadsheetDrawing">
      <xdr:col>82</xdr:col>
      <xdr:colOff>107950</xdr:colOff>
      <xdr:row>82</xdr:row>
      <xdr:rowOff>5080</xdr:rowOff>
    </xdr:to>
    <xdr:cxnSp macro="">
      <xdr:nvCxnSpPr>
        <xdr:cNvPr id="427" name="直線コネクタ 426"/>
        <xdr:cNvCxnSpPr/>
      </xdr:nvCxnSpPr>
      <xdr:spPr>
        <a:xfrm flipV="1">
          <a:off x="16718280" y="12383770"/>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148590</xdr:rowOff>
    </xdr:from>
    <xdr:ext cx="761365" cy="258445"/>
    <xdr:sp macro="" textlink="">
      <xdr:nvSpPr>
        <xdr:cNvPr id="428" name="公債費以外最小値テキスト"/>
        <xdr:cNvSpPr txBox="1"/>
      </xdr:nvSpPr>
      <xdr:spPr>
        <a:xfrm>
          <a:off x="16807180" y="13727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5080</xdr:rowOff>
    </xdr:from>
    <xdr:to xmlns:xdr="http://schemas.openxmlformats.org/drawingml/2006/spreadsheetDrawing">
      <xdr:col>82</xdr:col>
      <xdr:colOff>196850</xdr:colOff>
      <xdr:row>82</xdr:row>
      <xdr:rowOff>5080</xdr:rowOff>
    </xdr:to>
    <xdr:cxnSp macro="">
      <xdr:nvCxnSpPr>
        <xdr:cNvPr id="429" name="直線コネクタ 428"/>
        <xdr:cNvCxnSpPr/>
      </xdr:nvCxnSpPr>
      <xdr:spPr>
        <a:xfrm>
          <a:off x="1662938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60960</xdr:rowOff>
    </xdr:from>
    <xdr:ext cx="761365" cy="259080"/>
    <xdr:sp macro="" textlink="">
      <xdr:nvSpPr>
        <xdr:cNvPr id="430" name="公債費以外最大値テキスト"/>
        <xdr:cNvSpPr txBox="1"/>
      </xdr:nvSpPr>
      <xdr:spPr>
        <a:xfrm>
          <a:off x="16807180" y="12131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146050</xdr:rowOff>
    </xdr:from>
    <xdr:to xmlns:xdr="http://schemas.openxmlformats.org/drawingml/2006/spreadsheetDrawing">
      <xdr:col>82</xdr:col>
      <xdr:colOff>196850</xdr:colOff>
      <xdr:row>73</xdr:row>
      <xdr:rowOff>146050</xdr:rowOff>
    </xdr:to>
    <xdr:cxnSp macro="">
      <xdr:nvCxnSpPr>
        <xdr:cNvPr id="431" name="直線コネクタ 430"/>
        <xdr:cNvCxnSpPr/>
      </xdr:nvCxnSpPr>
      <xdr:spPr>
        <a:xfrm>
          <a:off x="16629380" y="1238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5080</xdr:rowOff>
    </xdr:from>
    <xdr:to xmlns:xdr="http://schemas.openxmlformats.org/drawingml/2006/spreadsheetDrawing">
      <xdr:col>82</xdr:col>
      <xdr:colOff>107950</xdr:colOff>
      <xdr:row>77</xdr:row>
      <xdr:rowOff>77470</xdr:rowOff>
    </xdr:to>
    <xdr:cxnSp macro="">
      <xdr:nvCxnSpPr>
        <xdr:cNvPr id="432" name="直線コネクタ 431"/>
        <xdr:cNvCxnSpPr/>
      </xdr:nvCxnSpPr>
      <xdr:spPr>
        <a:xfrm flipV="1">
          <a:off x="15869920" y="12745720"/>
          <a:ext cx="84836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86360</xdr:rowOff>
    </xdr:from>
    <xdr:ext cx="761365" cy="257810"/>
    <xdr:sp macro="" textlink="">
      <xdr:nvSpPr>
        <xdr:cNvPr id="433" name="公債費以外平均値テキスト"/>
        <xdr:cNvSpPr txBox="1"/>
      </xdr:nvSpPr>
      <xdr:spPr>
        <a:xfrm>
          <a:off x="16807180" y="1282700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114300</xdr:rowOff>
    </xdr:from>
    <xdr:to xmlns:xdr="http://schemas.openxmlformats.org/drawingml/2006/spreadsheetDrawing">
      <xdr:col>82</xdr:col>
      <xdr:colOff>158750</xdr:colOff>
      <xdr:row>77</xdr:row>
      <xdr:rowOff>44450</xdr:rowOff>
    </xdr:to>
    <xdr:sp macro="" textlink="">
      <xdr:nvSpPr>
        <xdr:cNvPr id="434" name="フローチャート: 判断 433"/>
        <xdr:cNvSpPr/>
      </xdr:nvSpPr>
      <xdr:spPr>
        <a:xfrm>
          <a:off x="16667480" y="12854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77470</xdr:rowOff>
    </xdr:from>
    <xdr:to xmlns:xdr="http://schemas.openxmlformats.org/drawingml/2006/spreadsheetDrawing">
      <xdr:col>78</xdr:col>
      <xdr:colOff>69850</xdr:colOff>
      <xdr:row>78</xdr:row>
      <xdr:rowOff>119380</xdr:rowOff>
    </xdr:to>
    <xdr:cxnSp macro="">
      <xdr:nvCxnSpPr>
        <xdr:cNvPr id="435" name="直線コネクタ 434"/>
        <xdr:cNvCxnSpPr/>
      </xdr:nvCxnSpPr>
      <xdr:spPr>
        <a:xfrm flipV="1">
          <a:off x="14968220" y="12985750"/>
          <a:ext cx="9017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53340</xdr:rowOff>
    </xdr:from>
    <xdr:to xmlns:xdr="http://schemas.openxmlformats.org/drawingml/2006/spreadsheetDrawing">
      <xdr:col>78</xdr:col>
      <xdr:colOff>120650</xdr:colOff>
      <xdr:row>78</xdr:row>
      <xdr:rowOff>154940</xdr:rowOff>
    </xdr:to>
    <xdr:sp macro="" textlink="">
      <xdr:nvSpPr>
        <xdr:cNvPr id="436" name="フローチャート: 判断 435"/>
        <xdr:cNvSpPr/>
      </xdr:nvSpPr>
      <xdr:spPr>
        <a:xfrm>
          <a:off x="1581912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140335</xdr:rowOff>
    </xdr:from>
    <xdr:ext cx="736600" cy="258445"/>
    <xdr:sp macro="" textlink="">
      <xdr:nvSpPr>
        <xdr:cNvPr id="437" name="テキスト ボックス 436"/>
        <xdr:cNvSpPr txBox="1"/>
      </xdr:nvSpPr>
      <xdr:spPr>
        <a:xfrm>
          <a:off x="15483840" y="13216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12700</xdr:rowOff>
    </xdr:from>
    <xdr:to xmlns:xdr="http://schemas.openxmlformats.org/drawingml/2006/spreadsheetDrawing">
      <xdr:col>73</xdr:col>
      <xdr:colOff>180975</xdr:colOff>
      <xdr:row>78</xdr:row>
      <xdr:rowOff>119380</xdr:rowOff>
    </xdr:to>
    <xdr:cxnSp macro="">
      <xdr:nvCxnSpPr>
        <xdr:cNvPr id="438" name="直線コネクタ 437"/>
        <xdr:cNvCxnSpPr/>
      </xdr:nvCxnSpPr>
      <xdr:spPr>
        <a:xfrm>
          <a:off x="14069060" y="12753340"/>
          <a:ext cx="89916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121920</xdr:rowOff>
    </xdr:from>
    <xdr:to xmlns:xdr="http://schemas.openxmlformats.org/drawingml/2006/spreadsheetDrawing">
      <xdr:col>74</xdr:col>
      <xdr:colOff>31750</xdr:colOff>
      <xdr:row>79</xdr:row>
      <xdr:rowOff>52070</xdr:rowOff>
    </xdr:to>
    <xdr:sp macro="" textlink="">
      <xdr:nvSpPr>
        <xdr:cNvPr id="439" name="フローチャート: 判断 438"/>
        <xdr:cNvSpPr/>
      </xdr:nvSpPr>
      <xdr:spPr>
        <a:xfrm>
          <a:off x="14917420" y="131978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36830</xdr:rowOff>
    </xdr:from>
    <xdr:ext cx="762000" cy="258445"/>
    <xdr:sp macro="" textlink="">
      <xdr:nvSpPr>
        <xdr:cNvPr id="440" name="テキスト ボックス 439"/>
        <xdr:cNvSpPr txBox="1"/>
      </xdr:nvSpPr>
      <xdr:spPr>
        <a:xfrm>
          <a:off x="14584680" y="1328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12700</xdr:rowOff>
    </xdr:from>
    <xdr:to xmlns:xdr="http://schemas.openxmlformats.org/drawingml/2006/spreadsheetDrawing">
      <xdr:col>69</xdr:col>
      <xdr:colOff>92075</xdr:colOff>
      <xdr:row>76</xdr:row>
      <xdr:rowOff>73660</xdr:rowOff>
    </xdr:to>
    <xdr:cxnSp macro="">
      <xdr:nvCxnSpPr>
        <xdr:cNvPr id="441" name="直線コネクタ 440"/>
        <xdr:cNvCxnSpPr/>
      </xdr:nvCxnSpPr>
      <xdr:spPr>
        <a:xfrm flipV="1">
          <a:off x="13169900" y="1275334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76200</xdr:rowOff>
    </xdr:from>
    <xdr:to xmlns:xdr="http://schemas.openxmlformats.org/drawingml/2006/spreadsheetDrawing">
      <xdr:col>69</xdr:col>
      <xdr:colOff>142875</xdr:colOff>
      <xdr:row>79</xdr:row>
      <xdr:rowOff>6350</xdr:rowOff>
    </xdr:to>
    <xdr:sp macro="" textlink="">
      <xdr:nvSpPr>
        <xdr:cNvPr id="442" name="フローチャート: 判断 441"/>
        <xdr:cNvSpPr/>
      </xdr:nvSpPr>
      <xdr:spPr>
        <a:xfrm>
          <a:off x="14018260" y="13152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162560</xdr:rowOff>
    </xdr:from>
    <xdr:ext cx="761365" cy="258445"/>
    <xdr:sp macro="" textlink="">
      <xdr:nvSpPr>
        <xdr:cNvPr id="443" name="テキスト ボックス 442"/>
        <xdr:cNvSpPr txBox="1"/>
      </xdr:nvSpPr>
      <xdr:spPr>
        <a:xfrm>
          <a:off x="13682980" y="13238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140970</xdr:rowOff>
    </xdr:from>
    <xdr:to xmlns:xdr="http://schemas.openxmlformats.org/drawingml/2006/spreadsheetDrawing">
      <xdr:col>65</xdr:col>
      <xdr:colOff>53975</xdr:colOff>
      <xdr:row>78</xdr:row>
      <xdr:rowOff>71120</xdr:rowOff>
    </xdr:to>
    <xdr:sp macro="" textlink="">
      <xdr:nvSpPr>
        <xdr:cNvPr id="444" name="フローチャート: 判断 443"/>
        <xdr:cNvSpPr/>
      </xdr:nvSpPr>
      <xdr:spPr>
        <a:xfrm>
          <a:off x="13116560" y="1304925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55880</xdr:rowOff>
    </xdr:from>
    <xdr:ext cx="761365" cy="259080"/>
    <xdr:sp macro="" textlink="">
      <xdr:nvSpPr>
        <xdr:cNvPr id="445" name="テキスト ボックス 444"/>
        <xdr:cNvSpPr txBox="1"/>
      </xdr:nvSpPr>
      <xdr:spPr>
        <a:xfrm>
          <a:off x="12783820" y="13131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46" name="テキスト ボックス 445"/>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47" name="テキスト ボックス 446"/>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48" name="テキスト ボックス 447"/>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49" name="テキスト ボックス 448"/>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8445"/>
    <xdr:sp macro="" textlink="">
      <xdr:nvSpPr>
        <xdr:cNvPr id="450" name="テキスト ボックス 449"/>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125730</xdr:rowOff>
    </xdr:from>
    <xdr:to xmlns:xdr="http://schemas.openxmlformats.org/drawingml/2006/spreadsheetDrawing">
      <xdr:col>82</xdr:col>
      <xdr:colOff>158750</xdr:colOff>
      <xdr:row>76</xdr:row>
      <xdr:rowOff>55880</xdr:rowOff>
    </xdr:to>
    <xdr:sp macro="" textlink="">
      <xdr:nvSpPr>
        <xdr:cNvPr id="451" name="楕円 450"/>
        <xdr:cNvSpPr/>
      </xdr:nvSpPr>
      <xdr:spPr>
        <a:xfrm>
          <a:off x="16667480" y="1269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142240</xdr:rowOff>
    </xdr:from>
    <xdr:ext cx="761365" cy="257810"/>
    <xdr:sp macro="" textlink="">
      <xdr:nvSpPr>
        <xdr:cNvPr id="452" name="公債費以外該当値テキスト"/>
        <xdr:cNvSpPr txBox="1"/>
      </xdr:nvSpPr>
      <xdr:spPr>
        <a:xfrm>
          <a:off x="16807180" y="1254760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26670</xdr:rowOff>
    </xdr:from>
    <xdr:to xmlns:xdr="http://schemas.openxmlformats.org/drawingml/2006/spreadsheetDrawing">
      <xdr:col>78</xdr:col>
      <xdr:colOff>120650</xdr:colOff>
      <xdr:row>77</xdr:row>
      <xdr:rowOff>128270</xdr:rowOff>
    </xdr:to>
    <xdr:sp macro="" textlink="">
      <xdr:nvSpPr>
        <xdr:cNvPr id="453" name="楕円 452"/>
        <xdr:cNvSpPr/>
      </xdr:nvSpPr>
      <xdr:spPr>
        <a:xfrm>
          <a:off x="1581912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138430</xdr:rowOff>
    </xdr:from>
    <xdr:ext cx="736600" cy="259080"/>
    <xdr:sp macro="" textlink="">
      <xdr:nvSpPr>
        <xdr:cNvPr id="454" name="テキスト ボックス 453"/>
        <xdr:cNvSpPr txBox="1"/>
      </xdr:nvSpPr>
      <xdr:spPr>
        <a:xfrm>
          <a:off x="15483840" y="12711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68580</xdr:rowOff>
    </xdr:from>
    <xdr:to xmlns:xdr="http://schemas.openxmlformats.org/drawingml/2006/spreadsheetDrawing">
      <xdr:col>74</xdr:col>
      <xdr:colOff>31750</xdr:colOff>
      <xdr:row>78</xdr:row>
      <xdr:rowOff>167640</xdr:rowOff>
    </xdr:to>
    <xdr:sp macro="" textlink="">
      <xdr:nvSpPr>
        <xdr:cNvPr id="455" name="楕円 454"/>
        <xdr:cNvSpPr/>
      </xdr:nvSpPr>
      <xdr:spPr>
        <a:xfrm>
          <a:off x="14917420" y="1314450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8890</xdr:rowOff>
    </xdr:from>
    <xdr:ext cx="762000" cy="259080"/>
    <xdr:sp macro="" textlink="">
      <xdr:nvSpPr>
        <xdr:cNvPr id="456" name="テキスト ボックス 455"/>
        <xdr:cNvSpPr txBox="1"/>
      </xdr:nvSpPr>
      <xdr:spPr>
        <a:xfrm>
          <a:off x="1458468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133350</xdr:rowOff>
    </xdr:from>
    <xdr:to xmlns:xdr="http://schemas.openxmlformats.org/drawingml/2006/spreadsheetDrawing">
      <xdr:col>69</xdr:col>
      <xdr:colOff>142875</xdr:colOff>
      <xdr:row>76</xdr:row>
      <xdr:rowOff>63500</xdr:rowOff>
    </xdr:to>
    <xdr:sp macro="" textlink="">
      <xdr:nvSpPr>
        <xdr:cNvPr id="457" name="楕円 456"/>
        <xdr:cNvSpPr/>
      </xdr:nvSpPr>
      <xdr:spPr>
        <a:xfrm>
          <a:off x="14018260" y="12706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73660</xdr:rowOff>
    </xdr:from>
    <xdr:ext cx="761365" cy="258445"/>
    <xdr:sp macro="" textlink="">
      <xdr:nvSpPr>
        <xdr:cNvPr id="458" name="テキスト ボックス 457"/>
        <xdr:cNvSpPr txBox="1"/>
      </xdr:nvSpPr>
      <xdr:spPr>
        <a:xfrm>
          <a:off x="13682980" y="12479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22860</xdr:rowOff>
    </xdr:from>
    <xdr:to xmlns:xdr="http://schemas.openxmlformats.org/drawingml/2006/spreadsheetDrawing">
      <xdr:col>65</xdr:col>
      <xdr:colOff>53975</xdr:colOff>
      <xdr:row>76</xdr:row>
      <xdr:rowOff>124460</xdr:rowOff>
    </xdr:to>
    <xdr:sp macro="" textlink="">
      <xdr:nvSpPr>
        <xdr:cNvPr id="459" name="楕円 458"/>
        <xdr:cNvSpPr/>
      </xdr:nvSpPr>
      <xdr:spPr>
        <a:xfrm>
          <a:off x="13116560" y="12763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134620</xdr:rowOff>
    </xdr:from>
    <xdr:ext cx="761365" cy="259080"/>
    <xdr:sp macro="" textlink="">
      <xdr:nvSpPr>
        <xdr:cNvPr id="460" name="テキスト ボックス 459"/>
        <xdr:cNvSpPr txBox="1"/>
      </xdr:nvSpPr>
      <xdr:spPr>
        <a:xfrm>
          <a:off x="12783820" y="12539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8740" y="3731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48740" y="341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9080"/>
    <xdr:sp macro="" textlink="">
      <xdr:nvSpPr>
        <xdr:cNvPr id="35" name="テキスト ボックス 34"/>
        <xdr:cNvSpPr txBox="1"/>
      </xdr:nvSpPr>
      <xdr:spPr>
        <a:xfrm>
          <a:off x="1348740" y="308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348740" y="277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48740" y="2448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4874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4874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6350</xdr:rowOff>
    </xdr:from>
    <xdr:to xmlns:xdr="http://schemas.openxmlformats.org/drawingml/2006/spreadsheetDrawing">
      <xdr:col>29</xdr:col>
      <xdr:colOff>127000</xdr:colOff>
      <xdr:row>19</xdr:row>
      <xdr:rowOff>89535</xdr:rowOff>
    </xdr:to>
    <xdr:cxnSp macro="">
      <xdr:nvCxnSpPr>
        <xdr:cNvPr id="47" name="直線コネクタ 46"/>
        <xdr:cNvCxnSpPr/>
      </xdr:nvCxnSpPr>
      <xdr:spPr>
        <a:xfrm flipV="1">
          <a:off x="5504180" y="1899920"/>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69215</xdr:rowOff>
    </xdr:from>
    <xdr:ext cx="761365" cy="258445"/>
    <xdr:sp macro="" textlink="">
      <xdr:nvSpPr>
        <xdr:cNvPr id="48" name="人口1人当たり決算額の推移最小値テキスト130"/>
        <xdr:cNvSpPr txBox="1"/>
      </xdr:nvSpPr>
      <xdr:spPr>
        <a:xfrm>
          <a:off x="5588000" y="3319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89535</xdr:rowOff>
    </xdr:from>
    <xdr:to xmlns:xdr="http://schemas.openxmlformats.org/drawingml/2006/spreadsheetDrawing">
      <xdr:col>30</xdr:col>
      <xdr:colOff>25400</xdr:colOff>
      <xdr:row>19</xdr:row>
      <xdr:rowOff>89535</xdr:rowOff>
    </xdr:to>
    <xdr:cxnSp macro="">
      <xdr:nvCxnSpPr>
        <xdr:cNvPr id="49" name="直線コネクタ 48"/>
        <xdr:cNvCxnSpPr/>
      </xdr:nvCxnSpPr>
      <xdr:spPr>
        <a:xfrm>
          <a:off x="5415280" y="33394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92710</xdr:rowOff>
    </xdr:from>
    <xdr:ext cx="761365" cy="259080"/>
    <xdr:sp macro="" textlink="">
      <xdr:nvSpPr>
        <xdr:cNvPr id="50" name="人口1人当たり決算額の推移最大値テキスト130"/>
        <xdr:cNvSpPr txBox="1"/>
      </xdr:nvSpPr>
      <xdr:spPr>
        <a:xfrm>
          <a:off x="5588000" y="1643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6350</xdr:rowOff>
    </xdr:from>
    <xdr:to xmlns:xdr="http://schemas.openxmlformats.org/drawingml/2006/spreadsheetDrawing">
      <xdr:col>30</xdr:col>
      <xdr:colOff>25400</xdr:colOff>
      <xdr:row>11</xdr:row>
      <xdr:rowOff>6350</xdr:rowOff>
    </xdr:to>
    <xdr:cxnSp macro="">
      <xdr:nvCxnSpPr>
        <xdr:cNvPr id="51" name="直線コネクタ 50"/>
        <xdr:cNvCxnSpPr/>
      </xdr:nvCxnSpPr>
      <xdr:spPr>
        <a:xfrm>
          <a:off x="5415280" y="18999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59055</xdr:rowOff>
    </xdr:from>
    <xdr:to xmlns:xdr="http://schemas.openxmlformats.org/drawingml/2006/spreadsheetDrawing">
      <xdr:col>29</xdr:col>
      <xdr:colOff>127000</xdr:colOff>
      <xdr:row>19</xdr:row>
      <xdr:rowOff>80010</xdr:rowOff>
    </xdr:to>
    <xdr:cxnSp macro="">
      <xdr:nvCxnSpPr>
        <xdr:cNvPr id="52" name="直線コネクタ 51"/>
        <xdr:cNvCxnSpPr/>
      </xdr:nvCxnSpPr>
      <xdr:spPr>
        <a:xfrm flipV="1">
          <a:off x="4871720" y="3308985"/>
          <a:ext cx="63246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47625</xdr:rowOff>
    </xdr:from>
    <xdr:ext cx="761365" cy="258445"/>
    <xdr:sp macro="" textlink="">
      <xdr:nvSpPr>
        <xdr:cNvPr id="53" name="人口1人当たり決算額の推移平均値テキスト130"/>
        <xdr:cNvSpPr txBox="1"/>
      </xdr:nvSpPr>
      <xdr:spPr>
        <a:xfrm>
          <a:off x="5588000" y="26269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31115</xdr:rowOff>
    </xdr:from>
    <xdr:to xmlns:xdr="http://schemas.openxmlformats.org/drawingml/2006/spreadsheetDrawing">
      <xdr:col>29</xdr:col>
      <xdr:colOff>177800</xdr:colOff>
      <xdr:row>16</xdr:row>
      <xdr:rowOff>132715</xdr:rowOff>
    </xdr:to>
    <xdr:sp macro="" textlink="">
      <xdr:nvSpPr>
        <xdr:cNvPr id="54" name="フローチャート: 判断 53"/>
        <xdr:cNvSpPr/>
      </xdr:nvSpPr>
      <xdr:spPr>
        <a:xfrm>
          <a:off x="5453380" y="277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80010</xdr:rowOff>
    </xdr:from>
    <xdr:to xmlns:xdr="http://schemas.openxmlformats.org/drawingml/2006/spreadsheetDrawing">
      <xdr:col>26</xdr:col>
      <xdr:colOff>50800</xdr:colOff>
      <xdr:row>19</xdr:row>
      <xdr:rowOff>112395</xdr:rowOff>
    </xdr:to>
    <xdr:cxnSp macro="">
      <xdr:nvCxnSpPr>
        <xdr:cNvPr id="55" name="直線コネクタ 54"/>
        <xdr:cNvCxnSpPr/>
      </xdr:nvCxnSpPr>
      <xdr:spPr>
        <a:xfrm flipV="1">
          <a:off x="4193540" y="3329940"/>
          <a:ext cx="67818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66675</xdr:rowOff>
    </xdr:from>
    <xdr:to xmlns:xdr="http://schemas.openxmlformats.org/drawingml/2006/spreadsheetDrawing">
      <xdr:col>26</xdr:col>
      <xdr:colOff>101600</xdr:colOff>
      <xdr:row>16</xdr:row>
      <xdr:rowOff>167640</xdr:rowOff>
    </xdr:to>
    <xdr:sp macro="" textlink="">
      <xdr:nvSpPr>
        <xdr:cNvPr id="56" name="フローチャート: 判断 55"/>
        <xdr:cNvSpPr/>
      </xdr:nvSpPr>
      <xdr:spPr>
        <a:xfrm>
          <a:off x="4820920" y="28136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6985</xdr:rowOff>
    </xdr:from>
    <xdr:ext cx="735965" cy="259080"/>
    <xdr:sp macro="" textlink="">
      <xdr:nvSpPr>
        <xdr:cNvPr id="57" name="テキスト ボックス 56"/>
        <xdr:cNvSpPr txBox="1"/>
      </xdr:nvSpPr>
      <xdr:spPr>
        <a:xfrm>
          <a:off x="4500880" y="25863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112395</xdr:rowOff>
    </xdr:from>
    <xdr:to xmlns:xdr="http://schemas.openxmlformats.org/drawingml/2006/spreadsheetDrawing">
      <xdr:col>22</xdr:col>
      <xdr:colOff>114300</xdr:colOff>
      <xdr:row>19</xdr:row>
      <xdr:rowOff>135890</xdr:rowOff>
    </xdr:to>
    <xdr:cxnSp macro="">
      <xdr:nvCxnSpPr>
        <xdr:cNvPr id="58" name="直線コネクタ 57"/>
        <xdr:cNvCxnSpPr/>
      </xdr:nvCxnSpPr>
      <xdr:spPr>
        <a:xfrm flipV="1">
          <a:off x="3515360" y="3362325"/>
          <a:ext cx="67818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92710</xdr:rowOff>
    </xdr:from>
    <xdr:to xmlns:xdr="http://schemas.openxmlformats.org/drawingml/2006/spreadsheetDrawing">
      <xdr:col>22</xdr:col>
      <xdr:colOff>165100</xdr:colOff>
      <xdr:row>17</xdr:row>
      <xdr:rowOff>22860</xdr:rowOff>
    </xdr:to>
    <xdr:sp macro="" textlink="">
      <xdr:nvSpPr>
        <xdr:cNvPr id="59" name="フローチャート: 判断 58"/>
        <xdr:cNvSpPr/>
      </xdr:nvSpPr>
      <xdr:spPr>
        <a:xfrm>
          <a:off x="4142740" y="283972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33655</xdr:rowOff>
    </xdr:from>
    <xdr:ext cx="762000" cy="258445"/>
    <xdr:sp macro="" textlink="">
      <xdr:nvSpPr>
        <xdr:cNvPr id="60" name="テキスト ボックス 59"/>
        <xdr:cNvSpPr txBox="1"/>
      </xdr:nvSpPr>
      <xdr:spPr>
        <a:xfrm>
          <a:off x="3822700" y="2613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135890</xdr:rowOff>
    </xdr:from>
    <xdr:to xmlns:xdr="http://schemas.openxmlformats.org/drawingml/2006/spreadsheetDrawing">
      <xdr:col>18</xdr:col>
      <xdr:colOff>177800</xdr:colOff>
      <xdr:row>19</xdr:row>
      <xdr:rowOff>161290</xdr:rowOff>
    </xdr:to>
    <xdr:cxnSp macro="">
      <xdr:nvCxnSpPr>
        <xdr:cNvPr id="61" name="直線コネクタ 60"/>
        <xdr:cNvCxnSpPr/>
      </xdr:nvCxnSpPr>
      <xdr:spPr>
        <a:xfrm flipV="1">
          <a:off x="2832100" y="3385820"/>
          <a:ext cx="68326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154940</xdr:rowOff>
    </xdr:from>
    <xdr:to xmlns:xdr="http://schemas.openxmlformats.org/drawingml/2006/spreadsheetDrawing">
      <xdr:col>19</xdr:col>
      <xdr:colOff>38100</xdr:colOff>
      <xdr:row>17</xdr:row>
      <xdr:rowOff>85090</xdr:rowOff>
    </xdr:to>
    <xdr:sp macro="" textlink="">
      <xdr:nvSpPr>
        <xdr:cNvPr id="62" name="フローチャート: 判断 61"/>
        <xdr:cNvSpPr/>
      </xdr:nvSpPr>
      <xdr:spPr>
        <a:xfrm>
          <a:off x="3464560" y="290195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95250</xdr:rowOff>
    </xdr:from>
    <xdr:ext cx="762000" cy="259080"/>
    <xdr:sp macro="" textlink="">
      <xdr:nvSpPr>
        <xdr:cNvPr id="63" name="テキスト ボックス 62"/>
        <xdr:cNvSpPr txBox="1"/>
      </xdr:nvSpPr>
      <xdr:spPr>
        <a:xfrm>
          <a:off x="3144520" y="2674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6985</xdr:rowOff>
    </xdr:from>
    <xdr:to xmlns:xdr="http://schemas.openxmlformats.org/drawingml/2006/spreadsheetDrawing">
      <xdr:col>15</xdr:col>
      <xdr:colOff>101600</xdr:colOff>
      <xdr:row>17</xdr:row>
      <xdr:rowOff>108585</xdr:rowOff>
    </xdr:to>
    <xdr:sp macro="" textlink="">
      <xdr:nvSpPr>
        <xdr:cNvPr id="64" name="フローチャート: 判断 63"/>
        <xdr:cNvSpPr/>
      </xdr:nvSpPr>
      <xdr:spPr>
        <a:xfrm>
          <a:off x="2781300" y="2921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118745</xdr:rowOff>
    </xdr:from>
    <xdr:ext cx="761365" cy="259080"/>
    <xdr:sp macro="" textlink="">
      <xdr:nvSpPr>
        <xdr:cNvPr id="65" name="テキスト ボックス 64"/>
        <xdr:cNvSpPr txBox="1"/>
      </xdr:nvSpPr>
      <xdr:spPr>
        <a:xfrm>
          <a:off x="2461260" y="2698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6" name="テキスト ボックス 65"/>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7" name="テキスト ボックス 66"/>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8" name="テキスト ボックス 67"/>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9" name="テキスト ボックス 68"/>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70" name="テキスト ボックス 69"/>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8255</xdr:rowOff>
    </xdr:from>
    <xdr:to xmlns:xdr="http://schemas.openxmlformats.org/drawingml/2006/spreadsheetDrawing">
      <xdr:col>29</xdr:col>
      <xdr:colOff>177800</xdr:colOff>
      <xdr:row>19</xdr:row>
      <xdr:rowOff>109855</xdr:rowOff>
    </xdr:to>
    <xdr:sp macro="" textlink="">
      <xdr:nvSpPr>
        <xdr:cNvPr id="71" name="楕円 70"/>
        <xdr:cNvSpPr/>
      </xdr:nvSpPr>
      <xdr:spPr>
        <a:xfrm>
          <a:off x="5453380" y="325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88265</xdr:rowOff>
    </xdr:from>
    <xdr:ext cx="761365" cy="258445"/>
    <xdr:sp macro="" textlink="">
      <xdr:nvSpPr>
        <xdr:cNvPr id="72" name="人口1人当たり決算額の推移該当値テキスト130"/>
        <xdr:cNvSpPr txBox="1"/>
      </xdr:nvSpPr>
      <xdr:spPr>
        <a:xfrm>
          <a:off x="5588000" y="3170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29210</xdr:rowOff>
    </xdr:from>
    <xdr:to xmlns:xdr="http://schemas.openxmlformats.org/drawingml/2006/spreadsheetDrawing">
      <xdr:col>26</xdr:col>
      <xdr:colOff>101600</xdr:colOff>
      <xdr:row>19</xdr:row>
      <xdr:rowOff>130810</xdr:rowOff>
    </xdr:to>
    <xdr:sp macro="" textlink="">
      <xdr:nvSpPr>
        <xdr:cNvPr id="73" name="楕円 72"/>
        <xdr:cNvSpPr/>
      </xdr:nvSpPr>
      <xdr:spPr>
        <a:xfrm>
          <a:off x="4820920" y="32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115570</xdr:rowOff>
    </xdr:from>
    <xdr:ext cx="735965" cy="259080"/>
    <xdr:sp macro="" textlink="">
      <xdr:nvSpPr>
        <xdr:cNvPr id="74" name="テキスト ボックス 73"/>
        <xdr:cNvSpPr txBox="1"/>
      </xdr:nvSpPr>
      <xdr:spPr>
        <a:xfrm>
          <a:off x="4500880" y="33655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61595</xdr:rowOff>
    </xdr:from>
    <xdr:to xmlns:xdr="http://schemas.openxmlformats.org/drawingml/2006/spreadsheetDrawing">
      <xdr:col>22</xdr:col>
      <xdr:colOff>165100</xdr:colOff>
      <xdr:row>19</xdr:row>
      <xdr:rowOff>163195</xdr:rowOff>
    </xdr:to>
    <xdr:sp macro="" textlink="">
      <xdr:nvSpPr>
        <xdr:cNvPr id="75" name="楕円 74"/>
        <xdr:cNvSpPr/>
      </xdr:nvSpPr>
      <xdr:spPr>
        <a:xfrm>
          <a:off x="4142740" y="331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147955</xdr:rowOff>
    </xdr:from>
    <xdr:ext cx="762000" cy="258445"/>
    <xdr:sp macro="" textlink="">
      <xdr:nvSpPr>
        <xdr:cNvPr id="76" name="テキスト ボックス 75"/>
        <xdr:cNvSpPr txBox="1"/>
      </xdr:nvSpPr>
      <xdr:spPr>
        <a:xfrm>
          <a:off x="3822700" y="339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85090</xdr:rowOff>
    </xdr:from>
    <xdr:to xmlns:xdr="http://schemas.openxmlformats.org/drawingml/2006/spreadsheetDrawing">
      <xdr:col>19</xdr:col>
      <xdr:colOff>38100</xdr:colOff>
      <xdr:row>20</xdr:row>
      <xdr:rowOff>15240</xdr:rowOff>
    </xdr:to>
    <xdr:sp macro="" textlink="">
      <xdr:nvSpPr>
        <xdr:cNvPr id="77" name="楕円 76"/>
        <xdr:cNvSpPr/>
      </xdr:nvSpPr>
      <xdr:spPr>
        <a:xfrm>
          <a:off x="3464560" y="3335020"/>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167640</xdr:rowOff>
    </xdr:from>
    <xdr:ext cx="762000" cy="259080"/>
    <xdr:sp macro="" textlink="">
      <xdr:nvSpPr>
        <xdr:cNvPr id="78" name="テキスト ボックス 77"/>
        <xdr:cNvSpPr txBox="1"/>
      </xdr:nvSpPr>
      <xdr:spPr>
        <a:xfrm>
          <a:off x="3144520" y="341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110490</xdr:rowOff>
    </xdr:from>
    <xdr:to xmlns:xdr="http://schemas.openxmlformats.org/drawingml/2006/spreadsheetDrawing">
      <xdr:col>15</xdr:col>
      <xdr:colOff>101600</xdr:colOff>
      <xdr:row>20</xdr:row>
      <xdr:rowOff>40640</xdr:rowOff>
    </xdr:to>
    <xdr:sp macro="" textlink="">
      <xdr:nvSpPr>
        <xdr:cNvPr id="79" name="楕円 78"/>
        <xdr:cNvSpPr/>
      </xdr:nvSpPr>
      <xdr:spPr>
        <a:xfrm>
          <a:off x="2781300" y="336042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25400</xdr:rowOff>
    </xdr:from>
    <xdr:ext cx="761365" cy="259080"/>
    <xdr:sp macro="" textlink="">
      <xdr:nvSpPr>
        <xdr:cNvPr id="80" name="テキスト ボックス 79"/>
        <xdr:cNvSpPr txBox="1"/>
      </xdr:nvSpPr>
      <xdr:spPr>
        <a:xfrm>
          <a:off x="2461260" y="3442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4" name="テキスト ボックス 93"/>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7" name="テキスト ボックス 96"/>
        <xdr:cNvSpPr txBox="1"/>
      </xdr:nvSpPr>
      <xdr:spPr>
        <a:xfrm>
          <a:off x="1348740" y="7306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9" name="テキスト ボックス 98"/>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101" name="テキスト ボックス 100"/>
        <xdr:cNvSpPr txBox="1"/>
      </xdr:nvSpPr>
      <xdr:spPr>
        <a:xfrm>
          <a:off x="134874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3" name="テキスト ボックス 102"/>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5" name="テキスト ボックス 104"/>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7" name="テキスト ボックス 106"/>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317500</xdr:rowOff>
    </xdr:from>
    <xdr:to xmlns:xdr="http://schemas.openxmlformats.org/drawingml/2006/spreadsheetDrawing">
      <xdr:col>29</xdr:col>
      <xdr:colOff>127000</xdr:colOff>
      <xdr:row>38</xdr:row>
      <xdr:rowOff>70485</xdr:rowOff>
    </xdr:to>
    <xdr:cxnSp macro="">
      <xdr:nvCxnSpPr>
        <xdr:cNvPr id="109" name="直線コネクタ 108"/>
        <xdr:cNvCxnSpPr/>
      </xdr:nvCxnSpPr>
      <xdr:spPr>
        <a:xfrm flipV="1">
          <a:off x="5504180" y="6135370"/>
          <a:ext cx="0" cy="1296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42545</xdr:rowOff>
    </xdr:from>
    <xdr:ext cx="761365" cy="259715"/>
    <xdr:sp macro="" textlink="">
      <xdr:nvSpPr>
        <xdr:cNvPr id="110" name="人口1人当たり決算額の推移最小値テキスト445"/>
        <xdr:cNvSpPr txBox="1"/>
      </xdr:nvSpPr>
      <xdr:spPr>
        <a:xfrm>
          <a:off x="5588000" y="740346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70485</xdr:rowOff>
    </xdr:from>
    <xdr:to xmlns:xdr="http://schemas.openxmlformats.org/drawingml/2006/spreadsheetDrawing">
      <xdr:col>30</xdr:col>
      <xdr:colOff>25400</xdr:colOff>
      <xdr:row>38</xdr:row>
      <xdr:rowOff>70485</xdr:rowOff>
    </xdr:to>
    <xdr:cxnSp macro="">
      <xdr:nvCxnSpPr>
        <xdr:cNvPr id="111" name="直線コネクタ 110"/>
        <xdr:cNvCxnSpPr/>
      </xdr:nvCxnSpPr>
      <xdr:spPr>
        <a:xfrm>
          <a:off x="5415280" y="74314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60325</xdr:rowOff>
    </xdr:from>
    <xdr:ext cx="761365" cy="259715"/>
    <xdr:sp macro="" textlink="">
      <xdr:nvSpPr>
        <xdr:cNvPr id="112" name="人口1人当たり決算額の推移最大値テキスト445"/>
        <xdr:cNvSpPr txBox="1"/>
      </xdr:nvSpPr>
      <xdr:spPr>
        <a:xfrm>
          <a:off x="5588000" y="58781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317500</xdr:rowOff>
    </xdr:from>
    <xdr:to xmlns:xdr="http://schemas.openxmlformats.org/drawingml/2006/spreadsheetDrawing">
      <xdr:col>30</xdr:col>
      <xdr:colOff>25400</xdr:colOff>
      <xdr:row>33</xdr:row>
      <xdr:rowOff>317500</xdr:rowOff>
    </xdr:to>
    <xdr:cxnSp macro="">
      <xdr:nvCxnSpPr>
        <xdr:cNvPr id="113" name="直線コネクタ 112"/>
        <xdr:cNvCxnSpPr/>
      </xdr:nvCxnSpPr>
      <xdr:spPr>
        <a:xfrm>
          <a:off x="5415280" y="61353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170815</xdr:rowOff>
    </xdr:from>
    <xdr:to xmlns:xdr="http://schemas.openxmlformats.org/drawingml/2006/spreadsheetDrawing">
      <xdr:col>29</xdr:col>
      <xdr:colOff>127000</xdr:colOff>
      <xdr:row>37</xdr:row>
      <xdr:rowOff>191135</xdr:rowOff>
    </xdr:to>
    <xdr:cxnSp macro="">
      <xdr:nvCxnSpPr>
        <xdr:cNvPr id="114" name="直線コネクタ 113"/>
        <xdr:cNvCxnSpPr/>
      </xdr:nvCxnSpPr>
      <xdr:spPr>
        <a:xfrm flipV="1">
          <a:off x="4871720" y="7188835"/>
          <a:ext cx="63246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271780</xdr:rowOff>
    </xdr:from>
    <xdr:ext cx="761365" cy="258445"/>
    <xdr:sp macro="" textlink="">
      <xdr:nvSpPr>
        <xdr:cNvPr id="115" name="人口1人当たり決算額の推移平均値テキスト445"/>
        <xdr:cNvSpPr txBox="1"/>
      </xdr:nvSpPr>
      <xdr:spPr>
        <a:xfrm>
          <a:off x="5588000" y="67754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83820</xdr:rowOff>
    </xdr:from>
    <xdr:to xmlns:xdr="http://schemas.openxmlformats.org/drawingml/2006/spreadsheetDrawing">
      <xdr:col>29</xdr:col>
      <xdr:colOff>177800</xdr:colOff>
      <xdr:row>37</xdr:row>
      <xdr:rowOff>13335</xdr:rowOff>
    </xdr:to>
    <xdr:sp macro="" textlink="">
      <xdr:nvSpPr>
        <xdr:cNvPr id="116" name="フローチャート: 判断 115"/>
        <xdr:cNvSpPr/>
      </xdr:nvSpPr>
      <xdr:spPr>
        <a:xfrm>
          <a:off x="5453380" y="69303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150495</xdr:rowOff>
    </xdr:from>
    <xdr:to xmlns:xdr="http://schemas.openxmlformats.org/drawingml/2006/spreadsheetDrawing">
      <xdr:col>26</xdr:col>
      <xdr:colOff>50800</xdr:colOff>
      <xdr:row>37</xdr:row>
      <xdr:rowOff>191135</xdr:rowOff>
    </xdr:to>
    <xdr:cxnSp macro="">
      <xdr:nvCxnSpPr>
        <xdr:cNvPr id="117" name="直線コネクタ 116"/>
        <xdr:cNvCxnSpPr/>
      </xdr:nvCxnSpPr>
      <xdr:spPr>
        <a:xfrm>
          <a:off x="4193540" y="7168515"/>
          <a:ext cx="67818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113665</xdr:rowOff>
    </xdr:from>
    <xdr:to xmlns:xdr="http://schemas.openxmlformats.org/drawingml/2006/spreadsheetDrawing">
      <xdr:col>26</xdr:col>
      <xdr:colOff>101600</xdr:colOff>
      <xdr:row>37</xdr:row>
      <xdr:rowOff>44450</xdr:rowOff>
    </xdr:to>
    <xdr:sp macro="" textlink="">
      <xdr:nvSpPr>
        <xdr:cNvPr id="118" name="フローチャート: 判断 117"/>
        <xdr:cNvSpPr/>
      </xdr:nvSpPr>
      <xdr:spPr>
        <a:xfrm>
          <a:off x="4820920" y="69602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226060</xdr:rowOff>
    </xdr:from>
    <xdr:ext cx="735965" cy="258445"/>
    <xdr:sp macro="" textlink="">
      <xdr:nvSpPr>
        <xdr:cNvPr id="119" name="テキスト ボックス 118"/>
        <xdr:cNvSpPr txBox="1"/>
      </xdr:nvSpPr>
      <xdr:spPr>
        <a:xfrm>
          <a:off x="4500880" y="67297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79375</xdr:rowOff>
    </xdr:from>
    <xdr:to xmlns:xdr="http://schemas.openxmlformats.org/drawingml/2006/spreadsheetDrawing">
      <xdr:col>22</xdr:col>
      <xdr:colOff>114300</xdr:colOff>
      <xdr:row>37</xdr:row>
      <xdr:rowOff>150495</xdr:rowOff>
    </xdr:to>
    <xdr:cxnSp macro="">
      <xdr:nvCxnSpPr>
        <xdr:cNvPr id="120" name="直線コネクタ 119"/>
        <xdr:cNvCxnSpPr/>
      </xdr:nvCxnSpPr>
      <xdr:spPr>
        <a:xfrm>
          <a:off x="3515360" y="7097395"/>
          <a:ext cx="67818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125730</xdr:rowOff>
    </xdr:from>
    <xdr:to xmlns:xdr="http://schemas.openxmlformats.org/drawingml/2006/spreadsheetDrawing">
      <xdr:col>22</xdr:col>
      <xdr:colOff>165100</xdr:colOff>
      <xdr:row>37</xdr:row>
      <xdr:rowOff>56515</xdr:rowOff>
    </xdr:to>
    <xdr:sp macro="" textlink="">
      <xdr:nvSpPr>
        <xdr:cNvPr id="121" name="フローチャート: 判断 120"/>
        <xdr:cNvSpPr/>
      </xdr:nvSpPr>
      <xdr:spPr>
        <a:xfrm>
          <a:off x="4142740" y="69723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238125</xdr:rowOff>
    </xdr:from>
    <xdr:ext cx="762000" cy="258445"/>
    <xdr:sp macro="" textlink="">
      <xdr:nvSpPr>
        <xdr:cNvPr id="122" name="テキスト ボックス 121"/>
        <xdr:cNvSpPr txBox="1"/>
      </xdr:nvSpPr>
      <xdr:spPr>
        <a:xfrm>
          <a:off x="3822700" y="6741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72390</xdr:rowOff>
    </xdr:from>
    <xdr:to xmlns:xdr="http://schemas.openxmlformats.org/drawingml/2006/spreadsheetDrawing">
      <xdr:col>18</xdr:col>
      <xdr:colOff>177800</xdr:colOff>
      <xdr:row>37</xdr:row>
      <xdr:rowOff>79375</xdr:rowOff>
    </xdr:to>
    <xdr:cxnSp macro="">
      <xdr:nvCxnSpPr>
        <xdr:cNvPr id="123" name="直線コネクタ 122"/>
        <xdr:cNvCxnSpPr/>
      </xdr:nvCxnSpPr>
      <xdr:spPr>
        <a:xfrm>
          <a:off x="2832100" y="7090410"/>
          <a:ext cx="6832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123190</xdr:rowOff>
    </xdr:from>
    <xdr:to xmlns:xdr="http://schemas.openxmlformats.org/drawingml/2006/spreadsheetDrawing">
      <xdr:col>19</xdr:col>
      <xdr:colOff>38100</xdr:colOff>
      <xdr:row>37</xdr:row>
      <xdr:rowOff>53975</xdr:rowOff>
    </xdr:to>
    <xdr:sp macro="" textlink="">
      <xdr:nvSpPr>
        <xdr:cNvPr id="124" name="フローチャート: 判断 123"/>
        <xdr:cNvSpPr/>
      </xdr:nvSpPr>
      <xdr:spPr>
        <a:xfrm>
          <a:off x="3464560" y="696976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235585</xdr:rowOff>
    </xdr:from>
    <xdr:ext cx="762000" cy="258445"/>
    <xdr:sp macro="" textlink="">
      <xdr:nvSpPr>
        <xdr:cNvPr id="125" name="テキスト ボックス 124"/>
        <xdr:cNvSpPr txBox="1"/>
      </xdr:nvSpPr>
      <xdr:spPr>
        <a:xfrm>
          <a:off x="3144520" y="673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53975</xdr:rowOff>
    </xdr:to>
    <xdr:sp macro="" textlink="">
      <xdr:nvSpPr>
        <xdr:cNvPr id="126" name="フローチャート: 判断 125"/>
        <xdr:cNvSpPr/>
      </xdr:nvSpPr>
      <xdr:spPr>
        <a:xfrm>
          <a:off x="2781300" y="6969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235585</xdr:rowOff>
    </xdr:from>
    <xdr:ext cx="761365" cy="258445"/>
    <xdr:sp macro="" textlink="">
      <xdr:nvSpPr>
        <xdr:cNvPr id="127" name="テキスト ボックス 126"/>
        <xdr:cNvSpPr txBox="1"/>
      </xdr:nvSpPr>
      <xdr:spPr>
        <a:xfrm>
          <a:off x="2461260" y="6739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8" name="テキスト ボックス 127"/>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9" name="テキスト ボックス 128"/>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2" name="テキスト ボックス 131"/>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119380</xdr:rowOff>
    </xdr:from>
    <xdr:to xmlns:xdr="http://schemas.openxmlformats.org/drawingml/2006/spreadsheetDrawing">
      <xdr:col>29</xdr:col>
      <xdr:colOff>177800</xdr:colOff>
      <xdr:row>37</xdr:row>
      <xdr:rowOff>221615</xdr:rowOff>
    </xdr:to>
    <xdr:sp macro="" textlink="">
      <xdr:nvSpPr>
        <xdr:cNvPr id="133" name="楕円 132"/>
        <xdr:cNvSpPr/>
      </xdr:nvSpPr>
      <xdr:spPr>
        <a:xfrm>
          <a:off x="5453380" y="71374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91440</xdr:rowOff>
    </xdr:from>
    <xdr:ext cx="761365" cy="259080"/>
    <xdr:sp macro="" textlink="">
      <xdr:nvSpPr>
        <xdr:cNvPr id="134" name="人口1人当たり決算額の推移該当値テキスト445"/>
        <xdr:cNvSpPr txBox="1"/>
      </xdr:nvSpPr>
      <xdr:spPr>
        <a:xfrm>
          <a:off x="5588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139700</xdr:rowOff>
    </xdr:from>
    <xdr:to xmlns:xdr="http://schemas.openxmlformats.org/drawingml/2006/spreadsheetDrawing">
      <xdr:col>26</xdr:col>
      <xdr:colOff>101600</xdr:colOff>
      <xdr:row>37</xdr:row>
      <xdr:rowOff>241935</xdr:rowOff>
    </xdr:to>
    <xdr:sp macro="" textlink="">
      <xdr:nvSpPr>
        <xdr:cNvPr id="135" name="楕円 134"/>
        <xdr:cNvSpPr/>
      </xdr:nvSpPr>
      <xdr:spPr>
        <a:xfrm>
          <a:off x="4820920" y="7157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227330</xdr:rowOff>
    </xdr:from>
    <xdr:ext cx="735965" cy="258445"/>
    <xdr:sp macro="" textlink="">
      <xdr:nvSpPr>
        <xdr:cNvPr id="136" name="テキスト ボックス 135"/>
        <xdr:cNvSpPr txBox="1"/>
      </xdr:nvSpPr>
      <xdr:spPr>
        <a:xfrm>
          <a:off x="4500880" y="72453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99695</xdr:rowOff>
    </xdr:from>
    <xdr:to xmlns:xdr="http://schemas.openxmlformats.org/drawingml/2006/spreadsheetDrawing">
      <xdr:col>22</xdr:col>
      <xdr:colOff>165100</xdr:colOff>
      <xdr:row>37</xdr:row>
      <xdr:rowOff>201930</xdr:rowOff>
    </xdr:to>
    <xdr:sp macro="" textlink="">
      <xdr:nvSpPr>
        <xdr:cNvPr id="137" name="楕円 136"/>
        <xdr:cNvSpPr/>
      </xdr:nvSpPr>
      <xdr:spPr>
        <a:xfrm>
          <a:off x="4142740" y="71177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185420</xdr:rowOff>
    </xdr:from>
    <xdr:ext cx="762000" cy="259080"/>
    <xdr:sp macro="" textlink="">
      <xdr:nvSpPr>
        <xdr:cNvPr id="138" name="テキスト ボックス 137"/>
        <xdr:cNvSpPr txBox="1"/>
      </xdr:nvSpPr>
      <xdr:spPr>
        <a:xfrm>
          <a:off x="3822700" y="720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27940</xdr:rowOff>
    </xdr:from>
    <xdr:to xmlns:xdr="http://schemas.openxmlformats.org/drawingml/2006/spreadsheetDrawing">
      <xdr:col>19</xdr:col>
      <xdr:colOff>38100</xdr:colOff>
      <xdr:row>37</xdr:row>
      <xdr:rowOff>130175</xdr:rowOff>
    </xdr:to>
    <xdr:sp macro="" textlink="">
      <xdr:nvSpPr>
        <xdr:cNvPr id="139" name="楕円 138"/>
        <xdr:cNvSpPr/>
      </xdr:nvSpPr>
      <xdr:spPr>
        <a:xfrm>
          <a:off x="3464560" y="704596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114300</xdr:rowOff>
    </xdr:from>
    <xdr:ext cx="762000" cy="259080"/>
    <xdr:sp macro="" textlink="">
      <xdr:nvSpPr>
        <xdr:cNvPr id="140" name="テキスト ボックス 139"/>
        <xdr:cNvSpPr txBox="1"/>
      </xdr:nvSpPr>
      <xdr:spPr>
        <a:xfrm>
          <a:off x="314452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21590</xdr:rowOff>
    </xdr:from>
    <xdr:to xmlns:xdr="http://schemas.openxmlformats.org/drawingml/2006/spreadsheetDrawing">
      <xdr:col>15</xdr:col>
      <xdr:colOff>101600</xdr:colOff>
      <xdr:row>37</xdr:row>
      <xdr:rowOff>123825</xdr:rowOff>
    </xdr:to>
    <xdr:sp macro="" textlink="">
      <xdr:nvSpPr>
        <xdr:cNvPr id="141" name="楕円 140"/>
        <xdr:cNvSpPr/>
      </xdr:nvSpPr>
      <xdr:spPr>
        <a:xfrm>
          <a:off x="2781300" y="7039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107315</xdr:rowOff>
    </xdr:from>
    <xdr:ext cx="761365" cy="259080"/>
    <xdr:sp macro="" textlink="">
      <xdr:nvSpPr>
        <xdr:cNvPr id="142" name="テキスト ボックス 141"/>
        <xdr:cNvSpPr txBox="1"/>
      </xdr:nvSpPr>
      <xdr:spPr>
        <a:xfrm>
          <a:off x="2461260" y="7125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18,860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43,936
41,940
111.69
23,347,818
22,224,364
1,096,920
13,322,674
21,828,516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9080"/>
    <xdr:sp macro="" textlink="">
      <xdr:nvSpPr>
        <xdr:cNvPr id="42" name="テキスト ボックス 41"/>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8445"/>
    <xdr:sp macro="" textlink="">
      <xdr:nvSpPr>
        <xdr:cNvPr id="44" name="テキスト ボックス 43"/>
        <xdr:cNvSpPr txBox="1"/>
      </xdr:nvSpPr>
      <xdr:spPr>
        <a:xfrm>
          <a:off x="22542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2542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5630" cy="259080"/>
    <xdr:sp macro="" textlink="">
      <xdr:nvSpPr>
        <xdr:cNvPr id="48" name="テキスト ボックス 47"/>
        <xdr:cNvSpPr txBox="1"/>
      </xdr:nvSpPr>
      <xdr:spPr>
        <a:xfrm>
          <a:off x="166370" y="5864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95630" cy="259080"/>
    <xdr:sp macro="" textlink="">
      <xdr:nvSpPr>
        <xdr:cNvPr id="50" name="テキスト ボックス 49"/>
        <xdr:cNvSpPr txBox="1"/>
      </xdr:nvSpPr>
      <xdr:spPr>
        <a:xfrm>
          <a:off x="166370" y="5541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5630" cy="259080"/>
    <xdr:sp macro="" textlink="">
      <xdr:nvSpPr>
        <xdr:cNvPr id="52" name="テキスト ボックス 51"/>
        <xdr:cNvSpPr txBox="1"/>
      </xdr:nvSpPr>
      <xdr:spPr>
        <a:xfrm>
          <a:off x="16637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4" name="テキスト ボックス 53"/>
        <xdr:cNvSpPr txBox="1"/>
      </xdr:nvSpPr>
      <xdr:spPr>
        <a:xfrm>
          <a:off x="16637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6" name="テキスト ボックス 55"/>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52705</xdr:rowOff>
    </xdr:from>
    <xdr:to xmlns:xdr="http://schemas.openxmlformats.org/drawingml/2006/spreadsheetDrawing">
      <xdr:col>24</xdr:col>
      <xdr:colOff>62865</xdr:colOff>
      <xdr:row>39</xdr:row>
      <xdr:rowOff>42545</xdr:rowOff>
    </xdr:to>
    <xdr:cxnSp macro="">
      <xdr:nvCxnSpPr>
        <xdr:cNvPr id="58" name="直線コネクタ 57"/>
        <xdr:cNvCxnSpPr/>
      </xdr:nvCxnSpPr>
      <xdr:spPr>
        <a:xfrm flipV="1">
          <a:off x="4511675" y="5085715"/>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46990</xdr:rowOff>
    </xdr:from>
    <xdr:ext cx="534670" cy="258445"/>
    <xdr:sp macro="" textlink="">
      <xdr:nvSpPr>
        <xdr:cNvPr id="59" name="人件費最小値テキスト"/>
        <xdr:cNvSpPr txBox="1"/>
      </xdr:nvSpPr>
      <xdr:spPr>
        <a:xfrm>
          <a:off x="4564380" y="6588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42545</xdr:rowOff>
    </xdr:from>
    <xdr:to xmlns:xdr="http://schemas.openxmlformats.org/drawingml/2006/spreadsheetDrawing">
      <xdr:col>24</xdr:col>
      <xdr:colOff>152400</xdr:colOff>
      <xdr:row>39</xdr:row>
      <xdr:rowOff>42545</xdr:rowOff>
    </xdr:to>
    <xdr:cxnSp macro="">
      <xdr:nvCxnSpPr>
        <xdr:cNvPr id="60" name="直線コネクタ 59"/>
        <xdr:cNvCxnSpPr/>
      </xdr:nvCxnSpPr>
      <xdr:spPr>
        <a:xfrm>
          <a:off x="4429760" y="6584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167640</xdr:rowOff>
    </xdr:from>
    <xdr:ext cx="598805" cy="259080"/>
    <xdr:sp macro="" textlink="">
      <xdr:nvSpPr>
        <xdr:cNvPr id="61" name="人件費最大値テキスト"/>
        <xdr:cNvSpPr txBox="1"/>
      </xdr:nvSpPr>
      <xdr:spPr>
        <a:xfrm>
          <a:off x="4564380" y="486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52705</xdr:rowOff>
    </xdr:from>
    <xdr:to xmlns:xdr="http://schemas.openxmlformats.org/drawingml/2006/spreadsheetDrawing">
      <xdr:col>24</xdr:col>
      <xdr:colOff>152400</xdr:colOff>
      <xdr:row>30</xdr:row>
      <xdr:rowOff>52705</xdr:rowOff>
    </xdr:to>
    <xdr:cxnSp macro="">
      <xdr:nvCxnSpPr>
        <xdr:cNvPr id="62" name="直線コネクタ 61"/>
        <xdr:cNvCxnSpPr/>
      </xdr:nvCxnSpPr>
      <xdr:spPr>
        <a:xfrm>
          <a:off x="4429760" y="5085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108585</xdr:rowOff>
    </xdr:from>
    <xdr:to xmlns:xdr="http://schemas.openxmlformats.org/drawingml/2006/spreadsheetDrawing">
      <xdr:col>24</xdr:col>
      <xdr:colOff>63500</xdr:colOff>
      <xdr:row>38</xdr:row>
      <xdr:rowOff>135890</xdr:rowOff>
    </xdr:to>
    <xdr:cxnSp macro="">
      <xdr:nvCxnSpPr>
        <xdr:cNvPr id="63" name="直線コネクタ 62"/>
        <xdr:cNvCxnSpPr/>
      </xdr:nvCxnSpPr>
      <xdr:spPr>
        <a:xfrm flipV="1">
          <a:off x="3700780" y="6482715"/>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10795</xdr:rowOff>
    </xdr:from>
    <xdr:ext cx="534670" cy="258445"/>
    <xdr:sp macro="" textlink="">
      <xdr:nvSpPr>
        <xdr:cNvPr id="64" name="人件費平均値テキスト"/>
        <xdr:cNvSpPr txBox="1"/>
      </xdr:nvSpPr>
      <xdr:spPr>
        <a:xfrm>
          <a:off x="4564380" y="5882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159385</xdr:rowOff>
    </xdr:from>
    <xdr:to xmlns:xdr="http://schemas.openxmlformats.org/drawingml/2006/spreadsheetDrawing">
      <xdr:col>24</xdr:col>
      <xdr:colOff>114300</xdr:colOff>
      <xdr:row>36</xdr:row>
      <xdr:rowOff>89535</xdr:rowOff>
    </xdr:to>
    <xdr:sp macro="" textlink="">
      <xdr:nvSpPr>
        <xdr:cNvPr id="65" name="フローチャート: 判断 64"/>
        <xdr:cNvSpPr/>
      </xdr:nvSpPr>
      <xdr:spPr>
        <a:xfrm>
          <a:off x="4462780" y="6030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135890</xdr:rowOff>
    </xdr:from>
    <xdr:to xmlns:xdr="http://schemas.openxmlformats.org/drawingml/2006/spreadsheetDrawing">
      <xdr:col>19</xdr:col>
      <xdr:colOff>177800</xdr:colOff>
      <xdr:row>38</xdr:row>
      <xdr:rowOff>160020</xdr:rowOff>
    </xdr:to>
    <xdr:cxnSp macro="">
      <xdr:nvCxnSpPr>
        <xdr:cNvPr id="66" name="直線コネクタ 65"/>
        <xdr:cNvCxnSpPr/>
      </xdr:nvCxnSpPr>
      <xdr:spPr>
        <a:xfrm flipV="1">
          <a:off x="2832100" y="6510020"/>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1270</xdr:rowOff>
    </xdr:from>
    <xdr:to xmlns:xdr="http://schemas.openxmlformats.org/drawingml/2006/spreadsheetDrawing">
      <xdr:col>20</xdr:col>
      <xdr:colOff>38100</xdr:colOff>
      <xdr:row>36</xdr:row>
      <xdr:rowOff>102870</xdr:rowOff>
    </xdr:to>
    <xdr:sp macro="" textlink="">
      <xdr:nvSpPr>
        <xdr:cNvPr id="67" name="フローチャート: 判断 66"/>
        <xdr:cNvSpPr/>
      </xdr:nvSpPr>
      <xdr:spPr>
        <a:xfrm>
          <a:off x="3649980" y="6040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119380</xdr:rowOff>
    </xdr:from>
    <xdr:ext cx="534035" cy="259080"/>
    <xdr:sp macro="" textlink="">
      <xdr:nvSpPr>
        <xdr:cNvPr id="68" name="テキスト ボックス 67"/>
        <xdr:cNvSpPr txBox="1"/>
      </xdr:nvSpPr>
      <xdr:spPr>
        <a:xfrm>
          <a:off x="3438525" y="5822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160020</xdr:rowOff>
    </xdr:from>
    <xdr:to xmlns:xdr="http://schemas.openxmlformats.org/drawingml/2006/spreadsheetDrawing">
      <xdr:col>15</xdr:col>
      <xdr:colOff>50800</xdr:colOff>
      <xdr:row>39</xdr:row>
      <xdr:rowOff>8890</xdr:rowOff>
    </xdr:to>
    <xdr:cxnSp macro="">
      <xdr:nvCxnSpPr>
        <xdr:cNvPr id="69" name="直線コネクタ 68"/>
        <xdr:cNvCxnSpPr/>
      </xdr:nvCxnSpPr>
      <xdr:spPr>
        <a:xfrm flipV="1">
          <a:off x="1968500" y="653415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70" name="フローチャート: 判断 69"/>
        <xdr:cNvSpPr/>
      </xdr:nvSpPr>
      <xdr:spPr>
        <a:xfrm>
          <a:off x="2781300" y="6162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69850</xdr:rowOff>
    </xdr:from>
    <xdr:ext cx="534035" cy="258445"/>
    <xdr:sp macro="" textlink="">
      <xdr:nvSpPr>
        <xdr:cNvPr id="71" name="テキスト ボックス 70"/>
        <xdr:cNvSpPr txBox="1"/>
      </xdr:nvSpPr>
      <xdr:spPr>
        <a:xfrm>
          <a:off x="2574925" y="5941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39</xdr:row>
      <xdr:rowOff>8890</xdr:rowOff>
    </xdr:from>
    <xdr:to xmlns:xdr="http://schemas.openxmlformats.org/drawingml/2006/spreadsheetDrawing">
      <xdr:col>10</xdr:col>
      <xdr:colOff>114300</xdr:colOff>
      <xdr:row>39</xdr:row>
      <xdr:rowOff>30480</xdr:rowOff>
    </xdr:to>
    <xdr:cxnSp macro="">
      <xdr:nvCxnSpPr>
        <xdr:cNvPr id="72" name="直線コネクタ 71"/>
        <xdr:cNvCxnSpPr/>
      </xdr:nvCxnSpPr>
      <xdr:spPr>
        <a:xfrm flipV="1">
          <a:off x="1104900" y="655066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8890</xdr:rowOff>
    </xdr:from>
    <xdr:to xmlns:xdr="http://schemas.openxmlformats.org/drawingml/2006/spreadsheetDrawing">
      <xdr:col>10</xdr:col>
      <xdr:colOff>165100</xdr:colOff>
      <xdr:row>37</xdr:row>
      <xdr:rowOff>110490</xdr:rowOff>
    </xdr:to>
    <xdr:sp macro="" textlink="">
      <xdr:nvSpPr>
        <xdr:cNvPr id="73" name="フローチャート: 判断 72"/>
        <xdr:cNvSpPr/>
      </xdr:nvSpPr>
      <xdr:spPr>
        <a:xfrm>
          <a:off x="19177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127000</xdr:rowOff>
    </xdr:from>
    <xdr:ext cx="534670" cy="258445"/>
    <xdr:sp macro="" textlink="">
      <xdr:nvSpPr>
        <xdr:cNvPr id="74" name="テキスト ボックス 73"/>
        <xdr:cNvSpPr txBox="1"/>
      </xdr:nvSpPr>
      <xdr:spPr>
        <a:xfrm>
          <a:off x="1706245" y="5998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25400</xdr:rowOff>
    </xdr:from>
    <xdr:to xmlns:xdr="http://schemas.openxmlformats.org/drawingml/2006/spreadsheetDrawing">
      <xdr:col>6</xdr:col>
      <xdr:colOff>38100</xdr:colOff>
      <xdr:row>37</xdr:row>
      <xdr:rowOff>127000</xdr:rowOff>
    </xdr:to>
    <xdr:sp macro="" textlink="">
      <xdr:nvSpPr>
        <xdr:cNvPr id="75" name="フローチャート: 判断 74"/>
        <xdr:cNvSpPr/>
      </xdr:nvSpPr>
      <xdr:spPr>
        <a:xfrm>
          <a:off x="1054100" y="6231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143510</xdr:rowOff>
    </xdr:from>
    <xdr:ext cx="534035" cy="258445"/>
    <xdr:sp macro="" textlink="">
      <xdr:nvSpPr>
        <xdr:cNvPr id="76" name="テキスト ボックス 75"/>
        <xdr:cNvSpPr txBox="1"/>
      </xdr:nvSpPr>
      <xdr:spPr>
        <a:xfrm>
          <a:off x="842645" y="601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57785</xdr:rowOff>
    </xdr:from>
    <xdr:to xmlns:xdr="http://schemas.openxmlformats.org/drawingml/2006/spreadsheetDrawing">
      <xdr:col>24</xdr:col>
      <xdr:colOff>114300</xdr:colOff>
      <xdr:row>38</xdr:row>
      <xdr:rowOff>159385</xdr:rowOff>
    </xdr:to>
    <xdr:sp macro="" textlink="">
      <xdr:nvSpPr>
        <xdr:cNvPr id="82" name="楕円 81"/>
        <xdr:cNvSpPr/>
      </xdr:nvSpPr>
      <xdr:spPr>
        <a:xfrm>
          <a:off x="446278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144145</xdr:rowOff>
    </xdr:from>
    <xdr:ext cx="534670" cy="258445"/>
    <xdr:sp macro="" textlink="">
      <xdr:nvSpPr>
        <xdr:cNvPr id="83" name="人件費該当値テキスト"/>
        <xdr:cNvSpPr txBox="1"/>
      </xdr:nvSpPr>
      <xdr:spPr>
        <a:xfrm>
          <a:off x="4564380" y="6350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85090</xdr:rowOff>
    </xdr:from>
    <xdr:to xmlns:xdr="http://schemas.openxmlformats.org/drawingml/2006/spreadsheetDrawing">
      <xdr:col>20</xdr:col>
      <xdr:colOff>38100</xdr:colOff>
      <xdr:row>39</xdr:row>
      <xdr:rowOff>15240</xdr:rowOff>
    </xdr:to>
    <xdr:sp macro="" textlink="">
      <xdr:nvSpPr>
        <xdr:cNvPr id="84" name="楕円 83"/>
        <xdr:cNvSpPr/>
      </xdr:nvSpPr>
      <xdr:spPr>
        <a:xfrm>
          <a:off x="3649980" y="64592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39</xdr:row>
      <xdr:rowOff>6350</xdr:rowOff>
    </xdr:from>
    <xdr:ext cx="534035" cy="259080"/>
    <xdr:sp macro="" textlink="">
      <xdr:nvSpPr>
        <xdr:cNvPr id="85" name="テキスト ボックス 84"/>
        <xdr:cNvSpPr txBox="1"/>
      </xdr:nvSpPr>
      <xdr:spPr>
        <a:xfrm>
          <a:off x="3438525" y="6548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109220</xdr:rowOff>
    </xdr:from>
    <xdr:to xmlns:xdr="http://schemas.openxmlformats.org/drawingml/2006/spreadsheetDrawing">
      <xdr:col>15</xdr:col>
      <xdr:colOff>101600</xdr:colOff>
      <xdr:row>39</xdr:row>
      <xdr:rowOff>39370</xdr:rowOff>
    </xdr:to>
    <xdr:sp macro="" textlink="">
      <xdr:nvSpPr>
        <xdr:cNvPr id="86" name="楕円 85"/>
        <xdr:cNvSpPr/>
      </xdr:nvSpPr>
      <xdr:spPr>
        <a:xfrm>
          <a:off x="2781300" y="648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39</xdr:row>
      <xdr:rowOff>30480</xdr:rowOff>
    </xdr:from>
    <xdr:ext cx="534035" cy="257810"/>
    <xdr:sp macro="" textlink="">
      <xdr:nvSpPr>
        <xdr:cNvPr id="87" name="テキスト ボックス 86"/>
        <xdr:cNvSpPr txBox="1"/>
      </xdr:nvSpPr>
      <xdr:spPr>
        <a:xfrm>
          <a:off x="2574925" y="657225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130175</xdr:rowOff>
    </xdr:from>
    <xdr:to xmlns:xdr="http://schemas.openxmlformats.org/drawingml/2006/spreadsheetDrawing">
      <xdr:col>10</xdr:col>
      <xdr:colOff>165100</xdr:colOff>
      <xdr:row>39</xdr:row>
      <xdr:rowOff>60325</xdr:rowOff>
    </xdr:to>
    <xdr:sp macro="" textlink="">
      <xdr:nvSpPr>
        <xdr:cNvPr id="88" name="楕円 87"/>
        <xdr:cNvSpPr/>
      </xdr:nvSpPr>
      <xdr:spPr>
        <a:xfrm>
          <a:off x="1917700" y="6504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39</xdr:row>
      <xdr:rowOff>51435</xdr:rowOff>
    </xdr:from>
    <xdr:ext cx="534670" cy="258445"/>
    <xdr:sp macro="" textlink="">
      <xdr:nvSpPr>
        <xdr:cNvPr id="89" name="テキスト ボックス 88"/>
        <xdr:cNvSpPr txBox="1"/>
      </xdr:nvSpPr>
      <xdr:spPr>
        <a:xfrm>
          <a:off x="1706245" y="6593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151130</xdr:rowOff>
    </xdr:from>
    <xdr:to xmlns:xdr="http://schemas.openxmlformats.org/drawingml/2006/spreadsheetDrawing">
      <xdr:col>6</xdr:col>
      <xdr:colOff>38100</xdr:colOff>
      <xdr:row>39</xdr:row>
      <xdr:rowOff>81280</xdr:rowOff>
    </xdr:to>
    <xdr:sp macro="" textlink="">
      <xdr:nvSpPr>
        <xdr:cNvPr id="90" name="楕円 89"/>
        <xdr:cNvSpPr/>
      </xdr:nvSpPr>
      <xdr:spPr>
        <a:xfrm>
          <a:off x="1054100" y="65252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39</xdr:row>
      <xdr:rowOff>72390</xdr:rowOff>
    </xdr:from>
    <xdr:ext cx="534035" cy="258445"/>
    <xdr:sp macro="" textlink="">
      <xdr:nvSpPr>
        <xdr:cNvPr id="91" name="テキスト ボックス 90"/>
        <xdr:cNvSpPr txBox="1"/>
      </xdr:nvSpPr>
      <xdr:spPr>
        <a:xfrm>
          <a:off x="842645" y="661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100" name="テキスト ボックス 99"/>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9080"/>
    <xdr:sp macro="" textlink="">
      <xdr:nvSpPr>
        <xdr:cNvPr id="102" name="テキスト ボックス 101"/>
        <xdr:cNvSpPr txBox="1"/>
      </xdr:nvSpPr>
      <xdr:spPr>
        <a:xfrm>
          <a:off x="502920" y="101739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8445"/>
    <xdr:sp macro="" textlink="">
      <xdr:nvSpPr>
        <xdr:cNvPr id="104" name="テキスト ボックス 103"/>
        <xdr:cNvSpPr txBox="1"/>
      </xdr:nvSpPr>
      <xdr:spPr>
        <a:xfrm>
          <a:off x="225425" y="9855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6" name="テキスト ボックス 105"/>
        <xdr:cNvSpPr txBox="1"/>
      </xdr:nvSpPr>
      <xdr:spPr>
        <a:xfrm>
          <a:off x="225425" y="95357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7" name="直線コネクタ 106"/>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9080"/>
    <xdr:sp macro="" textlink="">
      <xdr:nvSpPr>
        <xdr:cNvPr id="110" name="テキスト ボックス 109"/>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9080"/>
    <xdr:sp macro="" textlink="">
      <xdr:nvSpPr>
        <xdr:cNvPr id="112" name="テキスト ボックス 111"/>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4" name="テキスト ボックス 113"/>
        <xdr:cNvSpPr txBox="1"/>
      </xdr:nvSpPr>
      <xdr:spPr>
        <a:xfrm>
          <a:off x="16637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6" name="テキスト ボックス 115"/>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149225</xdr:rowOff>
    </xdr:from>
    <xdr:to xmlns:xdr="http://schemas.openxmlformats.org/drawingml/2006/spreadsheetDrawing">
      <xdr:col>24</xdr:col>
      <xdr:colOff>62865</xdr:colOff>
      <xdr:row>57</xdr:row>
      <xdr:rowOff>97790</xdr:rowOff>
    </xdr:to>
    <xdr:cxnSp macro="">
      <xdr:nvCxnSpPr>
        <xdr:cNvPr id="118" name="直線コネクタ 117"/>
        <xdr:cNvCxnSpPr/>
      </xdr:nvCxnSpPr>
      <xdr:spPr>
        <a:xfrm flipV="1">
          <a:off x="4511675" y="8535035"/>
          <a:ext cx="1270" cy="1122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101600</xdr:rowOff>
    </xdr:from>
    <xdr:ext cx="534670" cy="259080"/>
    <xdr:sp macro="" textlink="">
      <xdr:nvSpPr>
        <xdr:cNvPr id="119" name="物件費最小値テキスト"/>
        <xdr:cNvSpPr txBox="1"/>
      </xdr:nvSpPr>
      <xdr:spPr>
        <a:xfrm>
          <a:off x="4564380" y="966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97790</xdr:rowOff>
    </xdr:from>
    <xdr:to xmlns:xdr="http://schemas.openxmlformats.org/drawingml/2006/spreadsheetDrawing">
      <xdr:col>24</xdr:col>
      <xdr:colOff>152400</xdr:colOff>
      <xdr:row>57</xdr:row>
      <xdr:rowOff>97790</xdr:rowOff>
    </xdr:to>
    <xdr:cxnSp macro="">
      <xdr:nvCxnSpPr>
        <xdr:cNvPr id="120" name="直線コネクタ 119"/>
        <xdr:cNvCxnSpPr/>
      </xdr:nvCxnSpPr>
      <xdr:spPr>
        <a:xfrm>
          <a:off x="4429760" y="9657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95885</xdr:rowOff>
    </xdr:from>
    <xdr:ext cx="598805" cy="259080"/>
    <xdr:sp macro="" textlink="">
      <xdr:nvSpPr>
        <xdr:cNvPr id="121" name="物件費最大値テキスト"/>
        <xdr:cNvSpPr txBox="1"/>
      </xdr:nvSpPr>
      <xdr:spPr>
        <a:xfrm>
          <a:off x="4564380" y="8314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149225</xdr:rowOff>
    </xdr:from>
    <xdr:to xmlns:xdr="http://schemas.openxmlformats.org/drawingml/2006/spreadsheetDrawing">
      <xdr:col>24</xdr:col>
      <xdr:colOff>152400</xdr:colOff>
      <xdr:row>50</xdr:row>
      <xdr:rowOff>149225</xdr:rowOff>
    </xdr:to>
    <xdr:cxnSp macro="">
      <xdr:nvCxnSpPr>
        <xdr:cNvPr id="122" name="直線コネクタ 121"/>
        <xdr:cNvCxnSpPr/>
      </xdr:nvCxnSpPr>
      <xdr:spPr>
        <a:xfrm>
          <a:off x="4429760" y="8535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44450</xdr:rowOff>
    </xdr:from>
    <xdr:to xmlns:xdr="http://schemas.openxmlformats.org/drawingml/2006/spreadsheetDrawing">
      <xdr:col>24</xdr:col>
      <xdr:colOff>63500</xdr:colOff>
      <xdr:row>57</xdr:row>
      <xdr:rowOff>132715</xdr:rowOff>
    </xdr:to>
    <xdr:cxnSp macro="">
      <xdr:nvCxnSpPr>
        <xdr:cNvPr id="123" name="直線コネクタ 122"/>
        <xdr:cNvCxnSpPr/>
      </xdr:nvCxnSpPr>
      <xdr:spPr>
        <a:xfrm flipV="1">
          <a:off x="3700780" y="9603740"/>
          <a:ext cx="8128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74295</xdr:rowOff>
    </xdr:from>
    <xdr:ext cx="534670" cy="258445"/>
    <xdr:sp macro="" textlink="">
      <xdr:nvSpPr>
        <xdr:cNvPr id="124" name="物件費平均値テキスト"/>
        <xdr:cNvSpPr txBox="1"/>
      </xdr:nvSpPr>
      <xdr:spPr>
        <a:xfrm>
          <a:off x="4564380" y="91306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51435</xdr:rowOff>
    </xdr:from>
    <xdr:to xmlns:xdr="http://schemas.openxmlformats.org/drawingml/2006/spreadsheetDrawing">
      <xdr:col>24</xdr:col>
      <xdr:colOff>114300</xdr:colOff>
      <xdr:row>55</xdr:row>
      <xdr:rowOff>153035</xdr:rowOff>
    </xdr:to>
    <xdr:sp macro="" textlink="">
      <xdr:nvSpPr>
        <xdr:cNvPr id="125" name="フローチャート: 判断 124"/>
        <xdr:cNvSpPr/>
      </xdr:nvSpPr>
      <xdr:spPr>
        <a:xfrm>
          <a:off x="4462780" y="927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132715</xdr:rowOff>
    </xdr:from>
    <xdr:to xmlns:xdr="http://schemas.openxmlformats.org/drawingml/2006/spreadsheetDrawing">
      <xdr:col>19</xdr:col>
      <xdr:colOff>177800</xdr:colOff>
      <xdr:row>58</xdr:row>
      <xdr:rowOff>18415</xdr:rowOff>
    </xdr:to>
    <xdr:cxnSp macro="">
      <xdr:nvCxnSpPr>
        <xdr:cNvPr id="126" name="直線コネクタ 125"/>
        <xdr:cNvCxnSpPr/>
      </xdr:nvCxnSpPr>
      <xdr:spPr>
        <a:xfrm flipV="1">
          <a:off x="2832100" y="9692005"/>
          <a:ext cx="8686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93980</xdr:rowOff>
    </xdr:from>
    <xdr:to xmlns:xdr="http://schemas.openxmlformats.org/drawingml/2006/spreadsheetDrawing">
      <xdr:col>20</xdr:col>
      <xdr:colOff>38100</xdr:colOff>
      <xdr:row>56</xdr:row>
      <xdr:rowOff>24130</xdr:rowOff>
    </xdr:to>
    <xdr:sp macro="" textlink="">
      <xdr:nvSpPr>
        <xdr:cNvPr id="127" name="フローチャート: 判断 126"/>
        <xdr:cNvSpPr/>
      </xdr:nvSpPr>
      <xdr:spPr>
        <a:xfrm>
          <a:off x="3649980" y="93179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40640</xdr:rowOff>
    </xdr:from>
    <xdr:ext cx="534035" cy="259080"/>
    <xdr:sp macro="" textlink="">
      <xdr:nvSpPr>
        <xdr:cNvPr id="128" name="テキスト ボックス 127"/>
        <xdr:cNvSpPr txBox="1"/>
      </xdr:nvSpPr>
      <xdr:spPr>
        <a:xfrm>
          <a:off x="3438525" y="9097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18415</xdr:rowOff>
    </xdr:from>
    <xdr:to xmlns:xdr="http://schemas.openxmlformats.org/drawingml/2006/spreadsheetDrawing">
      <xdr:col>15</xdr:col>
      <xdr:colOff>50800</xdr:colOff>
      <xdr:row>58</xdr:row>
      <xdr:rowOff>79375</xdr:rowOff>
    </xdr:to>
    <xdr:cxnSp macro="">
      <xdr:nvCxnSpPr>
        <xdr:cNvPr id="129" name="直線コネクタ 128"/>
        <xdr:cNvCxnSpPr/>
      </xdr:nvCxnSpPr>
      <xdr:spPr>
        <a:xfrm flipV="1">
          <a:off x="1968500" y="9745345"/>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111760</xdr:rowOff>
    </xdr:from>
    <xdr:to xmlns:xdr="http://schemas.openxmlformats.org/drawingml/2006/spreadsheetDrawing">
      <xdr:col>15</xdr:col>
      <xdr:colOff>101600</xdr:colOff>
      <xdr:row>56</xdr:row>
      <xdr:rowOff>41910</xdr:rowOff>
    </xdr:to>
    <xdr:sp macro="" textlink="">
      <xdr:nvSpPr>
        <xdr:cNvPr id="130" name="フローチャート: 判断 129"/>
        <xdr:cNvSpPr/>
      </xdr:nvSpPr>
      <xdr:spPr>
        <a:xfrm>
          <a:off x="2781300" y="933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58420</xdr:rowOff>
    </xdr:from>
    <xdr:ext cx="534035" cy="259080"/>
    <xdr:sp macro="" textlink="">
      <xdr:nvSpPr>
        <xdr:cNvPr id="131" name="テキスト ボックス 130"/>
        <xdr:cNvSpPr txBox="1"/>
      </xdr:nvSpPr>
      <xdr:spPr>
        <a:xfrm>
          <a:off x="2574925" y="9114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79375</xdr:rowOff>
    </xdr:from>
    <xdr:to xmlns:xdr="http://schemas.openxmlformats.org/drawingml/2006/spreadsheetDrawing">
      <xdr:col>10</xdr:col>
      <xdr:colOff>114300</xdr:colOff>
      <xdr:row>58</xdr:row>
      <xdr:rowOff>114935</xdr:rowOff>
    </xdr:to>
    <xdr:cxnSp macro="">
      <xdr:nvCxnSpPr>
        <xdr:cNvPr id="132" name="直線コネクタ 131"/>
        <xdr:cNvCxnSpPr/>
      </xdr:nvCxnSpPr>
      <xdr:spPr>
        <a:xfrm flipV="1">
          <a:off x="1104900" y="980630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3175</xdr:rowOff>
    </xdr:from>
    <xdr:to xmlns:xdr="http://schemas.openxmlformats.org/drawingml/2006/spreadsheetDrawing">
      <xdr:col>10</xdr:col>
      <xdr:colOff>165100</xdr:colOff>
      <xdr:row>56</xdr:row>
      <xdr:rowOff>104775</xdr:rowOff>
    </xdr:to>
    <xdr:sp macro="" textlink="">
      <xdr:nvSpPr>
        <xdr:cNvPr id="133" name="フローチャート: 判断 132"/>
        <xdr:cNvSpPr/>
      </xdr:nvSpPr>
      <xdr:spPr>
        <a:xfrm>
          <a:off x="1917700" y="93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120650</xdr:rowOff>
    </xdr:from>
    <xdr:ext cx="534670" cy="259080"/>
    <xdr:sp macro="" textlink="">
      <xdr:nvSpPr>
        <xdr:cNvPr id="134" name="テキスト ボックス 133"/>
        <xdr:cNvSpPr txBox="1"/>
      </xdr:nvSpPr>
      <xdr:spPr>
        <a:xfrm>
          <a:off x="1706245" y="9177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91440</xdr:rowOff>
    </xdr:from>
    <xdr:to xmlns:xdr="http://schemas.openxmlformats.org/drawingml/2006/spreadsheetDrawing">
      <xdr:col>6</xdr:col>
      <xdr:colOff>38100</xdr:colOff>
      <xdr:row>57</xdr:row>
      <xdr:rowOff>21590</xdr:rowOff>
    </xdr:to>
    <xdr:sp macro="" textlink="">
      <xdr:nvSpPr>
        <xdr:cNvPr id="135" name="フローチャート: 判断 134"/>
        <xdr:cNvSpPr/>
      </xdr:nvSpPr>
      <xdr:spPr>
        <a:xfrm>
          <a:off x="1054100" y="94830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38100</xdr:rowOff>
    </xdr:from>
    <xdr:ext cx="534035" cy="259080"/>
    <xdr:sp macro="" textlink="">
      <xdr:nvSpPr>
        <xdr:cNvPr id="136" name="テキスト ボックス 135"/>
        <xdr:cNvSpPr txBox="1"/>
      </xdr:nvSpPr>
      <xdr:spPr>
        <a:xfrm>
          <a:off x="842645" y="926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7" name="テキスト ボックス 136"/>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9" name="テキスト ボックス 138"/>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165100</xdr:rowOff>
    </xdr:from>
    <xdr:to xmlns:xdr="http://schemas.openxmlformats.org/drawingml/2006/spreadsheetDrawing">
      <xdr:col>24</xdr:col>
      <xdr:colOff>114300</xdr:colOff>
      <xdr:row>57</xdr:row>
      <xdr:rowOff>95250</xdr:rowOff>
    </xdr:to>
    <xdr:sp macro="" textlink="">
      <xdr:nvSpPr>
        <xdr:cNvPr id="142" name="楕円 141"/>
        <xdr:cNvSpPr/>
      </xdr:nvSpPr>
      <xdr:spPr>
        <a:xfrm>
          <a:off x="4462780" y="9556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80010</xdr:rowOff>
    </xdr:from>
    <xdr:ext cx="534670" cy="259080"/>
    <xdr:sp macro="" textlink="">
      <xdr:nvSpPr>
        <xdr:cNvPr id="143" name="物件費該当値テキスト"/>
        <xdr:cNvSpPr txBox="1"/>
      </xdr:nvSpPr>
      <xdr:spPr>
        <a:xfrm>
          <a:off x="4564380" y="947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81915</xdr:rowOff>
    </xdr:from>
    <xdr:to xmlns:xdr="http://schemas.openxmlformats.org/drawingml/2006/spreadsheetDrawing">
      <xdr:col>20</xdr:col>
      <xdr:colOff>38100</xdr:colOff>
      <xdr:row>58</xdr:row>
      <xdr:rowOff>12065</xdr:rowOff>
    </xdr:to>
    <xdr:sp macro="" textlink="">
      <xdr:nvSpPr>
        <xdr:cNvPr id="144" name="楕円 143"/>
        <xdr:cNvSpPr/>
      </xdr:nvSpPr>
      <xdr:spPr>
        <a:xfrm>
          <a:off x="3649980" y="96412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3175</xdr:rowOff>
    </xdr:from>
    <xdr:ext cx="534035" cy="259080"/>
    <xdr:sp macro="" textlink="">
      <xdr:nvSpPr>
        <xdr:cNvPr id="145" name="テキスト ボックス 144"/>
        <xdr:cNvSpPr txBox="1"/>
      </xdr:nvSpPr>
      <xdr:spPr>
        <a:xfrm>
          <a:off x="3438525" y="9730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139065</xdr:rowOff>
    </xdr:from>
    <xdr:to xmlns:xdr="http://schemas.openxmlformats.org/drawingml/2006/spreadsheetDrawing">
      <xdr:col>15</xdr:col>
      <xdr:colOff>101600</xdr:colOff>
      <xdr:row>58</xdr:row>
      <xdr:rowOff>69215</xdr:rowOff>
    </xdr:to>
    <xdr:sp macro="" textlink="">
      <xdr:nvSpPr>
        <xdr:cNvPr id="146" name="楕円 145"/>
        <xdr:cNvSpPr/>
      </xdr:nvSpPr>
      <xdr:spPr>
        <a:xfrm>
          <a:off x="2781300" y="9698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60325</xdr:rowOff>
    </xdr:from>
    <xdr:ext cx="534035" cy="259080"/>
    <xdr:sp macro="" textlink="">
      <xdr:nvSpPr>
        <xdr:cNvPr id="147" name="テキスト ボックス 146"/>
        <xdr:cNvSpPr txBox="1"/>
      </xdr:nvSpPr>
      <xdr:spPr>
        <a:xfrm>
          <a:off x="2574925" y="9787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28575</xdr:rowOff>
    </xdr:from>
    <xdr:to xmlns:xdr="http://schemas.openxmlformats.org/drawingml/2006/spreadsheetDrawing">
      <xdr:col>10</xdr:col>
      <xdr:colOff>165100</xdr:colOff>
      <xdr:row>58</xdr:row>
      <xdr:rowOff>130175</xdr:rowOff>
    </xdr:to>
    <xdr:sp macro="" textlink="">
      <xdr:nvSpPr>
        <xdr:cNvPr id="148" name="楕円 147"/>
        <xdr:cNvSpPr/>
      </xdr:nvSpPr>
      <xdr:spPr>
        <a:xfrm>
          <a:off x="1917700" y="97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120650</xdr:rowOff>
    </xdr:from>
    <xdr:ext cx="534670" cy="259080"/>
    <xdr:sp macro="" textlink="">
      <xdr:nvSpPr>
        <xdr:cNvPr id="149" name="テキスト ボックス 148"/>
        <xdr:cNvSpPr txBox="1"/>
      </xdr:nvSpPr>
      <xdr:spPr>
        <a:xfrm>
          <a:off x="1706245" y="984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165735</xdr:rowOff>
    </xdr:to>
    <xdr:sp macro="" textlink="">
      <xdr:nvSpPr>
        <xdr:cNvPr id="150" name="楕円 149"/>
        <xdr:cNvSpPr/>
      </xdr:nvSpPr>
      <xdr:spPr>
        <a:xfrm>
          <a:off x="1054100" y="97910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156845</xdr:rowOff>
    </xdr:from>
    <xdr:ext cx="534035" cy="259080"/>
    <xdr:sp macro="" textlink="">
      <xdr:nvSpPr>
        <xdr:cNvPr id="151" name="テキスト ボックス 150"/>
        <xdr:cNvSpPr txBox="1"/>
      </xdr:nvSpPr>
      <xdr:spPr>
        <a:xfrm>
          <a:off x="842645" y="9883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3" name="正方形/長方形 152"/>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5" name="正方形/長方形 154"/>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7" name="正方形/長方形 156"/>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60" name="テキスト ボックス 159"/>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8445"/>
    <xdr:sp macro="" textlink="">
      <xdr:nvSpPr>
        <xdr:cNvPr id="163" name="テキスト ボックス 162"/>
        <xdr:cNvSpPr txBox="1"/>
      </xdr:nvSpPr>
      <xdr:spPr>
        <a:xfrm>
          <a:off x="50292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8445"/>
    <xdr:sp macro="" textlink="">
      <xdr:nvSpPr>
        <xdr:cNvPr id="165" name="テキスト ボックス 164"/>
        <xdr:cNvSpPr txBox="1"/>
      </xdr:nvSpPr>
      <xdr:spPr>
        <a:xfrm>
          <a:off x="22542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6" name="直線コネクタ 165"/>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9080"/>
    <xdr:sp macro="" textlink="">
      <xdr:nvSpPr>
        <xdr:cNvPr id="167" name="テキスト ボックス 166"/>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8445"/>
    <xdr:sp macro="" textlink="">
      <xdr:nvSpPr>
        <xdr:cNvPr id="171" name="テキスト ボックス 170"/>
        <xdr:cNvSpPr txBox="1"/>
      </xdr:nvSpPr>
      <xdr:spPr>
        <a:xfrm>
          <a:off x="22542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3" name="テキスト ボックス 172"/>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54610</xdr:rowOff>
    </xdr:from>
    <xdr:to xmlns:xdr="http://schemas.openxmlformats.org/drawingml/2006/spreadsheetDrawing">
      <xdr:col>24</xdr:col>
      <xdr:colOff>62865</xdr:colOff>
      <xdr:row>79</xdr:row>
      <xdr:rowOff>17780</xdr:rowOff>
    </xdr:to>
    <xdr:cxnSp macro="">
      <xdr:nvCxnSpPr>
        <xdr:cNvPr id="175" name="直線コネクタ 174"/>
        <xdr:cNvCxnSpPr/>
      </xdr:nvCxnSpPr>
      <xdr:spPr>
        <a:xfrm flipV="1">
          <a:off x="4511675" y="11793220"/>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22225</xdr:rowOff>
    </xdr:from>
    <xdr:ext cx="469900" cy="259080"/>
    <xdr:sp macro="" textlink="">
      <xdr:nvSpPr>
        <xdr:cNvPr id="176" name="維持補修費最小値テキスト"/>
        <xdr:cNvSpPr txBox="1"/>
      </xdr:nvSpPr>
      <xdr:spPr>
        <a:xfrm>
          <a:off x="4564380" y="13269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17780</xdr:rowOff>
    </xdr:from>
    <xdr:to xmlns:xdr="http://schemas.openxmlformats.org/drawingml/2006/spreadsheetDrawing">
      <xdr:col>24</xdr:col>
      <xdr:colOff>152400</xdr:colOff>
      <xdr:row>79</xdr:row>
      <xdr:rowOff>17780</xdr:rowOff>
    </xdr:to>
    <xdr:cxnSp macro="">
      <xdr:nvCxnSpPr>
        <xdr:cNvPr id="177" name="直線コネクタ 176"/>
        <xdr:cNvCxnSpPr/>
      </xdr:nvCxnSpPr>
      <xdr:spPr>
        <a:xfrm>
          <a:off x="4429760" y="13265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xdr:rowOff>
    </xdr:from>
    <xdr:ext cx="534670" cy="259080"/>
    <xdr:sp macro="" textlink="">
      <xdr:nvSpPr>
        <xdr:cNvPr id="178" name="維持補修費最大値テキスト"/>
        <xdr:cNvSpPr txBox="1"/>
      </xdr:nvSpPr>
      <xdr:spPr>
        <a:xfrm>
          <a:off x="4564380" y="11572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54610</xdr:rowOff>
    </xdr:from>
    <xdr:to xmlns:xdr="http://schemas.openxmlformats.org/drawingml/2006/spreadsheetDrawing">
      <xdr:col>24</xdr:col>
      <xdr:colOff>152400</xdr:colOff>
      <xdr:row>70</xdr:row>
      <xdr:rowOff>54610</xdr:rowOff>
    </xdr:to>
    <xdr:cxnSp macro="">
      <xdr:nvCxnSpPr>
        <xdr:cNvPr id="179" name="直線コネクタ 178"/>
        <xdr:cNvCxnSpPr/>
      </xdr:nvCxnSpPr>
      <xdr:spPr>
        <a:xfrm>
          <a:off x="4429760" y="11793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154940</xdr:rowOff>
    </xdr:from>
    <xdr:to xmlns:xdr="http://schemas.openxmlformats.org/drawingml/2006/spreadsheetDrawing">
      <xdr:col>24</xdr:col>
      <xdr:colOff>63500</xdr:colOff>
      <xdr:row>78</xdr:row>
      <xdr:rowOff>162560</xdr:rowOff>
    </xdr:to>
    <xdr:cxnSp macro="">
      <xdr:nvCxnSpPr>
        <xdr:cNvPr id="180" name="直線コネクタ 179"/>
        <xdr:cNvCxnSpPr/>
      </xdr:nvCxnSpPr>
      <xdr:spPr>
        <a:xfrm flipV="1">
          <a:off x="3700780" y="1323467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163195</xdr:rowOff>
    </xdr:from>
    <xdr:ext cx="534670" cy="258445"/>
    <xdr:sp macro="" textlink="">
      <xdr:nvSpPr>
        <xdr:cNvPr id="181" name="維持補修費平均値テキスト"/>
        <xdr:cNvSpPr txBox="1"/>
      </xdr:nvSpPr>
      <xdr:spPr>
        <a:xfrm>
          <a:off x="4564380" y="12907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140335</xdr:rowOff>
    </xdr:from>
    <xdr:to xmlns:xdr="http://schemas.openxmlformats.org/drawingml/2006/spreadsheetDrawing">
      <xdr:col>24</xdr:col>
      <xdr:colOff>114300</xdr:colOff>
      <xdr:row>78</xdr:row>
      <xdr:rowOff>70485</xdr:rowOff>
    </xdr:to>
    <xdr:sp macro="" textlink="">
      <xdr:nvSpPr>
        <xdr:cNvPr id="182" name="フローチャート: 判断 181"/>
        <xdr:cNvSpPr/>
      </xdr:nvSpPr>
      <xdr:spPr>
        <a:xfrm>
          <a:off x="4462780" y="1305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151130</xdr:rowOff>
    </xdr:from>
    <xdr:to xmlns:xdr="http://schemas.openxmlformats.org/drawingml/2006/spreadsheetDrawing">
      <xdr:col>19</xdr:col>
      <xdr:colOff>177800</xdr:colOff>
      <xdr:row>78</xdr:row>
      <xdr:rowOff>162560</xdr:rowOff>
    </xdr:to>
    <xdr:cxnSp macro="">
      <xdr:nvCxnSpPr>
        <xdr:cNvPr id="183" name="直線コネクタ 182"/>
        <xdr:cNvCxnSpPr/>
      </xdr:nvCxnSpPr>
      <xdr:spPr>
        <a:xfrm>
          <a:off x="2832100" y="1323086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149860</xdr:rowOff>
    </xdr:from>
    <xdr:to xmlns:xdr="http://schemas.openxmlformats.org/drawingml/2006/spreadsheetDrawing">
      <xdr:col>20</xdr:col>
      <xdr:colOff>38100</xdr:colOff>
      <xdr:row>78</xdr:row>
      <xdr:rowOff>80010</xdr:rowOff>
    </xdr:to>
    <xdr:sp macro="" textlink="">
      <xdr:nvSpPr>
        <xdr:cNvPr id="184" name="フローチャート: 判断 183"/>
        <xdr:cNvSpPr/>
      </xdr:nvSpPr>
      <xdr:spPr>
        <a:xfrm>
          <a:off x="3649980" y="130619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96520</xdr:rowOff>
    </xdr:from>
    <xdr:ext cx="469900" cy="259080"/>
    <xdr:sp macro="" textlink="">
      <xdr:nvSpPr>
        <xdr:cNvPr id="185" name="テキスト ボックス 184"/>
        <xdr:cNvSpPr txBox="1"/>
      </xdr:nvSpPr>
      <xdr:spPr>
        <a:xfrm>
          <a:off x="3470910" y="1284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151130</xdr:rowOff>
    </xdr:from>
    <xdr:to xmlns:xdr="http://schemas.openxmlformats.org/drawingml/2006/spreadsheetDrawing">
      <xdr:col>15</xdr:col>
      <xdr:colOff>50800</xdr:colOff>
      <xdr:row>78</xdr:row>
      <xdr:rowOff>167640</xdr:rowOff>
    </xdr:to>
    <xdr:cxnSp macro="">
      <xdr:nvCxnSpPr>
        <xdr:cNvPr id="186" name="直線コネクタ 185"/>
        <xdr:cNvCxnSpPr/>
      </xdr:nvCxnSpPr>
      <xdr:spPr>
        <a:xfrm flipV="1">
          <a:off x="1968500" y="1323086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44450</xdr:rowOff>
    </xdr:from>
    <xdr:to xmlns:xdr="http://schemas.openxmlformats.org/drawingml/2006/spreadsheetDrawing">
      <xdr:col>15</xdr:col>
      <xdr:colOff>101600</xdr:colOff>
      <xdr:row>78</xdr:row>
      <xdr:rowOff>146050</xdr:rowOff>
    </xdr:to>
    <xdr:sp macro="" textlink="">
      <xdr:nvSpPr>
        <xdr:cNvPr id="187" name="フローチャート: 判断 186"/>
        <xdr:cNvSpPr/>
      </xdr:nvSpPr>
      <xdr:spPr>
        <a:xfrm>
          <a:off x="27813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162560</xdr:rowOff>
    </xdr:from>
    <xdr:ext cx="469265" cy="258445"/>
    <xdr:sp macro="" textlink="">
      <xdr:nvSpPr>
        <xdr:cNvPr id="188" name="テキスト ボックス 187"/>
        <xdr:cNvSpPr txBox="1"/>
      </xdr:nvSpPr>
      <xdr:spPr>
        <a:xfrm>
          <a:off x="2602230" y="12907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167640</xdr:rowOff>
    </xdr:from>
    <xdr:to xmlns:xdr="http://schemas.openxmlformats.org/drawingml/2006/spreadsheetDrawing">
      <xdr:col>10</xdr:col>
      <xdr:colOff>114300</xdr:colOff>
      <xdr:row>78</xdr:row>
      <xdr:rowOff>167640</xdr:rowOff>
    </xdr:to>
    <xdr:cxnSp macro="">
      <xdr:nvCxnSpPr>
        <xdr:cNvPr id="189" name="直線コネクタ 188"/>
        <xdr:cNvCxnSpPr/>
      </xdr:nvCxnSpPr>
      <xdr:spPr>
        <a:xfrm flipV="1">
          <a:off x="1104900" y="132473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22860</xdr:rowOff>
    </xdr:from>
    <xdr:to xmlns:xdr="http://schemas.openxmlformats.org/drawingml/2006/spreadsheetDrawing">
      <xdr:col>10</xdr:col>
      <xdr:colOff>165100</xdr:colOff>
      <xdr:row>78</xdr:row>
      <xdr:rowOff>124460</xdr:rowOff>
    </xdr:to>
    <xdr:sp macro="" textlink="">
      <xdr:nvSpPr>
        <xdr:cNvPr id="190" name="フローチャート: 判断 189"/>
        <xdr:cNvSpPr/>
      </xdr:nvSpPr>
      <xdr:spPr>
        <a:xfrm>
          <a:off x="1917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140970</xdr:rowOff>
    </xdr:from>
    <xdr:ext cx="469265" cy="258445"/>
    <xdr:sp macro="" textlink="">
      <xdr:nvSpPr>
        <xdr:cNvPr id="191" name="テキスト ボックス 190"/>
        <xdr:cNvSpPr txBox="1"/>
      </xdr:nvSpPr>
      <xdr:spPr>
        <a:xfrm>
          <a:off x="1738630" y="12885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5715</xdr:rowOff>
    </xdr:from>
    <xdr:to xmlns:xdr="http://schemas.openxmlformats.org/drawingml/2006/spreadsheetDrawing">
      <xdr:col>6</xdr:col>
      <xdr:colOff>38100</xdr:colOff>
      <xdr:row>78</xdr:row>
      <xdr:rowOff>107315</xdr:rowOff>
    </xdr:to>
    <xdr:sp macro="" textlink="">
      <xdr:nvSpPr>
        <xdr:cNvPr id="192" name="フローチャート: 判断 191"/>
        <xdr:cNvSpPr/>
      </xdr:nvSpPr>
      <xdr:spPr>
        <a:xfrm>
          <a:off x="1054100" y="130854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123825</xdr:rowOff>
    </xdr:from>
    <xdr:ext cx="469900" cy="258445"/>
    <xdr:sp macro="" textlink="">
      <xdr:nvSpPr>
        <xdr:cNvPr id="193" name="テキスト ボックス 192"/>
        <xdr:cNvSpPr txBox="1"/>
      </xdr:nvSpPr>
      <xdr:spPr>
        <a:xfrm>
          <a:off x="875030" y="12868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4" name="テキスト ボックス 193"/>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6" name="テキスト ボックス 195"/>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104140</xdr:rowOff>
    </xdr:from>
    <xdr:to xmlns:xdr="http://schemas.openxmlformats.org/drawingml/2006/spreadsheetDrawing">
      <xdr:col>24</xdr:col>
      <xdr:colOff>114300</xdr:colOff>
      <xdr:row>79</xdr:row>
      <xdr:rowOff>34290</xdr:rowOff>
    </xdr:to>
    <xdr:sp macro="" textlink="">
      <xdr:nvSpPr>
        <xdr:cNvPr id="199" name="楕円 198"/>
        <xdr:cNvSpPr/>
      </xdr:nvSpPr>
      <xdr:spPr>
        <a:xfrm>
          <a:off x="4462780" y="1318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19050</xdr:rowOff>
    </xdr:from>
    <xdr:ext cx="469900" cy="259080"/>
    <xdr:sp macro="" textlink="">
      <xdr:nvSpPr>
        <xdr:cNvPr id="200" name="維持補修費該当値テキスト"/>
        <xdr:cNvSpPr txBox="1"/>
      </xdr:nvSpPr>
      <xdr:spPr>
        <a:xfrm>
          <a:off x="4564380" y="1309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111760</xdr:rowOff>
    </xdr:from>
    <xdr:to xmlns:xdr="http://schemas.openxmlformats.org/drawingml/2006/spreadsheetDrawing">
      <xdr:col>20</xdr:col>
      <xdr:colOff>38100</xdr:colOff>
      <xdr:row>79</xdr:row>
      <xdr:rowOff>41910</xdr:rowOff>
    </xdr:to>
    <xdr:sp macro="" textlink="">
      <xdr:nvSpPr>
        <xdr:cNvPr id="201" name="楕円 200"/>
        <xdr:cNvSpPr/>
      </xdr:nvSpPr>
      <xdr:spPr>
        <a:xfrm>
          <a:off x="3649980" y="131914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33020</xdr:rowOff>
    </xdr:from>
    <xdr:ext cx="469900" cy="258445"/>
    <xdr:sp macro="" textlink="">
      <xdr:nvSpPr>
        <xdr:cNvPr id="202" name="テキスト ボックス 201"/>
        <xdr:cNvSpPr txBox="1"/>
      </xdr:nvSpPr>
      <xdr:spPr>
        <a:xfrm>
          <a:off x="3470910" y="13280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100330</xdr:rowOff>
    </xdr:from>
    <xdr:to xmlns:xdr="http://schemas.openxmlformats.org/drawingml/2006/spreadsheetDrawing">
      <xdr:col>15</xdr:col>
      <xdr:colOff>101600</xdr:colOff>
      <xdr:row>79</xdr:row>
      <xdr:rowOff>30480</xdr:rowOff>
    </xdr:to>
    <xdr:sp macro="" textlink="">
      <xdr:nvSpPr>
        <xdr:cNvPr id="203" name="楕円 202"/>
        <xdr:cNvSpPr/>
      </xdr:nvSpPr>
      <xdr:spPr>
        <a:xfrm>
          <a:off x="2781300" y="1318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21590</xdr:rowOff>
    </xdr:from>
    <xdr:ext cx="469265" cy="259080"/>
    <xdr:sp macro="" textlink="">
      <xdr:nvSpPr>
        <xdr:cNvPr id="204" name="テキスト ボックス 203"/>
        <xdr:cNvSpPr txBox="1"/>
      </xdr:nvSpPr>
      <xdr:spPr>
        <a:xfrm>
          <a:off x="2602230" y="1326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116840</xdr:rowOff>
    </xdr:from>
    <xdr:to xmlns:xdr="http://schemas.openxmlformats.org/drawingml/2006/spreadsheetDrawing">
      <xdr:col>10</xdr:col>
      <xdr:colOff>165100</xdr:colOff>
      <xdr:row>79</xdr:row>
      <xdr:rowOff>46990</xdr:rowOff>
    </xdr:to>
    <xdr:sp macro="" textlink="">
      <xdr:nvSpPr>
        <xdr:cNvPr id="205" name="楕円 204"/>
        <xdr:cNvSpPr/>
      </xdr:nvSpPr>
      <xdr:spPr>
        <a:xfrm>
          <a:off x="191770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38100</xdr:rowOff>
    </xdr:from>
    <xdr:ext cx="469265" cy="259080"/>
    <xdr:sp macro="" textlink="">
      <xdr:nvSpPr>
        <xdr:cNvPr id="206" name="テキスト ボックス 205"/>
        <xdr:cNvSpPr txBox="1"/>
      </xdr:nvSpPr>
      <xdr:spPr>
        <a:xfrm>
          <a:off x="1738630" y="13285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120650</xdr:rowOff>
    </xdr:from>
    <xdr:to xmlns:xdr="http://schemas.openxmlformats.org/drawingml/2006/spreadsheetDrawing">
      <xdr:col>6</xdr:col>
      <xdr:colOff>38100</xdr:colOff>
      <xdr:row>79</xdr:row>
      <xdr:rowOff>50800</xdr:rowOff>
    </xdr:to>
    <xdr:sp macro="" textlink="">
      <xdr:nvSpPr>
        <xdr:cNvPr id="207" name="楕円 206"/>
        <xdr:cNvSpPr/>
      </xdr:nvSpPr>
      <xdr:spPr>
        <a:xfrm>
          <a:off x="1054100" y="132003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41910</xdr:rowOff>
    </xdr:from>
    <xdr:ext cx="469900" cy="259080"/>
    <xdr:sp macro="" textlink="">
      <xdr:nvSpPr>
        <xdr:cNvPr id="208" name="テキスト ボックス 207"/>
        <xdr:cNvSpPr txBox="1"/>
      </xdr:nvSpPr>
      <xdr:spPr>
        <a:xfrm>
          <a:off x="875030" y="1328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10" name="正方形/長方形 209"/>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12" name="正方形/長方形 211"/>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4" name="正方形/長方形 213"/>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7" name="テキスト ボックス 216"/>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9" name="テキスト ボックス 218"/>
        <xdr:cNvSpPr txBox="1"/>
      </xdr:nvSpPr>
      <xdr:spPr>
        <a:xfrm>
          <a:off x="225425" y="16913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5" name="テキスト ボックス 224"/>
        <xdr:cNvSpPr txBox="1"/>
      </xdr:nvSpPr>
      <xdr:spPr>
        <a:xfrm>
          <a:off x="16637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7" name="テキスト ボックス 226"/>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8445"/>
    <xdr:sp macro="" textlink="">
      <xdr:nvSpPr>
        <xdr:cNvPr id="229" name="テキスト ボックス 228"/>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1" name="テキスト ボックス 230"/>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22225</xdr:rowOff>
    </xdr:from>
    <xdr:to xmlns:xdr="http://schemas.openxmlformats.org/drawingml/2006/spreadsheetDrawing">
      <xdr:col>24</xdr:col>
      <xdr:colOff>62865</xdr:colOff>
      <xdr:row>98</xdr:row>
      <xdr:rowOff>79375</xdr:rowOff>
    </xdr:to>
    <xdr:cxnSp macro="">
      <xdr:nvCxnSpPr>
        <xdr:cNvPr id="233" name="直線コネクタ 232"/>
        <xdr:cNvCxnSpPr/>
      </xdr:nvCxnSpPr>
      <xdr:spPr>
        <a:xfrm flipV="1">
          <a:off x="4511675" y="1528127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83185</xdr:rowOff>
    </xdr:from>
    <xdr:ext cx="534670" cy="259080"/>
    <xdr:sp macro="" textlink="">
      <xdr:nvSpPr>
        <xdr:cNvPr id="234" name="扶助費最小値テキスト"/>
        <xdr:cNvSpPr txBox="1"/>
      </xdr:nvSpPr>
      <xdr:spPr>
        <a:xfrm>
          <a:off x="4564380" y="1654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79375</xdr:rowOff>
    </xdr:from>
    <xdr:to xmlns:xdr="http://schemas.openxmlformats.org/drawingml/2006/spreadsheetDrawing">
      <xdr:col>24</xdr:col>
      <xdr:colOff>152400</xdr:colOff>
      <xdr:row>98</xdr:row>
      <xdr:rowOff>79375</xdr:rowOff>
    </xdr:to>
    <xdr:cxnSp macro="">
      <xdr:nvCxnSpPr>
        <xdr:cNvPr id="235" name="直線コネクタ 234"/>
        <xdr:cNvCxnSpPr/>
      </xdr:nvCxnSpPr>
      <xdr:spPr>
        <a:xfrm>
          <a:off x="4429760" y="16538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140335</xdr:rowOff>
    </xdr:from>
    <xdr:ext cx="598805" cy="258445"/>
    <xdr:sp macro="" textlink="">
      <xdr:nvSpPr>
        <xdr:cNvPr id="236" name="扶助費最大値テキスト"/>
        <xdr:cNvSpPr txBox="1"/>
      </xdr:nvSpPr>
      <xdr:spPr>
        <a:xfrm>
          <a:off x="4564380" y="15064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22225</xdr:rowOff>
    </xdr:from>
    <xdr:to xmlns:xdr="http://schemas.openxmlformats.org/drawingml/2006/spreadsheetDrawing">
      <xdr:col>24</xdr:col>
      <xdr:colOff>152400</xdr:colOff>
      <xdr:row>91</xdr:row>
      <xdr:rowOff>22225</xdr:rowOff>
    </xdr:to>
    <xdr:cxnSp macro="">
      <xdr:nvCxnSpPr>
        <xdr:cNvPr id="237" name="直線コネクタ 236"/>
        <xdr:cNvCxnSpPr/>
      </xdr:nvCxnSpPr>
      <xdr:spPr>
        <a:xfrm>
          <a:off x="4429760" y="15281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29210</xdr:rowOff>
    </xdr:from>
    <xdr:to xmlns:xdr="http://schemas.openxmlformats.org/drawingml/2006/spreadsheetDrawing">
      <xdr:col>24</xdr:col>
      <xdr:colOff>63500</xdr:colOff>
      <xdr:row>98</xdr:row>
      <xdr:rowOff>118110</xdr:rowOff>
    </xdr:to>
    <xdr:cxnSp macro="">
      <xdr:nvCxnSpPr>
        <xdr:cNvPr id="238" name="直線コネクタ 237"/>
        <xdr:cNvCxnSpPr/>
      </xdr:nvCxnSpPr>
      <xdr:spPr>
        <a:xfrm flipV="1">
          <a:off x="3700780" y="16316960"/>
          <a:ext cx="8128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163195</xdr:rowOff>
    </xdr:from>
    <xdr:ext cx="598805" cy="259080"/>
    <xdr:sp macro="" textlink="">
      <xdr:nvSpPr>
        <xdr:cNvPr id="239" name="扶助費平均値テキスト"/>
        <xdr:cNvSpPr txBox="1"/>
      </xdr:nvSpPr>
      <xdr:spPr>
        <a:xfrm>
          <a:off x="4564380" y="157651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140335</xdr:rowOff>
    </xdr:from>
    <xdr:to xmlns:xdr="http://schemas.openxmlformats.org/drawingml/2006/spreadsheetDrawing">
      <xdr:col>24</xdr:col>
      <xdr:colOff>114300</xdr:colOff>
      <xdr:row>95</xdr:row>
      <xdr:rowOff>70485</xdr:rowOff>
    </xdr:to>
    <xdr:sp macro="" textlink="">
      <xdr:nvSpPr>
        <xdr:cNvPr id="240" name="フローチャート: 判断 239"/>
        <xdr:cNvSpPr/>
      </xdr:nvSpPr>
      <xdr:spPr>
        <a:xfrm>
          <a:off x="4462780" y="159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118110</xdr:rowOff>
    </xdr:from>
    <xdr:to xmlns:xdr="http://schemas.openxmlformats.org/drawingml/2006/spreadsheetDrawing">
      <xdr:col>19</xdr:col>
      <xdr:colOff>177800</xdr:colOff>
      <xdr:row>98</xdr:row>
      <xdr:rowOff>161290</xdr:rowOff>
    </xdr:to>
    <xdr:cxnSp macro="">
      <xdr:nvCxnSpPr>
        <xdr:cNvPr id="241" name="直線コネクタ 240"/>
        <xdr:cNvCxnSpPr/>
      </xdr:nvCxnSpPr>
      <xdr:spPr>
        <a:xfrm flipV="1">
          <a:off x="2832100" y="1657731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48260</xdr:rowOff>
    </xdr:from>
    <xdr:to xmlns:xdr="http://schemas.openxmlformats.org/drawingml/2006/spreadsheetDrawing">
      <xdr:col>20</xdr:col>
      <xdr:colOff>38100</xdr:colOff>
      <xdr:row>96</xdr:row>
      <xdr:rowOff>149860</xdr:rowOff>
    </xdr:to>
    <xdr:sp macro="" textlink="">
      <xdr:nvSpPr>
        <xdr:cNvPr id="242" name="フローチャート: 判断 241"/>
        <xdr:cNvSpPr/>
      </xdr:nvSpPr>
      <xdr:spPr>
        <a:xfrm>
          <a:off x="3649980" y="161645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166370</xdr:rowOff>
    </xdr:from>
    <xdr:ext cx="534035" cy="258445"/>
    <xdr:sp macro="" textlink="">
      <xdr:nvSpPr>
        <xdr:cNvPr id="243" name="テキスト ボックス 242"/>
        <xdr:cNvSpPr txBox="1"/>
      </xdr:nvSpPr>
      <xdr:spPr>
        <a:xfrm>
          <a:off x="3438525" y="15939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161290</xdr:rowOff>
    </xdr:from>
    <xdr:to xmlns:xdr="http://schemas.openxmlformats.org/drawingml/2006/spreadsheetDrawing">
      <xdr:col>15</xdr:col>
      <xdr:colOff>50800</xdr:colOff>
      <xdr:row>99</xdr:row>
      <xdr:rowOff>33655</xdr:rowOff>
    </xdr:to>
    <xdr:cxnSp macro="">
      <xdr:nvCxnSpPr>
        <xdr:cNvPr id="244" name="直線コネクタ 243"/>
        <xdr:cNvCxnSpPr/>
      </xdr:nvCxnSpPr>
      <xdr:spPr>
        <a:xfrm flipV="1">
          <a:off x="1968500" y="1662049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82550</xdr:rowOff>
    </xdr:from>
    <xdr:to xmlns:xdr="http://schemas.openxmlformats.org/drawingml/2006/spreadsheetDrawing">
      <xdr:col>15</xdr:col>
      <xdr:colOff>101600</xdr:colOff>
      <xdr:row>97</xdr:row>
      <xdr:rowOff>12700</xdr:rowOff>
    </xdr:to>
    <xdr:sp macro="" textlink="">
      <xdr:nvSpPr>
        <xdr:cNvPr id="245" name="フローチャート: 判断 244"/>
        <xdr:cNvSpPr/>
      </xdr:nvSpPr>
      <xdr:spPr>
        <a:xfrm>
          <a:off x="2781300" y="1619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29210</xdr:rowOff>
    </xdr:from>
    <xdr:ext cx="534035" cy="258445"/>
    <xdr:sp macro="" textlink="">
      <xdr:nvSpPr>
        <xdr:cNvPr id="246" name="テキスト ボックス 245"/>
        <xdr:cNvSpPr txBox="1"/>
      </xdr:nvSpPr>
      <xdr:spPr>
        <a:xfrm>
          <a:off x="2574925" y="15974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168275</xdr:rowOff>
    </xdr:from>
    <xdr:to xmlns:xdr="http://schemas.openxmlformats.org/drawingml/2006/spreadsheetDrawing">
      <xdr:col>10</xdr:col>
      <xdr:colOff>114300</xdr:colOff>
      <xdr:row>99</xdr:row>
      <xdr:rowOff>33655</xdr:rowOff>
    </xdr:to>
    <xdr:cxnSp macro="">
      <xdr:nvCxnSpPr>
        <xdr:cNvPr id="247" name="直線コネクタ 246"/>
        <xdr:cNvCxnSpPr/>
      </xdr:nvCxnSpPr>
      <xdr:spPr>
        <a:xfrm>
          <a:off x="1104900" y="16627475"/>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152400</xdr:rowOff>
    </xdr:from>
    <xdr:to xmlns:xdr="http://schemas.openxmlformats.org/drawingml/2006/spreadsheetDrawing">
      <xdr:col>10</xdr:col>
      <xdr:colOff>165100</xdr:colOff>
      <xdr:row>97</xdr:row>
      <xdr:rowOff>82550</xdr:rowOff>
    </xdr:to>
    <xdr:sp macro="" textlink="">
      <xdr:nvSpPr>
        <xdr:cNvPr id="248" name="フローチャート: 判断 247"/>
        <xdr:cNvSpPr/>
      </xdr:nvSpPr>
      <xdr:spPr>
        <a:xfrm>
          <a:off x="191770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99060</xdr:rowOff>
    </xdr:from>
    <xdr:ext cx="534670" cy="258445"/>
    <xdr:sp macro="" textlink="">
      <xdr:nvSpPr>
        <xdr:cNvPr id="249" name="テキスト ボックス 248"/>
        <xdr:cNvSpPr txBox="1"/>
      </xdr:nvSpPr>
      <xdr:spPr>
        <a:xfrm>
          <a:off x="1706245" y="16043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xdr:rowOff>
    </xdr:from>
    <xdr:to xmlns:xdr="http://schemas.openxmlformats.org/drawingml/2006/spreadsheetDrawing">
      <xdr:col>6</xdr:col>
      <xdr:colOff>38100</xdr:colOff>
      <xdr:row>97</xdr:row>
      <xdr:rowOff>107950</xdr:rowOff>
    </xdr:to>
    <xdr:sp macro="" textlink="">
      <xdr:nvSpPr>
        <xdr:cNvPr id="250" name="フローチャート: 判断 249"/>
        <xdr:cNvSpPr/>
      </xdr:nvSpPr>
      <xdr:spPr>
        <a:xfrm>
          <a:off x="1054100" y="16294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124460</xdr:rowOff>
    </xdr:from>
    <xdr:ext cx="534035" cy="259080"/>
    <xdr:sp macro="" textlink="">
      <xdr:nvSpPr>
        <xdr:cNvPr id="251" name="テキスト ボックス 250"/>
        <xdr:cNvSpPr txBox="1"/>
      </xdr:nvSpPr>
      <xdr:spPr>
        <a:xfrm>
          <a:off x="842645" y="16069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2" name="テキスト ボックス 251"/>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4" name="テキスト ボックス 253"/>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149860</xdr:rowOff>
    </xdr:from>
    <xdr:to xmlns:xdr="http://schemas.openxmlformats.org/drawingml/2006/spreadsheetDrawing">
      <xdr:col>24</xdr:col>
      <xdr:colOff>114300</xdr:colOff>
      <xdr:row>97</xdr:row>
      <xdr:rowOff>80010</xdr:rowOff>
    </xdr:to>
    <xdr:sp macro="" textlink="">
      <xdr:nvSpPr>
        <xdr:cNvPr id="257" name="楕円 256"/>
        <xdr:cNvSpPr/>
      </xdr:nvSpPr>
      <xdr:spPr>
        <a:xfrm>
          <a:off x="446278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128270</xdr:rowOff>
    </xdr:from>
    <xdr:ext cx="534670" cy="259080"/>
    <xdr:sp macro="" textlink="">
      <xdr:nvSpPr>
        <xdr:cNvPr id="258" name="扶助費該当値テキスト"/>
        <xdr:cNvSpPr txBox="1"/>
      </xdr:nvSpPr>
      <xdr:spPr>
        <a:xfrm>
          <a:off x="4564380" y="1624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67310</xdr:rowOff>
    </xdr:from>
    <xdr:to xmlns:xdr="http://schemas.openxmlformats.org/drawingml/2006/spreadsheetDrawing">
      <xdr:col>20</xdr:col>
      <xdr:colOff>38100</xdr:colOff>
      <xdr:row>98</xdr:row>
      <xdr:rowOff>168910</xdr:rowOff>
    </xdr:to>
    <xdr:sp macro="" textlink="">
      <xdr:nvSpPr>
        <xdr:cNvPr id="259" name="楕円 258"/>
        <xdr:cNvSpPr/>
      </xdr:nvSpPr>
      <xdr:spPr>
        <a:xfrm>
          <a:off x="3649980" y="165265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160020</xdr:rowOff>
    </xdr:from>
    <xdr:ext cx="534035" cy="259080"/>
    <xdr:sp macro="" textlink="">
      <xdr:nvSpPr>
        <xdr:cNvPr id="260" name="テキスト ボックス 259"/>
        <xdr:cNvSpPr txBox="1"/>
      </xdr:nvSpPr>
      <xdr:spPr>
        <a:xfrm>
          <a:off x="3438525" y="1661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110490</xdr:rowOff>
    </xdr:from>
    <xdr:to xmlns:xdr="http://schemas.openxmlformats.org/drawingml/2006/spreadsheetDrawing">
      <xdr:col>15</xdr:col>
      <xdr:colOff>101600</xdr:colOff>
      <xdr:row>99</xdr:row>
      <xdr:rowOff>40640</xdr:rowOff>
    </xdr:to>
    <xdr:sp macro="" textlink="">
      <xdr:nvSpPr>
        <xdr:cNvPr id="261" name="楕円 260"/>
        <xdr:cNvSpPr/>
      </xdr:nvSpPr>
      <xdr:spPr>
        <a:xfrm>
          <a:off x="27813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31750</xdr:rowOff>
    </xdr:from>
    <xdr:ext cx="534035" cy="258445"/>
    <xdr:sp macro="" textlink="">
      <xdr:nvSpPr>
        <xdr:cNvPr id="262" name="テキスト ボックス 261"/>
        <xdr:cNvSpPr txBox="1"/>
      </xdr:nvSpPr>
      <xdr:spPr>
        <a:xfrm>
          <a:off x="2574925" y="1666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154940</xdr:rowOff>
    </xdr:from>
    <xdr:to xmlns:xdr="http://schemas.openxmlformats.org/drawingml/2006/spreadsheetDrawing">
      <xdr:col>10</xdr:col>
      <xdr:colOff>165100</xdr:colOff>
      <xdr:row>99</xdr:row>
      <xdr:rowOff>84455</xdr:rowOff>
    </xdr:to>
    <xdr:sp macro="" textlink="">
      <xdr:nvSpPr>
        <xdr:cNvPr id="263" name="楕円 262"/>
        <xdr:cNvSpPr/>
      </xdr:nvSpPr>
      <xdr:spPr>
        <a:xfrm>
          <a:off x="19177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75565</xdr:rowOff>
    </xdr:from>
    <xdr:ext cx="534670" cy="258445"/>
    <xdr:sp macro="" textlink="">
      <xdr:nvSpPr>
        <xdr:cNvPr id="264" name="テキスト ボックス 263"/>
        <xdr:cNvSpPr txBox="1"/>
      </xdr:nvSpPr>
      <xdr:spPr>
        <a:xfrm>
          <a:off x="1706245" y="1670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117475</xdr:rowOff>
    </xdr:from>
    <xdr:to xmlns:xdr="http://schemas.openxmlformats.org/drawingml/2006/spreadsheetDrawing">
      <xdr:col>6</xdr:col>
      <xdr:colOff>38100</xdr:colOff>
      <xdr:row>99</xdr:row>
      <xdr:rowOff>47625</xdr:rowOff>
    </xdr:to>
    <xdr:sp macro="" textlink="">
      <xdr:nvSpPr>
        <xdr:cNvPr id="265" name="楕円 264"/>
        <xdr:cNvSpPr/>
      </xdr:nvSpPr>
      <xdr:spPr>
        <a:xfrm>
          <a:off x="1054100" y="165766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38735</xdr:rowOff>
    </xdr:from>
    <xdr:ext cx="534035" cy="259080"/>
    <xdr:sp macro="" textlink="">
      <xdr:nvSpPr>
        <xdr:cNvPr id="266" name="テキスト ボックス 265"/>
        <xdr:cNvSpPr txBox="1"/>
      </xdr:nvSpPr>
      <xdr:spPr>
        <a:xfrm>
          <a:off x="84264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8" name="正方形/長方形 267"/>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70" name="正方形/長方形 269"/>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2" name="正方形/長方形 271"/>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5" name="テキスト ボックス 274"/>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9080"/>
    <xdr:sp macro="" textlink="">
      <xdr:nvSpPr>
        <xdr:cNvPr id="277" name="テキスト ボックス 276"/>
        <xdr:cNvSpPr txBox="1"/>
      </xdr:nvSpPr>
      <xdr:spPr>
        <a:xfrm>
          <a:off x="6187440" y="68211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78" name="直線コネクタ 277"/>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167640</xdr:rowOff>
    </xdr:from>
    <xdr:ext cx="530860" cy="259080"/>
    <xdr:sp macro="" textlink="">
      <xdr:nvSpPr>
        <xdr:cNvPr id="279" name="テキスト ボックス 278"/>
        <xdr:cNvSpPr txBox="1"/>
      </xdr:nvSpPr>
      <xdr:spPr>
        <a:xfrm>
          <a:off x="5915025" y="6374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0" name="直線コネクタ 279"/>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5630" cy="258445"/>
    <xdr:sp macro="" textlink="">
      <xdr:nvSpPr>
        <xdr:cNvPr id="281" name="テキスト ボックス 280"/>
        <xdr:cNvSpPr txBox="1"/>
      </xdr:nvSpPr>
      <xdr:spPr>
        <a:xfrm>
          <a:off x="5850890" y="59258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2" name="直線コネクタ 281"/>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5630" cy="259080"/>
    <xdr:sp macro="" textlink="">
      <xdr:nvSpPr>
        <xdr:cNvPr id="283" name="テキスト ボックス 282"/>
        <xdr:cNvSpPr txBox="1"/>
      </xdr:nvSpPr>
      <xdr:spPr>
        <a:xfrm>
          <a:off x="5850890" y="5480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84" name="直線コネクタ 283"/>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167640</xdr:rowOff>
    </xdr:from>
    <xdr:ext cx="595630" cy="259080"/>
    <xdr:sp macro="" textlink="">
      <xdr:nvSpPr>
        <xdr:cNvPr id="285" name="テキスト ボックス 284"/>
        <xdr:cNvSpPr txBox="1"/>
      </xdr:nvSpPr>
      <xdr:spPr>
        <a:xfrm>
          <a:off x="585089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7" name="テキスト ボックス 286"/>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44450</xdr:rowOff>
    </xdr:from>
    <xdr:to xmlns:xdr="http://schemas.openxmlformats.org/drawingml/2006/spreadsheetDrawing">
      <xdr:col>54</xdr:col>
      <xdr:colOff>185420</xdr:colOff>
      <xdr:row>39</xdr:row>
      <xdr:rowOff>6985</xdr:rowOff>
    </xdr:to>
    <xdr:cxnSp macro="">
      <xdr:nvCxnSpPr>
        <xdr:cNvPr id="289" name="直線コネクタ 288"/>
        <xdr:cNvCxnSpPr/>
      </xdr:nvCxnSpPr>
      <xdr:spPr>
        <a:xfrm flipV="1">
          <a:off x="10198100" y="5412740"/>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10795</xdr:rowOff>
    </xdr:from>
    <xdr:ext cx="534035" cy="258445"/>
    <xdr:sp macro="" textlink="">
      <xdr:nvSpPr>
        <xdr:cNvPr id="290" name="補助費等最小値テキスト"/>
        <xdr:cNvSpPr txBox="1"/>
      </xdr:nvSpPr>
      <xdr:spPr>
        <a:xfrm>
          <a:off x="10248900" y="6552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6985</xdr:rowOff>
    </xdr:from>
    <xdr:to xmlns:xdr="http://schemas.openxmlformats.org/drawingml/2006/spreadsheetDrawing">
      <xdr:col>55</xdr:col>
      <xdr:colOff>88900</xdr:colOff>
      <xdr:row>39</xdr:row>
      <xdr:rowOff>6985</xdr:rowOff>
    </xdr:to>
    <xdr:cxnSp macro="">
      <xdr:nvCxnSpPr>
        <xdr:cNvPr id="291" name="直線コネクタ 290"/>
        <xdr:cNvCxnSpPr/>
      </xdr:nvCxnSpPr>
      <xdr:spPr>
        <a:xfrm>
          <a:off x="10114280" y="6548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162560</xdr:rowOff>
    </xdr:from>
    <xdr:ext cx="598170" cy="258445"/>
    <xdr:sp macro="" textlink="">
      <xdr:nvSpPr>
        <xdr:cNvPr id="292" name="補助費等最大値テキスト"/>
        <xdr:cNvSpPr txBox="1"/>
      </xdr:nvSpPr>
      <xdr:spPr>
        <a:xfrm>
          <a:off x="10248900" y="5195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44450</xdr:rowOff>
    </xdr:from>
    <xdr:to xmlns:xdr="http://schemas.openxmlformats.org/drawingml/2006/spreadsheetDrawing">
      <xdr:col>55</xdr:col>
      <xdr:colOff>88900</xdr:colOff>
      <xdr:row>32</xdr:row>
      <xdr:rowOff>44450</xdr:rowOff>
    </xdr:to>
    <xdr:cxnSp macro="">
      <xdr:nvCxnSpPr>
        <xdr:cNvPr id="293" name="直線コネクタ 292"/>
        <xdr:cNvCxnSpPr/>
      </xdr:nvCxnSpPr>
      <xdr:spPr>
        <a:xfrm>
          <a:off x="10114280" y="5412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146685</xdr:rowOff>
    </xdr:from>
    <xdr:to xmlns:xdr="http://schemas.openxmlformats.org/drawingml/2006/spreadsheetDrawing">
      <xdr:col>55</xdr:col>
      <xdr:colOff>0</xdr:colOff>
      <xdr:row>36</xdr:row>
      <xdr:rowOff>97790</xdr:rowOff>
    </xdr:to>
    <xdr:cxnSp macro="">
      <xdr:nvCxnSpPr>
        <xdr:cNvPr id="294" name="直線コネクタ 293"/>
        <xdr:cNvCxnSpPr/>
      </xdr:nvCxnSpPr>
      <xdr:spPr>
        <a:xfrm>
          <a:off x="9385300" y="5179695"/>
          <a:ext cx="812800" cy="956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24130</xdr:rowOff>
    </xdr:from>
    <xdr:ext cx="534035" cy="259080"/>
    <xdr:sp macro="" textlink="">
      <xdr:nvSpPr>
        <xdr:cNvPr id="295" name="補助費等平均値テキスト"/>
        <xdr:cNvSpPr txBox="1"/>
      </xdr:nvSpPr>
      <xdr:spPr>
        <a:xfrm>
          <a:off x="10248900" y="58953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xdr:rowOff>
    </xdr:from>
    <xdr:to xmlns:xdr="http://schemas.openxmlformats.org/drawingml/2006/spreadsheetDrawing">
      <xdr:col>55</xdr:col>
      <xdr:colOff>50800</xdr:colOff>
      <xdr:row>36</xdr:row>
      <xdr:rowOff>102870</xdr:rowOff>
    </xdr:to>
    <xdr:sp macro="" textlink="">
      <xdr:nvSpPr>
        <xdr:cNvPr id="296" name="フローチャート: 判断 295"/>
        <xdr:cNvSpPr/>
      </xdr:nvSpPr>
      <xdr:spPr>
        <a:xfrm>
          <a:off x="10152380" y="6040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146685</xdr:rowOff>
    </xdr:from>
    <xdr:to xmlns:xdr="http://schemas.openxmlformats.org/drawingml/2006/spreadsheetDrawing">
      <xdr:col>50</xdr:col>
      <xdr:colOff>114300</xdr:colOff>
      <xdr:row>37</xdr:row>
      <xdr:rowOff>3175</xdr:rowOff>
    </xdr:to>
    <xdr:cxnSp macro="">
      <xdr:nvCxnSpPr>
        <xdr:cNvPr id="297" name="直線コネクタ 296"/>
        <xdr:cNvCxnSpPr/>
      </xdr:nvCxnSpPr>
      <xdr:spPr>
        <a:xfrm flipV="1">
          <a:off x="8521700" y="5179695"/>
          <a:ext cx="863600" cy="1029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100330</xdr:rowOff>
    </xdr:from>
    <xdr:to xmlns:xdr="http://schemas.openxmlformats.org/drawingml/2006/spreadsheetDrawing">
      <xdr:col>50</xdr:col>
      <xdr:colOff>165100</xdr:colOff>
      <xdr:row>31</xdr:row>
      <xdr:rowOff>30480</xdr:rowOff>
    </xdr:to>
    <xdr:sp macro="" textlink="">
      <xdr:nvSpPr>
        <xdr:cNvPr id="298" name="フローチャート: 判断 297"/>
        <xdr:cNvSpPr/>
      </xdr:nvSpPr>
      <xdr:spPr>
        <a:xfrm>
          <a:off x="9334500" y="513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21590</xdr:rowOff>
    </xdr:from>
    <xdr:ext cx="598170" cy="259080"/>
    <xdr:sp macro="" textlink="">
      <xdr:nvSpPr>
        <xdr:cNvPr id="299" name="テキスト ボックス 298"/>
        <xdr:cNvSpPr txBox="1"/>
      </xdr:nvSpPr>
      <xdr:spPr>
        <a:xfrm>
          <a:off x="9090660" y="5222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3175</xdr:rowOff>
    </xdr:from>
    <xdr:to xmlns:xdr="http://schemas.openxmlformats.org/drawingml/2006/spreadsheetDrawing">
      <xdr:col>45</xdr:col>
      <xdr:colOff>177800</xdr:colOff>
      <xdr:row>37</xdr:row>
      <xdr:rowOff>15875</xdr:rowOff>
    </xdr:to>
    <xdr:cxnSp macro="">
      <xdr:nvCxnSpPr>
        <xdr:cNvPr id="300" name="直線コネクタ 299"/>
        <xdr:cNvCxnSpPr/>
      </xdr:nvCxnSpPr>
      <xdr:spPr>
        <a:xfrm flipV="1">
          <a:off x="7653020" y="6209665"/>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40640</xdr:rowOff>
    </xdr:from>
    <xdr:to xmlns:xdr="http://schemas.openxmlformats.org/drawingml/2006/spreadsheetDrawing">
      <xdr:col>46</xdr:col>
      <xdr:colOff>38100</xdr:colOff>
      <xdr:row>37</xdr:row>
      <xdr:rowOff>142240</xdr:rowOff>
    </xdr:to>
    <xdr:sp macro="" textlink="">
      <xdr:nvSpPr>
        <xdr:cNvPr id="301" name="フローチャート: 判断 300"/>
        <xdr:cNvSpPr/>
      </xdr:nvSpPr>
      <xdr:spPr>
        <a:xfrm>
          <a:off x="8470900" y="6247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133350</xdr:rowOff>
    </xdr:from>
    <xdr:ext cx="534035" cy="259080"/>
    <xdr:sp macro="" textlink="">
      <xdr:nvSpPr>
        <xdr:cNvPr id="302" name="テキスト ボックス 301"/>
        <xdr:cNvSpPr txBox="1"/>
      </xdr:nvSpPr>
      <xdr:spPr>
        <a:xfrm>
          <a:off x="8259445" y="6339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15875</xdr:rowOff>
    </xdr:from>
    <xdr:to xmlns:xdr="http://schemas.openxmlformats.org/drawingml/2006/spreadsheetDrawing">
      <xdr:col>41</xdr:col>
      <xdr:colOff>50800</xdr:colOff>
      <xdr:row>37</xdr:row>
      <xdr:rowOff>51435</xdr:rowOff>
    </xdr:to>
    <xdr:cxnSp macro="">
      <xdr:nvCxnSpPr>
        <xdr:cNvPr id="303" name="直線コネクタ 302"/>
        <xdr:cNvCxnSpPr/>
      </xdr:nvCxnSpPr>
      <xdr:spPr>
        <a:xfrm flipV="1">
          <a:off x="6789420" y="622236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115570</xdr:rowOff>
    </xdr:from>
    <xdr:to xmlns:xdr="http://schemas.openxmlformats.org/drawingml/2006/spreadsheetDrawing">
      <xdr:col>41</xdr:col>
      <xdr:colOff>101600</xdr:colOff>
      <xdr:row>38</xdr:row>
      <xdr:rowOff>45720</xdr:rowOff>
    </xdr:to>
    <xdr:sp macro="" textlink="">
      <xdr:nvSpPr>
        <xdr:cNvPr id="304" name="フローチャート: 判断 303"/>
        <xdr:cNvSpPr/>
      </xdr:nvSpPr>
      <xdr:spPr>
        <a:xfrm>
          <a:off x="7602220" y="632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36830</xdr:rowOff>
    </xdr:from>
    <xdr:ext cx="534035" cy="258445"/>
    <xdr:sp macro="" textlink="">
      <xdr:nvSpPr>
        <xdr:cNvPr id="305" name="テキスト ボックス 304"/>
        <xdr:cNvSpPr txBox="1"/>
      </xdr:nvSpPr>
      <xdr:spPr>
        <a:xfrm>
          <a:off x="7395845" y="6410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120650</xdr:rowOff>
    </xdr:from>
    <xdr:to xmlns:xdr="http://schemas.openxmlformats.org/drawingml/2006/spreadsheetDrawing">
      <xdr:col>36</xdr:col>
      <xdr:colOff>165100</xdr:colOff>
      <xdr:row>38</xdr:row>
      <xdr:rowOff>51435</xdr:rowOff>
    </xdr:to>
    <xdr:sp macro="" textlink="">
      <xdr:nvSpPr>
        <xdr:cNvPr id="306" name="フローチャート: 判断 305"/>
        <xdr:cNvSpPr/>
      </xdr:nvSpPr>
      <xdr:spPr>
        <a:xfrm>
          <a:off x="6738620" y="63271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43180</xdr:rowOff>
    </xdr:from>
    <xdr:ext cx="534670" cy="259080"/>
    <xdr:sp macro="" textlink="">
      <xdr:nvSpPr>
        <xdr:cNvPr id="307" name="テキスト ボックス 306"/>
        <xdr:cNvSpPr txBox="1"/>
      </xdr:nvSpPr>
      <xdr:spPr>
        <a:xfrm>
          <a:off x="6527165" y="641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1" name="テキスト ボックス 310"/>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46990</xdr:rowOff>
    </xdr:from>
    <xdr:to xmlns:xdr="http://schemas.openxmlformats.org/drawingml/2006/spreadsheetDrawing">
      <xdr:col>55</xdr:col>
      <xdr:colOff>50800</xdr:colOff>
      <xdr:row>36</xdr:row>
      <xdr:rowOff>148590</xdr:rowOff>
    </xdr:to>
    <xdr:sp macro="" textlink="">
      <xdr:nvSpPr>
        <xdr:cNvPr id="313" name="楕円 312"/>
        <xdr:cNvSpPr/>
      </xdr:nvSpPr>
      <xdr:spPr>
        <a:xfrm>
          <a:off x="10152380" y="60858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25400</xdr:rowOff>
    </xdr:from>
    <xdr:ext cx="534035" cy="259080"/>
    <xdr:sp macro="" textlink="">
      <xdr:nvSpPr>
        <xdr:cNvPr id="314" name="補助費等該当値テキスト"/>
        <xdr:cNvSpPr txBox="1"/>
      </xdr:nvSpPr>
      <xdr:spPr>
        <a:xfrm>
          <a:off x="10248900" y="606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95885</xdr:rowOff>
    </xdr:from>
    <xdr:to xmlns:xdr="http://schemas.openxmlformats.org/drawingml/2006/spreadsheetDrawing">
      <xdr:col>50</xdr:col>
      <xdr:colOff>165100</xdr:colOff>
      <xdr:row>31</xdr:row>
      <xdr:rowOff>26035</xdr:rowOff>
    </xdr:to>
    <xdr:sp macro="" textlink="">
      <xdr:nvSpPr>
        <xdr:cNvPr id="315" name="楕円 314"/>
        <xdr:cNvSpPr/>
      </xdr:nvSpPr>
      <xdr:spPr>
        <a:xfrm>
          <a:off x="9334500" y="512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42545</xdr:rowOff>
    </xdr:from>
    <xdr:ext cx="598170" cy="259080"/>
    <xdr:sp macro="" textlink="">
      <xdr:nvSpPr>
        <xdr:cNvPr id="316" name="テキスト ボックス 315"/>
        <xdr:cNvSpPr txBox="1"/>
      </xdr:nvSpPr>
      <xdr:spPr>
        <a:xfrm>
          <a:off x="9090660" y="4907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123825</xdr:rowOff>
    </xdr:from>
    <xdr:to xmlns:xdr="http://schemas.openxmlformats.org/drawingml/2006/spreadsheetDrawing">
      <xdr:col>46</xdr:col>
      <xdr:colOff>38100</xdr:colOff>
      <xdr:row>37</xdr:row>
      <xdr:rowOff>53975</xdr:rowOff>
    </xdr:to>
    <xdr:sp macro="" textlink="">
      <xdr:nvSpPr>
        <xdr:cNvPr id="317" name="楕円 316"/>
        <xdr:cNvSpPr/>
      </xdr:nvSpPr>
      <xdr:spPr>
        <a:xfrm>
          <a:off x="8470900" y="61626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70485</xdr:rowOff>
    </xdr:from>
    <xdr:ext cx="534035" cy="258445"/>
    <xdr:sp macro="" textlink="">
      <xdr:nvSpPr>
        <xdr:cNvPr id="318" name="テキスト ボックス 317"/>
        <xdr:cNvSpPr txBox="1"/>
      </xdr:nvSpPr>
      <xdr:spPr>
        <a:xfrm>
          <a:off x="8259445" y="5941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136525</xdr:rowOff>
    </xdr:from>
    <xdr:to xmlns:xdr="http://schemas.openxmlformats.org/drawingml/2006/spreadsheetDrawing">
      <xdr:col>41</xdr:col>
      <xdr:colOff>101600</xdr:colOff>
      <xdr:row>37</xdr:row>
      <xdr:rowOff>66675</xdr:rowOff>
    </xdr:to>
    <xdr:sp macro="" textlink="">
      <xdr:nvSpPr>
        <xdr:cNvPr id="319" name="楕円 318"/>
        <xdr:cNvSpPr/>
      </xdr:nvSpPr>
      <xdr:spPr>
        <a:xfrm>
          <a:off x="7602220" y="6175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83185</xdr:rowOff>
    </xdr:from>
    <xdr:ext cx="534035" cy="259080"/>
    <xdr:sp macro="" textlink="">
      <xdr:nvSpPr>
        <xdr:cNvPr id="320" name="テキスト ボックス 319"/>
        <xdr:cNvSpPr txBox="1"/>
      </xdr:nvSpPr>
      <xdr:spPr>
        <a:xfrm>
          <a:off x="7395845" y="5954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635</xdr:rowOff>
    </xdr:from>
    <xdr:to xmlns:xdr="http://schemas.openxmlformats.org/drawingml/2006/spreadsheetDrawing">
      <xdr:col>36</xdr:col>
      <xdr:colOff>165100</xdr:colOff>
      <xdr:row>37</xdr:row>
      <xdr:rowOff>102870</xdr:rowOff>
    </xdr:to>
    <xdr:sp macro="" textlink="">
      <xdr:nvSpPr>
        <xdr:cNvPr id="321" name="楕円 320"/>
        <xdr:cNvSpPr/>
      </xdr:nvSpPr>
      <xdr:spPr>
        <a:xfrm>
          <a:off x="6738620" y="620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118745</xdr:rowOff>
    </xdr:from>
    <xdr:ext cx="534670" cy="259080"/>
    <xdr:sp macro="" textlink="">
      <xdr:nvSpPr>
        <xdr:cNvPr id="322" name="テキスト ボックス 321"/>
        <xdr:cNvSpPr txBox="1"/>
      </xdr:nvSpPr>
      <xdr:spPr>
        <a:xfrm>
          <a:off x="6527165" y="5989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4" name="正方形/長方形 32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6" name="正方形/長方形 32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8" name="正方形/長方形 32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1" name="テキスト ボックス 330"/>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34" name="テキスト ボックス 333"/>
        <xdr:cNvSpPr txBox="1"/>
      </xdr:nvSpPr>
      <xdr:spPr>
        <a:xfrm>
          <a:off x="618744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8445"/>
    <xdr:sp macro="" textlink="">
      <xdr:nvSpPr>
        <xdr:cNvPr id="336" name="テキスト ボックス 335"/>
        <xdr:cNvSpPr txBox="1"/>
      </xdr:nvSpPr>
      <xdr:spPr>
        <a:xfrm>
          <a:off x="591502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7" name="直線コネクタ 336"/>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9080"/>
    <xdr:sp macro="" textlink="">
      <xdr:nvSpPr>
        <xdr:cNvPr id="338" name="テキスト ボックス 337"/>
        <xdr:cNvSpPr txBox="1"/>
      </xdr:nvSpPr>
      <xdr:spPr>
        <a:xfrm>
          <a:off x="585089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40" name="テキスト ボックス 339"/>
        <xdr:cNvSpPr txBox="1"/>
      </xdr:nvSpPr>
      <xdr:spPr>
        <a:xfrm>
          <a:off x="585089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8445"/>
    <xdr:sp macro="" textlink="">
      <xdr:nvSpPr>
        <xdr:cNvPr id="342" name="テキスト ボックス 341"/>
        <xdr:cNvSpPr txBox="1"/>
      </xdr:nvSpPr>
      <xdr:spPr>
        <a:xfrm>
          <a:off x="585089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4" name="テキスト ボックス 343"/>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74930</xdr:rowOff>
    </xdr:from>
    <xdr:to xmlns:xdr="http://schemas.openxmlformats.org/drawingml/2006/spreadsheetDrawing">
      <xdr:col>54</xdr:col>
      <xdr:colOff>185420</xdr:colOff>
      <xdr:row>57</xdr:row>
      <xdr:rowOff>115570</xdr:rowOff>
    </xdr:to>
    <xdr:cxnSp macro="">
      <xdr:nvCxnSpPr>
        <xdr:cNvPr id="346" name="直線コネクタ 345"/>
        <xdr:cNvCxnSpPr/>
      </xdr:nvCxnSpPr>
      <xdr:spPr>
        <a:xfrm flipV="1">
          <a:off x="10198100" y="8460740"/>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119380</xdr:rowOff>
    </xdr:from>
    <xdr:ext cx="534035" cy="259080"/>
    <xdr:sp macro="" textlink="">
      <xdr:nvSpPr>
        <xdr:cNvPr id="347" name="普通建設事業費最小値テキスト"/>
        <xdr:cNvSpPr txBox="1"/>
      </xdr:nvSpPr>
      <xdr:spPr>
        <a:xfrm>
          <a:off x="10248900" y="967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115570</xdr:rowOff>
    </xdr:from>
    <xdr:to xmlns:xdr="http://schemas.openxmlformats.org/drawingml/2006/spreadsheetDrawing">
      <xdr:col>55</xdr:col>
      <xdr:colOff>88900</xdr:colOff>
      <xdr:row>57</xdr:row>
      <xdr:rowOff>115570</xdr:rowOff>
    </xdr:to>
    <xdr:cxnSp macro="">
      <xdr:nvCxnSpPr>
        <xdr:cNvPr id="348" name="直線コネクタ 347"/>
        <xdr:cNvCxnSpPr/>
      </xdr:nvCxnSpPr>
      <xdr:spPr>
        <a:xfrm>
          <a:off x="10114280" y="9674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21590</xdr:rowOff>
    </xdr:from>
    <xdr:ext cx="598170" cy="259080"/>
    <xdr:sp macro="" textlink="">
      <xdr:nvSpPr>
        <xdr:cNvPr id="349" name="普通建設事業費最大値テキスト"/>
        <xdr:cNvSpPr txBox="1"/>
      </xdr:nvSpPr>
      <xdr:spPr>
        <a:xfrm>
          <a:off x="10248900" y="8239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74930</xdr:rowOff>
    </xdr:from>
    <xdr:to xmlns:xdr="http://schemas.openxmlformats.org/drawingml/2006/spreadsheetDrawing">
      <xdr:col>55</xdr:col>
      <xdr:colOff>88900</xdr:colOff>
      <xdr:row>50</xdr:row>
      <xdr:rowOff>74930</xdr:rowOff>
    </xdr:to>
    <xdr:cxnSp macro="">
      <xdr:nvCxnSpPr>
        <xdr:cNvPr id="350" name="直線コネクタ 349"/>
        <xdr:cNvCxnSpPr/>
      </xdr:nvCxnSpPr>
      <xdr:spPr>
        <a:xfrm>
          <a:off x="10114280" y="8460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109855</xdr:rowOff>
    </xdr:from>
    <xdr:to xmlns:xdr="http://schemas.openxmlformats.org/drawingml/2006/spreadsheetDrawing">
      <xdr:col>55</xdr:col>
      <xdr:colOff>0</xdr:colOff>
      <xdr:row>56</xdr:row>
      <xdr:rowOff>71755</xdr:rowOff>
    </xdr:to>
    <xdr:cxnSp macro="">
      <xdr:nvCxnSpPr>
        <xdr:cNvPr id="351" name="直線コネクタ 350"/>
        <xdr:cNvCxnSpPr/>
      </xdr:nvCxnSpPr>
      <xdr:spPr>
        <a:xfrm>
          <a:off x="9385300" y="9333865"/>
          <a:ext cx="8128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53</xdr:row>
      <xdr:rowOff>165735</xdr:rowOff>
    </xdr:from>
    <xdr:ext cx="534035" cy="258445"/>
    <xdr:sp macro="" textlink="">
      <xdr:nvSpPr>
        <xdr:cNvPr id="352" name="普通建設事業費平均値テキスト"/>
        <xdr:cNvSpPr txBox="1"/>
      </xdr:nvSpPr>
      <xdr:spPr>
        <a:xfrm>
          <a:off x="10248900" y="905446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142875</xdr:rowOff>
    </xdr:from>
    <xdr:to xmlns:xdr="http://schemas.openxmlformats.org/drawingml/2006/spreadsheetDrawing">
      <xdr:col>55</xdr:col>
      <xdr:colOff>50800</xdr:colOff>
      <xdr:row>55</xdr:row>
      <xdr:rowOff>73025</xdr:rowOff>
    </xdr:to>
    <xdr:sp macro="" textlink="">
      <xdr:nvSpPr>
        <xdr:cNvPr id="353" name="フローチャート: 判断 352"/>
        <xdr:cNvSpPr/>
      </xdr:nvSpPr>
      <xdr:spPr>
        <a:xfrm>
          <a:off x="10152380" y="91992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93980</xdr:rowOff>
    </xdr:from>
    <xdr:to xmlns:xdr="http://schemas.openxmlformats.org/drawingml/2006/spreadsheetDrawing">
      <xdr:col>50</xdr:col>
      <xdr:colOff>114300</xdr:colOff>
      <xdr:row>55</xdr:row>
      <xdr:rowOff>109855</xdr:rowOff>
    </xdr:to>
    <xdr:cxnSp macro="">
      <xdr:nvCxnSpPr>
        <xdr:cNvPr id="354" name="直線コネクタ 353"/>
        <xdr:cNvCxnSpPr/>
      </xdr:nvCxnSpPr>
      <xdr:spPr>
        <a:xfrm>
          <a:off x="8521700" y="931799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53</xdr:row>
      <xdr:rowOff>43180</xdr:rowOff>
    </xdr:from>
    <xdr:to xmlns:xdr="http://schemas.openxmlformats.org/drawingml/2006/spreadsheetDrawing">
      <xdr:col>50</xdr:col>
      <xdr:colOff>165100</xdr:colOff>
      <xdr:row>53</xdr:row>
      <xdr:rowOff>144780</xdr:rowOff>
    </xdr:to>
    <xdr:sp macro="" textlink="">
      <xdr:nvSpPr>
        <xdr:cNvPr id="355" name="フローチャート: 判断 354"/>
        <xdr:cNvSpPr/>
      </xdr:nvSpPr>
      <xdr:spPr>
        <a:xfrm>
          <a:off x="9334500" y="893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51</xdr:row>
      <xdr:rowOff>161290</xdr:rowOff>
    </xdr:from>
    <xdr:ext cx="598170" cy="258445"/>
    <xdr:sp macro="" textlink="">
      <xdr:nvSpPr>
        <xdr:cNvPr id="356" name="テキスト ボックス 355"/>
        <xdr:cNvSpPr txBox="1"/>
      </xdr:nvSpPr>
      <xdr:spPr>
        <a:xfrm>
          <a:off x="9090660" y="871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57150</xdr:rowOff>
    </xdr:from>
    <xdr:to xmlns:xdr="http://schemas.openxmlformats.org/drawingml/2006/spreadsheetDrawing">
      <xdr:col>45</xdr:col>
      <xdr:colOff>177800</xdr:colOff>
      <xdr:row>55</xdr:row>
      <xdr:rowOff>93980</xdr:rowOff>
    </xdr:to>
    <xdr:cxnSp macro="">
      <xdr:nvCxnSpPr>
        <xdr:cNvPr id="357" name="直線コネクタ 356"/>
        <xdr:cNvCxnSpPr/>
      </xdr:nvCxnSpPr>
      <xdr:spPr>
        <a:xfrm>
          <a:off x="7653020" y="9281160"/>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53</xdr:row>
      <xdr:rowOff>8890</xdr:rowOff>
    </xdr:from>
    <xdr:to xmlns:xdr="http://schemas.openxmlformats.org/drawingml/2006/spreadsheetDrawing">
      <xdr:col>46</xdr:col>
      <xdr:colOff>38100</xdr:colOff>
      <xdr:row>53</xdr:row>
      <xdr:rowOff>110490</xdr:rowOff>
    </xdr:to>
    <xdr:sp macro="" textlink="">
      <xdr:nvSpPr>
        <xdr:cNvPr id="358" name="フローチャート: 判断 357"/>
        <xdr:cNvSpPr/>
      </xdr:nvSpPr>
      <xdr:spPr>
        <a:xfrm>
          <a:off x="8470900" y="88976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127000</xdr:rowOff>
    </xdr:from>
    <xdr:ext cx="598170" cy="258445"/>
    <xdr:sp macro="" textlink="">
      <xdr:nvSpPr>
        <xdr:cNvPr id="359" name="テキスト ボックス 358"/>
        <xdr:cNvSpPr txBox="1"/>
      </xdr:nvSpPr>
      <xdr:spPr>
        <a:xfrm>
          <a:off x="8227060" y="8680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57150</xdr:rowOff>
    </xdr:from>
    <xdr:to xmlns:xdr="http://schemas.openxmlformats.org/drawingml/2006/spreadsheetDrawing">
      <xdr:col>41</xdr:col>
      <xdr:colOff>50800</xdr:colOff>
      <xdr:row>56</xdr:row>
      <xdr:rowOff>82550</xdr:rowOff>
    </xdr:to>
    <xdr:cxnSp macro="">
      <xdr:nvCxnSpPr>
        <xdr:cNvPr id="360" name="直線コネクタ 359"/>
        <xdr:cNvCxnSpPr/>
      </xdr:nvCxnSpPr>
      <xdr:spPr>
        <a:xfrm flipV="1">
          <a:off x="6789420" y="9281160"/>
          <a:ext cx="8636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41275</xdr:rowOff>
    </xdr:from>
    <xdr:to xmlns:xdr="http://schemas.openxmlformats.org/drawingml/2006/spreadsheetDrawing">
      <xdr:col>41</xdr:col>
      <xdr:colOff>101600</xdr:colOff>
      <xdr:row>55</xdr:row>
      <xdr:rowOff>142875</xdr:rowOff>
    </xdr:to>
    <xdr:sp macro="" textlink="">
      <xdr:nvSpPr>
        <xdr:cNvPr id="361" name="フローチャート: 判断 360"/>
        <xdr:cNvSpPr/>
      </xdr:nvSpPr>
      <xdr:spPr>
        <a:xfrm>
          <a:off x="760222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133985</xdr:rowOff>
    </xdr:from>
    <xdr:ext cx="534035" cy="259080"/>
    <xdr:sp macro="" textlink="">
      <xdr:nvSpPr>
        <xdr:cNvPr id="362" name="テキスト ボックス 361"/>
        <xdr:cNvSpPr txBox="1"/>
      </xdr:nvSpPr>
      <xdr:spPr>
        <a:xfrm>
          <a:off x="7395845" y="935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31115</xdr:rowOff>
    </xdr:from>
    <xdr:to xmlns:xdr="http://schemas.openxmlformats.org/drawingml/2006/spreadsheetDrawing">
      <xdr:col>36</xdr:col>
      <xdr:colOff>165100</xdr:colOff>
      <xdr:row>55</xdr:row>
      <xdr:rowOff>132715</xdr:rowOff>
    </xdr:to>
    <xdr:sp macro="" textlink="">
      <xdr:nvSpPr>
        <xdr:cNvPr id="363" name="フローチャート: 判断 362"/>
        <xdr:cNvSpPr/>
      </xdr:nvSpPr>
      <xdr:spPr>
        <a:xfrm>
          <a:off x="6738620" y="925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149860</xdr:rowOff>
    </xdr:from>
    <xdr:ext cx="534670" cy="259080"/>
    <xdr:sp macro="" textlink="">
      <xdr:nvSpPr>
        <xdr:cNvPr id="364" name="テキスト ボックス 363"/>
        <xdr:cNvSpPr txBox="1"/>
      </xdr:nvSpPr>
      <xdr:spPr>
        <a:xfrm>
          <a:off x="6527165" y="9038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8" name="テキスト ボックス 367"/>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20955</xdr:rowOff>
    </xdr:from>
    <xdr:to xmlns:xdr="http://schemas.openxmlformats.org/drawingml/2006/spreadsheetDrawing">
      <xdr:col>55</xdr:col>
      <xdr:colOff>50800</xdr:colOff>
      <xdr:row>56</xdr:row>
      <xdr:rowOff>122555</xdr:rowOff>
    </xdr:to>
    <xdr:sp macro="" textlink="">
      <xdr:nvSpPr>
        <xdr:cNvPr id="370" name="楕円 369"/>
        <xdr:cNvSpPr/>
      </xdr:nvSpPr>
      <xdr:spPr>
        <a:xfrm>
          <a:off x="10152380" y="94126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167640</xdr:rowOff>
    </xdr:from>
    <xdr:ext cx="534035" cy="259080"/>
    <xdr:sp macro="" textlink="">
      <xdr:nvSpPr>
        <xdr:cNvPr id="371" name="普通建設事業費該当値テキスト"/>
        <xdr:cNvSpPr txBox="1"/>
      </xdr:nvSpPr>
      <xdr:spPr>
        <a:xfrm>
          <a:off x="10248900" y="939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59055</xdr:rowOff>
    </xdr:from>
    <xdr:to xmlns:xdr="http://schemas.openxmlformats.org/drawingml/2006/spreadsheetDrawing">
      <xdr:col>50</xdr:col>
      <xdr:colOff>165100</xdr:colOff>
      <xdr:row>55</xdr:row>
      <xdr:rowOff>160655</xdr:rowOff>
    </xdr:to>
    <xdr:sp macro="" textlink="">
      <xdr:nvSpPr>
        <xdr:cNvPr id="372" name="楕円 371"/>
        <xdr:cNvSpPr/>
      </xdr:nvSpPr>
      <xdr:spPr>
        <a:xfrm>
          <a:off x="93345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151765</xdr:rowOff>
    </xdr:from>
    <xdr:ext cx="534670" cy="259080"/>
    <xdr:sp macro="" textlink="">
      <xdr:nvSpPr>
        <xdr:cNvPr id="373" name="テキスト ボックス 372"/>
        <xdr:cNvSpPr txBox="1"/>
      </xdr:nvSpPr>
      <xdr:spPr>
        <a:xfrm>
          <a:off x="9123045" y="9375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43180</xdr:rowOff>
    </xdr:from>
    <xdr:to xmlns:xdr="http://schemas.openxmlformats.org/drawingml/2006/spreadsheetDrawing">
      <xdr:col>46</xdr:col>
      <xdr:colOff>38100</xdr:colOff>
      <xdr:row>55</xdr:row>
      <xdr:rowOff>144780</xdr:rowOff>
    </xdr:to>
    <xdr:sp macro="" textlink="">
      <xdr:nvSpPr>
        <xdr:cNvPr id="374" name="楕円 373"/>
        <xdr:cNvSpPr/>
      </xdr:nvSpPr>
      <xdr:spPr>
        <a:xfrm>
          <a:off x="8470900" y="9267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135890</xdr:rowOff>
    </xdr:from>
    <xdr:ext cx="534035" cy="259080"/>
    <xdr:sp macro="" textlink="">
      <xdr:nvSpPr>
        <xdr:cNvPr id="375" name="テキスト ボックス 374"/>
        <xdr:cNvSpPr txBox="1"/>
      </xdr:nvSpPr>
      <xdr:spPr>
        <a:xfrm>
          <a:off x="8259445" y="935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6350</xdr:rowOff>
    </xdr:from>
    <xdr:to xmlns:xdr="http://schemas.openxmlformats.org/drawingml/2006/spreadsheetDrawing">
      <xdr:col>41</xdr:col>
      <xdr:colOff>101600</xdr:colOff>
      <xdr:row>55</xdr:row>
      <xdr:rowOff>107950</xdr:rowOff>
    </xdr:to>
    <xdr:sp macro="" textlink="">
      <xdr:nvSpPr>
        <xdr:cNvPr id="376" name="楕円 375"/>
        <xdr:cNvSpPr/>
      </xdr:nvSpPr>
      <xdr:spPr>
        <a:xfrm>
          <a:off x="7602220" y="92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124460</xdr:rowOff>
    </xdr:from>
    <xdr:ext cx="534035" cy="258445"/>
    <xdr:sp macro="" textlink="">
      <xdr:nvSpPr>
        <xdr:cNvPr id="377" name="テキスト ボックス 376"/>
        <xdr:cNvSpPr txBox="1"/>
      </xdr:nvSpPr>
      <xdr:spPr>
        <a:xfrm>
          <a:off x="7395845" y="9013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31750</xdr:rowOff>
    </xdr:from>
    <xdr:to xmlns:xdr="http://schemas.openxmlformats.org/drawingml/2006/spreadsheetDrawing">
      <xdr:col>36</xdr:col>
      <xdr:colOff>165100</xdr:colOff>
      <xdr:row>56</xdr:row>
      <xdr:rowOff>133350</xdr:rowOff>
    </xdr:to>
    <xdr:sp macro="" textlink="">
      <xdr:nvSpPr>
        <xdr:cNvPr id="378" name="楕円 377"/>
        <xdr:cNvSpPr/>
      </xdr:nvSpPr>
      <xdr:spPr>
        <a:xfrm>
          <a:off x="673862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124460</xdr:rowOff>
    </xdr:from>
    <xdr:ext cx="534670" cy="258445"/>
    <xdr:sp macro="" textlink="">
      <xdr:nvSpPr>
        <xdr:cNvPr id="379" name="テキスト ボックス 378"/>
        <xdr:cNvSpPr txBox="1"/>
      </xdr:nvSpPr>
      <xdr:spPr>
        <a:xfrm>
          <a:off x="6527165" y="9516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1" name="正方形/長方形 380"/>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3" name="正方形/長方形 382"/>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5" name="正方形/長方形 384"/>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8" name="テキスト ボックス 387"/>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0" name="直線コネクタ 389"/>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8445"/>
    <xdr:sp macro="" textlink="">
      <xdr:nvSpPr>
        <xdr:cNvPr id="391" name="テキスト ボックス 390"/>
        <xdr:cNvSpPr txBox="1"/>
      </xdr:nvSpPr>
      <xdr:spPr>
        <a:xfrm>
          <a:off x="618744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2" name="直線コネクタ 391"/>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8445"/>
    <xdr:sp macro="" textlink="">
      <xdr:nvSpPr>
        <xdr:cNvPr id="393" name="テキスト ボックス 392"/>
        <xdr:cNvSpPr txBox="1"/>
      </xdr:nvSpPr>
      <xdr:spPr>
        <a:xfrm>
          <a:off x="591502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94" name="直線コネクタ 393"/>
        <xdr:cNvCxnSpPr/>
      </xdr:nvCxnSpPr>
      <xdr:spPr>
        <a:xfrm>
          <a:off x="6431280" y="127082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95" name="テキスト ボックス 394"/>
        <xdr:cNvSpPr txBox="1"/>
      </xdr:nvSpPr>
      <xdr:spPr>
        <a:xfrm>
          <a:off x="591502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6" name="直線コネクタ 395"/>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30860" cy="259080"/>
    <xdr:sp macro="" textlink="">
      <xdr:nvSpPr>
        <xdr:cNvPr id="397" name="テキスト ボックス 396"/>
        <xdr:cNvSpPr txBox="1"/>
      </xdr:nvSpPr>
      <xdr:spPr>
        <a:xfrm>
          <a:off x="591502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8" name="直線コネクタ 397"/>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5630" cy="259080"/>
    <xdr:sp macro="" textlink="">
      <xdr:nvSpPr>
        <xdr:cNvPr id="399" name="テキスト ボックス 398"/>
        <xdr:cNvSpPr txBox="1"/>
      </xdr:nvSpPr>
      <xdr:spPr>
        <a:xfrm>
          <a:off x="5850890" y="11928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0" name="直線コネクタ 399"/>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401" name="テキスト ボックス 400"/>
        <xdr:cNvSpPr txBox="1"/>
      </xdr:nvSpPr>
      <xdr:spPr>
        <a:xfrm>
          <a:off x="585089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2" name="直線コネクタ 401"/>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3" name="テキスト ボックス 402"/>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4"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164465</xdr:rowOff>
    </xdr:from>
    <xdr:to xmlns:xdr="http://schemas.openxmlformats.org/drawingml/2006/spreadsheetDrawing">
      <xdr:col>54</xdr:col>
      <xdr:colOff>185420</xdr:colOff>
      <xdr:row>79</xdr:row>
      <xdr:rowOff>89535</xdr:rowOff>
    </xdr:to>
    <xdr:cxnSp macro="">
      <xdr:nvCxnSpPr>
        <xdr:cNvPr id="405" name="直線コネクタ 404"/>
        <xdr:cNvCxnSpPr/>
      </xdr:nvCxnSpPr>
      <xdr:spPr>
        <a:xfrm flipV="1">
          <a:off x="10198100" y="11903075"/>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93345</xdr:rowOff>
    </xdr:from>
    <xdr:ext cx="377825" cy="259080"/>
    <xdr:sp macro="" textlink="">
      <xdr:nvSpPr>
        <xdr:cNvPr id="406" name="普通建設事業費 （ うち新規整備　）最小値テキスト"/>
        <xdr:cNvSpPr txBox="1"/>
      </xdr:nvSpPr>
      <xdr:spPr>
        <a:xfrm>
          <a:off x="10248900" y="133407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89535</xdr:rowOff>
    </xdr:from>
    <xdr:to xmlns:xdr="http://schemas.openxmlformats.org/drawingml/2006/spreadsheetDrawing">
      <xdr:col>55</xdr:col>
      <xdr:colOff>88900</xdr:colOff>
      <xdr:row>79</xdr:row>
      <xdr:rowOff>89535</xdr:rowOff>
    </xdr:to>
    <xdr:cxnSp macro="">
      <xdr:nvCxnSpPr>
        <xdr:cNvPr id="407" name="直線コネクタ 406"/>
        <xdr:cNvCxnSpPr/>
      </xdr:nvCxnSpPr>
      <xdr:spPr>
        <a:xfrm>
          <a:off x="10114280" y="13336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111125</xdr:rowOff>
    </xdr:from>
    <xdr:ext cx="598170" cy="258445"/>
    <xdr:sp macro="" textlink="">
      <xdr:nvSpPr>
        <xdr:cNvPr id="408" name="普通建設事業費 （ うち新規整備　）最大値テキスト"/>
        <xdr:cNvSpPr txBox="1"/>
      </xdr:nvSpPr>
      <xdr:spPr>
        <a:xfrm>
          <a:off x="10248900" y="11682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164465</xdr:rowOff>
    </xdr:from>
    <xdr:to xmlns:xdr="http://schemas.openxmlformats.org/drawingml/2006/spreadsheetDrawing">
      <xdr:col>55</xdr:col>
      <xdr:colOff>88900</xdr:colOff>
      <xdr:row>70</xdr:row>
      <xdr:rowOff>164465</xdr:rowOff>
    </xdr:to>
    <xdr:cxnSp macro="">
      <xdr:nvCxnSpPr>
        <xdr:cNvPr id="409" name="直線コネクタ 408"/>
        <xdr:cNvCxnSpPr/>
      </xdr:nvCxnSpPr>
      <xdr:spPr>
        <a:xfrm>
          <a:off x="10114280" y="11903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43180</xdr:rowOff>
    </xdr:from>
    <xdr:to xmlns:xdr="http://schemas.openxmlformats.org/drawingml/2006/spreadsheetDrawing">
      <xdr:col>55</xdr:col>
      <xdr:colOff>0</xdr:colOff>
      <xdr:row>79</xdr:row>
      <xdr:rowOff>41910</xdr:rowOff>
    </xdr:to>
    <xdr:cxnSp macro="">
      <xdr:nvCxnSpPr>
        <xdr:cNvPr id="410" name="直線コネクタ 409"/>
        <xdr:cNvCxnSpPr/>
      </xdr:nvCxnSpPr>
      <xdr:spPr>
        <a:xfrm flipV="1">
          <a:off x="9385300" y="13122910"/>
          <a:ext cx="8128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116205</xdr:rowOff>
    </xdr:from>
    <xdr:ext cx="534035" cy="259080"/>
    <xdr:sp macro="" textlink="">
      <xdr:nvSpPr>
        <xdr:cNvPr id="411" name="普通建設事業費 （ うち新規整備　）平均値テキスト"/>
        <xdr:cNvSpPr txBox="1"/>
      </xdr:nvSpPr>
      <xdr:spPr>
        <a:xfrm>
          <a:off x="10248900" y="128606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93345</xdr:rowOff>
    </xdr:from>
    <xdr:to xmlns:xdr="http://schemas.openxmlformats.org/drawingml/2006/spreadsheetDrawing">
      <xdr:col>55</xdr:col>
      <xdr:colOff>50800</xdr:colOff>
      <xdr:row>78</xdr:row>
      <xdr:rowOff>23495</xdr:rowOff>
    </xdr:to>
    <xdr:sp macro="" textlink="">
      <xdr:nvSpPr>
        <xdr:cNvPr id="412" name="フローチャート: 判断 411"/>
        <xdr:cNvSpPr/>
      </xdr:nvSpPr>
      <xdr:spPr>
        <a:xfrm>
          <a:off x="10152380" y="130054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123190</xdr:rowOff>
    </xdr:from>
    <xdr:to xmlns:xdr="http://schemas.openxmlformats.org/drawingml/2006/spreadsheetDrawing">
      <xdr:col>50</xdr:col>
      <xdr:colOff>114300</xdr:colOff>
      <xdr:row>79</xdr:row>
      <xdr:rowOff>41910</xdr:rowOff>
    </xdr:to>
    <xdr:cxnSp macro="">
      <xdr:nvCxnSpPr>
        <xdr:cNvPr id="413" name="直線コネクタ 412"/>
        <xdr:cNvCxnSpPr/>
      </xdr:nvCxnSpPr>
      <xdr:spPr>
        <a:xfrm>
          <a:off x="8521700" y="13035280"/>
          <a:ext cx="8636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50800</xdr:rowOff>
    </xdr:from>
    <xdr:to xmlns:xdr="http://schemas.openxmlformats.org/drawingml/2006/spreadsheetDrawing">
      <xdr:col>50</xdr:col>
      <xdr:colOff>165100</xdr:colOff>
      <xdr:row>75</xdr:row>
      <xdr:rowOff>152400</xdr:rowOff>
    </xdr:to>
    <xdr:sp macro="" textlink="">
      <xdr:nvSpPr>
        <xdr:cNvPr id="414" name="フローチャート: 判断 413"/>
        <xdr:cNvSpPr/>
      </xdr:nvSpPr>
      <xdr:spPr>
        <a:xfrm>
          <a:off x="9334500" y="1262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167640</xdr:rowOff>
    </xdr:from>
    <xdr:ext cx="534670" cy="259080"/>
    <xdr:sp macro="" textlink="">
      <xdr:nvSpPr>
        <xdr:cNvPr id="415" name="テキスト ボックス 414"/>
        <xdr:cNvSpPr txBox="1"/>
      </xdr:nvSpPr>
      <xdr:spPr>
        <a:xfrm>
          <a:off x="9123045" y="1240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123190</xdr:rowOff>
    </xdr:from>
    <xdr:to xmlns:xdr="http://schemas.openxmlformats.org/drawingml/2006/spreadsheetDrawing">
      <xdr:col>45</xdr:col>
      <xdr:colOff>177800</xdr:colOff>
      <xdr:row>77</xdr:row>
      <xdr:rowOff>146685</xdr:rowOff>
    </xdr:to>
    <xdr:cxnSp macro="">
      <xdr:nvCxnSpPr>
        <xdr:cNvPr id="416" name="直線コネクタ 415"/>
        <xdr:cNvCxnSpPr/>
      </xdr:nvCxnSpPr>
      <xdr:spPr>
        <a:xfrm flipV="1">
          <a:off x="7653020" y="13035280"/>
          <a:ext cx="8686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58420</xdr:rowOff>
    </xdr:from>
    <xdr:to xmlns:xdr="http://schemas.openxmlformats.org/drawingml/2006/spreadsheetDrawing">
      <xdr:col>46</xdr:col>
      <xdr:colOff>38100</xdr:colOff>
      <xdr:row>75</xdr:row>
      <xdr:rowOff>160020</xdr:rowOff>
    </xdr:to>
    <xdr:sp macro="" textlink="">
      <xdr:nvSpPr>
        <xdr:cNvPr id="417" name="フローチャート: 判断 416"/>
        <xdr:cNvSpPr/>
      </xdr:nvSpPr>
      <xdr:spPr>
        <a:xfrm>
          <a:off x="8470900" y="126352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5080</xdr:rowOff>
    </xdr:from>
    <xdr:ext cx="534035" cy="259080"/>
    <xdr:sp macro="" textlink="">
      <xdr:nvSpPr>
        <xdr:cNvPr id="418" name="テキスト ボックス 417"/>
        <xdr:cNvSpPr txBox="1"/>
      </xdr:nvSpPr>
      <xdr:spPr>
        <a:xfrm>
          <a:off x="8259445" y="1241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146685</xdr:rowOff>
    </xdr:from>
    <xdr:to xmlns:xdr="http://schemas.openxmlformats.org/drawingml/2006/spreadsheetDrawing">
      <xdr:col>41</xdr:col>
      <xdr:colOff>50800</xdr:colOff>
      <xdr:row>78</xdr:row>
      <xdr:rowOff>52070</xdr:rowOff>
    </xdr:to>
    <xdr:cxnSp macro="">
      <xdr:nvCxnSpPr>
        <xdr:cNvPr id="419" name="直線コネクタ 418"/>
        <xdr:cNvCxnSpPr/>
      </xdr:nvCxnSpPr>
      <xdr:spPr>
        <a:xfrm flipV="1">
          <a:off x="6789420" y="13058775"/>
          <a:ext cx="8636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xdr:rowOff>
    </xdr:from>
    <xdr:to xmlns:xdr="http://schemas.openxmlformats.org/drawingml/2006/spreadsheetDrawing">
      <xdr:col>41</xdr:col>
      <xdr:colOff>101600</xdr:colOff>
      <xdr:row>78</xdr:row>
      <xdr:rowOff>110490</xdr:rowOff>
    </xdr:to>
    <xdr:sp macro="" textlink="">
      <xdr:nvSpPr>
        <xdr:cNvPr id="420" name="フローチャート: 判断 419"/>
        <xdr:cNvSpPr/>
      </xdr:nvSpPr>
      <xdr:spPr>
        <a:xfrm>
          <a:off x="7602220" y="1308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101600</xdr:rowOff>
    </xdr:from>
    <xdr:ext cx="534035" cy="259080"/>
    <xdr:sp macro="" textlink="">
      <xdr:nvSpPr>
        <xdr:cNvPr id="421" name="テキスト ボックス 420"/>
        <xdr:cNvSpPr txBox="1"/>
      </xdr:nvSpPr>
      <xdr:spPr>
        <a:xfrm>
          <a:off x="739584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156845</xdr:rowOff>
    </xdr:from>
    <xdr:to xmlns:xdr="http://schemas.openxmlformats.org/drawingml/2006/spreadsheetDrawing">
      <xdr:col>36</xdr:col>
      <xdr:colOff>165100</xdr:colOff>
      <xdr:row>78</xdr:row>
      <xdr:rowOff>86995</xdr:rowOff>
    </xdr:to>
    <xdr:sp macro="" textlink="">
      <xdr:nvSpPr>
        <xdr:cNvPr id="422" name="フローチャート: 判断 421"/>
        <xdr:cNvSpPr/>
      </xdr:nvSpPr>
      <xdr:spPr>
        <a:xfrm>
          <a:off x="6738620" y="13068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103505</xdr:rowOff>
    </xdr:from>
    <xdr:ext cx="534670" cy="258445"/>
    <xdr:sp macro="" textlink="">
      <xdr:nvSpPr>
        <xdr:cNvPr id="423" name="テキスト ボックス 422"/>
        <xdr:cNvSpPr txBox="1"/>
      </xdr:nvSpPr>
      <xdr:spPr>
        <a:xfrm>
          <a:off x="6527165" y="12847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4" name="テキスト ボックス 423"/>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5" name="テキスト ボックス 424"/>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6" name="テキスト ボックス 425"/>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7" name="テキスト ボックス 426"/>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8" name="テキスト ボックス 427"/>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163830</xdr:rowOff>
    </xdr:from>
    <xdr:to xmlns:xdr="http://schemas.openxmlformats.org/drawingml/2006/spreadsheetDrawing">
      <xdr:col>55</xdr:col>
      <xdr:colOff>50800</xdr:colOff>
      <xdr:row>78</xdr:row>
      <xdr:rowOff>93980</xdr:rowOff>
    </xdr:to>
    <xdr:sp macro="" textlink="">
      <xdr:nvSpPr>
        <xdr:cNvPr id="429" name="楕円 428"/>
        <xdr:cNvSpPr/>
      </xdr:nvSpPr>
      <xdr:spPr>
        <a:xfrm>
          <a:off x="10152380" y="130759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142240</xdr:rowOff>
    </xdr:from>
    <xdr:ext cx="534035" cy="257810"/>
    <xdr:sp macro="" textlink="">
      <xdr:nvSpPr>
        <xdr:cNvPr id="430" name="普通建設事業費 （ うち新規整備　）該当値テキスト"/>
        <xdr:cNvSpPr txBox="1"/>
      </xdr:nvSpPr>
      <xdr:spPr>
        <a:xfrm>
          <a:off x="10248900" y="130543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162560</xdr:rowOff>
    </xdr:from>
    <xdr:to xmlns:xdr="http://schemas.openxmlformats.org/drawingml/2006/spreadsheetDrawing">
      <xdr:col>50</xdr:col>
      <xdr:colOff>165100</xdr:colOff>
      <xdr:row>79</xdr:row>
      <xdr:rowOff>92710</xdr:rowOff>
    </xdr:to>
    <xdr:sp macro="" textlink="">
      <xdr:nvSpPr>
        <xdr:cNvPr id="431" name="楕円 430"/>
        <xdr:cNvSpPr/>
      </xdr:nvSpPr>
      <xdr:spPr>
        <a:xfrm>
          <a:off x="9334500" y="1324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84455</xdr:rowOff>
    </xdr:from>
    <xdr:ext cx="469265" cy="258445"/>
    <xdr:sp macro="" textlink="">
      <xdr:nvSpPr>
        <xdr:cNvPr id="432" name="テキスト ボックス 431"/>
        <xdr:cNvSpPr txBox="1"/>
      </xdr:nvSpPr>
      <xdr:spPr>
        <a:xfrm>
          <a:off x="9155430" y="1333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72390</xdr:rowOff>
    </xdr:from>
    <xdr:to xmlns:xdr="http://schemas.openxmlformats.org/drawingml/2006/spreadsheetDrawing">
      <xdr:col>46</xdr:col>
      <xdr:colOff>38100</xdr:colOff>
      <xdr:row>78</xdr:row>
      <xdr:rowOff>2540</xdr:rowOff>
    </xdr:to>
    <xdr:sp macro="" textlink="">
      <xdr:nvSpPr>
        <xdr:cNvPr id="433" name="楕円 432"/>
        <xdr:cNvSpPr/>
      </xdr:nvSpPr>
      <xdr:spPr>
        <a:xfrm>
          <a:off x="8470900" y="129844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165100</xdr:rowOff>
    </xdr:from>
    <xdr:ext cx="534035" cy="258445"/>
    <xdr:sp macro="" textlink="">
      <xdr:nvSpPr>
        <xdr:cNvPr id="434" name="テキスト ボックス 433"/>
        <xdr:cNvSpPr txBox="1"/>
      </xdr:nvSpPr>
      <xdr:spPr>
        <a:xfrm>
          <a:off x="8259445" y="13077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95885</xdr:rowOff>
    </xdr:from>
    <xdr:to xmlns:xdr="http://schemas.openxmlformats.org/drawingml/2006/spreadsheetDrawing">
      <xdr:col>41</xdr:col>
      <xdr:colOff>101600</xdr:colOff>
      <xdr:row>78</xdr:row>
      <xdr:rowOff>26035</xdr:rowOff>
    </xdr:to>
    <xdr:sp macro="" textlink="">
      <xdr:nvSpPr>
        <xdr:cNvPr id="435" name="楕円 434"/>
        <xdr:cNvSpPr/>
      </xdr:nvSpPr>
      <xdr:spPr>
        <a:xfrm>
          <a:off x="7602220" y="1300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42545</xdr:rowOff>
    </xdr:from>
    <xdr:ext cx="534035" cy="259080"/>
    <xdr:sp macro="" textlink="">
      <xdr:nvSpPr>
        <xdr:cNvPr id="436" name="テキスト ボックス 435"/>
        <xdr:cNvSpPr txBox="1"/>
      </xdr:nvSpPr>
      <xdr:spPr>
        <a:xfrm>
          <a:off x="7395845" y="12786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102870</xdr:rowOff>
    </xdr:to>
    <xdr:sp macro="" textlink="">
      <xdr:nvSpPr>
        <xdr:cNvPr id="437" name="楕円 436"/>
        <xdr:cNvSpPr/>
      </xdr:nvSpPr>
      <xdr:spPr>
        <a:xfrm>
          <a:off x="673862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93980</xdr:rowOff>
    </xdr:from>
    <xdr:ext cx="534670" cy="259080"/>
    <xdr:sp macro="" textlink="">
      <xdr:nvSpPr>
        <xdr:cNvPr id="438" name="テキスト ボックス 437"/>
        <xdr:cNvSpPr txBox="1"/>
      </xdr:nvSpPr>
      <xdr:spPr>
        <a:xfrm>
          <a:off x="6527165" y="1317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9" name="正方形/長方形 438"/>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40" name="正方形/長方形 439"/>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1" name="正方形/長方形 440"/>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42" name="正方形/長方形 441"/>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3" name="正方形/長方形 442"/>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4" name="正方形/長方形 443"/>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5" name="正方形/長方形 444"/>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正方形/長方形 445"/>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7" name="テキスト ボックス 446"/>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8" name="直線コネクタ 447"/>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9" name="直線コネクタ 448"/>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0" name="テキスト ボックス 449"/>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1" name="直線コネクタ 450"/>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8445"/>
    <xdr:sp macro="" textlink="">
      <xdr:nvSpPr>
        <xdr:cNvPr id="452" name="テキスト ボックス 451"/>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3" name="直線コネクタ 452"/>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4" name="テキスト ボックス 453"/>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5" name="直線コネクタ 454"/>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8445"/>
    <xdr:sp macro="" textlink="">
      <xdr:nvSpPr>
        <xdr:cNvPr id="456" name="テキスト ボックス 455"/>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7" name="直線コネクタ 456"/>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8" name="テキスト ボックス 457"/>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9" name="直線コネクタ 458"/>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60" name="テキスト ボックス 459"/>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2" name="テキスト ボックス 461"/>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53340</xdr:rowOff>
    </xdr:from>
    <xdr:to xmlns:xdr="http://schemas.openxmlformats.org/drawingml/2006/spreadsheetDrawing">
      <xdr:col>54</xdr:col>
      <xdr:colOff>185420</xdr:colOff>
      <xdr:row>98</xdr:row>
      <xdr:rowOff>113665</xdr:rowOff>
    </xdr:to>
    <xdr:cxnSp macro="">
      <xdr:nvCxnSpPr>
        <xdr:cNvPr id="464" name="直線コネクタ 463"/>
        <xdr:cNvCxnSpPr/>
      </xdr:nvCxnSpPr>
      <xdr:spPr>
        <a:xfrm flipV="1">
          <a:off x="10198100" y="15144750"/>
          <a:ext cx="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117475</xdr:rowOff>
    </xdr:from>
    <xdr:ext cx="534035" cy="259080"/>
    <xdr:sp macro="" textlink="">
      <xdr:nvSpPr>
        <xdr:cNvPr id="465" name="普通建設事業費 （ うち更新整備　）最小値テキスト"/>
        <xdr:cNvSpPr txBox="1"/>
      </xdr:nvSpPr>
      <xdr:spPr>
        <a:xfrm>
          <a:off x="10248900" y="16576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113665</xdr:rowOff>
    </xdr:from>
    <xdr:to xmlns:xdr="http://schemas.openxmlformats.org/drawingml/2006/spreadsheetDrawing">
      <xdr:col>55</xdr:col>
      <xdr:colOff>88900</xdr:colOff>
      <xdr:row>98</xdr:row>
      <xdr:rowOff>113665</xdr:rowOff>
    </xdr:to>
    <xdr:cxnSp macro="">
      <xdr:nvCxnSpPr>
        <xdr:cNvPr id="466" name="直線コネクタ 465"/>
        <xdr:cNvCxnSpPr/>
      </xdr:nvCxnSpPr>
      <xdr:spPr>
        <a:xfrm>
          <a:off x="10114280" y="16572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0</xdr:rowOff>
    </xdr:from>
    <xdr:ext cx="598170" cy="259080"/>
    <xdr:sp macro="" textlink="">
      <xdr:nvSpPr>
        <xdr:cNvPr id="467" name="普通建設事業費 （ うち更新整備　）最大値テキスト"/>
        <xdr:cNvSpPr txBox="1"/>
      </xdr:nvSpPr>
      <xdr:spPr>
        <a:xfrm>
          <a:off x="10248900" y="14923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53340</xdr:rowOff>
    </xdr:from>
    <xdr:to xmlns:xdr="http://schemas.openxmlformats.org/drawingml/2006/spreadsheetDrawing">
      <xdr:col>55</xdr:col>
      <xdr:colOff>88900</xdr:colOff>
      <xdr:row>90</xdr:row>
      <xdr:rowOff>53340</xdr:rowOff>
    </xdr:to>
    <xdr:cxnSp macro="">
      <xdr:nvCxnSpPr>
        <xdr:cNvPr id="468" name="直線コネクタ 467"/>
        <xdr:cNvCxnSpPr/>
      </xdr:nvCxnSpPr>
      <xdr:spPr>
        <a:xfrm>
          <a:off x="10114280" y="15144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86360</xdr:rowOff>
    </xdr:from>
    <xdr:to xmlns:xdr="http://schemas.openxmlformats.org/drawingml/2006/spreadsheetDrawing">
      <xdr:col>55</xdr:col>
      <xdr:colOff>0</xdr:colOff>
      <xdr:row>97</xdr:row>
      <xdr:rowOff>82550</xdr:rowOff>
    </xdr:to>
    <xdr:cxnSp macro="">
      <xdr:nvCxnSpPr>
        <xdr:cNvPr id="469" name="直線コネクタ 468"/>
        <xdr:cNvCxnSpPr/>
      </xdr:nvCxnSpPr>
      <xdr:spPr>
        <a:xfrm>
          <a:off x="9385300" y="16202660"/>
          <a:ext cx="8128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15240</xdr:rowOff>
    </xdr:from>
    <xdr:ext cx="534035" cy="259080"/>
    <xdr:sp macro="" textlink="">
      <xdr:nvSpPr>
        <xdr:cNvPr id="470" name="普通建設事業費 （ うち更新整備　）平均値テキスト"/>
        <xdr:cNvSpPr txBox="1"/>
      </xdr:nvSpPr>
      <xdr:spPr>
        <a:xfrm>
          <a:off x="10248900" y="159600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163830</xdr:rowOff>
    </xdr:from>
    <xdr:to xmlns:xdr="http://schemas.openxmlformats.org/drawingml/2006/spreadsheetDrawing">
      <xdr:col>55</xdr:col>
      <xdr:colOff>50800</xdr:colOff>
      <xdr:row>96</xdr:row>
      <xdr:rowOff>93980</xdr:rowOff>
    </xdr:to>
    <xdr:sp macro="" textlink="">
      <xdr:nvSpPr>
        <xdr:cNvPr id="471" name="フローチャート: 判断 470"/>
        <xdr:cNvSpPr/>
      </xdr:nvSpPr>
      <xdr:spPr>
        <a:xfrm>
          <a:off x="10152380" y="161086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86360</xdr:rowOff>
    </xdr:from>
    <xdr:to xmlns:xdr="http://schemas.openxmlformats.org/drawingml/2006/spreadsheetDrawing">
      <xdr:col>50</xdr:col>
      <xdr:colOff>114300</xdr:colOff>
      <xdr:row>96</xdr:row>
      <xdr:rowOff>143510</xdr:rowOff>
    </xdr:to>
    <xdr:cxnSp macro="">
      <xdr:nvCxnSpPr>
        <xdr:cNvPr id="472" name="直線コネクタ 471"/>
        <xdr:cNvCxnSpPr/>
      </xdr:nvCxnSpPr>
      <xdr:spPr>
        <a:xfrm flipV="1">
          <a:off x="8521700" y="16202660"/>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57785</xdr:rowOff>
    </xdr:from>
    <xdr:to xmlns:xdr="http://schemas.openxmlformats.org/drawingml/2006/spreadsheetDrawing">
      <xdr:col>50</xdr:col>
      <xdr:colOff>165100</xdr:colOff>
      <xdr:row>96</xdr:row>
      <xdr:rowOff>159385</xdr:rowOff>
    </xdr:to>
    <xdr:sp macro="" textlink="">
      <xdr:nvSpPr>
        <xdr:cNvPr id="473" name="フローチャート: 判断 472"/>
        <xdr:cNvSpPr/>
      </xdr:nvSpPr>
      <xdr:spPr>
        <a:xfrm>
          <a:off x="9334500" y="1617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150495</xdr:rowOff>
    </xdr:from>
    <xdr:ext cx="534670" cy="259080"/>
    <xdr:sp macro="" textlink="">
      <xdr:nvSpPr>
        <xdr:cNvPr id="474" name="テキスト ボックス 473"/>
        <xdr:cNvSpPr txBox="1"/>
      </xdr:nvSpPr>
      <xdr:spPr>
        <a:xfrm>
          <a:off x="9123045" y="1626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53975</xdr:rowOff>
    </xdr:from>
    <xdr:to xmlns:xdr="http://schemas.openxmlformats.org/drawingml/2006/spreadsheetDrawing">
      <xdr:col>45</xdr:col>
      <xdr:colOff>177800</xdr:colOff>
      <xdr:row>96</xdr:row>
      <xdr:rowOff>143510</xdr:rowOff>
    </xdr:to>
    <xdr:cxnSp macro="">
      <xdr:nvCxnSpPr>
        <xdr:cNvPr id="475" name="直線コネクタ 474"/>
        <xdr:cNvCxnSpPr/>
      </xdr:nvCxnSpPr>
      <xdr:spPr>
        <a:xfrm>
          <a:off x="7653020" y="16170275"/>
          <a:ext cx="86868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34290</xdr:rowOff>
    </xdr:from>
    <xdr:to xmlns:xdr="http://schemas.openxmlformats.org/drawingml/2006/spreadsheetDrawing">
      <xdr:col>46</xdr:col>
      <xdr:colOff>38100</xdr:colOff>
      <xdr:row>96</xdr:row>
      <xdr:rowOff>135890</xdr:rowOff>
    </xdr:to>
    <xdr:sp macro="" textlink="">
      <xdr:nvSpPr>
        <xdr:cNvPr id="476" name="フローチャート: 判断 475"/>
        <xdr:cNvSpPr/>
      </xdr:nvSpPr>
      <xdr:spPr>
        <a:xfrm>
          <a:off x="8470900" y="16150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152400</xdr:rowOff>
    </xdr:from>
    <xdr:ext cx="534035" cy="259080"/>
    <xdr:sp macro="" textlink="">
      <xdr:nvSpPr>
        <xdr:cNvPr id="477" name="テキスト ボックス 476"/>
        <xdr:cNvSpPr txBox="1"/>
      </xdr:nvSpPr>
      <xdr:spPr>
        <a:xfrm>
          <a:off x="8259445" y="1592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53975</xdr:rowOff>
    </xdr:from>
    <xdr:to xmlns:xdr="http://schemas.openxmlformats.org/drawingml/2006/spreadsheetDrawing">
      <xdr:col>41</xdr:col>
      <xdr:colOff>50800</xdr:colOff>
      <xdr:row>97</xdr:row>
      <xdr:rowOff>45085</xdr:rowOff>
    </xdr:to>
    <xdr:cxnSp macro="">
      <xdr:nvCxnSpPr>
        <xdr:cNvPr id="478" name="直線コネクタ 477"/>
        <xdr:cNvCxnSpPr/>
      </xdr:nvCxnSpPr>
      <xdr:spPr>
        <a:xfrm flipV="1">
          <a:off x="6789420" y="16170275"/>
          <a:ext cx="8636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38735</xdr:rowOff>
    </xdr:from>
    <xdr:to xmlns:xdr="http://schemas.openxmlformats.org/drawingml/2006/spreadsheetDrawing">
      <xdr:col>41</xdr:col>
      <xdr:colOff>101600</xdr:colOff>
      <xdr:row>96</xdr:row>
      <xdr:rowOff>140335</xdr:rowOff>
    </xdr:to>
    <xdr:sp macro="" textlink="">
      <xdr:nvSpPr>
        <xdr:cNvPr id="479" name="フローチャート: 判断 478"/>
        <xdr:cNvSpPr/>
      </xdr:nvSpPr>
      <xdr:spPr>
        <a:xfrm>
          <a:off x="7602220" y="1615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132080</xdr:rowOff>
    </xdr:from>
    <xdr:ext cx="534035" cy="258445"/>
    <xdr:sp macro="" textlink="">
      <xdr:nvSpPr>
        <xdr:cNvPr id="480" name="テキスト ボックス 479"/>
        <xdr:cNvSpPr txBox="1"/>
      </xdr:nvSpPr>
      <xdr:spPr>
        <a:xfrm>
          <a:off x="739584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67945</xdr:rowOff>
    </xdr:from>
    <xdr:to xmlns:xdr="http://schemas.openxmlformats.org/drawingml/2006/spreadsheetDrawing">
      <xdr:col>36</xdr:col>
      <xdr:colOff>165100</xdr:colOff>
      <xdr:row>96</xdr:row>
      <xdr:rowOff>169545</xdr:rowOff>
    </xdr:to>
    <xdr:sp macro="" textlink="">
      <xdr:nvSpPr>
        <xdr:cNvPr id="481" name="フローチャート: 判断 480"/>
        <xdr:cNvSpPr/>
      </xdr:nvSpPr>
      <xdr:spPr>
        <a:xfrm>
          <a:off x="6738620" y="1618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14605</xdr:rowOff>
    </xdr:from>
    <xdr:ext cx="534670" cy="259080"/>
    <xdr:sp macro="" textlink="">
      <xdr:nvSpPr>
        <xdr:cNvPr id="482" name="テキスト ボックス 481"/>
        <xdr:cNvSpPr txBox="1"/>
      </xdr:nvSpPr>
      <xdr:spPr>
        <a:xfrm>
          <a:off x="6527165" y="15959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6" name="テキスト ボックス 485"/>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31750</xdr:rowOff>
    </xdr:from>
    <xdr:to xmlns:xdr="http://schemas.openxmlformats.org/drawingml/2006/spreadsheetDrawing">
      <xdr:col>55</xdr:col>
      <xdr:colOff>50800</xdr:colOff>
      <xdr:row>97</xdr:row>
      <xdr:rowOff>133350</xdr:rowOff>
    </xdr:to>
    <xdr:sp macro="" textlink="">
      <xdr:nvSpPr>
        <xdr:cNvPr id="488" name="楕円 487"/>
        <xdr:cNvSpPr/>
      </xdr:nvSpPr>
      <xdr:spPr>
        <a:xfrm>
          <a:off x="10152380" y="163195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10795</xdr:rowOff>
    </xdr:from>
    <xdr:ext cx="534035" cy="258445"/>
    <xdr:sp macro="" textlink="">
      <xdr:nvSpPr>
        <xdr:cNvPr id="489" name="普通建設事業費 （ うち更新整備　）該当値テキスト"/>
        <xdr:cNvSpPr txBox="1"/>
      </xdr:nvSpPr>
      <xdr:spPr>
        <a:xfrm>
          <a:off x="10248900" y="1629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34925</xdr:rowOff>
    </xdr:from>
    <xdr:to xmlns:xdr="http://schemas.openxmlformats.org/drawingml/2006/spreadsheetDrawing">
      <xdr:col>50</xdr:col>
      <xdr:colOff>165100</xdr:colOff>
      <xdr:row>96</xdr:row>
      <xdr:rowOff>136525</xdr:rowOff>
    </xdr:to>
    <xdr:sp macro="" textlink="">
      <xdr:nvSpPr>
        <xdr:cNvPr id="490" name="楕円 489"/>
        <xdr:cNvSpPr/>
      </xdr:nvSpPr>
      <xdr:spPr>
        <a:xfrm>
          <a:off x="9334500" y="161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153035</xdr:rowOff>
    </xdr:from>
    <xdr:ext cx="534670" cy="259080"/>
    <xdr:sp macro="" textlink="">
      <xdr:nvSpPr>
        <xdr:cNvPr id="491" name="テキスト ボックス 490"/>
        <xdr:cNvSpPr txBox="1"/>
      </xdr:nvSpPr>
      <xdr:spPr>
        <a:xfrm>
          <a:off x="9123045" y="15926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92075</xdr:rowOff>
    </xdr:from>
    <xdr:to xmlns:xdr="http://schemas.openxmlformats.org/drawingml/2006/spreadsheetDrawing">
      <xdr:col>46</xdr:col>
      <xdr:colOff>38100</xdr:colOff>
      <xdr:row>97</xdr:row>
      <xdr:rowOff>22225</xdr:rowOff>
    </xdr:to>
    <xdr:sp macro="" textlink="">
      <xdr:nvSpPr>
        <xdr:cNvPr id="492" name="楕円 491"/>
        <xdr:cNvSpPr/>
      </xdr:nvSpPr>
      <xdr:spPr>
        <a:xfrm>
          <a:off x="8470900" y="162083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13335</xdr:rowOff>
    </xdr:from>
    <xdr:ext cx="534035" cy="259080"/>
    <xdr:sp macro="" textlink="">
      <xdr:nvSpPr>
        <xdr:cNvPr id="493" name="テキスト ボックス 492"/>
        <xdr:cNvSpPr txBox="1"/>
      </xdr:nvSpPr>
      <xdr:spPr>
        <a:xfrm>
          <a:off x="8259445" y="1630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3175</xdr:rowOff>
    </xdr:from>
    <xdr:to xmlns:xdr="http://schemas.openxmlformats.org/drawingml/2006/spreadsheetDrawing">
      <xdr:col>41</xdr:col>
      <xdr:colOff>101600</xdr:colOff>
      <xdr:row>96</xdr:row>
      <xdr:rowOff>104775</xdr:rowOff>
    </xdr:to>
    <xdr:sp macro="" textlink="">
      <xdr:nvSpPr>
        <xdr:cNvPr id="494" name="楕円 493"/>
        <xdr:cNvSpPr/>
      </xdr:nvSpPr>
      <xdr:spPr>
        <a:xfrm>
          <a:off x="7602220" y="161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121285</xdr:rowOff>
    </xdr:from>
    <xdr:ext cx="534035" cy="258445"/>
    <xdr:sp macro="" textlink="">
      <xdr:nvSpPr>
        <xdr:cNvPr id="495" name="テキスト ボックス 494"/>
        <xdr:cNvSpPr txBox="1"/>
      </xdr:nvSpPr>
      <xdr:spPr>
        <a:xfrm>
          <a:off x="7395845" y="15894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166370</xdr:rowOff>
    </xdr:from>
    <xdr:to xmlns:xdr="http://schemas.openxmlformats.org/drawingml/2006/spreadsheetDrawing">
      <xdr:col>36</xdr:col>
      <xdr:colOff>165100</xdr:colOff>
      <xdr:row>97</xdr:row>
      <xdr:rowOff>95885</xdr:rowOff>
    </xdr:to>
    <xdr:sp macro="" textlink="">
      <xdr:nvSpPr>
        <xdr:cNvPr id="496" name="楕円 495"/>
        <xdr:cNvSpPr/>
      </xdr:nvSpPr>
      <xdr:spPr>
        <a:xfrm>
          <a:off x="673862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86995</xdr:rowOff>
    </xdr:from>
    <xdr:ext cx="534670" cy="258445"/>
    <xdr:sp macro="" textlink="">
      <xdr:nvSpPr>
        <xdr:cNvPr id="497" name="テキスト ボックス 496"/>
        <xdr:cNvSpPr txBox="1"/>
      </xdr:nvSpPr>
      <xdr:spPr>
        <a:xfrm>
          <a:off x="6527165" y="1637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9" name="正方形/長方形 498"/>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501" name="正方形/長方形 500"/>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503" name="正方形/長方形 502"/>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6" name="テキスト ボックス 505"/>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508" name="直線コネクタ 507"/>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48285" cy="259080"/>
    <xdr:sp macro="" textlink="">
      <xdr:nvSpPr>
        <xdr:cNvPr id="509" name="テキスト ボックス 508"/>
        <xdr:cNvSpPr txBox="1"/>
      </xdr:nvSpPr>
      <xdr:spPr>
        <a:xfrm>
          <a:off x="1187196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0" name="直線コネクタ 509"/>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8445"/>
    <xdr:sp macro="" textlink="">
      <xdr:nvSpPr>
        <xdr:cNvPr id="511" name="テキスト ボックス 510"/>
        <xdr:cNvSpPr txBox="1"/>
      </xdr:nvSpPr>
      <xdr:spPr>
        <a:xfrm>
          <a:off x="11599545" y="59258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2" name="直線コネクタ 511"/>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9080"/>
    <xdr:sp macro="" textlink="">
      <xdr:nvSpPr>
        <xdr:cNvPr id="513" name="テキスト ボックス 512"/>
        <xdr:cNvSpPr txBox="1"/>
      </xdr:nvSpPr>
      <xdr:spPr>
        <a:xfrm>
          <a:off x="11599545" y="548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514" name="直線コネクタ 513"/>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30860" cy="259080"/>
    <xdr:sp macro="" textlink="">
      <xdr:nvSpPr>
        <xdr:cNvPr id="515" name="テキスト ボックス 514"/>
        <xdr:cNvSpPr txBox="1"/>
      </xdr:nvSpPr>
      <xdr:spPr>
        <a:xfrm>
          <a:off x="11599545" y="503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17" name="テキスト ボックス 516"/>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41275</xdr:rowOff>
    </xdr:from>
    <xdr:to xmlns:xdr="http://schemas.openxmlformats.org/drawingml/2006/spreadsheetDrawing">
      <xdr:col>85</xdr:col>
      <xdr:colOff>126365</xdr:colOff>
      <xdr:row>38</xdr:row>
      <xdr:rowOff>140335</xdr:rowOff>
    </xdr:to>
    <xdr:cxnSp macro="">
      <xdr:nvCxnSpPr>
        <xdr:cNvPr id="519" name="直線コネクタ 518"/>
        <xdr:cNvCxnSpPr/>
      </xdr:nvCxnSpPr>
      <xdr:spPr>
        <a:xfrm flipV="1">
          <a:off x="15885795" y="5074285"/>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8445"/>
    <xdr:sp macro="" textlink="">
      <xdr:nvSpPr>
        <xdr:cNvPr id="520" name="災害復旧事業費最小値テキスト"/>
        <xdr:cNvSpPr txBox="1"/>
      </xdr:nvSpPr>
      <xdr:spPr>
        <a:xfrm>
          <a:off x="15938500" y="6517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21" name="直線コネクタ 520"/>
        <xdr:cNvCxnSpPr/>
      </xdr:nvCxnSpPr>
      <xdr:spPr>
        <a:xfrm>
          <a:off x="157988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159385</xdr:rowOff>
    </xdr:from>
    <xdr:ext cx="534670" cy="258445"/>
    <xdr:sp macro="" textlink="">
      <xdr:nvSpPr>
        <xdr:cNvPr id="522" name="災害復旧事業費最大値テキスト"/>
        <xdr:cNvSpPr txBox="1"/>
      </xdr:nvSpPr>
      <xdr:spPr>
        <a:xfrm>
          <a:off x="15938500" y="4857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41275</xdr:rowOff>
    </xdr:from>
    <xdr:to xmlns:xdr="http://schemas.openxmlformats.org/drawingml/2006/spreadsheetDrawing">
      <xdr:col>86</xdr:col>
      <xdr:colOff>25400</xdr:colOff>
      <xdr:row>30</xdr:row>
      <xdr:rowOff>41275</xdr:rowOff>
    </xdr:to>
    <xdr:cxnSp macro="">
      <xdr:nvCxnSpPr>
        <xdr:cNvPr id="523" name="直線コネクタ 522"/>
        <xdr:cNvCxnSpPr/>
      </xdr:nvCxnSpPr>
      <xdr:spPr>
        <a:xfrm>
          <a:off x="15798800" y="5074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39370</xdr:rowOff>
    </xdr:from>
    <xdr:to xmlns:xdr="http://schemas.openxmlformats.org/drawingml/2006/spreadsheetDrawing">
      <xdr:col>85</xdr:col>
      <xdr:colOff>127000</xdr:colOff>
      <xdr:row>38</xdr:row>
      <xdr:rowOff>86995</xdr:rowOff>
    </xdr:to>
    <xdr:cxnSp macro="">
      <xdr:nvCxnSpPr>
        <xdr:cNvPr id="524" name="直線コネクタ 523"/>
        <xdr:cNvCxnSpPr/>
      </xdr:nvCxnSpPr>
      <xdr:spPr>
        <a:xfrm>
          <a:off x="15069820" y="6245860"/>
          <a:ext cx="81788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45720</xdr:rowOff>
    </xdr:from>
    <xdr:ext cx="469900" cy="259080"/>
    <xdr:sp macro="" textlink="">
      <xdr:nvSpPr>
        <xdr:cNvPr id="525" name="災害復旧事業費平均値テキスト"/>
        <xdr:cNvSpPr txBox="1"/>
      </xdr:nvSpPr>
      <xdr:spPr>
        <a:xfrm>
          <a:off x="15938500" y="60845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22860</xdr:rowOff>
    </xdr:from>
    <xdr:to xmlns:xdr="http://schemas.openxmlformats.org/drawingml/2006/spreadsheetDrawing">
      <xdr:col>85</xdr:col>
      <xdr:colOff>177800</xdr:colOff>
      <xdr:row>37</xdr:row>
      <xdr:rowOff>124460</xdr:rowOff>
    </xdr:to>
    <xdr:sp macro="" textlink="">
      <xdr:nvSpPr>
        <xdr:cNvPr id="526" name="フローチャート: 判断 525"/>
        <xdr:cNvSpPr/>
      </xdr:nvSpPr>
      <xdr:spPr>
        <a:xfrm>
          <a:off x="158369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39370</xdr:rowOff>
    </xdr:from>
    <xdr:to xmlns:xdr="http://schemas.openxmlformats.org/drawingml/2006/spreadsheetDrawing">
      <xdr:col>81</xdr:col>
      <xdr:colOff>50800</xdr:colOff>
      <xdr:row>37</xdr:row>
      <xdr:rowOff>89535</xdr:rowOff>
    </xdr:to>
    <xdr:cxnSp macro="">
      <xdr:nvCxnSpPr>
        <xdr:cNvPr id="527" name="直線コネクタ 526"/>
        <xdr:cNvCxnSpPr/>
      </xdr:nvCxnSpPr>
      <xdr:spPr>
        <a:xfrm flipV="1">
          <a:off x="14206220" y="6245860"/>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33</xdr:row>
      <xdr:rowOff>52070</xdr:rowOff>
    </xdr:from>
    <xdr:to xmlns:xdr="http://schemas.openxmlformats.org/drawingml/2006/spreadsheetDrawing">
      <xdr:col>81</xdr:col>
      <xdr:colOff>101600</xdr:colOff>
      <xdr:row>33</xdr:row>
      <xdr:rowOff>153670</xdr:rowOff>
    </xdr:to>
    <xdr:sp macro="" textlink="">
      <xdr:nvSpPr>
        <xdr:cNvPr id="528" name="フローチャート: 判断 527"/>
        <xdr:cNvSpPr/>
      </xdr:nvSpPr>
      <xdr:spPr>
        <a:xfrm>
          <a:off x="15019020" y="558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167640</xdr:rowOff>
    </xdr:from>
    <xdr:ext cx="534035" cy="259080"/>
    <xdr:sp macro="" textlink="">
      <xdr:nvSpPr>
        <xdr:cNvPr id="529" name="テキスト ボックス 528"/>
        <xdr:cNvSpPr txBox="1"/>
      </xdr:nvSpPr>
      <xdr:spPr>
        <a:xfrm>
          <a:off x="14812645" y="5368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89535</xdr:rowOff>
    </xdr:from>
    <xdr:to xmlns:xdr="http://schemas.openxmlformats.org/drawingml/2006/spreadsheetDrawing">
      <xdr:col>76</xdr:col>
      <xdr:colOff>114300</xdr:colOff>
      <xdr:row>37</xdr:row>
      <xdr:rowOff>118745</xdr:rowOff>
    </xdr:to>
    <xdr:cxnSp macro="">
      <xdr:nvCxnSpPr>
        <xdr:cNvPr id="530" name="直線コネクタ 529"/>
        <xdr:cNvCxnSpPr/>
      </xdr:nvCxnSpPr>
      <xdr:spPr>
        <a:xfrm flipV="1">
          <a:off x="13342620" y="629602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31750</xdr:rowOff>
    </xdr:from>
    <xdr:to xmlns:xdr="http://schemas.openxmlformats.org/drawingml/2006/spreadsheetDrawing">
      <xdr:col>76</xdr:col>
      <xdr:colOff>165100</xdr:colOff>
      <xdr:row>34</xdr:row>
      <xdr:rowOff>133350</xdr:rowOff>
    </xdr:to>
    <xdr:sp macro="" textlink="">
      <xdr:nvSpPr>
        <xdr:cNvPr id="531" name="フローチャート: 判断 530"/>
        <xdr:cNvSpPr/>
      </xdr:nvSpPr>
      <xdr:spPr>
        <a:xfrm>
          <a:off x="14155420"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149860</xdr:rowOff>
    </xdr:from>
    <xdr:ext cx="534670" cy="259080"/>
    <xdr:sp macro="" textlink="">
      <xdr:nvSpPr>
        <xdr:cNvPr id="532" name="テキスト ボックス 531"/>
        <xdr:cNvSpPr txBox="1"/>
      </xdr:nvSpPr>
      <xdr:spPr>
        <a:xfrm>
          <a:off x="13943965" y="551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118745</xdr:rowOff>
    </xdr:from>
    <xdr:to xmlns:xdr="http://schemas.openxmlformats.org/drawingml/2006/spreadsheetDrawing">
      <xdr:col>71</xdr:col>
      <xdr:colOff>177800</xdr:colOff>
      <xdr:row>38</xdr:row>
      <xdr:rowOff>28575</xdr:rowOff>
    </xdr:to>
    <xdr:cxnSp macro="">
      <xdr:nvCxnSpPr>
        <xdr:cNvPr id="533" name="直線コネクタ 532"/>
        <xdr:cNvCxnSpPr/>
      </xdr:nvCxnSpPr>
      <xdr:spPr>
        <a:xfrm flipV="1">
          <a:off x="12473940" y="6325235"/>
          <a:ext cx="8686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109855</xdr:rowOff>
    </xdr:from>
    <xdr:to xmlns:xdr="http://schemas.openxmlformats.org/drawingml/2006/spreadsheetDrawing">
      <xdr:col>72</xdr:col>
      <xdr:colOff>38100</xdr:colOff>
      <xdr:row>38</xdr:row>
      <xdr:rowOff>40005</xdr:rowOff>
    </xdr:to>
    <xdr:sp macro="" textlink="">
      <xdr:nvSpPr>
        <xdr:cNvPr id="534" name="フローチャート: 判断 533"/>
        <xdr:cNvSpPr/>
      </xdr:nvSpPr>
      <xdr:spPr>
        <a:xfrm>
          <a:off x="13291820" y="63163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31115</xdr:rowOff>
    </xdr:from>
    <xdr:ext cx="469900" cy="258445"/>
    <xdr:sp macro="" textlink="">
      <xdr:nvSpPr>
        <xdr:cNvPr id="535" name="テキスト ボックス 534"/>
        <xdr:cNvSpPr txBox="1"/>
      </xdr:nvSpPr>
      <xdr:spPr>
        <a:xfrm>
          <a:off x="13112750" y="6405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142875</xdr:rowOff>
    </xdr:from>
    <xdr:to xmlns:xdr="http://schemas.openxmlformats.org/drawingml/2006/spreadsheetDrawing">
      <xdr:col>67</xdr:col>
      <xdr:colOff>101600</xdr:colOff>
      <xdr:row>38</xdr:row>
      <xdr:rowOff>73025</xdr:rowOff>
    </xdr:to>
    <xdr:sp macro="" textlink="">
      <xdr:nvSpPr>
        <xdr:cNvPr id="536" name="フローチャート: 判断 535"/>
        <xdr:cNvSpPr/>
      </xdr:nvSpPr>
      <xdr:spPr>
        <a:xfrm>
          <a:off x="12423140" y="634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89535</xdr:rowOff>
    </xdr:from>
    <xdr:ext cx="469265" cy="258445"/>
    <xdr:sp macro="" textlink="">
      <xdr:nvSpPr>
        <xdr:cNvPr id="537" name="テキスト ボックス 536"/>
        <xdr:cNvSpPr txBox="1"/>
      </xdr:nvSpPr>
      <xdr:spPr>
        <a:xfrm>
          <a:off x="12244070" y="6128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9" name="テキスト ボックス 538"/>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2" name="テキスト ボックス 541"/>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36195</xdr:rowOff>
    </xdr:from>
    <xdr:to xmlns:xdr="http://schemas.openxmlformats.org/drawingml/2006/spreadsheetDrawing">
      <xdr:col>85</xdr:col>
      <xdr:colOff>177800</xdr:colOff>
      <xdr:row>38</xdr:row>
      <xdr:rowOff>137795</xdr:rowOff>
    </xdr:to>
    <xdr:sp macro="" textlink="">
      <xdr:nvSpPr>
        <xdr:cNvPr id="543" name="楕円 542"/>
        <xdr:cNvSpPr/>
      </xdr:nvSpPr>
      <xdr:spPr>
        <a:xfrm>
          <a:off x="158369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122555</xdr:rowOff>
    </xdr:from>
    <xdr:ext cx="469900" cy="258445"/>
    <xdr:sp macro="" textlink="">
      <xdr:nvSpPr>
        <xdr:cNvPr id="544" name="災害復旧事業費該当値テキスト"/>
        <xdr:cNvSpPr txBox="1"/>
      </xdr:nvSpPr>
      <xdr:spPr>
        <a:xfrm>
          <a:off x="15938500" y="6329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160020</xdr:rowOff>
    </xdr:from>
    <xdr:to xmlns:xdr="http://schemas.openxmlformats.org/drawingml/2006/spreadsheetDrawing">
      <xdr:col>81</xdr:col>
      <xdr:colOff>101600</xdr:colOff>
      <xdr:row>37</xdr:row>
      <xdr:rowOff>90170</xdr:rowOff>
    </xdr:to>
    <xdr:sp macro="" textlink="">
      <xdr:nvSpPr>
        <xdr:cNvPr id="545" name="楕円 544"/>
        <xdr:cNvSpPr/>
      </xdr:nvSpPr>
      <xdr:spPr>
        <a:xfrm>
          <a:off x="15019020" y="6198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81280</xdr:rowOff>
    </xdr:from>
    <xdr:ext cx="469265" cy="259080"/>
    <xdr:sp macro="" textlink="">
      <xdr:nvSpPr>
        <xdr:cNvPr id="546" name="テキスト ボックス 545"/>
        <xdr:cNvSpPr txBox="1"/>
      </xdr:nvSpPr>
      <xdr:spPr>
        <a:xfrm>
          <a:off x="14839950" y="6287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47" name="楕円 546"/>
        <xdr:cNvSpPr/>
      </xdr:nvSpPr>
      <xdr:spPr>
        <a:xfrm>
          <a:off x="1415542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131445</xdr:rowOff>
    </xdr:from>
    <xdr:ext cx="469265" cy="259080"/>
    <xdr:sp macro="" textlink="">
      <xdr:nvSpPr>
        <xdr:cNvPr id="548" name="テキスト ボックス 547"/>
        <xdr:cNvSpPr txBox="1"/>
      </xdr:nvSpPr>
      <xdr:spPr>
        <a:xfrm>
          <a:off x="13976350" y="6337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67945</xdr:rowOff>
    </xdr:from>
    <xdr:to xmlns:xdr="http://schemas.openxmlformats.org/drawingml/2006/spreadsheetDrawing">
      <xdr:col>72</xdr:col>
      <xdr:colOff>38100</xdr:colOff>
      <xdr:row>37</xdr:row>
      <xdr:rowOff>167640</xdr:rowOff>
    </xdr:to>
    <xdr:sp macro="" textlink="">
      <xdr:nvSpPr>
        <xdr:cNvPr id="549" name="楕円 548"/>
        <xdr:cNvSpPr/>
      </xdr:nvSpPr>
      <xdr:spPr>
        <a:xfrm>
          <a:off x="13291820" y="62744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14605</xdr:rowOff>
    </xdr:from>
    <xdr:ext cx="469900" cy="258445"/>
    <xdr:sp macro="" textlink="">
      <xdr:nvSpPr>
        <xdr:cNvPr id="550" name="テキスト ボックス 549"/>
        <xdr:cNvSpPr txBox="1"/>
      </xdr:nvSpPr>
      <xdr:spPr>
        <a:xfrm>
          <a:off x="13112750" y="6053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148590</xdr:rowOff>
    </xdr:from>
    <xdr:to xmlns:xdr="http://schemas.openxmlformats.org/drawingml/2006/spreadsheetDrawing">
      <xdr:col>67</xdr:col>
      <xdr:colOff>101600</xdr:colOff>
      <xdr:row>38</xdr:row>
      <xdr:rowOff>78740</xdr:rowOff>
    </xdr:to>
    <xdr:sp macro="" textlink="">
      <xdr:nvSpPr>
        <xdr:cNvPr id="551" name="楕円 550"/>
        <xdr:cNvSpPr/>
      </xdr:nvSpPr>
      <xdr:spPr>
        <a:xfrm>
          <a:off x="12423140" y="6355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69850</xdr:rowOff>
    </xdr:from>
    <xdr:ext cx="469265" cy="258445"/>
    <xdr:sp macro="" textlink="">
      <xdr:nvSpPr>
        <xdr:cNvPr id="552" name="テキスト ボックス 551"/>
        <xdr:cNvSpPr txBox="1"/>
      </xdr:nvSpPr>
      <xdr:spPr>
        <a:xfrm>
          <a:off x="12244070" y="6443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4" name="正方形/長方形 553"/>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6" name="正方形/長方形 555"/>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8" name="正方形/長方形 557"/>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61" name="テキスト ボックス 560"/>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63" name="直線コネクタ 562"/>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8285" cy="259080"/>
    <xdr:sp macro="" textlink="">
      <xdr:nvSpPr>
        <xdr:cNvPr id="564" name="テキスト ボックス 563"/>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6" name="テキスト ボックス 565"/>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68" name="直線コネクタ 567"/>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8445"/>
    <xdr:sp macro="" textlink="">
      <xdr:nvSpPr>
        <xdr:cNvPr id="569"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70" name="直線コネクタ 569"/>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8445"/>
    <xdr:sp macro="" textlink="">
      <xdr:nvSpPr>
        <xdr:cNvPr id="571"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72" name="直線コネクタ 571"/>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73" name="直線コネクタ 572"/>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4"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フローチャート: 判断 574"/>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76" name="直線コネクタ 575"/>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8445"/>
    <xdr:sp macro="" textlink="">
      <xdr:nvSpPr>
        <xdr:cNvPr id="578" name="テキスト ボックス 577"/>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79" name="直線コネクタ 578"/>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9555" cy="258445"/>
    <xdr:sp macro="" textlink="">
      <xdr:nvSpPr>
        <xdr:cNvPr id="581" name="テキスト ボックス 580"/>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82" name="直線コネクタ 581"/>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8445"/>
    <xdr:sp macro="" textlink="">
      <xdr:nvSpPr>
        <xdr:cNvPr id="584" name="テキスト ボックス 583"/>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8445"/>
    <xdr:sp macro="" textlink="">
      <xdr:nvSpPr>
        <xdr:cNvPr id="586" name="テキスト ボックス 585"/>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8" name="テキスト ボックス 587"/>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1" name="テキスト ボックス 590"/>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2" name="楕円 591"/>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8445"/>
    <xdr:sp macro="" textlink="">
      <xdr:nvSpPr>
        <xdr:cNvPr id="593"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8445"/>
    <xdr:sp macro="" textlink="">
      <xdr:nvSpPr>
        <xdr:cNvPr id="595" name="テキスト ボックス 594"/>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9555" cy="258445"/>
    <xdr:sp macro="" textlink="">
      <xdr:nvSpPr>
        <xdr:cNvPr id="597" name="テキスト ボックス 596"/>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8445"/>
    <xdr:sp macro="" textlink="">
      <xdr:nvSpPr>
        <xdr:cNvPr id="599" name="テキスト ボックス 598"/>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8445"/>
    <xdr:sp macro="" textlink="">
      <xdr:nvSpPr>
        <xdr:cNvPr id="601" name="テキスト ボックス 600"/>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3" name="正方形/長方形 602"/>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5" name="正方形/長方形 604"/>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7" name="正方形/長方形 606"/>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0" name="テキスト ボックス 609"/>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285" cy="259080"/>
    <xdr:sp macro="" textlink="">
      <xdr:nvSpPr>
        <xdr:cNvPr id="612" name="テキスト ボックス 611"/>
        <xdr:cNvSpPr txBox="1"/>
      </xdr:nvSpPr>
      <xdr:spPr>
        <a:xfrm>
          <a:off x="11871960" y="135267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140335</xdr:rowOff>
    </xdr:from>
    <xdr:to xmlns:xdr="http://schemas.openxmlformats.org/drawingml/2006/spreadsheetDrawing">
      <xdr:col>89</xdr:col>
      <xdr:colOff>177800</xdr:colOff>
      <xdr:row>79</xdr:row>
      <xdr:rowOff>140335</xdr:rowOff>
    </xdr:to>
    <xdr:cxnSp macro="">
      <xdr:nvCxnSpPr>
        <xdr:cNvPr id="613" name="直線コネクタ 612"/>
        <xdr:cNvCxnSpPr/>
      </xdr:nvCxnSpPr>
      <xdr:spPr>
        <a:xfrm>
          <a:off x="12115800" y="13387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167640</xdr:rowOff>
    </xdr:from>
    <xdr:ext cx="530860" cy="259080"/>
    <xdr:sp macro="" textlink="">
      <xdr:nvSpPr>
        <xdr:cNvPr id="614" name="テキスト ボックス 613"/>
        <xdr:cNvSpPr txBox="1"/>
      </xdr:nvSpPr>
      <xdr:spPr>
        <a:xfrm>
          <a:off x="11599545" y="13247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5" name="直線コネクタ 614"/>
        <xdr:cNvCxnSpPr/>
      </xdr:nvCxnSpPr>
      <xdr:spPr>
        <a:xfrm>
          <a:off x="1211580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30860" cy="258445"/>
    <xdr:sp macro="" textlink="">
      <xdr:nvSpPr>
        <xdr:cNvPr id="616" name="テキスト ボックス 615"/>
        <xdr:cNvSpPr txBox="1"/>
      </xdr:nvSpPr>
      <xdr:spPr>
        <a:xfrm>
          <a:off x="11599545" y="12966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177800</xdr:colOff>
      <xdr:row>76</xdr:row>
      <xdr:rowOff>82550</xdr:rowOff>
    </xdr:to>
    <xdr:cxnSp macro="">
      <xdr:nvCxnSpPr>
        <xdr:cNvPr id="617" name="直線コネクタ 616"/>
        <xdr:cNvCxnSpPr/>
      </xdr:nvCxnSpPr>
      <xdr:spPr>
        <a:xfrm>
          <a:off x="1211580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30860" cy="259080"/>
    <xdr:sp macro="" textlink="">
      <xdr:nvSpPr>
        <xdr:cNvPr id="618" name="テキスト ボックス 617"/>
        <xdr:cNvSpPr txBox="1"/>
      </xdr:nvSpPr>
      <xdr:spPr>
        <a:xfrm>
          <a:off x="11599545" y="12688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19" name="直線コネクタ 618"/>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620" name="テキスト ボックス 619"/>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177800</xdr:colOff>
      <xdr:row>73</xdr:row>
      <xdr:rowOff>25400</xdr:rowOff>
    </xdr:to>
    <xdr:cxnSp macro="">
      <xdr:nvCxnSpPr>
        <xdr:cNvPr id="621" name="直線コネクタ 620"/>
        <xdr:cNvCxnSpPr/>
      </xdr:nvCxnSpPr>
      <xdr:spPr>
        <a:xfrm>
          <a:off x="12115800" y="1226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54610</xdr:rowOff>
    </xdr:from>
    <xdr:ext cx="594995" cy="258445"/>
    <xdr:sp macro="" textlink="">
      <xdr:nvSpPr>
        <xdr:cNvPr id="622" name="テキスト ボックス 621"/>
        <xdr:cNvSpPr txBox="1"/>
      </xdr:nvSpPr>
      <xdr:spPr>
        <a:xfrm>
          <a:off x="11535410" y="12128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3" name="直線コネクタ 622"/>
        <xdr:cNvCxnSpPr/>
      </xdr:nvCxnSpPr>
      <xdr:spPr>
        <a:xfrm>
          <a:off x="1211580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4995" cy="259080"/>
    <xdr:sp macro="" textlink="">
      <xdr:nvSpPr>
        <xdr:cNvPr id="624" name="テキスト ボックス 623"/>
        <xdr:cNvSpPr txBox="1"/>
      </xdr:nvSpPr>
      <xdr:spPr>
        <a:xfrm>
          <a:off x="11535410" y="11850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140335</xdr:rowOff>
    </xdr:from>
    <xdr:to xmlns:xdr="http://schemas.openxmlformats.org/drawingml/2006/spreadsheetDrawing">
      <xdr:col>89</xdr:col>
      <xdr:colOff>177800</xdr:colOff>
      <xdr:row>69</xdr:row>
      <xdr:rowOff>140335</xdr:rowOff>
    </xdr:to>
    <xdr:cxnSp macro="">
      <xdr:nvCxnSpPr>
        <xdr:cNvPr id="625" name="直線コネクタ 624"/>
        <xdr:cNvCxnSpPr/>
      </xdr:nvCxnSpPr>
      <xdr:spPr>
        <a:xfrm>
          <a:off x="12115800" y="1171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167640</xdr:rowOff>
    </xdr:from>
    <xdr:ext cx="594995" cy="259080"/>
    <xdr:sp macro="" textlink="">
      <xdr:nvSpPr>
        <xdr:cNvPr id="626" name="テキスト ボックス 625"/>
        <xdr:cNvSpPr txBox="1"/>
      </xdr:nvSpPr>
      <xdr:spPr>
        <a:xfrm>
          <a:off x="11535410" y="115709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8" name="テキスト ボックス 627"/>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99060</xdr:rowOff>
    </xdr:from>
    <xdr:to xmlns:xdr="http://schemas.openxmlformats.org/drawingml/2006/spreadsheetDrawing">
      <xdr:col>85</xdr:col>
      <xdr:colOff>126365</xdr:colOff>
      <xdr:row>78</xdr:row>
      <xdr:rowOff>135890</xdr:rowOff>
    </xdr:to>
    <xdr:cxnSp macro="">
      <xdr:nvCxnSpPr>
        <xdr:cNvPr id="630" name="直線コネクタ 629"/>
        <xdr:cNvCxnSpPr/>
      </xdr:nvCxnSpPr>
      <xdr:spPr>
        <a:xfrm flipV="1">
          <a:off x="15885795" y="1183767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140335</xdr:rowOff>
    </xdr:from>
    <xdr:ext cx="534670" cy="258445"/>
    <xdr:sp macro="" textlink="">
      <xdr:nvSpPr>
        <xdr:cNvPr id="631" name="公債費最小値テキスト"/>
        <xdr:cNvSpPr txBox="1"/>
      </xdr:nvSpPr>
      <xdr:spPr>
        <a:xfrm>
          <a:off x="15938500" y="13220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135890</xdr:rowOff>
    </xdr:from>
    <xdr:to xmlns:xdr="http://schemas.openxmlformats.org/drawingml/2006/spreadsheetDrawing">
      <xdr:col>86</xdr:col>
      <xdr:colOff>25400</xdr:colOff>
      <xdr:row>78</xdr:row>
      <xdr:rowOff>135890</xdr:rowOff>
    </xdr:to>
    <xdr:cxnSp macro="">
      <xdr:nvCxnSpPr>
        <xdr:cNvPr id="632" name="直線コネクタ 631"/>
        <xdr:cNvCxnSpPr/>
      </xdr:nvCxnSpPr>
      <xdr:spPr>
        <a:xfrm>
          <a:off x="15798800" y="13215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45720</xdr:rowOff>
    </xdr:from>
    <xdr:ext cx="598805" cy="259080"/>
    <xdr:sp macro="" textlink="">
      <xdr:nvSpPr>
        <xdr:cNvPr id="633" name="公債費最大値テキスト"/>
        <xdr:cNvSpPr txBox="1"/>
      </xdr:nvSpPr>
      <xdr:spPr>
        <a:xfrm>
          <a:off x="15938500" y="11616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99060</xdr:rowOff>
    </xdr:from>
    <xdr:to xmlns:xdr="http://schemas.openxmlformats.org/drawingml/2006/spreadsheetDrawing">
      <xdr:col>86</xdr:col>
      <xdr:colOff>25400</xdr:colOff>
      <xdr:row>70</xdr:row>
      <xdr:rowOff>99060</xdr:rowOff>
    </xdr:to>
    <xdr:cxnSp macro="">
      <xdr:nvCxnSpPr>
        <xdr:cNvPr id="634" name="直線コネクタ 633"/>
        <xdr:cNvCxnSpPr/>
      </xdr:nvCxnSpPr>
      <xdr:spPr>
        <a:xfrm>
          <a:off x="15798800" y="11837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26670</xdr:rowOff>
    </xdr:from>
    <xdr:to xmlns:xdr="http://schemas.openxmlformats.org/drawingml/2006/spreadsheetDrawing">
      <xdr:col>85</xdr:col>
      <xdr:colOff>127000</xdr:colOff>
      <xdr:row>77</xdr:row>
      <xdr:rowOff>93345</xdr:rowOff>
    </xdr:to>
    <xdr:cxnSp macro="">
      <xdr:nvCxnSpPr>
        <xdr:cNvPr id="635" name="直線コネクタ 634"/>
        <xdr:cNvCxnSpPr/>
      </xdr:nvCxnSpPr>
      <xdr:spPr>
        <a:xfrm flipV="1">
          <a:off x="15069820" y="12938760"/>
          <a:ext cx="8178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93980</xdr:rowOff>
    </xdr:from>
    <xdr:ext cx="534670" cy="259080"/>
    <xdr:sp macro="" textlink="">
      <xdr:nvSpPr>
        <xdr:cNvPr id="636" name="公債費平均値テキスト"/>
        <xdr:cNvSpPr txBox="1"/>
      </xdr:nvSpPr>
      <xdr:spPr>
        <a:xfrm>
          <a:off x="15938500" y="12503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71120</xdr:rowOff>
    </xdr:from>
    <xdr:to xmlns:xdr="http://schemas.openxmlformats.org/drawingml/2006/spreadsheetDrawing">
      <xdr:col>85</xdr:col>
      <xdr:colOff>177800</xdr:colOff>
      <xdr:row>76</xdr:row>
      <xdr:rowOff>1270</xdr:rowOff>
    </xdr:to>
    <xdr:sp macro="" textlink="">
      <xdr:nvSpPr>
        <xdr:cNvPr id="637" name="フローチャート: 判断 636"/>
        <xdr:cNvSpPr/>
      </xdr:nvSpPr>
      <xdr:spPr>
        <a:xfrm>
          <a:off x="15836900" y="12647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93345</xdr:rowOff>
    </xdr:from>
    <xdr:to xmlns:xdr="http://schemas.openxmlformats.org/drawingml/2006/spreadsheetDrawing">
      <xdr:col>81</xdr:col>
      <xdr:colOff>50800</xdr:colOff>
      <xdr:row>77</xdr:row>
      <xdr:rowOff>98425</xdr:rowOff>
    </xdr:to>
    <xdr:cxnSp macro="">
      <xdr:nvCxnSpPr>
        <xdr:cNvPr id="638" name="直線コネクタ 637"/>
        <xdr:cNvCxnSpPr/>
      </xdr:nvCxnSpPr>
      <xdr:spPr>
        <a:xfrm flipV="1">
          <a:off x="14206220" y="1300543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22860</xdr:rowOff>
    </xdr:from>
    <xdr:to xmlns:xdr="http://schemas.openxmlformats.org/drawingml/2006/spreadsheetDrawing">
      <xdr:col>81</xdr:col>
      <xdr:colOff>101600</xdr:colOff>
      <xdr:row>75</xdr:row>
      <xdr:rowOff>124460</xdr:rowOff>
    </xdr:to>
    <xdr:sp macro="" textlink="">
      <xdr:nvSpPr>
        <xdr:cNvPr id="639" name="フローチャート: 判断 638"/>
        <xdr:cNvSpPr/>
      </xdr:nvSpPr>
      <xdr:spPr>
        <a:xfrm>
          <a:off x="15019020" y="1259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140970</xdr:rowOff>
    </xdr:from>
    <xdr:ext cx="534035" cy="258445"/>
    <xdr:sp macro="" textlink="">
      <xdr:nvSpPr>
        <xdr:cNvPr id="640" name="テキスト ボックス 639"/>
        <xdr:cNvSpPr txBox="1"/>
      </xdr:nvSpPr>
      <xdr:spPr>
        <a:xfrm>
          <a:off x="14812645" y="12382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94615</xdr:rowOff>
    </xdr:from>
    <xdr:to xmlns:xdr="http://schemas.openxmlformats.org/drawingml/2006/spreadsheetDrawing">
      <xdr:col>76</xdr:col>
      <xdr:colOff>114300</xdr:colOff>
      <xdr:row>77</xdr:row>
      <xdr:rowOff>98425</xdr:rowOff>
    </xdr:to>
    <xdr:cxnSp macro="">
      <xdr:nvCxnSpPr>
        <xdr:cNvPr id="641" name="直線コネクタ 640"/>
        <xdr:cNvCxnSpPr/>
      </xdr:nvCxnSpPr>
      <xdr:spPr>
        <a:xfrm>
          <a:off x="13342620" y="1300670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84455</xdr:rowOff>
    </xdr:from>
    <xdr:to xmlns:xdr="http://schemas.openxmlformats.org/drawingml/2006/spreadsheetDrawing">
      <xdr:col>76</xdr:col>
      <xdr:colOff>165100</xdr:colOff>
      <xdr:row>76</xdr:row>
      <xdr:rowOff>14605</xdr:rowOff>
    </xdr:to>
    <xdr:sp macro="" textlink="">
      <xdr:nvSpPr>
        <xdr:cNvPr id="642" name="フローチャート: 判断 641"/>
        <xdr:cNvSpPr/>
      </xdr:nvSpPr>
      <xdr:spPr>
        <a:xfrm>
          <a:off x="14155420" y="12661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31115</xdr:rowOff>
    </xdr:from>
    <xdr:ext cx="534670" cy="258445"/>
    <xdr:sp macro="" textlink="">
      <xdr:nvSpPr>
        <xdr:cNvPr id="643" name="テキスト ボックス 642"/>
        <xdr:cNvSpPr txBox="1"/>
      </xdr:nvSpPr>
      <xdr:spPr>
        <a:xfrm>
          <a:off x="13943965" y="12440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94615</xdr:rowOff>
    </xdr:from>
    <xdr:to xmlns:xdr="http://schemas.openxmlformats.org/drawingml/2006/spreadsheetDrawing">
      <xdr:col>71</xdr:col>
      <xdr:colOff>177800</xdr:colOff>
      <xdr:row>77</xdr:row>
      <xdr:rowOff>132080</xdr:rowOff>
    </xdr:to>
    <xdr:cxnSp macro="">
      <xdr:nvCxnSpPr>
        <xdr:cNvPr id="644" name="直線コネクタ 643"/>
        <xdr:cNvCxnSpPr/>
      </xdr:nvCxnSpPr>
      <xdr:spPr>
        <a:xfrm flipV="1">
          <a:off x="12473940" y="13006705"/>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99060</xdr:rowOff>
    </xdr:from>
    <xdr:to xmlns:xdr="http://schemas.openxmlformats.org/drawingml/2006/spreadsheetDrawing">
      <xdr:col>72</xdr:col>
      <xdr:colOff>38100</xdr:colOff>
      <xdr:row>76</xdr:row>
      <xdr:rowOff>29210</xdr:rowOff>
    </xdr:to>
    <xdr:sp macro="" textlink="">
      <xdr:nvSpPr>
        <xdr:cNvPr id="645" name="フローチャート: 判断 644"/>
        <xdr:cNvSpPr/>
      </xdr:nvSpPr>
      <xdr:spPr>
        <a:xfrm>
          <a:off x="13291820" y="126758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45720</xdr:rowOff>
    </xdr:from>
    <xdr:ext cx="534035" cy="259080"/>
    <xdr:sp macro="" textlink="">
      <xdr:nvSpPr>
        <xdr:cNvPr id="646" name="テキスト ボックス 645"/>
        <xdr:cNvSpPr txBox="1"/>
      </xdr:nvSpPr>
      <xdr:spPr>
        <a:xfrm>
          <a:off x="13080365" y="1245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90805</xdr:rowOff>
    </xdr:from>
    <xdr:to xmlns:xdr="http://schemas.openxmlformats.org/drawingml/2006/spreadsheetDrawing">
      <xdr:col>67</xdr:col>
      <xdr:colOff>101600</xdr:colOff>
      <xdr:row>76</xdr:row>
      <xdr:rowOff>20955</xdr:rowOff>
    </xdr:to>
    <xdr:sp macro="" textlink="">
      <xdr:nvSpPr>
        <xdr:cNvPr id="647" name="フローチャート: 判断 646"/>
        <xdr:cNvSpPr/>
      </xdr:nvSpPr>
      <xdr:spPr>
        <a:xfrm>
          <a:off x="12423140" y="1266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37465</xdr:rowOff>
    </xdr:from>
    <xdr:ext cx="534035" cy="259080"/>
    <xdr:sp macro="" textlink="">
      <xdr:nvSpPr>
        <xdr:cNvPr id="648" name="テキスト ボックス 647"/>
        <xdr:cNvSpPr txBox="1"/>
      </xdr:nvSpPr>
      <xdr:spPr>
        <a:xfrm>
          <a:off x="12216765" y="12446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0" name="テキスト ボックス 649"/>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3" name="テキスト ボックス 652"/>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147320</xdr:rowOff>
    </xdr:from>
    <xdr:to xmlns:xdr="http://schemas.openxmlformats.org/drawingml/2006/spreadsheetDrawing">
      <xdr:col>85</xdr:col>
      <xdr:colOff>177800</xdr:colOff>
      <xdr:row>77</xdr:row>
      <xdr:rowOff>77470</xdr:rowOff>
    </xdr:to>
    <xdr:sp macro="" textlink="">
      <xdr:nvSpPr>
        <xdr:cNvPr id="654" name="楕円 653"/>
        <xdr:cNvSpPr/>
      </xdr:nvSpPr>
      <xdr:spPr>
        <a:xfrm>
          <a:off x="15836900" y="1289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125730</xdr:rowOff>
    </xdr:from>
    <xdr:ext cx="534670" cy="258445"/>
    <xdr:sp macro="" textlink="">
      <xdr:nvSpPr>
        <xdr:cNvPr id="655" name="公債費該当値テキスト"/>
        <xdr:cNvSpPr txBox="1"/>
      </xdr:nvSpPr>
      <xdr:spPr>
        <a:xfrm>
          <a:off x="15938500" y="12870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42545</xdr:rowOff>
    </xdr:from>
    <xdr:to xmlns:xdr="http://schemas.openxmlformats.org/drawingml/2006/spreadsheetDrawing">
      <xdr:col>81</xdr:col>
      <xdr:colOff>101600</xdr:colOff>
      <xdr:row>77</xdr:row>
      <xdr:rowOff>144145</xdr:rowOff>
    </xdr:to>
    <xdr:sp macro="" textlink="">
      <xdr:nvSpPr>
        <xdr:cNvPr id="656" name="楕円 655"/>
        <xdr:cNvSpPr/>
      </xdr:nvSpPr>
      <xdr:spPr>
        <a:xfrm>
          <a:off x="1501902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135255</xdr:rowOff>
    </xdr:from>
    <xdr:ext cx="534035" cy="259080"/>
    <xdr:sp macro="" textlink="">
      <xdr:nvSpPr>
        <xdr:cNvPr id="657" name="テキスト ボックス 656"/>
        <xdr:cNvSpPr txBox="1"/>
      </xdr:nvSpPr>
      <xdr:spPr>
        <a:xfrm>
          <a:off x="14812645" y="13047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47625</xdr:rowOff>
    </xdr:from>
    <xdr:to xmlns:xdr="http://schemas.openxmlformats.org/drawingml/2006/spreadsheetDrawing">
      <xdr:col>76</xdr:col>
      <xdr:colOff>165100</xdr:colOff>
      <xdr:row>77</xdr:row>
      <xdr:rowOff>149225</xdr:rowOff>
    </xdr:to>
    <xdr:sp macro="" textlink="">
      <xdr:nvSpPr>
        <xdr:cNvPr id="658" name="楕円 657"/>
        <xdr:cNvSpPr/>
      </xdr:nvSpPr>
      <xdr:spPr>
        <a:xfrm>
          <a:off x="1415542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140335</xdr:rowOff>
    </xdr:from>
    <xdr:ext cx="534670" cy="258445"/>
    <xdr:sp macro="" textlink="">
      <xdr:nvSpPr>
        <xdr:cNvPr id="659" name="テキスト ボックス 658"/>
        <xdr:cNvSpPr txBox="1"/>
      </xdr:nvSpPr>
      <xdr:spPr>
        <a:xfrm>
          <a:off x="13943965" y="13052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43815</xdr:rowOff>
    </xdr:from>
    <xdr:to xmlns:xdr="http://schemas.openxmlformats.org/drawingml/2006/spreadsheetDrawing">
      <xdr:col>72</xdr:col>
      <xdr:colOff>38100</xdr:colOff>
      <xdr:row>77</xdr:row>
      <xdr:rowOff>145415</xdr:rowOff>
    </xdr:to>
    <xdr:sp macro="" textlink="">
      <xdr:nvSpPr>
        <xdr:cNvPr id="660" name="楕円 659"/>
        <xdr:cNvSpPr/>
      </xdr:nvSpPr>
      <xdr:spPr>
        <a:xfrm>
          <a:off x="13291820" y="129559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136525</xdr:rowOff>
    </xdr:from>
    <xdr:ext cx="534035" cy="259080"/>
    <xdr:sp macro="" textlink="">
      <xdr:nvSpPr>
        <xdr:cNvPr id="661" name="テキスト ボックス 660"/>
        <xdr:cNvSpPr txBox="1"/>
      </xdr:nvSpPr>
      <xdr:spPr>
        <a:xfrm>
          <a:off x="13080365" y="13048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81280</xdr:rowOff>
    </xdr:from>
    <xdr:to xmlns:xdr="http://schemas.openxmlformats.org/drawingml/2006/spreadsheetDrawing">
      <xdr:col>67</xdr:col>
      <xdr:colOff>101600</xdr:colOff>
      <xdr:row>78</xdr:row>
      <xdr:rowOff>11430</xdr:rowOff>
    </xdr:to>
    <xdr:sp macro="" textlink="">
      <xdr:nvSpPr>
        <xdr:cNvPr id="662" name="楕円 661"/>
        <xdr:cNvSpPr/>
      </xdr:nvSpPr>
      <xdr:spPr>
        <a:xfrm>
          <a:off x="12423140" y="1299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2540</xdr:rowOff>
    </xdr:from>
    <xdr:ext cx="534035" cy="259080"/>
    <xdr:sp macro="" textlink="">
      <xdr:nvSpPr>
        <xdr:cNvPr id="663" name="テキスト ボックス 662"/>
        <xdr:cNvSpPr txBox="1"/>
      </xdr:nvSpPr>
      <xdr:spPr>
        <a:xfrm>
          <a:off x="12216765" y="13082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5" name="正方形/長方形 664"/>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7" name="正方形/長方形 666"/>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9" name="正方形/長方形 668"/>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2" name="テキスト ボックス 671"/>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5" name="テキスト ボックス 674"/>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7" name="テキスト ボックス 676"/>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79" name="テキスト ボックス 678"/>
        <xdr:cNvSpPr txBox="1"/>
      </xdr:nvSpPr>
      <xdr:spPr>
        <a:xfrm>
          <a:off x="1159954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81" name="テキスト ボックス 680"/>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8445"/>
    <xdr:sp macro="" textlink="">
      <xdr:nvSpPr>
        <xdr:cNvPr id="683" name="テキスト ボックス 682"/>
        <xdr:cNvSpPr txBox="1"/>
      </xdr:nvSpPr>
      <xdr:spPr>
        <a:xfrm>
          <a:off x="1153541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5" name="テキスト ボックス 684"/>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137160</xdr:rowOff>
    </xdr:from>
    <xdr:to xmlns:xdr="http://schemas.openxmlformats.org/drawingml/2006/spreadsheetDrawing">
      <xdr:col>85</xdr:col>
      <xdr:colOff>126365</xdr:colOff>
      <xdr:row>98</xdr:row>
      <xdr:rowOff>95250</xdr:rowOff>
    </xdr:to>
    <xdr:cxnSp macro="">
      <xdr:nvCxnSpPr>
        <xdr:cNvPr id="687" name="直線コネクタ 686"/>
        <xdr:cNvCxnSpPr/>
      </xdr:nvCxnSpPr>
      <xdr:spPr>
        <a:xfrm flipV="1">
          <a:off x="15885795" y="1522857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99060</xdr:rowOff>
    </xdr:from>
    <xdr:ext cx="469900" cy="258445"/>
    <xdr:sp macro="" textlink="">
      <xdr:nvSpPr>
        <xdr:cNvPr id="688" name="積立金最小値テキスト"/>
        <xdr:cNvSpPr txBox="1"/>
      </xdr:nvSpPr>
      <xdr:spPr>
        <a:xfrm>
          <a:off x="15938500" y="16558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95250</xdr:rowOff>
    </xdr:from>
    <xdr:to xmlns:xdr="http://schemas.openxmlformats.org/drawingml/2006/spreadsheetDrawing">
      <xdr:col>86</xdr:col>
      <xdr:colOff>25400</xdr:colOff>
      <xdr:row>98</xdr:row>
      <xdr:rowOff>95250</xdr:rowOff>
    </xdr:to>
    <xdr:cxnSp macro="">
      <xdr:nvCxnSpPr>
        <xdr:cNvPr id="689" name="直線コネクタ 688"/>
        <xdr:cNvCxnSpPr/>
      </xdr:nvCxnSpPr>
      <xdr:spPr>
        <a:xfrm>
          <a:off x="15798800" y="16554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84455</xdr:rowOff>
    </xdr:from>
    <xdr:ext cx="598805" cy="258445"/>
    <xdr:sp macro="" textlink="">
      <xdr:nvSpPr>
        <xdr:cNvPr id="690" name="積立金最大値テキスト"/>
        <xdr:cNvSpPr txBox="1"/>
      </xdr:nvSpPr>
      <xdr:spPr>
        <a:xfrm>
          <a:off x="15938500" y="15008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137160</xdr:rowOff>
    </xdr:from>
    <xdr:to xmlns:xdr="http://schemas.openxmlformats.org/drawingml/2006/spreadsheetDrawing">
      <xdr:col>86</xdr:col>
      <xdr:colOff>25400</xdr:colOff>
      <xdr:row>90</xdr:row>
      <xdr:rowOff>137160</xdr:rowOff>
    </xdr:to>
    <xdr:cxnSp macro="">
      <xdr:nvCxnSpPr>
        <xdr:cNvPr id="691" name="直線コネクタ 690"/>
        <xdr:cNvCxnSpPr/>
      </xdr:nvCxnSpPr>
      <xdr:spPr>
        <a:xfrm>
          <a:off x="15798800" y="15228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99695</xdr:rowOff>
    </xdr:from>
    <xdr:to xmlns:xdr="http://schemas.openxmlformats.org/drawingml/2006/spreadsheetDrawing">
      <xdr:col>85</xdr:col>
      <xdr:colOff>127000</xdr:colOff>
      <xdr:row>96</xdr:row>
      <xdr:rowOff>153670</xdr:rowOff>
    </xdr:to>
    <xdr:cxnSp macro="">
      <xdr:nvCxnSpPr>
        <xdr:cNvPr id="692" name="直線コネクタ 691"/>
        <xdr:cNvCxnSpPr/>
      </xdr:nvCxnSpPr>
      <xdr:spPr>
        <a:xfrm>
          <a:off x="15069820" y="16044545"/>
          <a:ext cx="81788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147320</xdr:rowOff>
    </xdr:from>
    <xdr:ext cx="534670" cy="259080"/>
    <xdr:sp macro="" textlink="">
      <xdr:nvSpPr>
        <xdr:cNvPr id="693" name="積立金平均値テキスト"/>
        <xdr:cNvSpPr txBox="1"/>
      </xdr:nvSpPr>
      <xdr:spPr>
        <a:xfrm>
          <a:off x="15938500" y="15920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124460</xdr:rowOff>
    </xdr:from>
    <xdr:to xmlns:xdr="http://schemas.openxmlformats.org/drawingml/2006/spreadsheetDrawing">
      <xdr:col>85</xdr:col>
      <xdr:colOff>177800</xdr:colOff>
      <xdr:row>96</xdr:row>
      <xdr:rowOff>54610</xdr:rowOff>
    </xdr:to>
    <xdr:sp macro="" textlink="">
      <xdr:nvSpPr>
        <xdr:cNvPr id="694" name="フローチャート: 判断 693"/>
        <xdr:cNvSpPr/>
      </xdr:nvSpPr>
      <xdr:spPr>
        <a:xfrm>
          <a:off x="15836900" y="1606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99695</xdr:rowOff>
    </xdr:from>
    <xdr:to xmlns:xdr="http://schemas.openxmlformats.org/drawingml/2006/spreadsheetDrawing">
      <xdr:col>81</xdr:col>
      <xdr:colOff>50800</xdr:colOff>
      <xdr:row>98</xdr:row>
      <xdr:rowOff>96520</xdr:rowOff>
    </xdr:to>
    <xdr:cxnSp macro="">
      <xdr:nvCxnSpPr>
        <xdr:cNvPr id="695" name="直線コネクタ 694"/>
        <xdr:cNvCxnSpPr/>
      </xdr:nvCxnSpPr>
      <xdr:spPr>
        <a:xfrm flipV="1">
          <a:off x="14206220" y="16044545"/>
          <a:ext cx="863600" cy="511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68580</xdr:rowOff>
    </xdr:from>
    <xdr:to xmlns:xdr="http://schemas.openxmlformats.org/drawingml/2006/spreadsheetDrawing">
      <xdr:col>81</xdr:col>
      <xdr:colOff>101600</xdr:colOff>
      <xdr:row>96</xdr:row>
      <xdr:rowOff>170180</xdr:rowOff>
    </xdr:to>
    <xdr:sp macro="" textlink="">
      <xdr:nvSpPr>
        <xdr:cNvPr id="696" name="フローチャート: 判断 695"/>
        <xdr:cNvSpPr/>
      </xdr:nvSpPr>
      <xdr:spPr>
        <a:xfrm>
          <a:off x="1501902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161290</xdr:rowOff>
    </xdr:from>
    <xdr:ext cx="534035" cy="259080"/>
    <xdr:sp macro="" textlink="">
      <xdr:nvSpPr>
        <xdr:cNvPr id="697" name="テキスト ボックス 696"/>
        <xdr:cNvSpPr txBox="1"/>
      </xdr:nvSpPr>
      <xdr:spPr>
        <a:xfrm>
          <a:off x="14812645" y="1627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166370</xdr:rowOff>
    </xdr:from>
    <xdr:to xmlns:xdr="http://schemas.openxmlformats.org/drawingml/2006/spreadsheetDrawing">
      <xdr:col>76</xdr:col>
      <xdr:colOff>114300</xdr:colOff>
      <xdr:row>98</xdr:row>
      <xdr:rowOff>96520</xdr:rowOff>
    </xdr:to>
    <xdr:cxnSp macro="">
      <xdr:nvCxnSpPr>
        <xdr:cNvPr id="698" name="直線コネクタ 697"/>
        <xdr:cNvCxnSpPr/>
      </xdr:nvCxnSpPr>
      <xdr:spPr>
        <a:xfrm>
          <a:off x="13342620" y="16454120"/>
          <a:ext cx="8636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154940</xdr:rowOff>
    </xdr:from>
    <xdr:to xmlns:xdr="http://schemas.openxmlformats.org/drawingml/2006/spreadsheetDrawing">
      <xdr:col>76</xdr:col>
      <xdr:colOff>165100</xdr:colOff>
      <xdr:row>96</xdr:row>
      <xdr:rowOff>84455</xdr:rowOff>
    </xdr:to>
    <xdr:sp macro="" textlink="">
      <xdr:nvSpPr>
        <xdr:cNvPr id="699" name="フローチャート: 判断 698"/>
        <xdr:cNvSpPr/>
      </xdr:nvSpPr>
      <xdr:spPr>
        <a:xfrm>
          <a:off x="1415542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100965</xdr:rowOff>
    </xdr:from>
    <xdr:ext cx="534670" cy="258445"/>
    <xdr:sp macro="" textlink="">
      <xdr:nvSpPr>
        <xdr:cNvPr id="700" name="テキスト ボックス 699"/>
        <xdr:cNvSpPr txBox="1"/>
      </xdr:nvSpPr>
      <xdr:spPr>
        <a:xfrm>
          <a:off x="13943965" y="15874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166370</xdr:rowOff>
    </xdr:from>
    <xdr:to xmlns:xdr="http://schemas.openxmlformats.org/drawingml/2006/spreadsheetDrawing">
      <xdr:col>71</xdr:col>
      <xdr:colOff>177800</xdr:colOff>
      <xdr:row>98</xdr:row>
      <xdr:rowOff>50165</xdr:rowOff>
    </xdr:to>
    <xdr:cxnSp macro="">
      <xdr:nvCxnSpPr>
        <xdr:cNvPr id="701" name="直線コネクタ 700"/>
        <xdr:cNvCxnSpPr/>
      </xdr:nvCxnSpPr>
      <xdr:spPr>
        <a:xfrm flipV="1">
          <a:off x="12473940" y="16454120"/>
          <a:ext cx="8686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12700</xdr:rowOff>
    </xdr:from>
    <xdr:to xmlns:xdr="http://schemas.openxmlformats.org/drawingml/2006/spreadsheetDrawing">
      <xdr:col>72</xdr:col>
      <xdr:colOff>38100</xdr:colOff>
      <xdr:row>97</xdr:row>
      <xdr:rowOff>114300</xdr:rowOff>
    </xdr:to>
    <xdr:sp macro="" textlink="">
      <xdr:nvSpPr>
        <xdr:cNvPr id="702" name="フローチャート: 判断 701"/>
        <xdr:cNvSpPr/>
      </xdr:nvSpPr>
      <xdr:spPr>
        <a:xfrm>
          <a:off x="13291820" y="16300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130810</xdr:rowOff>
    </xdr:from>
    <xdr:ext cx="534035" cy="259080"/>
    <xdr:sp macro="" textlink="">
      <xdr:nvSpPr>
        <xdr:cNvPr id="703" name="テキスト ボックス 702"/>
        <xdr:cNvSpPr txBox="1"/>
      </xdr:nvSpPr>
      <xdr:spPr>
        <a:xfrm>
          <a:off x="13080365" y="16075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27305</xdr:rowOff>
    </xdr:from>
    <xdr:to xmlns:xdr="http://schemas.openxmlformats.org/drawingml/2006/spreadsheetDrawing">
      <xdr:col>67</xdr:col>
      <xdr:colOff>101600</xdr:colOff>
      <xdr:row>97</xdr:row>
      <xdr:rowOff>128905</xdr:rowOff>
    </xdr:to>
    <xdr:sp macro="" textlink="">
      <xdr:nvSpPr>
        <xdr:cNvPr id="704" name="フローチャート: 判断 703"/>
        <xdr:cNvSpPr/>
      </xdr:nvSpPr>
      <xdr:spPr>
        <a:xfrm>
          <a:off x="12423140" y="1631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145415</xdr:rowOff>
    </xdr:from>
    <xdr:ext cx="534035" cy="258445"/>
    <xdr:sp macro="" textlink="">
      <xdr:nvSpPr>
        <xdr:cNvPr id="705" name="テキスト ボックス 704"/>
        <xdr:cNvSpPr txBox="1"/>
      </xdr:nvSpPr>
      <xdr:spPr>
        <a:xfrm>
          <a:off x="12216765" y="16090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7" name="テキスト ボックス 706"/>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0" name="テキスト ボックス 709"/>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102870</xdr:rowOff>
    </xdr:from>
    <xdr:to xmlns:xdr="http://schemas.openxmlformats.org/drawingml/2006/spreadsheetDrawing">
      <xdr:col>85</xdr:col>
      <xdr:colOff>177800</xdr:colOff>
      <xdr:row>97</xdr:row>
      <xdr:rowOff>33020</xdr:rowOff>
    </xdr:to>
    <xdr:sp macro="" textlink="">
      <xdr:nvSpPr>
        <xdr:cNvPr id="711" name="楕円 710"/>
        <xdr:cNvSpPr/>
      </xdr:nvSpPr>
      <xdr:spPr>
        <a:xfrm>
          <a:off x="15836900" y="16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81280</xdr:rowOff>
    </xdr:from>
    <xdr:ext cx="534670" cy="259080"/>
    <xdr:sp macro="" textlink="">
      <xdr:nvSpPr>
        <xdr:cNvPr id="712" name="積立金該当値テキスト"/>
        <xdr:cNvSpPr txBox="1"/>
      </xdr:nvSpPr>
      <xdr:spPr>
        <a:xfrm>
          <a:off x="15938500" y="1619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48895</xdr:rowOff>
    </xdr:from>
    <xdr:to xmlns:xdr="http://schemas.openxmlformats.org/drawingml/2006/spreadsheetDrawing">
      <xdr:col>81</xdr:col>
      <xdr:colOff>101600</xdr:colOff>
      <xdr:row>95</xdr:row>
      <xdr:rowOff>150495</xdr:rowOff>
    </xdr:to>
    <xdr:sp macro="" textlink="">
      <xdr:nvSpPr>
        <xdr:cNvPr id="713" name="楕円 712"/>
        <xdr:cNvSpPr/>
      </xdr:nvSpPr>
      <xdr:spPr>
        <a:xfrm>
          <a:off x="15019020" y="159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167005</xdr:rowOff>
    </xdr:from>
    <xdr:ext cx="534035" cy="258445"/>
    <xdr:sp macro="" textlink="">
      <xdr:nvSpPr>
        <xdr:cNvPr id="714" name="テキスト ボックス 713"/>
        <xdr:cNvSpPr txBox="1"/>
      </xdr:nvSpPr>
      <xdr:spPr>
        <a:xfrm>
          <a:off x="14812645" y="15768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45720</xdr:rowOff>
    </xdr:from>
    <xdr:to xmlns:xdr="http://schemas.openxmlformats.org/drawingml/2006/spreadsheetDrawing">
      <xdr:col>76</xdr:col>
      <xdr:colOff>165100</xdr:colOff>
      <xdr:row>98</xdr:row>
      <xdr:rowOff>147320</xdr:rowOff>
    </xdr:to>
    <xdr:sp macro="" textlink="">
      <xdr:nvSpPr>
        <xdr:cNvPr id="715" name="楕円 714"/>
        <xdr:cNvSpPr/>
      </xdr:nvSpPr>
      <xdr:spPr>
        <a:xfrm>
          <a:off x="1415542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138430</xdr:rowOff>
    </xdr:from>
    <xdr:ext cx="469265" cy="259080"/>
    <xdr:sp macro="" textlink="">
      <xdr:nvSpPr>
        <xdr:cNvPr id="716" name="テキスト ボックス 715"/>
        <xdr:cNvSpPr txBox="1"/>
      </xdr:nvSpPr>
      <xdr:spPr>
        <a:xfrm>
          <a:off x="13976350" y="16597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115570</xdr:rowOff>
    </xdr:from>
    <xdr:to xmlns:xdr="http://schemas.openxmlformats.org/drawingml/2006/spreadsheetDrawing">
      <xdr:col>72</xdr:col>
      <xdr:colOff>38100</xdr:colOff>
      <xdr:row>98</xdr:row>
      <xdr:rowOff>45720</xdr:rowOff>
    </xdr:to>
    <xdr:sp macro="" textlink="">
      <xdr:nvSpPr>
        <xdr:cNvPr id="717" name="楕円 716"/>
        <xdr:cNvSpPr/>
      </xdr:nvSpPr>
      <xdr:spPr>
        <a:xfrm>
          <a:off x="13291820" y="164033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36830</xdr:rowOff>
    </xdr:from>
    <xdr:ext cx="534035" cy="259080"/>
    <xdr:sp macro="" textlink="">
      <xdr:nvSpPr>
        <xdr:cNvPr id="718" name="テキスト ボックス 717"/>
        <xdr:cNvSpPr txBox="1"/>
      </xdr:nvSpPr>
      <xdr:spPr>
        <a:xfrm>
          <a:off x="13080365" y="16496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170815</xdr:rowOff>
    </xdr:from>
    <xdr:to xmlns:xdr="http://schemas.openxmlformats.org/drawingml/2006/spreadsheetDrawing">
      <xdr:col>67</xdr:col>
      <xdr:colOff>101600</xdr:colOff>
      <xdr:row>98</xdr:row>
      <xdr:rowOff>100965</xdr:rowOff>
    </xdr:to>
    <xdr:sp macro="" textlink="">
      <xdr:nvSpPr>
        <xdr:cNvPr id="719" name="楕円 718"/>
        <xdr:cNvSpPr/>
      </xdr:nvSpPr>
      <xdr:spPr>
        <a:xfrm>
          <a:off x="1242314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92075</xdr:rowOff>
    </xdr:from>
    <xdr:ext cx="534035" cy="259080"/>
    <xdr:sp macro="" textlink="">
      <xdr:nvSpPr>
        <xdr:cNvPr id="720" name="テキスト ボックス 719"/>
        <xdr:cNvSpPr txBox="1"/>
      </xdr:nvSpPr>
      <xdr:spPr>
        <a:xfrm>
          <a:off x="12216765" y="1655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22" name="正方形/長方形 721"/>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4" name="正方形/長方形 723"/>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6" name="正方形/長方形 725"/>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9" name="テキスト ボックス 728"/>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1" name="直線コネクタ 730"/>
        <xdr:cNvCxnSpPr/>
      </xdr:nvCxnSpPr>
      <xdr:spPr>
        <a:xfrm>
          <a:off x="1780032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920" cy="258445"/>
    <xdr:sp macro="" textlink="">
      <xdr:nvSpPr>
        <xdr:cNvPr id="732" name="テキスト ボックス 731"/>
        <xdr:cNvSpPr txBox="1"/>
      </xdr:nvSpPr>
      <xdr:spPr>
        <a:xfrm>
          <a:off x="17561560" y="6261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3" name="直線コネクタ 732"/>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9080"/>
    <xdr:sp macro="" textlink="">
      <xdr:nvSpPr>
        <xdr:cNvPr id="734" name="テキスト ボックス 733"/>
        <xdr:cNvSpPr txBox="1"/>
      </xdr:nvSpPr>
      <xdr:spPr>
        <a:xfrm>
          <a:off x="17284065" y="5703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5" name="直線コネクタ 734"/>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9080"/>
    <xdr:sp macro="" textlink="">
      <xdr:nvSpPr>
        <xdr:cNvPr id="736" name="テキスト ボックス 735"/>
        <xdr:cNvSpPr txBox="1"/>
      </xdr:nvSpPr>
      <xdr:spPr>
        <a:xfrm>
          <a:off x="17284065" y="5144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8" name="テキスト ボックス 737"/>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16510</xdr:rowOff>
    </xdr:from>
    <xdr:to xmlns:xdr="http://schemas.openxmlformats.org/drawingml/2006/spreadsheetDrawing">
      <xdr:col>116</xdr:col>
      <xdr:colOff>62865</xdr:colOff>
      <xdr:row>38</xdr:row>
      <xdr:rowOff>25400</xdr:rowOff>
    </xdr:to>
    <xdr:cxnSp macro="">
      <xdr:nvCxnSpPr>
        <xdr:cNvPr id="740" name="直線コネクタ 739"/>
        <xdr:cNvCxnSpPr/>
      </xdr:nvCxnSpPr>
      <xdr:spPr>
        <a:xfrm flipV="1">
          <a:off x="21570315" y="521716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8445"/>
    <xdr:sp macro="" textlink="">
      <xdr:nvSpPr>
        <xdr:cNvPr id="741" name="投資及び出資金最小値テキスト"/>
        <xdr:cNvSpPr txBox="1"/>
      </xdr:nvSpPr>
      <xdr:spPr>
        <a:xfrm>
          <a:off x="21623020" y="64033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2" name="直線コネクタ 741"/>
        <xdr:cNvCxnSpPr/>
      </xdr:nvCxnSpPr>
      <xdr:spPr>
        <a:xfrm>
          <a:off x="21488400" y="639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134620</xdr:rowOff>
    </xdr:from>
    <xdr:ext cx="534670" cy="259080"/>
    <xdr:sp macro="" textlink="">
      <xdr:nvSpPr>
        <xdr:cNvPr id="743" name="投資及び出資金最大値テキスト"/>
        <xdr:cNvSpPr txBox="1"/>
      </xdr:nvSpPr>
      <xdr:spPr>
        <a:xfrm>
          <a:off x="21623020" y="499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16510</xdr:rowOff>
    </xdr:from>
    <xdr:to xmlns:xdr="http://schemas.openxmlformats.org/drawingml/2006/spreadsheetDrawing">
      <xdr:col>116</xdr:col>
      <xdr:colOff>152400</xdr:colOff>
      <xdr:row>31</xdr:row>
      <xdr:rowOff>16510</xdr:rowOff>
    </xdr:to>
    <xdr:cxnSp macro="">
      <xdr:nvCxnSpPr>
        <xdr:cNvPr id="744" name="直線コネクタ 743"/>
        <xdr:cNvCxnSpPr/>
      </xdr:nvCxnSpPr>
      <xdr:spPr>
        <a:xfrm>
          <a:off x="21488400" y="5217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18415</xdr:rowOff>
    </xdr:from>
    <xdr:to xmlns:xdr="http://schemas.openxmlformats.org/drawingml/2006/spreadsheetDrawing">
      <xdr:col>116</xdr:col>
      <xdr:colOff>63500</xdr:colOff>
      <xdr:row>38</xdr:row>
      <xdr:rowOff>22225</xdr:rowOff>
    </xdr:to>
    <xdr:cxnSp macro="">
      <xdr:nvCxnSpPr>
        <xdr:cNvPr id="745" name="直線コネクタ 744"/>
        <xdr:cNvCxnSpPr/>
      </xdr:nvCxnSpPr>
      <xdr:spPr>
        <a:xfrm>
          <a:off x="20759420" y="639254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48895</xdr:rowOff>
    </xdr:from>
    <xdr:ext cx="469900" cy="259080"/>
    <xdr:sp macro="" textlink="">
      <xdr:nvSpPr>
        <xdr:cNvPr id="746" name="投資及び出資金平均値テキスト"/>
        <xdr:cNvSpPr txBox="1"/>
      </xdr:nvSpPr>
      <xdr:spPr>
        <a:xfrm>
          <a:off x="21623020" y="5920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26035</xdr:rowOff>
    </xdr:from>
    <xdr:to xmlns:xdr="http://schemas.openxmlformats.org/drawingml/2006/spreadsheetDrawing">
      <xdr:col>116</xdr:col>
      <xdr:colOff>114300</xdr:colOff>
      <xdr:row>36</xdr:row>
      <xdr:rowOff>127635</xdr:rowOff>
    </xdr:to>
    <xdr:sp macro="" textlink="">
      <xdr:nvSpPr>
        <xdr:cNvPr id="747" name="フローチャート: 判断 746"/>
        <xdr:cNvSpPr/>
      </xdr:nvSpPr>
      <xdr:spPr>
        <a:xfrm>
          <a:off x="2152142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18415</xdr:rowOff>
    </xdr:from>
    <xdr:to xmlns:xdr="http://schemas.openxmlformats.org/drawingml/2006/spreadsheetDrawing">
      <xdr:col>111</xdr:col>
      <xdr:colOff>177800</xdr:colOff>
      <xdr:row>38</xdr:row>
      <xdr:rowOff>22225</xdr:rowOff>
    </xdr:to>
    <xdr:cxnSp macro="">
      <xdr:nvCxnSpPr>
        <xdr:cNvPr id="748" name="直線コネクタ 747"/>
        <xdr:cNvCxnSpPr/>
      </xdr:nvCxnSpPr>
      <xdr:spPr>
        <a:xfrm flipV="1">
          <a:off x="19890740" y="639254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10160</xdr:rowOff>
    </xdr:from>
    <xdr:to xmlns:xdr="http://schemas.openxmlformats.org/drawingml/2006/spreadsheetDrawing">
      <xdr:col>112</xdr:col>
      <xdr:colOff>38100</xdr:colOff>
      <xdr:row>36</xdr:row>
      <xdr:rowOff>111760</xdr:rowOff>
    </xdr:to>
    <xdr:sp macro="" textlink="">
      <xdr:nvSpPr>
        <xdr:cNvPr id="749" name="フローチャート: 判断 748"/>
        <xdr:cNvSpPr/>
      </xdr:nvSpPr>
      <xdr:spPr>
        <a:xfrm>
          <a:off x="20708620" y="60490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128270</xdr:rowOff>
    </xdr:from>
    <xdr:ext cx="469900" cy="258445"/>
    <xdr:sp macro="" textlink="">
      <xdr:nvSpPr>
        <xdr:cNvPr id="750" name="テキスト ボックス 749"/>
        <xdr:cNvSpPr txBox="1"/>
      </xdr:nvSpPr>
      <xdr:spPr>
        <a:xfrm>
          <a:off x="20529550" y="5831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20955</xdr:rowOff>
    </xdr:from>
    <xdr:to xmlns:xdr="http://schemas.openxmlformats.org/drawingml/2006/spreadsheetDrawing">
      <xdr:col>107</xdr:col>
      <xdr:colOff>50800</xdr:colOff>
      <xdr:row>38</xdr:row>
      <xdr:rowOff>22225</xdr:rowOff>
    </xdr:to>
    <xdr:cxnSp macro="">
      <xdr:nvCxnSpPr>
        <xdr:cNvPr id="751" name="直線コネクタ 750"/>
        <xdr:cNvCxnSpPr/>
      </xdr:nvCxnSpPr>
      <xdr:spPr>
        <a:xfrm>
          <a:off x="19027140" y="639508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56515</xdr:rowOff>
    </xdr:from>
    <xdr:to xmlns:xdr="http://schemas.openxmlformats.org/drawingml/2006/spreadsheetDrawing">
      <xdr:col>107</xdr:col>
      <xdr:colOff>101600</xdr:colOff>
      <xdr:row>36</xdr:row>
      <xdr:rowOff>158750</xdr:rowOff>
    </xdr:to>
    <xdr:sp macro="" textlink="">
      <xdr:nvSpPr>
        <xdr:cNvPr id="752" name="フローチャート: 判断 751"/>
        <xdr:cNvSpPr/>
      </xdr:nvSpPr>
      <xdr:spPr>
        <a:xfrm>
          <a:off x="19839940" y="609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3175</xdr:rowOff>
    </xdr:from>
    <xdr:ext cx="469265" cy="259080"/>
    <xdr:sp macro="" textlink="">
      <xdr:nvSpPr>
        <xdr:cNvPr id="753" name="テキスト ボックス 752"/>
        <xdr:cNvSpPr txBox="1"/>
      </xdr:nvSpPr>
      <xdr:spPr>
        <a:xfrm>
          <a:off x="19660870" y="5874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20955</xdr:rowOff>
    </xdr:from>
    <xdr:to xmlns:xdr="http://schemas.openxmlformats.org/drawingml/2006/spreadsheetDrawing">
      <xdr:col>102</xdr:col>
      <xdr:colOff>114300</xdr:colOff>
      <xdr:row>38</xdr:row>
      <xdr:rowOff>20955</xdr:rowOff>
    </xdr:to>
    <xdr:cxnSp macro="">
      <xdr:nvCxnSpPr>
        <xdr:cNvPr id="754" name="直線コネクタ 753"/>
        <xdr:cNvCxnSpPr/>
      </xdr:nvCxnSpPr>
      <xdr:spPr>
        <a:xfrm>
          <a:off x="18163540" y="639508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146685</xdr:rowOff>
    </xdr:from>
    <xdr:to xmlns:xdr="http://schemas.openxmlformats.org/drawingml/2006/spreadsheetDrawing">
      <xdr:col>102</xdr:col>
      <xdr:colOff>165100</xdr:colOff>
      <xdr:row>37</xdr:row>
      <xdr:rowOff>76835</xdr:rowOff>
    </xdr:to>
    <xdr:sp macro="" textlink="">
      <xdr:nvSpPr>
        <xdr:cNvPr id="755" name="フローチャート: 判断 754"/>
        <xdr:cNvSpPr/>
      </xdr:nvSpPr>
      <xdr:spPr>
        <a:xfrm>
          <a:off x="18976340" y="6185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93345</xdr:rowOff>
    </xdr:from>
    <xdr:ext cx="469265" cy="259080"/>
    <xdr:sp macro="" textlink="">
      <xdr:nvSpPr>
        <xdr:cNvPr id="756" name="テキスト ボックス 755"/>
        <xdr:cNvSpPr txBox="1"/>
      </xdr:nvSpPr>
      <xdr:spPr>
        <a:xfrm>
          <a:off x="18797270" y="5964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146685</xdr:rowOff>
    </xdr:from>
    <xdr:to xmlns:xdr="http://schemas.openxmlformats.org/drawingml/2006/spreadsheetDrawing">
      <xdr:col>98</xdr:col>
      <xdr:colOff>38100</xdr:colOff>
      <xdr:row>37</xdr:row>
      <xdr:rowOff>76835</xdr:rowOff>
    </xdr:to>
    <xdr:sp macro="" textlink="">
      <xdr:nvSpPr>
        <xdr:cNvPr id="757" name="フローチャート: 判断 756"/>
        <xdr:cNvSpPr/>
      </xdr:nvSpPr>
      <xdr:spPr>
        <a:xfrm>
          <a:off x="18112740" y="61855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93345</xdr:rowOff>
    </xdr:from>
    <xdr:ext cx="469900" cy="259080"/>
    <xdr:sp macro="" textlink="">
      <xdr:nvSpPr>
        <xdr:cNvPr id="758" name="テキスト ボックス 757"/>
        <xdr:cNvSpPr txBox="1"/>
      </xdr:nvSpPr>
      <xdr:spPr>
        <a:xfrm>
          <a:off x="17933670" y="596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9" name="テキスト ボックス 758"/>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1" name="テキスト ボックス 760"/>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142875</xdr:rowOff>
    </xdr:from>
    <xdr:to xmlns:xdr="http://schemas.openxmlformats.org/drawingml/2006/spreadsheetDrawing">
      <xdr:col>116</xdr:col>
      <xdr:colOff>114300</xdr:colOff>
      <xdr:row>38</xdr:row>
      <xdr:rowOff>73025</xdr:rowOff>
    </xdr:to>
    <xdr:sp macro="" textlink="">
      <xdr:nvSpPr>
        <xdr:cNvPr id="764" name="楕円 763"/>
        <xdr:cNvSpPr/>
      </xdr:nvSpPr>
      <xdr:spPr>
        <a:xfrm>
          <a:off x="21521420" y="634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57785</xdr:rowOff>
    </xdr:from>
    <xdr:ext cx="313690" cy="259080"/>
    <xdr:sp macro="" textlink="">
      <xdr:nvSpPr>
        <xdr:cNvPr id="765" name="投資及び出資金該当値テキスト"/>
        <xdr:cNvSpPr txBox="1"/>
      </xdr:nvSpPr>
      <xdr:spPr>
        <a:xfrm>
          <a:off x="21623020" y="62642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139065</xdr:rowOff>
    </xdr:from>
    <xdr:to xmlns:xdr="http://schemas.openxmlformats.org/drawingml/2006/spreadsheetDrawing">
      <xdr:col>112</xdr:col>
      <xdr:colOff>38100</xdr:colOff>
      <xdr:row>38</xdr:row>
      <xdr:rowOff>69215</xdr:rowOff>
    </xdr:to>
    <xdr:sp macro="" textlink="">
      <xdr:nvSpPr>
        <xdr:cNvPr id="766" name="楕円 765"/>
        <xdr:cNvSpPr/>
      </xdr:nvSpPr>
      <xdr:spPr>
        <a:xfrm>
          <a:off x="20708620" y="63455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60325</xdr:rowOff>
    </xdr:from>
    <xdr:ext cx="378460" cy="259080"/>
    <xdr:sp macro="" textlink="">
      <xdr:nvSpPr>
        <xdr:cNvPr id="767" name="テキスト ボックス 766"/>
        <xdr:cNvSpPr txBox="1"/>
      </xdr:nvSpPr>
      <xdr:spPr>
        <a:xfrm>
          <a:off x="20575270" y="6434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142875</xdr:rowOff>
    </xdr:from>
    <xdr:to xmlns:xdr="http://schemas.openxmlformats.org/drawingml/2006/spreadsheetDrawing">
      <xdr:col>107</xdr:col>
      <xdr:colOff>101600</xdr:colOff>
      <xdr:row>38</xdr:row>
      <xdr:rowOff>73025</xdr:rowOff>
    </xdr:to>
    <xdr:sp macro="" textlink="">
      <xdr:nvSpPr>
        <xdr:cNvPr id="768" name="楕円 767"/>
        <xdr:cNvSpPr/>
      </xdr:nvSpPr>
      <xdr:spPr>
        <a:xfrm>
          <a:off x="19839940" y="634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38</xdr:row>
      <xdr:rowOff>64135</xdr:rowOff>
    </xdr:from>
    <xdr:ext cx="313690" cy="259080"/>
    <xdr:sp macro="" textlink="">
      <xdr:nvSpPr>
        <xdr:cNvPr id="769" name="テキスト ボックス 768"/>
        <xdr:cNvSpPr txBox="1"/>
      </xdr:nvSpPr>
      <xdr:spPr>
        <a:xfrm>
          <a:off x="19738975" y="64382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141605</xdr:rowOff>
    </xdr:from>
    <xdr:to xmlns:xdr="http://schemas.openxmlformats.org/drawingml/2006/spreadsheetDrawing">
      <xdr:col>102</xdr:col>
      <xdr:colOff>165100</xdr:colOff>
      <xdr:row>38</xdr:row>
      <xdr:rowOff>71755</xdr:rowOff>
    </xdr:to>
    <xdr:sp macro="" textlink="">
      <xdr:nvSpPr>
        <xdr:cNvPr id="770" name="楕円 769"/>
        <xdr:cNvSpPr/>
      </xdr:nvSpPr>
      <xdr:spPr>
        <a:xfrm>
          <a:off x="18976340" y="634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38</xdr:row>
      <xdr:rowOff>62865</xdr:rowOff>
    </xdr:from>
    <xdr:ext cx="313055" cy="259080"/>
    <xdr:sp macro="" textlink="">
      <xdr:nvSpPr>
        <xdr:cNvPr id="771" name="テキスト ボックス 770"/>
        <xdr:cNvSpPr txBox="1"/>
      </xdr:nvSpPr>
      <xdr:spPr>
        <a:xfrm>
          <a:off x="18875375" y="643699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141605</xdr:rowOff>
    </xdr:from>
    <xdr:to xmlns:xdr="http://schemas.openxmlformats.org/drawingml/2006/spreadsheetDrawing">
      <xdr:col>98</xdr:col>
      <xdr:colOff>38100</xdr:colOff>
      <xdr:row>38</xdr:row>
      <xdr:rowOff>71755</xdr:rowOff>
    </xdr:to>
    <xdr:sp macro="" textlink="">
      <xdr:nvSpPr>
        <xdr:cNvPr id="772" name="楕円 771"/>
        <xdr:cNvSpPr/>
      </xdr:nvSpPr>
      <xdr:spPr>
        <a:xfrm>
          <a:off x="18112740" y="63480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62865</xdr:rowOff>
    </xdr:from>
    <xdr:ext cx="313690" cy="259080"/>
    <xdr:sp macro="" textlink="">
      <xdr:nvSpPr>
        <xdr:cNvPr id="773" name="テキスト ボックス 772"/>
        <xdr:cNvSpPr txBox="1"/>
      </xdr:nvSpPr>
      <xdr:spPr>
        <a:xfrm>
          <a:off x="18006695" y="64369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5" name="正方形/長方形 774"/>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7" name="正方形/長方形 776"/>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9" name="正方形/長方形 778"/>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82" name="テキスト ボックス 781"/>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140335</xdr:rowOff>
    </xdr:from>
    <xdr:to xmlns:xdr="http://schemas.openxmlformats.org/drawingml/2006/spreadsheetDrawing">
      <xdr:col>120</xdr:col>
      <xdr:colOff>114300</xdr:colOff>
      <xdr:row>58</xdr:row>
      <xdr:rowOff>140335</xdr:rowOff>
    </xdr:to>
    <xdr:cxnSp macro="">
      <xdr:nvCxnSpPr>
        <xdr:cNvPr id="784" name="直線コネクタ 783"/>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9080"/>
    <xdr:sp macro="" textlink="">
      <xdr:nvSpPr>
        <xdr:cNvPr id="785" name="テキスト ボックス 784"/>
        <xdr:cNvSpPr txBox="1"/>
      </xdr:nvSpPr>
      <xdr:spPr>
        <a:xfrm>
          <a:off x="1756156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54610</xdr:rowOff>
    </xdr:from>
    <xdr:ext cx="467360" cy="258445"/>
    <xdr:sp macro="" textlink="">
      <xdr:nvSpPr>
        <xdr:cNvPr id="787" name="テキスト ボックス 786"/>
        <xdr:cNvSpPr txBox="1"/>
      </xdr:nvSpPr>
      <xdr:spPr>
        <a:xfrm>
          <a:off x="17348200" y="92786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9080"/>
    <xdr:sp macro="" textlink="">
      <xdr:nvSpPr>
        <xdr:cNvPr id="789" name="テキスト ボックス 788"/>
        <xdr:cNvSpPr txBox="1"/>
      </xdr:nvSpPr>
      <xdr:spPr>
        <a:xfrm>
          <a:off x="17284065" y="8832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140335</xdr:rowOff>
    </xdr:from>
    <xdr:to xmlns:xdr="http://schemas.openxmlformats.org/drawingml/2006/spreadsheetDrawing">
      <xdr:col>120</xdr:col>
      <xdr:colOff>114300</xdr:colOff>
      <xdr:row>50</xdr:row>
      <xdr:rowOff>140335</xdr:rowOff>
    </xdr:to>
    <xdr:cxnSp macro="">
      <xdr:nvCxnSpPr>
        <xdr:cNvPr id="790" name="直線コネクタ 789"/>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167640</xdr:rowOff>
    </xdr:from>
    <xdr:ext cx="531495" cy="259080"/>
    <xdr:sp macro="" textlink="">
      <xdr:nvSpPr>
        <xdr:cNvPr id="791" name="テキスト ボックス 790"/>
        <xdr:cNvSpPr txBox="1"/>
      </xdr:nvSpPr>
      <xdr:spPr>
        <a:xfrm>
          <a:off x="17284065" y="8385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3" name="テキスト ボックス 792"/>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127000</xdr:rowOff>
    </xdr:from>
    <xdr:to xmlns:xdr="http://schemas.openxmlformats.org/drawingml/2006/spreadsheetDrawing">
      <xdr:col>116</xdr:col>
      <xdr:colOff>62865</xdr:colOff>
      <xdr:row>58</xdr:row>
      <xdr:rowOff>140335</xdr:rowOff>
    </xdr:to>
    <xdr:cxnSp macro="">
      <xdr:nvCxnSpPr>
        <xdr:cNvPr id="795" name="直線コネクタ 794"/>
        <xdr:cNvCxnSpPr/>
      </xdr:nvCxnSpPr>
      <xdr:spPr>
        <a:xfrm flipV="1">
          <a:off x="21570315" y="851281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96" name="貸付金最小値テキスト"/>
        <xdr:cNvSpPr txBox="1"/>
      </xdr:nvSpPr>
      <xdr:spPr>
        <a:xfrm>
          <a:off x="21623020" y="9870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797" name="直線コネクタ 796"/>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73660</xdr:rowOff>
    </xdr:from>
    <xdr:ext cx="534670" cy="258445"/>
    <xdr:sp macro="" textlink="">
      <xdr:nvSpPr>
        <xdr:cNvPr id="798" name="貸付金最大値テキスト"/>
        <xdr:cNvSpPr txBox="1"/>
      </xdr:nvSpPr>
      <xdr:spPr>
        <a:xfrm>
          <a:off x="21623020" y="8291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127000</xdr:rowOff>
    </xdr:from>
    <xdr:to xmlns:xdr="http://schemas.openxmlformats.org/drawingml/2006/spreadsheetDrawing">
      <xdr:col>116</xdr:col>
      <xdr:colOff>152400</xdr:colOff>
      <xdr:row>50</xdr:row>
      <xdr:rowOff>127000</xdr:rowOff>
    </xdr:to>
    <xdr:cxnSp macro="">
      <xdr:nvCxnSpPr>
        <xdr:cNvPr id="799" name="直線コネクタ 798"/>
        <xdr:cNvCxnSpPr/>
      </xdr:nvCxnSpPr>
      <xdr:spPr>
        <a:xfrm>
          <a:off x="21488400" y="8512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52</xdr:row>
      <xdr:rowOff>96520</xdr:rowOff>
    </xdr:from>
    <xdr:to xmlns:xdr="http://schemas.openxmlformats.org/drawingml/2006/spreadsheetDrawing">
      <xdr:col>116</xdr:col>
      <xdr:colOff>63500</xdr:colOff>
      <xdr:row>58</xdr:row>
      <xdr:rowOff>140335</xdr:rowOff>
    </xdr:to>
    <xdr:cxnSp macro="">
      <xdr:nvCxnSpPr>
        <xdr:cNvPr id="800" name="直線コネクタ 799"/>
        <xdr:cNvCxnSpPr/>
      </xdr:nvCxnSpPr>
      <xdr:spPr>
        <a:xfrm>
          <a:off x="20759420" y="8817610"/>
          <a:ext cx="812800" cy="1049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102870</xdr:rowOff>
    </xdr:from>
    <xdr:ext cx="469900" cy="258445"/>
    <xdr:sp macro="" textlink="">
      <xdr:nvSpPr>
        <xdr:cNvPr id="801" name="貸付金平均値テキスト"/>
        <xdr:cNvSpPr txBox="1"/>
      </xdr:nvSpPr>
      <xdr:spPr>
        <a:xfrm>
          <a:off x="21623020" y="93268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80010</xdr:rowOff>
    </xdr:from>
    <xdr:to xmlns:xdr="http://schemas.openxmlformats.org/drawingml/2006/spreadsheetDrawing">
      <xdr:col>116</xdr:col>
      <xdr:colOff>114300</xdr:colOff>
      <xdr:row>57</xdr:row>
      <xdr:rowOff>10160</xdr:rowOff>
    </xdr:to>
    <xdr:sp macro="" textlink="">
      <xdr:nvSpPr>
        <xdr:cNvPr id="802" name="フローチャート: 判断 801"/>
        <xdr:cNvSpPr/>
      </xdr:nvSpPr>
      <xdr:spPr>
        <a:xfrm>
          <a:off x="21521420" y="9471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52</xdr:row>
      <xdr:rowOff>96520</xdr:rowOff>
    </xdr:from>
    <xdr:to xmlns:xdr="http://schemas.openxmlformats.org/drawingml/2006/spreadsheetDrawing">
      <xdr:col>111</xdr:col>
      <xdr:colOff>177800</xdr:colOff>
      <xdr:row>58</xdr:row>
      <xdr:rowOff>140335</xdr:rowOff>
    </xdr:to>
    <xdr:cxnSp macro="">
      <xdr:nvCxnSpPr>
        <xdr:cNvPr id="803" name="直線コネクタ 802"/>
        <xdr:cNvCxnSpPr/>
      </xdr:nvCxnSpPr>
      <xdr:spPr>
        <a:xfrm flipV="1">
          <a:off x="19890740" y="8817610"/>
          <a:ext cx="868680" cy="1049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55</xdr:row>
      <xdr:rowOff>167640</xdr:rowOff>
    </xdr:from>
    <xdr:to xmlns:xdr="http://schemas.openxmlformats.org/drawingml/2006/spreadsheetDrawing">
      <xdr:col>112</xdr:col>
      <xdr:colOff>38100</xdr:colOff>
      <xdr:row>56</xdr:row>
      <xdr:rowOff>99060</xdr:rowOff>
    </xdr:to>
    <xdr:sp macro="" textlink="">
      <xdr:nvSpPr>
        <xdr:cNvPr id="804" name="フローチャート: 判断 803"/>
        <xdr:cNvSpPr/>
      </xdr:nvSpPr>
      <xdr:spPr>
        <a:xfrm>
          <a:off x="20708620" y="939165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90170</xdr:rowOff>
    </xdr:from>
    <xdr:ext cx="469900" cy="258445"/>
    <xdr:sp macro="" textlink="">
      <xdr:nvSpPr>
        <xdr:cNvPr id="805" name="テキスト ボックス 804"/>
        <xdr:cNvSpPr txBox="1"/>
      </xdr:nvSpPr>
      <xdr:spPr>
        <a:xfrm>
          <a:off x="20529550" y="9481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140335</xdr:rowOff>
    </xdr:from>
    <xdr:to xmlns:xdr="http://schemas.openxmlformats.org/drawingml/2006/spreadsheetDrawing">
      <xdr:col>107</xdr:col>
      <xdr:colOff>50800</xdr:colOff>
      <xdr:row>58</xdr:row>
      <xdr:rowOff>140335</xdr:rowOff>
    </xdr:to>
    <xdr:cxnSp macro="">
      <xdr:nvCxnSpPr>
        <xdr:cNvPr id="806" name="直線コネクタ 805"/>
        <xdr:cNvCxnSpPr/>
      </xdr:nvCxnSpPr>
      <xdr:spPr>
        <a:xfrm>
          <a:off x="190271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23495</xdr:rowOff>
    </xdr:from>
    <xdr:to xmlns:xdr="http://schemas.openxmlformats.org/drawingml/2006/spreadsheetDrawing">
      <xdr:col>107</xdr:col>
      <xdr:colOff>101600</xdr:colOff>
      <xdr:row>56</xdr:row>
      <xdr:rowOff>125095</xdr:rowOff>
    </xdr:to>
    <xdr:sp macro="" textlink="">
      <xdr:nvSpPr>
        <xdr:cNvPr id="807" name="フローチャート: 判断 806"/>
        <xdr:cNvSpPr/>
      </xdr:nvSpPr>
      <xdr:spPr>
        <a:xfrm>
          <a:off x="19839940" y="94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141605</xdr:rowOff>
    </xdr:from>
    <xdr:ext cx="469265" cy="258445"/>
    <xdr:sp macro="" textlink="">
      <xdr:nvSpPr>
        <xdr:cNvPr id="808" name="テキスト ボックス 807"/>
        <xdr:cNvSpPr txBox="1"/>
      </xdr:nvSpPr>
      <xdr:spPr>
        <a:xfrm>
          <a:off x="19660870" y="9197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140335</xdr:rowOff>
    </xdr:from>
    <xdr:to xmlns:xdr="http://schemas.openxmlformats.org/drawingml/2006/spreadsheetDrawing">
      <xdr:col>102</xdr:col>
      <xdr:colOff>114300</xdr:colOff>
      <xdr:row>58</xdr:row>
      <xdr:rowOff>140335</xdr:rowOff>
    </xdr:to>
    <xdr:cxnSp macro="">
      <xdr:nvCxnSpPr>
        <xdr:cNvPr id="809" name="直線コネクタ 808"/>
        <xdr:cNvCxnSpPr/>
      </xdr:nvCxnSpPr>
      <xdr:spPr>
        <a:xfrm>
          <a:off x="181635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30480</xdr:rowOff>
    </xdr:from>
    <xdr:to xmlns:xdr="http://schemas.openxmlformats.org/drawingml/2006/spreadsheetDrawing">
      <xdr:col>102</xdr:col>
      <xdr:colOff>165100</xdr:colOff>
      <xdr:row>56</xdr:row>
      <xdr:rowOff>132080</xdr:rowOff>
    </xdr:to>
    <xdr:sp macro="" textlink="">
      <xdr:nvSpPr>
        <xdr:cNvPr id="810" name="フローチャート: 判断 809"/>
        <xdr:cNvSpPr/>
      </xdr:nvSpPr>
      <xdr:spPr>
        <a:xfrm>
          <a:off x="18976340" y="942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148590</xdr:rowOff>
    </xdr:from>
    <xdr:ext cx="469265" cy="258445"/>
    <xdr:sp macro="" textlink="">
      <xdr:nvSpPr>
        <xdr:cNvPr id="811" name="テキスト ボックス 810"/>
        <xdr:cNvSpPr txBox="1"/>
      </xdr:nvSpPr>
      <xdr:spPr>
        <a:xfrm>
          <a:off x="18797270" y="920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21590</xdr:rowOff>
    </xdr:from>
    <xdr:to xmlns:xdr="http://schemas.openxmlformats.org/drawingml/2006/spreadsheetDrawing">
      <xdr:col>98</xdr:col>
      <xdr:colOff>38100</xdr:colOff>
      <xdr:row>56</xdr:row>
      <xdr:rowOff>123190</xdr:rowOff>
    </xdr:to>
    <xdr:sp macro="" textlink="">
      <xdr:nvSpPr>
        <xdr:cNvPr id="812" name="フローチャート: 判断 811"/>
        <xdr:cNvSpPr/>
      </xdr:nvSpPr>
      <xdr:spPr>
        <a:xfrm>
          <a:off x="18112740" y="94132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140335</xdr:rowOff>
    </xdr:from>
    <xdr:ext cx="469900" cy="258445"/>
    <xdr:sp macro="" textlink="">
      <xdr:nvSpPr>
        <xdr:cNvPr id="813" name="テキスト ボックス 812"/>
        <xdr:cNvSpPr txBox="1"/>
      </xdr:nvSpPr>
      <xdr:spPr>
        <a:xfrm>
          <a:off x="17933670" y="919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14" name="テキスト ボックス 813"/>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6" name="テキスト ボックス 815"/>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152142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20" name="貸付金該当値テキスト"/>
        <xdr:cNvSpPr txBox="1"/>
      </xdr:nvSpPr>
      <xdr:spPr>
        <a:xfrm>
          <a:off x="21623020" y="97307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52</xdr:row>
      <xdr:rowOff>45720</xdr:rowOff>
    </xdr:from>
    <xdr:to xmlns:xdr="http://schemas.openxmlformats.org/drawingml/2006/spreadsheetDrawing">
      <xdr:col>112</xdr:col>
      <xdr:colOff>38100</xdr:colOff>
      <xdr:row>52</xdr:row>
      <xdr:rowOff>147320</xdr:rowOff>
    </xdr:to>
    <xdr:sp macro="" textlink="">
      <xdr:nvSpPr>
        <xdr:cNvPr id="821" name="楕円 820"/>
        <xdr:cNvSpPr/>
      </xdr:nvSpPr>
      <xdr:spPr>
        <a:xfrm>
          <a:off x="20708620" y="8766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50</xdr:row>
      <xdr:rowOff>163830</xdr:rowOff>
    </xdr:from>
    <xdr:ext cx="534035" cy="258445"/>
    <xdr:sp macro="" textlink="">
      <xdr:nvSpPr>
        <xdr:cNvPr id="822" name="テキスト ボックス 821"/>
        <xdr:cNvSpPr txBox="1"/>
      </xdr:nvSpPr>
      <xdr:spPr>
        <a:xfrm>
          <a:off x="20497165" y="854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198399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9555" cy="258445"/>
    <xdr:sp macro="" textlink="">
      <xdr:nvSpPr>
        <xdr:cNvPr id="824" name="テキスト ボックス 823"/>
        <xdr:cNvSpPr txBox="1"/>
      </xdr:nvSpPr>
      <xdr:spPr>
        <a:xfrm>
          <a:off x="19771360" y="9904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89763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9555" cy="258445"/>
    <xdr:sp macro="" textlink="">
      <xdr:nvSpPr>
        <xdr:cNvPr id="826" name="テキスト ボックス 825"/>
        <xdr:cNvSpPr txBox="1"/>
      </xdr:nvSpPr>
      <xdr:spPr>
        <a:xfrm>
          <a:off x="18907760" y="9904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8112740" y="9815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8445"/>
    <xdr:sp macro="" textlink="">
      <xdr:nvSpPr>
        <xdr:cNvPr id="828" name="テキスト ボックス 827"/>
        <xdr:cNvSpPr txBox="1"/>
      </xdr:nvSpPr>
      <xdr:spPr>
        <a:xfrm>
          <a:off x="18039080" y="99047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30" name="正方形/長方形 829"/>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32" name="正方形/長方形 831"/>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34" name="正方形/長方形 833"/>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37" name="テキスト ボックス 836"/>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39" name="テキスト ボックス 838"/>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140335</xdr:rowOff>
    </xdr:from>
    <xdr:to xmlns:xdr="http://schemas.openxmlformats.org/drawingml/2006/spreadsheetDrawing">
      <xdr:col>120</xdr:col>
      <xdr:colOff>114300</xdr:colOff>
      <xdr:row>78</xdr:row>
      <xdr:rowOff>140335</xdr:rowOff>
    </xdr:to>
    <xdr:cxnSp macro="">
      <xdr:nvCxnSpPr>
        <xdr:cNvPr id="840" name="直線コネクタ 839"/>
        <xdr:cNvCxnSpPr/>
      </xdr:nvCxnSpPr>
      <xdr:spPr>
        <a:xfrm>
          <a:off x="1780032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167640</xdr:rowOff>
    </xdr:from>
    <xdr:ext cx="531495" cy="259080"/>
    <xdr:sp macro="" textlink="">
      <xdr:nvSpPr>
        <xdr:cNvPr id="841" name="テキスト ボックス 840"/>
        <xdr:cNvSpPr txBox="1"/>
      </xdr:nvSpPr>
      <xdr:spPr>
        <a:xfrm>
          <a:off x="17284065" y="13079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2" name="直線コネクタ 841"/>
        <xdr:cNvCxnSpPr/>
      </xdr:nvCxnSpPr>
      <xdr:spPr>
        <a:xfrm>
          <a:off x="1780032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43" name="テキスト ボックス 842"/>
        <xdr:cNvSpPr txBox="1"/>
      </xdr:nvSpPr>
      <xdr:spPr>
        <a:xfrm>
          <a:off x="17284065" y="126314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4" name="直線コネクタ 843"/>
        <xdr:cNvCxnSpPr/>
      </xdr:nvCxnSpPr>
      <xdr:spPr>
        <a:xfrm>
          <a:off x="1780032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9080"/>
    <xdr:sp macro="" textlink="">
      <xdr:nvSpPr>
        <xdr:cNvPr id="845" name="テキスト ボックス 844"/>
        <xdr:cNvSpPr txBox="1"/>
      </xdr:nvSpPr>
      <xdr:spPr>
        <a:xfrm>
          <a:off x="17284065" y="12185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140335</xdr:rowOff>
    </xdr:from>
    <xdr:to xmlns:xdr="http://schemas.openxmlformats.org/drawingml/2006/spreadsheetDrawing">
      <xdr:col>120</xdr:col>
      <xdr:colOff>114300</xdr:colOff>
      <xdr:row>70</xdr:row>
      <xdr:rowOff>140335</xdr:rowOff>
    </xdr:to>
    <xdr:cxnSp macro="">
      <xdr:nvCxnSpPr>
        <xdr:cNvPr id="846" name="直線コネクタ 845"/>
        <xdr:cNvCxnSpPr/>
      </xdr:nvCxnSpPr>
      <xdr:spPr>
        <a:xfrm>
          <a:off x="1780032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167640</xdr:rowOff>
    </xdr:from>
    <xdr:ext cx="531495" cy="259080"/>
    <xdr:sp macro="" textlink="">
      <xdr:nvSpPr>
        <xdr:cNvPr id="847" name="テキスト ボックス 846"/>
        <xdr:cNvSpPr txBox="1"/>
      </xdr:nvSpPr>
      <xdr:spPr>
        <a:xfrm>
          <a:off x="17284065" y="11738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9" name="テキスト ボックス 848"/>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52705</xdr:rowOff>
    </xdr:to>
    <xdr:cxnSp macro="">
      <xdr:nvCxnSpPr>
        <xdr:cNvPr id="851" name="直線コネクタ 850"/>
        <xdr:cNvCxnSpPr/>
      </xdr:nvCxnSpPr>
      <xdr:spPr>
        <a:xfrm flipV="1">
          <a:off x="21570315" y="1185545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56515</xdr:rowOff>
    </xdr:from>
    <xdr:ext cx="534670" cy="259080"/>
    <xdr:sp macro="" textlink="">
      <xdr:nvSpPr>
        <xdr:cNvPr id="852" name="繰出金最小値テキスト"/>
        <xdr:cNvSpPr txBox="1"/>
      </xdr:nvSpPr>
      <xdr:spPr>
        <a:xfrm>
          <a:off x="21623020" y="13136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52705</xdr:rowOff>
    </xdr:from>
    <xdr:to xmlns:xdr="http://schemas.openxmlformats.org/drawingml/2006/spreadsheetDrawing">
      <xdr:col>116</xdr:col>
      <xdr:colOff>152400</xdr:colOff>
      <xdr:row>78</xdr:row>
      <xdr:rowOff>52705</xdr:rowOff>
    </xdr:to>
    <xdr:cxnSp macro="">
      <xdr:nvCxnSpPr>
        <xdr:cNvPr id="853" name="直線コネクタ 852"/>
        <xdr:cNvCxnSpPr/>
      </xdr:nvCxnSpPr>
      <xdr:spPr>
        <a:xfrm>
          <a:off x="21488400" y="13132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34670" cy="259080"/>
    <xdr:sp macro="" textlink="">
      <xdr:nvSpPr>
        <xdr:cNvPr id="854" name="繰出金最大値テキスト"/>
        <xdr:cNvSpPr txBox="1"/>
      </xdr:nvSpPr>
      <xdr:spPr>
        <a:xfrm>
          <a:off x="21623020" y="1163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55" name="直線コネクタ 854"/>
        <xdr:cNvCxnSpPr/>
      </xdr:nvCxnSpPr>
      <xdr:spPr>
        <a:xfrm>
          <a:off x="21488400" y="11855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95250</xdr:rowOff>
    </xdr:from>
    <xdr:to xmlns:xdr="http://schemas.openxmlformats.org/drawingml/2006/spreadsheetDrawing">
      <xdr:col>116</xdr:col>
      <xdr:colOff>63500</xdr:colOff>
      <xdr:row>76</xdr:row>
      <xdr:rowOff>128905</xdr:rowOff>
    </xdr:to>
    <xdr:cxnSp macro="">
      <xdr:nvCxnSpPr>
        <xdr:cNvPr id="856" name="直線コネクタ 855"/>
        <xdr:cNvCxnSpPr/>
      </xdr:nvCxnSpPr>
      <xdr:spPr>
        <a:xfrm flipV="1">
          <a:off x="20759420" y="12839700"/>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153035</xdr:rowOff>
    </xdr:from>
    <xdr:ext cx="534670" cy="259080"/>
    <xdr:sp macro="" textlink="">
      <xdr:nvSpPr>
        <xdr:cNvPr id="857" name="繰出金平均値テキスト"/>
        <xdr:cNvSpPr txBox="1"/>
      </xdr:nvSpPr>
      <xdr:spPr>
        <a:xfrm>
          <a:off x="21623020" y="12394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130175</xdr:rowOff>
    </xdr:from>
    <xdr:to xmlns:xdr="http://schemas.openxmlformats.org/drawingml/2006/spreadsheetDrawing">
      <xdr:col>116</xdr:col>
      <xdr:colOff>114300</xdr:colOff>
      <xdr:row>75</xdr:row>
      <xdr:rowOff>60325</xdr:rowOff>
    </xdr:to>
    <xdr:sp macro="" textlink="">
      <xdr:nvSpPr>
        <xdr:cNvPr id="858" name="フローチャート: 判断 857"/>
        <xdr:cNvSpPr/>
      </xdr:nvSpPr>
      <xdr:spPr>
        <a:xfrm>
          <a:off x="21521420" y="12539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128905</xdr:rowOff>
    </xdr:from>
    <xdr:to xmlns:xdr="http://schemas.openxmlformats.org/drawingml/2006/spreadsheetDrawing">
      <xdr:col>111</xdr:col>
      <xdr:colOff>177800</xdr:colOff>
      <xdr:row>76</xdr:row>
      <xdr:rowOff>156845</xdr:rowOff>
    </xdr:to>
    <xdr:cxnSp macro="">
      <xdr:nvCxnSpPr>
        <xdr:cNvPr id="859" name="直線コネクタ 858"/>
        <xdr:cNvCxnSpPr/>
      </xdr:nvCxnSpPr>
      <xdr:spPr>
        <a:xfrm flipV="1">
          <a:off x="19890740" y="12873355"/>
          <a:ext cx="8686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110490</xdr:rowOff>
    </xdr:from>
    <xdr:to xmlns:xdr="http://schemas.openxmlformats.org/drawingml/2006/spreadsheetDrawing">
      <xdr:col>112</xdr:col>
      <xdr:colOff>38100</xdr:colOff>
      <xdr:row>75</xdr:row>
      <xdr:rowOff>40640</xdr:rowOff>
    </xdr:to>
    <xdr:sp macro="" textlink="">
      <xdr:nvSpPr>
        <xdr:cNvPr id="860" name="フローチャート: 判断 859"/>
        <xdr:cNvSpPr/>
      </xdr:nvSpPr>
      <xdr:spPr>
        <a:xfrm>
          <a:off x="20708620" y="125196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57150</xdr:rowOff>
    </xdr:from>
    <xdr:ext cx="534035" cy="259080"/>
    <xdr:sp macro="" textlink="">
      <xdr:nvSpPr>
        <xdr:cNvPr id="861" name="テキスト ボックス 860"/>
        <xdr:cNvSpPr txBox="1"/>
      </xdr:nvSpPr>
      <xdr:spPr>
        <a:xfrm>
          <a:off x="20497165" y="12298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156845</xdr:rowOff>
    </xdr:from>
    <xdr:to xmlns:xdr="http://schemas.openxmlformats.org/drawingml/2006/spreadsheetDrawing">
      <xdr:col>107</xdr:col>
      <xdr:colOff>50800</xdr:colOff>
      <xdr:row>76</xdr:row>
      <xdr:rowOff>167640</xdr:rowOff>
    </xdr:to>
    <xdr:cxnSp macro="">
      <xdr:nvCxnSpPr>
        <xdr:cNvPr id="862" name="直線コネクタ 861"/>
        <xdr:cNvCxnSpPr/>
      </xdr:nvCxnSpPr>
      <xdr:spPr>
        <a:xfrm flipV="1">
          <a:off x="19027140" y="1290129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156210</xdr:rowOff>
    </xdr:from>
    <xdr:to xmlns:xdr="http://schemas.openxmlformats.org/drawingml/2006/spreadsheetDrawing">
      <xdr:col>107</xdr:col>
      <xdr:colOff>101600</xdr:colOff>
      <xdr:row>74</xdr:row>
      <xdr:rowOff>86360</xdr:rowOff>
    </xdr:to>
    <xdr:sp macro="" textlink="">
      <xdr:nvSpPr>
        <xdr:cNvPr id="863" name="フローチャート: 判断 862"/>
        <xdr:cNvSpPr/>
      </xdr:nvSpPr>
      <xdr:spPr>
        <a:xfrm>
          <a:off x="19839940" y="12397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102870</xdr:rowOff>
    </xdr:from>
    <xdr:ext cx="534035" cy="258445"/>
    <xdr:sp macro="" textlink="">
      <xdr:nvSpPr>
        <xdr:cNvPr id="864" name="テキスト ボックス 863"/>
        <xdr:cNvSpPr txBox="1"/>
      </xdr:nvSpPr>
      <xdr:spPr>
        <a:xfrm>
          <a:off x="19633565" y="12176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167640</xdr:rowOff>
    </xdr:from>
    <xdr:to xmlns:xdr="http://schemas.openxmlformats.org/drawingml/2006/spreadsheetDrawing">
      <xdr:col>102</xdr:col>
      <xdr:colOff>114300</xdr:colOff>
      <xdr:row>77</xdr:row>
      <xdr:rowOff>1905</xdr:rowOff>
    </xdr:to>
    <xdr:cxnSp macro="">
      <xdr:nvCxnSpPr>
        <xdr:cNvPr id="865" name="直線コネクタ 864"/>
        <xdr:cNvCxnSpPr/>
      </xdr:nvCxnSpPr>
      <xdr:spPr>
        <a:xfrm flipV="1">
          <a:off x="18163540" y="1291209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145415</xdr:rowOff>
    </xdr:from>
    <xdr:to xmlns:xdr="http://schemas.openxmlformats.org/drawingml/2006/spreadsheetDrawing">
      <xdr:col>102</xdr:col>
      <xdr:colOff>165100</xdr:colOff>
      <xdr:row>74</xdr:row>
      <xdr:rowOff>75565</xdr:rowOff>
    </xdr:to>
    <xdr:sp macro="" textlink="">
      <xdr:nvSpPr>
        <xdr:cNvPr id="866" name="フローチャート: 判断 865"/>
        <xdr:cNvSpPr/>
      </xdr:nvSpPr>
      <xdr:spPr>
        <a:xfrm>
          <a:off x="18976340" y="12386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92075</xdr:rowOff>
    </xdr:from>
    <xdr:ext cx="534670" cy="258445"/>
    <xdr:sp macro="" textlink="">
      <xdr:nvSpPr>
        <xdr:cNvPr id="867" name="テキスト ボックス 866"/>
        <xdr:cNvSpPr txBox="1"/>
      </xdr:nvSpPr>
      <xdr:spPr>
        <a:xfrm>
          <a:off x="18764885" y="12165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146685</xdr:rowOff>
    </xdr:from>
    <xdr:to xmlns:xdr="http://schemas.openxmlformats.org/drawingml/2006/spreadsheetDrawing">
      <xdr:col>98</xdr:col>
      <xdr:colOff>38100</xdr:colOff>
      <xdr:row>74</xdr:row>
      <xdr:rowOff>76835</xdr:rowOff>
    </xdr:to>
    <xdr:sp macro="" textlink="">
      <xdr:nvSpPr>
        <xdr:cNvPr id="868" name="フローチャート: 判断 867"/>
        <xdr:cNvSpPr/>
      </xdr:nvSpPr>
      <xdr:spPr>
        <a:xfrm>
          <a:off x="18112740" y="123882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93345</xdr:rowOff>
    </xdr:from>
    <xdr:ext cx="534035" cy="259080"/>
    <xdr:sp macro="" textlink="">
      <xdr:nvSpPr>
        <xdr:cNvPr id="869" name="テキスト ボックス 868"/>
        <xdr:cNvSpPr txBox="1"/>
      </xdr:nvSpPr>
      <xdr:spPr>
        <a:xfrm>
          <a:off x="17901285" y="12167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70" name="テキスト ボックス 869"/>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2" name="テキスト ボックス 871"/>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44450</xdr:rowOff>
    </xdr:from>
    <xdr:to xmlns:xdr="http://schemas.openxmlformats.org/drawingml/2006/spreadsheetDrawing">
      <xdr:col>116</xdr:col>
      <xdr:colOff>114300</xdr:colOff>
      <xdr:row>76</xdr:row>
      <xdr:rowOff>146050</xdr:rowOff>
    </xdr:to>
    <xdr:sp macro="" textlink="">
      <xdr:nvSpPr>
        <xdr:cNvPr id="875" name="楕円 874"/>
        <xdr:cNvSpPr/>
      </xdr:nvSpPr>
      <xdr:spPr>
        <a:xfrm>
          <a:off x="2152142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22860</xdr:rowOff>
    </xdr:from>
    <xdr:ext cx="534670" cy="259080"/>
    <xdr:sp macro="" textlink="">
      <xdr:nvSpPr>
        <xdr:cNvPr id="876" name="繰出金該当値テキスト"/>
        <xdr:cNvSpPr txBox="1"/>
      </xdr:nvSpPr>
      <xdr:spPr>
        <a:xfrm>
          <a:off x="21623020" y="1276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78105</xdr:rowOff>
    </xdr:from>
    <xdr:to xmlns:xdr="http://schemas.openxmlformats.org/drawingml/2006/spreadsheetDrawing">
      <xdr:col>112</xdr:col>
      <xdr:colOff>38100</xdr:colOff>
      <xdr:row>77</xdr:row>
      <xdr:rowOff>8255</xdr:rowOff>
    </xdr:to>
    <xdr:sp macro="" textlink="">
      <xdr:nvSpPr>
        <xdr:cNvPr id="877" name="楕円 876"/>
        <xdr:cNvSpPr/>
      </xdr:nvSpPr>
      <xdr:spPr>
        <a:xfrm>
          <a:off x="20708620" y="128225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167640</xdr:rowOff>
    </xdr:from>
    <xdr:ext cx="534035" cy="259080"/>
    <xdr:sp macro="" textlink="">
      <xdr:nvSpPr>
        <xdr:cNvPr id="878" name="テキスト ボックス 877"/>
        <xdr:cNvSpPr txBox="1"/>
      </xdr:nvSpPr>
      <xdr:spPr>
        <a:xfrm>
          <a:off x="20497165" y="1291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106045</xdr:rowOff>
    </xdr:from>
    <xdr:to xmlns:xdr="http://schemas.openxmlformats.org/drawingml/2006/spreadsheetDrawing">
      <xdr:col>107</xdr:col>
      <xdr:colOff>101600</xdr:colOff>
      <xdr:row>77</xdr:row>
      <xdr:rowOff>36195</xdr:rowOff>
    </xdr:to>
    <xdr:sp macro="" textlink="">
      <xdr:nvSpPr>
        <xdr:cNvPr id="879" name="楕円 878"/>
        <xdr:cNvSpPr/>
      </xdr:nvSpPr>
      <xdr:spPr>
        <a:xfrm>
          <a:off x="19839940" y="1285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27305</xdr:rowOff>
    </xdr:from>
    <xdr:ext cx="534035" cy="259080"/>
    <xdr:sp macro="" textlink="">
      <xdr:nvSpPr>
        <xdr:cNvPr id="880" name="テキスト ボックス 879"/>
        <xdr:cNvSpPr txBox="1"/>
      </xdr:nvSpPr>
      <xdr:spPr>
        <a:xfrm>
          <a:off x="19633565" y="1293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119380</xdr:rowOff>
    </xdr:from>
    <xdr:to xmlns:xdr="http://schemas.openxmlformats.org/drawingml/2006/spreadsheetDrawing">
      <xdr:col>102</xdr:col>
      <xdr:colOff>165100</xdr:colOff>
      <xdr:row>77</xdr:row>
      <xdr:rowOff>49530</xdr:rowOff>
    </xdr:to>
    <xdr:sp macro="" textlink="">
      <xdr:nvSpPr>
        <xdr:cNvPr id="881" name="楕円 880"/>
        <xdr:cNvSpPr/>
      </xdr:nvSpPr>
      <xdr:spPr>
        <a:xfrm>
          <a:off x="18976340" y="1286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40640</xdr:rowOff>
    </xdr:from>
    <xdr:ext cx="534670" cy="259080"/>
    <xdr:sp macro="" textlink="">
      <xdr:nvSpPr>
        <xdr:cNvPr id="882" name="テキスト ボックス 881"/>
        <xdr:cNvSpPr txBox="1"/>
      </xdr:nvSpPr>
      <xdr:spPr>
        <a:xfrm>
          <a:off x="18764885" y="12952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122555</xdr:rowOff>
    </xdr:from>
    <xdr:to xmlns:xdr="http://schemas.openxmlformats.org/drawingml/2006/spreadsheetDrawing">
      <xdr:col>98</xdr:col>
      <xdr:colOff>38100</xdr:colOff>
      <xdr:row>77</xdr:row>
      <xdr:rowOff>52705</xdr:rowOff>
    </xdr:to>
    <xdr:sp macro="" textlink="">
      <xdr:nvSpPr>
        <xdr:cNvPr id="883" name="楕円 882"/>
        <xdr:cNvSpPr/>
      </xdr:nvSpPr>
      <xdr:spPr>
        <a:xfrm>
          <a:off x="18112740" y="128670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43815</xdr:rowOff>
    </xdr:from>
    <xdr:ext cx="534035" cy="259080"/>
    <xdr:sp macro="" textlink="">
      <xdr:nvSpPr>
        <xdr:cNvPr id="884" name="テキスト ボックス 883"/>
        <xdr:cNvSpPr txBox="1"/>
      </xdr:nvSpPr>
      <xdr:spPr>
        <a:xfrm>
          <a:off x="17901285" y="12955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86" name="正方形/長方形 885"/>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88" name="正方形/長方形 887"/>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90" name="正方形/長方形 889"/>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93" name="テキスト ボックス 892"/>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5" name="直線コネクタ 894"/>
        <xdr:cNvCxnSpPr/>
      </xdr:nvCxnSpPr>
      <xdr:spPr>
        <a:xfrm>
          <a:off x="1780032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8920" cy="258445"/>
    <xdr:sp macro="" textlink="">
      <xdr:nvSpPr>
        <xdr:cNvPr id="896" name="テキスト ボックス 895"/>
        <xdr:cNvSpPr txBox="1"/>
      </xdr:nvSpPr>
      <xdr:spPr>
        <a:xfrm>
          <a:off x="17561560" y="163423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98" name="テキスト ボックス 897"/>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9" name="直線コネクタ 898"/>
        <xdr:cNvCxnSpPr/>
      </xdr:nvCxnSpPr>
      <xdr:spPr>
        <a:xfrm>
          <a:off x="17800320" y="15341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111760</xdr:rowOff>
    </xdr:from>
    <xdr:ext cx="248920" cy="259080"/>
    <xdr:sp macro="" textlink="">
      <xdr:nvSpPr>
        <xdr:cNvPr id="900" name="テキスト ボックス 899"/>
        <xdr:cNvSpPr txBox="1"/>
      </xdr:nvSpPr>
      <xdr:spPr>
        <a:xfrm>
          <a:off x="17561560" y="15203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902" name="テキスト ボックス 901"/>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904" name="直線コネクタ 903"/>
        <xdr:cNvCxnSpPr/>
      </xdr:nvCxnSpPr>
      <xdr:spPr>
        <a:xfrm>
          <a:off x="21570315" y="164846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5" name="前年度繰上充用金最小値テキスト"/>
        <xdr:cNvSpPr txBox="1"/>
      </xdr:nvSpPr>
      <xdr:spPr>
        <a:xfrm>
          <a:off x="2162302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6" name="直線コネクタ 905"/>
        <xdr:cNvCxnSpPr/>
      </xdr:nvCxnSpPr>
      <xdr:spPr>
        <a:xfrm>
          <a:off x="21488400" y="16484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9555" cy="259080"/>
    <xdr:sp macro="" textlink="">
      <xdr:nvSpPr>
        <xdr:cNvPr id="907" name="前年度繰上充用金最大値テキスト"/>
        <xdr:cNvSpPr txBox="1"/>
      </xdr:nvSpPr>
      <xdr:spPr>
        <a:xfrm>
          <a:off x="21623020" y="16183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8" name="直線コネクタ 907"/>
        <xdr:cNvCxnSpPr/>
      </xdr:nvCxnSpPr>
      <xdr:spPr>
        <a:xfrm>
          <a:off x="21488400" y="16484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09" name="直線コネクタ 908"/>
        <xdr:cNvCxnSpPr/>
      </xdr:nvCxnSpPr>
      <xdr:spPr>
        <a:xfrm>
          <a:off x="20759420" y="164846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10" name="前年度繰上充用金平均値テキスト"/>
        <xdr:cNvSpPr txBox="1"/>
      </xdr:nvSpPr>
      <xdr:spPr>
        <a:xfrm>
          <a:off x="21623020" y="164122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11" name="フローチャート: 判断 910"/>
        <xdr:cNvSpPr/>
      </xdr:nvSpPr>
      <xdr:spPr>
        <a:xfrm>
          <a:off x="2152142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12" name="直線コネクタ 911"/>
        <xdr:cNvCxnSpPr/>
      </xdr:nvCxnSpPr>
      <xdr:spPr>
        <a:xfrm>
          <a:off x="19890740" y="164846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3" name="フローチャート: 判断 912"/>
        <xdr:cNvSpPr/>
      </xdr:nvSpPr>
      <xdr:spPr>
        <a:xfrm>
          <a:off x="20708620" y="16433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8920" cy="259080"/>
    <xdr:sp macro="" textlink="">
      <xdr:nvSpPr>
        <xdr:cNvPr id="914" name="テキスト ボックス 913"/>
        <xdr:cNvSpPr txBox="1"/>
      </xdr:nvSpPr>
      <xdr:spPr>
        <a:xfrm>
          <a:off x="20634960" y="16526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5" name="直線コネクタ 914"/>
        <xdr:cNvCxnSpPr/>
      </xdr:nvCxnSpPr>
      <xdr:spPr>
        <a:xfrm>
          <a:off x="19027140" y="164846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16" name="フローチャート: 判断 915"/>
        <xdr:cNvSpPr/>
      </xdr:nvSpPr>
      <xdr:spPr>
        <a:xfrm>
          <a:off x="1983994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9555" cy="259080"/>
    <xdr:sp macro="" textlink="">
      <xdr:nvSpPr>
        <xdr:cNvPr id="917" name="テキスト ボックス 916"/>
        <xdr:cNvSpPr txBox="1"/>
      </xdr:nvSpPr>
      <xdr:spPr>
        <a:xfrm>
          <a:off x="1977136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18" name="直線コネクタ 917"/>
        <xdr:cNvCxnSpPr/>
      </xdr:nvCxnSpPr>
      <xdr:spPr>
        <a:xfrm>
          <a:off x="18163540" y="164846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19" name="フローチャート: 判断 918"/>
        <xdr:cNvSpPr/>
      </xdr:nvSpPr>
      <xdr:spPr>
        <a:xfrm>
          <a:off x="1897634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9555" cy="259080"/>
    <xdr:sp macro="" textlink="">
      <xdr:nvSpPr>
        <xdr:cNvPr id="920" name="テキスト ボックス 919"/>
        <xdr:cNvSpPr txBox="1"/>
      </xdr:nvSpPr>
      <xdr:spPr>
        <a:xfrm>
          <a:off x="1890776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31750</xdr:rowOff>
    </xdr:from>
    <xdr:to xmlns:xdr="http://schemas.openxmlformats.org/drawingml/2006/spreadsheetDrawing">
      <xdr:col>98</xdr:col>
      <xdr:colOff>38100</xdr:colOff>
      <xdr:row>91</xdr:row>
      <xdr:rowOff>133350</xdr:rowOff>
    </xdr:to>
    <xdr:sp macro="" textlink="">
      <xdr:nvSpPr>
        <xdr:cNvPr id="921" name="フローチャート: 判断 920"/>
        <xdr:cNvSpPr/>
      </xdr:nvSpPr>
      <xdr:spPr>
        <a:xfrm>
          <a:off x="18112740" y="15290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89</xdr:row>
      <xdr:rowOff>149860</xdr:rowOff>
    </xdr:from>
    <xdr:ext cx="248920" cy="259080"/>
    <xdr:sp macro="" textlink="">
      <xdr:nvSpPr>
        <xdr:cNvPr id="922" name="テキスト ボックス 921"/>
        <xdr:cNvSpPr txBox="1"/>
      </xdr:nvSpPr>
      <xdr:spPr>
        <a:xfrm>
          <a:off x="18039080" y="150736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3" name="テキスト ボックス 922"/>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5" name="テキスト ボックス 924"/>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8" name="楕円 927"/>
        <xdr:cNvSpPr/>
      </xdr:nvSpPr>
      <xdr:spPr>
        <a:xfrm>
          <a:off x="2152142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29" name="前年度繰上充用金該当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30" name="楕円 929"/>
        <xdr:cNvSpPr/>
      </xdr:nvSpPr>
      <xdr:spPr>
        <a:xfrm>
          <a:off x="20708620" y="16433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8920" cy="259080"/>
    <xdr:sp macro="" textlink="">
      <xdr:nvSpPr>
        <xdr:cNvPr id="931" name="テキスト ボックス 930"/>
        <xdr:cNvSpPr txBox="1"/>
      </xdr:nvSpPr>
      <xdr:spPr>
        <a:xfrm>
          <a:off x="20634960" y="16209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32" name="楕円 931"/>
        <xdr:cNvSpPr/>
      </xdr:nvSpPr>
      <xdr:spPr>
        <a:xfrm>
          <a:off x="1983994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9555" cy="259080"/>
    <xdr:sp macro="" textlink="">
      <xdr:nvSpPr>
        <xdr:cNvPr id="933" name="テキスト ボックス 932"/>
        <xdr:cNvSpPr txBox="1"/>
      </xdr:nvSpPr>
      <xdr:spPr>
        <a:xfrm>
          <a:off x="19771360" y="16209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4" name="楕円 933"/>
        <xdr:cNvSpPr/>
      </xdr:nvSpPr>
      <xdr:spPr>
        <a:xfrm>
          <a:off x="1897634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49555" cy="259080"/>
    <xdr:sp macro="" textlink="">
      <xdr:nvSpPr>
        <xdr:cNvPr id="935" name="テキスト ボックス 934"/>
        <xdr:cNvSpPr txBox="1"/>
      </xdr:nvSpPr>
      <xdr:spPr>
        <a:xfrm>
          <a:off x="18907760" y="16209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36" name="楕円 935"/>
        <xdr:cNvSpPr/>
      </xdr:nvSpPr>
      <xdr:spPr>
        <a:xfrm>
          <a:off x="18112740" y="16433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8920" cy="259080"/>
    <xdr:sp macro="" textlink="">
      <xdr:nvSpPr>
        <xdr:cNvPr id="937" name="テキスト ボックス 936"/>
        <xdr:cNvSpPr txBox="1"/>
      </xdr:nvSpPr>
      <xdr:spPr>
        <a:xfrm>
          <a:off x="18039080" y="16526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50">
              <a:solidFill>
                <a:schemeClr val="dk1"/>
              </a:solidFill>
              <a:effectLst/>
              <a:latin typeface="+mn-lt"/>
              <a:ea typeface="+mn-ea"/>
              <a:cs typeface="+mn-cs"/>
            </a:rPr>
            <a:t>令和</a:t>
          </a:r>
          <a:r>
            <a:rPr kumimoji="1" lang="ja-JP" altLang="en-US" sz="950">
              <a:solidFill>
                <a:schemeClr val="dk1"/>
              </a:solidFill>
              <a:effectLst/>
              <a:latin typeface="+mn-lt"/>
              <a:ea typeface="+mn-ea"/>
              <a:cs typeface="+mn-cs"/>
            </a:rPr>
            <a:t>３</a:t>
          </a:r>
          <a:r>
            <a:rPr kumimoji="1" lang="ja-JP" altLang="ja-JP" sz="950">
              <a:solidFill>
                <a:schemeClr val="dk1"/>
              </a:solidFill>
              <a:effectLst/>
              <a:latin typeface="+mn-lt"/>
              <a:ea typeface="+mn-ea"/>
              <a:cs typeface="+mn-cs"/>
            </a:rPr>
            <a:t>年度歳出決算総額は、住民一人当たり</a:t>
          </a:r>
          <a:r>
            <a:rPr kumimoji="1" lang="en-US" altLang="ja-JP" sz="950">
              <a:solidFill>
                <a:schemeClr val="dk1"/>
              </a:solidFill>
              <a:effectLst/>
              <a:latin typeface="+mn-lt"/>
              <a:ea typeface="+mn-ea"/>
              <a:cs typeface="+mn-cs"/>
            </a:rPr>
            <a:t>505,835</a:t>
          </a:r>
          <a:r>
            <a:rPr kumimoji="1" lang="ja-JP" altLang="ja-JP" sz="950">
              <a:solidFill>
                <a:schemeClr val="dk1"/>
              </a:solidFill>
              <a:effectLst/>
              <a:latin typeface="+mn-lt"/>
              <a:ea typeface="+mn-ea"/>
              <a:cs typeface="+mn-cs"/>
            </a:rPr>
            <a:t>円となっており、前年度に比べて</a:t>
          </a:r>
          <a:r>
            <a:rPr kumimoji="1" lang="en-US" altLang="ja-JP" sz="950">
              <a:solidFill>
                <a:schemeClr val="dk1"/>
              </a:solidFill>
              <a:effectLst/>
              <a:latin typeface="+mn-lt"/>
              <a:ea typeface="+mn-ea"/>
              <a:cs typeface="+mn-cs"/>
            </a:rPr>
            <a:t>122,021</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減</a:t>
          </a:r>
          <a:r>
            <a:rPr kumimoji="1" lang="ja-JP" altLang="ja-JP" sz="950">
              <a:solidFill>
                <a:schemeClr val="dk1"/>
              </a:solidFill>
              <a:effectLst/>
              <a:latin typeface="+mn-lt"/>
              <a:ea typeface="+mn-ea"/>
              <a:cs typeface="+mn-cs"/>
            </a:rPr>
            <a:t>となっている。補助費等は、</a:t>
          </a:r>
          <a:r>
            <a:rPr kumimoji="1" lang="en-US" altLang="ja-JP" sz="950">
              <a:solidFill>
                <a:schemeClr val="dk1"/>
              </a:solidFill>
              <a:effectLst/>
              <a:latin typeface="+mn-lt"/>
              <a:ea typeface="+mn-ea"/>
              <a:cs typeface="+mn-cs"/>
            </a:rPr>
            <a:t>107,113</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大幅な</a:t>
          </a:r>
          <a:r>
            <a:rPr kumimoji="1" lang="ja-JP" altLang="ja-JP" sz="950">
              <a:solidFill>
                <a:schemeClr val="dk1"/>
              </a:solidFill>
              <a:effectLst/>
              <a:latin typeface="+mn-lt"/>
              <a:ea typeface="+mn-ea"/>
              <a:cs typeface="+mn-cs"/>
            </a:rPr>
            <a:t>減となった</a:t>
          </a:r>
          <a:r>
            <a:rPr kumimoji="1" lang="ja-JP" altLang="en-US" sz="950">
              <a:solidFill>
                <a:schemeClr val="dk1"/>
              </a:solidFill>
              <a:effectLst/>
              <a:latin typeface="+mn-lt"/>
              <a:ea typeface="+mn-ea"/>
              <a:cs typeface="+mn-cs"/>
            </a:rPr>
            <a:t>。要因としては前年度実施した</a:t>
          </a:r>
          <a:r>
            <a:rPr kumimoji="1" lang="ja-JP" altLang="ja-JP" sz="950">
              <a:solidFill>
                <a:schemeClr val="dk1"/>
              </a:solidFill>
              <a:effectLst/>
              <a:latin typeface="+mn-lt"/>
              <a:ea typeface="+mn-ea"/>
              <a:cs typeface="+mn-cs"/>
            </a:rPr>
            <a:t>静岡地域消防広域化事業費</a:t>
          </a:r>
          <a:r>
            <a:rPr kumimoji="1" lang="ja-JP" altLang="en-US" sz="950">
              <a:solidFill>
                <a:schemeClr val="dk1"/>
              </a:solidFill>
              <a:effectLst/>
              <a:latin typeface="+mn-lt"/>
              <a:ea typeface="+mn-ea"/>
              <a:cs typeface="+mn-cs"/>
            </a:rPr>
            <a:t>や特別定額給付金といった単年度での大幅な増額があったためである。災害復旧費は、前年度より</a:t>
          </a:r>
          <a:r>
            <a:rPr kumimoji="1" lang="en-US" altLang="ja-JP" sz="950">
              <a:solidFill>
                <a:schemeClr val="dk1"/>
              </a:solidFill>
              <a:effectLst/>
              <a:latin typeface="+mn-lt"/>
              <a:ea typeface="+mn-ea"/>
              <a:cs typeface="+mn-cs"/>
            </a:rPr>
            <a:t>4,792</a:t>
          </a:r>
          <a:r>
            <a:rPr kumimoji="1" lang="ja-JP" altLang="en-US" sz="950">
              <a:solidFill>
                <a:schemeClr val="dk1"/>
              </a:solidFill>
              <a:effectLst/>
              <a:latin typeface="+mn-lt"/>
              <a:ea typeface="+mn-ea"/>
              <a:cs typeface="+mn-cs"/>
            </a:rPr>
            <a:t>円の減となった。要因としては令和２年度は梅雨時期の豪雨による被災があり、災害復旧事業が多かったためである。</a:t>
          </a:r>
          <a:r>
            <a:rPr kumimoji="1" lang="ja-JP" altLang="ja-JP" sz="950">
              <a:solidFill>
                <a:schemeClr val="dk1"/>
              </a:solidFill>
              <a:effectLst/>
              <a:latin typeface="+mn-lt"/>
              <a:ea typeface="+mn-ea"/>
              <a:cs typeface="+mn-cs"/>
            </a:rPr>
            <a:t>物件費は、以前より、類似団体に比べ非常に低い額を示しているが、当市はごみ処理、火葬、学校などの業務を一部事務組合で行っており、全部で</a:t>
          </a:r>
          <a:r>
            <a:rPr kumimoji="1" lang="en-US" altLang="ja-JP" sz="950">
              <a:solidFill>
                <a:schemeClr val="dk1"/>
              </a:solidFill>
              <a:effectLst/>
              <a:latin typeface="+mn-lt"/>
              <a:ea typeface="+mn-ea"/>
              <a:cs typeface="+mn-cs"/>
            </a:rPr>
            <a:t>13</a:t>
          </a:r>
          <a:r>
            <a:rPr kumimoji="1" lang="ja-JP" altLang="ja-JP" sz="950">
              <a:solidFill>
                <a:schemeClr val="dk1"/>
              </a:solidFill>
              <a:effectLst/>
              <a:latin typeface="+mn-lt"/>
              <a:ea typeface="+mn-ea"/>
              <a:cs typeface="+mn-cs"/>
            </a:rPr>
            <a:t>ある組合の経費は補助費等に区分されるため、類似団体と比較すると低額の要因となっている。</a:t>
          </a:r>
          <a:r>
            <a:rPr kumimoji="1" lang="ja-JP" altLang="en-US" sz="950">
              <a:solidFill>
                <a:schemeClr val="dk1"/>
              </a:solidFill>
              <a:effectLst/>
              <a:latin typeface="+mn-lt"/>
              <a:ea typeface="+mn-ea"/>
              <a:cs typeface="+mn-cs"/>
            </a:rPr>
            <a:t>物件費が前年度</a:t>
          </a:r>
          <a:r>
            <a:rPr kumimoji="1" lang="ja-JP" altLang="ja-JP" sz="950">
              <a:solidFill>
                <a:schemeClr val="dk1"/>
              </a:solidFill>
              <a:effectLst/>
              <a:latin typeface="+mn-lt"/>
              <a:ea typeface="+mn-ea"/>
              <a:cs typeface="+mn-cs"/>
            </a:rPr>
            <a:t>より</a:t>
          </a:r>
          <a:r>
            <a:rPr kumimoji="1" lang="en-US" altLang="ja-JP" sz="950">
              <a:solidFill>
                <a:schemeClr val="dk1"/>
              </a:solidFill>
              <a:effectLst/>
              <a:latin typeface="+mn-lt"/>
              <a:ea typeface="+mn-ea"/>
              <a:cs typeface="+mn-cs"/>
            </a:rPr>
            <a:t>8,116</a:t>
          </a:r>
          <a:r>
            <a:rPr kumimoji="1" lang="ja-JP" altLang="ja-JP" sz="950">
              <a:solidFill>
                <a:schemeClr val="dk1"/>
              </a:solidFill>
              <a:effectLst/>
              <a:latin typeface="+mn-lt"/>
              <a:ea typeface="+mn-ea"/>
              <a:cs typeface="+mn-cs"/>
            </a:rPr>
            <a:t>円の増となった大きな要因は、</a:t>
          </a:r>
          <a:r>
            <a:rPr kumimoji="1" lang="ja-JP" altLang="en-US" sz="950">
              <a:solidFill>
                <a:schemeClr val="dk1"/>
              </a:solidFill>
              <a:effectLst/>
              <a:latin typeface="+mn-lt"/>
              <a:ea typeface="+mn-ea"/>
              <a:cs typeface="+mn-cs"/>
            </a:rPr>
            <a:t>相良公民館や海浜体育館といった公共施設の解体事業費</a:t>
          </a:r>
          <a:r>
            <a:rPr kumimoji="1" lang="ja-JP" altLang="ja-JP" sz="950">
              <a:solidFill>
                <a:schemeClr val="dk1"/>
              </a:solidFill>
              <a:effectLst/>
              <a:latin typeface="+mn-lt"/>
              <a:ea typeface="+mn-ea"/>
              <a:cs typeface="+mn-cs"/>
            </a:rPr>
            <a:t>の増によるものである</a:t>
          </a:r>
          <a:r>
            <a:rPr kumimoji="1" lang="ja-JP" altLang="en-US" sz="950">
              <a:solidFill>
                <a:schemeClr val="dk1"/>
              </a:solidFill>
              <a:effectLst/>
              <a:latin typeface="+mn-lt"/>
              <a:ea typeface="+mn-ea"/>
              <a:cs typeface="+mn-cs"/>
            </a:rPr>
            <a:t>。</a:t>
          </a:r>
          <a:r>
            <a:rPr lang="ja-JP" altLang="ja-JP" sz="950">
              <a:solidFill>
                <a:schemeClr val="dk1"/>
              </a:solidFill>
              <a:effectLst/>
              <a:latin typeface="+mn-lt"/>
              <a:ea typeface="+mn-ea"/>
              <a:cs typeface="+mn-cs"/>
            </a:rPr>
            <a:t>今後</a:t>
          </a:r>
          <a:r>
            <a:rPr lang="ja-JP" altLang="en-US" sz="950">
              <a:solidFill>
                <a:schemeClr val="dk1"/>
              </a:solidFill>
              <a:effectLst/>
              <a:latin typeface="+mn-lt"/>
              <a:ea typeface="+mn-ea"/>
              <a:cs typeface="+mn-cs"/>
            </a:rPr>
            <a:t>も老朽化等に伴う解体・更新が増えることが予想されるため</a:t>
          </a:r>
          <a:r>
            <a:rPr lang="ja-JP" altLang="ja-JP" sz="950">
              <a:solidFill>
                <a:schemeClr val="dk1"/>
              </a:solidFill>
              <a:effectLst/>
              <a:latin typeface="+mn-lt"/>
              <a:ea typeface="+mn-ea"/>
              <a:cs typeface="+mn-cs"/>
            </a:rPr>
            <a:t>、公共施設等総合管理計画を基に</a:t>
          </a:r>
          <a:r>
            <a:rPr lang="ja-JP" altLang="en-US" sz="950">
              <a:solidFill>
                <a:schemeClr val="dk1"/>
              </a:solidFill>
              <a:effectLst/>
              <a:latin typeface="+mn-lt"/>
              <a:ea typeface="+mn-ea"/>
              <a:cs typeface="+mn-cs"/>
            </a:rPr>
            <a:t>効率的な維持管理や更新</a:t>
          </a:r>
          <a:r>
            <a:rPr lang="ja-JP" altLang="ja-JP" sz="950">
              <a:solidFill>
                <a:schemeClr val="dk1"/>
              </a:solidFill>
              <a:effectLst/>
              <a:latin typeface="+mn-lt"/>
              <a:ea typeface="+mn-ea"/>
              <a:cs typeface="+mn-cs"/>
            </a:rPr>
            <a:t>を図る必要がある。</a:t>
          </a:r>
          <a:r>
            <a:rPr kumimoji="1" lang="ja-JP" altLang="en-US" sz="950">
              <a:solidFill>
                <a:schemeClr val="dk1"/>
              </a:solidFill>
              <a:effectLst/>
              <a:latin typeface="+mn-lt"/>
              <a:ea typeface="+mn-ea"/>
              <a:cs typeface="+mn-cs"/>
            </a:rPr>
            <a:t>普通建設事業費は、前年度より</a:t>
          </a:r>
          <a:r>
            <a:rPr kumimoji="1" lang="en-US" altLang="ja-JP" sz="950">
              <a:solidFill>
                <a:schemeClr val="dk1"/>
              </a:solidFill>
              <a:effectLst/>
              <a:latin typeface="+mn-lt"/>
              <a:ea typeface="+mn-ea"/>
              <a:cs typeface="+mn-cs"/>
            </a:rPr>
            <a:t>17,442</a:t>
          </a:r>
          <a:r>
            <a:rPr kumimoji="1" lang="ja-JP" altLang="en-US" sz="950">
              <a:solidFill>
                <a:schemeClr val="dk1"/>
              </a:solidFill>
              <a:effectLst/>
              <a:latin typeface="+mn-lt"/>
              <a:ea typeface="+mn-ea"/>
              <a:cs typeface="+mn-cs"/>
            </a:rPr>
            <a:t>円の減となり、類似団体に比べると低い額を示しているが、県平均等は上回っている、</a:t>
          </a:r>
          <a:r>
            <a:rPr kumimoji="1" lang="ja-JP" altLang="ja-JP" sz="950">
              <a:solidFill>
                <a:schemeClr val="dk1"/>
              </a:solidFill>
              <a:effectLst/>
              <a:latin typeface="+mn-lt"/>
              <a:ea typeface="+mn-ea"/>
              <a:cs typeface="+mn-cs"/>
            </a:rPr>
            <a:t>前年度</a:t>
          </a:r>
          <a:r>
            <a:rPr kumimoji="1" lang="ja-JP" altLang="en-US" sz="950">
              <a:solidFill>
                <a:schemeClr val="dk1"/>
              </a:solidFill>
              <a:effectLst/>
              <a:latin typeface="+mn-lt"/>
              <a:ea typeface="+mn-ea"/>
              <a:cs typeface="+mn-cs"/>
            </a:rPr>
            <a:t>より減額している要因としては令和２年度実施の同報無線デジタル化整備事業、小学校校舎改修費、</a:t>
          </a:r>
          <a:r>
            <a:rPr kumimoji="1" lang="en-US" altLang="ja-JP" sz="950">
              <a:solidFill>
                <a:schemeClr val="dk1"/>
              </a:solidFill>
              <a:effectLst/>
              <a:latin typeface="+mn-lt"/>
              <a:ea typeface="+mn-ea"/>
              <a:cs typeface="+mn-cs"/>
            </a:rPr>
            <a:t>ICT</a:t>
          </a:r>
          <a:r>
            <a:rPr kumimoji="1" lang="ja-JP" altLang="en-US" sz="950">
              <a:solidFill>
                <a:schemeClr val="dk1"/>
              </a:solidFill>
              <a:effectLst/>
              <a:latin typeface="+mn-lt"/>
              <a:ea typeface="+mn-ea"/>
              <a:cs typeface="+mn-cs"/>
            </a:rPr>
            <a:t>活用推進事業費等の減によるものである。公債費は、</a:t>
          </a:r>
          <a:r>
            <a:rPr kumimoji="1" lang="ja-JP" altLang="ja-JP" sz="950">
              <a:solidFill>
                <a:schemeClr val="dk1"/>
              </a:solidFill>
              <a:effectLst/>
              <a:latin typeface="+mn-lt"/>
              <a:ea typeface="+mn-ea"/>
              <a:cs typeface="+mn-cs"/>
            </a:rPr>
            <a:t>前年度</a:t>
          </a:r>
          <a:r>
            <a:rPr kumimoji="1" lang="ja-JP" altLang="en-US" sz="950">
              <a:solidFill>
                <a:schemeClr val="dk1"/>
              </a:solidFill>
              <a:effectLst/>
              <a:latin typeface="+mn-lt"/>
              <a:ea typeface="+mn-ea"/>
              <a:cs typeface="+mn-cs"/>
            </a:rPr>
            <a:t>より</a:t>
          </a:r>
          <a:r>
            <a:rPr kumimoji="1" lang="en-US" altLang="ja-JP" sz="950">
              <a:solidFill>
                <a:schemeClr val="dk1"/>
              </a:solidFill>
              <a:effectLst/>
              <a:latin typeface="+mn-lt"/>
              <a:ea typeface="+mn-ea"/>
              <a:cs typeface="+mn-cs"/>
            </a:rPr>
            <a:t>4,648</a:t>
          </a:r>
          <a:r>
            <a:rPr kumimoji="1" lang="ja-JP" altLang="en-US" sz="950">
              <a:solidFill>
                <a:schemeClr val="dk1"/>
              </a:solidFill>
              <a:effectLst/>
              <a:latin typeface="+mn-lt"/>
              <a:ea typeface="+mn-ea"/>
              <a:cs typeface="+mn-cs"/>
            </a:rPr>
            <a:t>円の増となった。類似団体に比べると低い額を示しているが県平均等は上回っている。増額の要因としては合併特例事業、緊急防災・減災事業の増額によるものである。</a:t>
          </a:r>
          <a:r>
            <a:rPr kumimoji="1" lang="ja-JP" altLang="ja-JP" sz="950">
              <a:solidFill>
                <a:schemeClr val="dk1"/>
              </a:solidFill>
              <a:effectLst/>
              <a:latin typeface="+mn-lt"/>
              <a:ea typeface="+mn-ea"/>
              <a:cs typeface="+mn-cs"/>
            </a:rPr>
            <a:t>積立金は、前年度より</a:t>
          </a:r>
          <a:r>
            <a:rPr kumimoji="1" lang="en-US" altLang="ja-JP" sz="950">
              <a:solidFill>
                <a:schemeClr val="dk1"/>
              </a:solidFill>
              <a:effectLst/>
              <a:latin typeface="+mn-lt"/>
              <a:ea typeface="+mn-ea"/>
              <a:cs typeface="+mn-cs"/>
            </a:rPr>
            <a:t>17,731</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減</a:t>
          </a:r>
          <a:r>
            <a:rPr kumimoji="1" lang="ja-JP" altLang="ja-JP" sz="950">
              <a:solidFill>
                <a:schemeClr val="dk1"/>
              </a:solidFill>
              <a:effectLst/>
              <a:latin typeface="+mn-lt"/>
              <a:ea typeface="+mn-ea"/>
              <a:cs typeface="+mn-cs"/>
            </a:rPr>
            <a:t>となり、類似団体</a:t>
          </a:r>
          <a:r>
            <a:rPr kumimoji="1" lang="ja-JP" altLang="en-US" sz="950">
              <a:solidFill>
                <a:schemeClr val="dk1"/>
              </a:solidFill>
              <a:effectLst/>
              <a:latin typeface="+mn-lt"/>
              <a:ea typeface="+mn-ea"/>
              <a:cs typeface="+mn-cs"/>
            </a:rPr>
            <a:t>に比べ低い額を示しているが、県平均等は</a:t>
          </a:r>
          <a:r>
            <a:rPr kumimoji="1" lang="ja-JP" altLang="ja-JP" sz="950">
              <a:solidFill>
                <a:schemeClr val="dk1"/>
              </a:solidFill>
              <a:effectLst/>
              <a:latin typeface="+mn-lt"/>
              <a:ea typeface="+mn-ea"/>
              <a:cs typeface="+mn-cs"/>
            </a:rPr>
            <a:t>上回っ</a:t>
          </a:r>
          <a:r>
            <a:rPr kumimoji="1" lang="ja-JP" altLang="en-US" sz="950">
              <a:solidFill>
                <a:schemeClr val="dk1"/>
              </a:solidFill>
              <a:effectLst/>
              <a:latin typeface="+mn-lt"/>
              <a:ea typeface="+mn-ea"/>
              <a:cs typeface="+mn-cs"/>
            </a:rPr>
            <a:t>ている</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要因としては令和２年度は</a:t>
          </a:r>
          <a:r>
            <a:rPr kumimoji="1" lang="ja-JP" altLang="ja-JP" sz="950">
              <a:solidFill>
                <a:schemeClr val="dk1"/>
              </a:solidFill>
              <a:effectLst/>
              <a:latin typeface="+mn-lt"/>
              <a:ea typeface="+mn-ea"/>
              <a:cs typeface="+mn-cs"/>
            </a:rPr>
            <a:t>防災拠点整備事業に対する分担金を緊急地震・津波対策基金へ積み立てたこと</a:t>
          </a:r>
          <a:r>
            <a:rPr kumimoji="1" lang="ja-JP" altLang="en-US" sz="950">
              <a:solidFill>
                <a:schemeClr val="dk1"/>
              </a:solidFill>
              <a:effectLst/>
              <a:latin typeface="+mn-lt"/>
              <a:ea typeface="+mn-ea"/>
              <a:cs typeface="+mn-cs"/>
            </a:rPr>
            <a:t>で大きく増額となっていたためである</a:t>
          </a:r>
          <a:r>
            <a:rPr kumimoji="1" lang="ja-JP" altLang="ja-JP" sz="950">
              <a:solidFill>
                <a:schemeClr val="dk1"/>
              </a:solidFill>
              <a:effectLst/>
              <a:latin typeface="+mn-lt"/>
              <a:ea typeface="+mn-ea"/>
              <a:cs typeface="+mn-cs"/>
            </a:rPr>
            <a:t>。</a:t>
          </a:r>
          <a:endParaRPr lang="ja-JP" altLang="ja-JP" sz="950">
            <a:effectLst/>
          </a:endParaRPr>
        </a:p>
        <a:p>
          <a:r>
            <a:rPr kumimoji="1" lang="ja-JP" altLang="ja-JP" sz="950">
              <a:solidFill>
                <a:schemeClr val="dk1"/>
              </a:solidFill>
              <a:effectLst/>
              <a:latin typeface="+mn-lt"/>
              <a:ea typeface="+mn-ea"/>
              <a:cs typeface="+mn-cs"/>
            </a:rPr>
            <a:t>貸付金は、前年度より</a:t>
          </a:r>
          <a:r>
            <a:rPr kumimoji="1" lang="en-US" altLang="ja-JP" sz="950">
              <a:solidFill>
                <a:schemeClr val="dk1"/>
              </a:solidFill>
              <a:effectLst/>
              <a:latin typeface="+mn-lt"/>
              <a:ea typeface="+mn-ea"/>
              <a:cs typeface="+mn-cs"/>
            </a:rPr>
            <a:t>11,725</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減</a:t>
          </a:r>
          <a:r>
            <a:rPr kumimoji="1" lang="ja-JP" altLang="ja-JP" sz="950">
              <a:solidFill>
                <a:schemeClr val="dk1"/>
              </a:solidFill>
              <a:effectLst/>
              <a:latin typeface="+mn-lt"/>
              <a:ea typeface="+mn-ea"/>
              <a:cs typeface="+mn-cs"/>
            </a:rPr>
            <a:t>とな</a:t>
          </a:r>
          <a:r>
            <a:rPr kumimoji="1" lang="ja-JP" altLang="en-US" sz="950">
              <a:solidFill>
                <a:schemeClr val="dk1"/>
              </a:solidFill>
              <a:effectLst/>
              <a:latin typeface="+mn-lt"/>
              <a:ea typeface="+mn-ea"/>
              <a:cs typeface="+mn-cs"/>
            </a:rPr>
            <a:t>った。要因としては令和２年度に</a:t>
          </a:r>
          <a:r>
            <a:rPr kumimoji="1" lang="ja-JP" altLang="ja-JP" sz="950">
              <a:solidFill>
                <a:schemeClr val="dk1"/>
              </a:solidFill>
              <a:effectLst/>
              <a:latin typeface="+mn-lt"/>
              <a:ea typeface="+mn-ea"/>
              <a:cs typeface="+mn-cs"/>
            </a:rPr>
            <a:t>貸付を実施した地域総合整備資金貸付金</a:t>
          </a:r>
          <a:r>
            <a:rPr kumimoji="1" lang="ja-JP" altLang="en-US" sz="950">
              <a:solidFill>
                <a:schemeClr val="dk1"/>
              </a:solidFill>
              <a:effectLst/>
              <a:latin typeface="+mn-lt"/>
              <a:ea typeface="+mn-ea"/>
              <a:cs typeface="+mn-cs"/>
            </a:rPr>
            <a:t>の皆減によるもの</a:t>
          </a:r>
          <a:r>
            <a:rPr kumimoji="1" lang="ja-JP" altLang="ja-JP" sz="950">
              <a:solidFill>
                <a:schemeClr val="dk1"/>
              </a:solidFill>
              <a:effectLst/>
              <a:latin typeface="+mn-lt"/>
              <a:ea typeface="+mn-ea"/>
              <a:cs typeface="+mn-cs"/>
            </a:rPr>
            <a:t>である。</a:t>
          </a:r>
          <a:r>
            <a:rPr kumimoji="1" lang="ja-JP" altLang="en-US" sz="950">
              <a:solidFill>
                <a:schemeClr val="dk1"/>
              </a:solidFill>
              <a:effectLst/>
              <a:latin typeface="+mn-lt"/>
              <a:ea typeface="+mn-ea"/>
              <a:cs typeface="+mn-cs"/>
            </a:rPr>
            <a:t>扶助費は、</a:t>
          </a:r>
          <a:r>
            <a:rPr kumimoji="1" lang="ja-JP" altLang="ja-JP" sz="950">
              <a:solidFill>
                <a:schemeClr val="dk1"/>
              </a:solidFill>
              <a:effectLst/>
              <a:latin typeface="+mn-lt"/>
              <a:ea typeface="+mn-ea"/>
              <a:cs typeface="+mn-cs"/>
            </a:rPr>
            <a:t>前年度</a:t>
          </a:r>
          <a:r>
            <a:rPr kumimoji="1" lang="ja-JP" altLang="en-US" sz="950">
              <a:solidFill>
                <a:schemeClr val="dk1"/>
              </a:solidFill>
              <a:effectLst/>
              <a:latin typeface="+mn-lt"/>
              <a:ea typeface="+mn-ea"/>
              <a:cs typeface="+mn-cs"/>
            </a:rPr>
            <a:t>より</a:t>
          </a:r>
          <a:r>
            <a:rPr kumimoji="1" lang="en-US" altLang="ja-JP" sz="950">
              <a:solidFill>
                <a:schemeClr val="dk1"/>
              </a:solidFill>
              <a:effectLst/>
              <a:latin typeface="+mn-lt"/>
              <a:ea typeface="+mn-ea"/>
              <a:cs typeface="+mn-cs"/>
            </a:rPr>
            <a:t>20,494</a:t>
          </a:r>
          <a:r>
            <a:rPr kumimoji="1" lang="ja-JP" altLang="en-US" sz="950">
              <a:solidFill>
                <a:schemeClr val="dk1"/>
              </a:solidFill>
              <a:effectLst/>
              <a:latin typeface="+mn-lt"/>
              <a:ea typeface="+mn-ea"/>
              <a:cs typeface="+mn-cs"/>
            </a:rPr>
            <a:t>円の増となり、類似団体や県平均等と比べ低い額を示している。増額の要因としてはコロナ禍における住民税非課税世帯や子育て世帯への臨時特別給付事業によるものである。</a:t>
          </a:r>
          <a:endParaRPr kumimoji="1" lang="en-US" altLang="ja-JP" sz="95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静岡県牧之原市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43,936
41,940
111.69
23,347,818
22,224,364
1,096,920
13,322,674
21,828,516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9080"/>
    <xdr:sp macro="" textlink="">
      <xdr:nvSpPr>
        <xdr:cNvPr id="42" name="テキスト ボックス 41"/>
        <xdr:cNvSpPr txBox="1"/>
      </xdr:nvSpPr>
      <xdr:spPr>
        <a:xfrm>
          <a:off x="502920" y="6821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8445"/>
    <xdr:sp macro="" textlink="">
      <xdr:nvSpPr>
        <xdr:cNvPr id="44" name="テキスト ボックス 43"/>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8445"/>
    <xdr:sp macro="" textlink="">
      <xdr:nvSpPr>
        <xdr:cNvPr id="46" name="テキスト ボックス 45"/>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8445"/>
    <xdr:sp macro="" textlink="">
      <xdr:nvSpPr>
        <xdr:cNvPr id="52" name="テキスト ボックス 51"/>
        <xdr:cNvSpPr txBox="1"/>
      </xdr:nvSpPr>
      <xdr:spPr>
        <a:xfrm>
          <a:off x="22542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2542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160020</xdr:rowOff>
    </xdr:from>
    <xdr:to xmlns:xdr="http://schemas.openxmlformats.org/drawingml/2006/spreadsheetDrawing">
      <xdr:col>24</xdr:col>
      <xdr:colOff>62865</xdr:colOff>
      <xdr:row>38</xdr:row>
      <xdr:rowOff>6350</xdr:rowOff>
    </xdr:to>
    <xdr:cxnSp macro="">
      <xdr:nvCxnSpPr>
        <xdr:cNvPr id="56" name="直線コネクタ 55"/>
        <xdr:cNvCxnSpPr/>
      </xdr:nvCxnSpPr>
      <xdr:spPr>
        <a:xfrm flipV="1">
          <a:off x="4511675" y="519303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10160</xdr:rowOff>
    </xdr:from>
    <xdr:ext cx="469900" cy="258445"/>
    <xdr:sp macro="" textlink="">
      <xdr:nvSpPr>
        <xdr:cNvPr id="57" name="議会費最小値テキスト"/>
        <xdr:cNvSpPr txBox="1"/>
      </xdr:nvSpPr>
      <xdr:spPr>
        <a:xfrm>
          <a:off x="4564380" y="6384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6350</xdr:rowOff>
    </xdr:from>
    <xdr:to xmlns:xdr="http://schemas.openxmlformats.org/drawingml/2006/spreadsheetDrawing">
      <xdr:col>24</xdr:col>
      <xdr:colOff>152400</xdr:colOff>
      <xdr:row>38</xdr:row>
      <xdr:rowOff>6350</xdr:rowOff>
    </xdr:to>
    <xdr:cxnSp macro="">
      <xdr:nvCxnSpPr>
        <xdr:cNvPr id="58" name="直線コネクタ 57"/>
        <xdr:cNvCxnSpPr/>
      </xdr:nvCxnSpPr>
      <xdr:spPr>
        <a:xfrm>
          <a:off x="4429760" y="6380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106680</xdr:rowOff>
    </xdr:from>
    <xdr:ext cx="469900" cy="258445"/>
    <xdr:sp macro="" textlink="">
      <xdr:nvSpPr>
        <xdr:cNvPr id="59" name="議会費最大値テキスト"/>
        <xdr:cNvSpPr txBox="1"/>
      </xdr:nvSpPr>
      <xdr:spPr>
        <a:xfrm>
          <a:off x="4564380" y="4972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160020</xdr:rowOff>
    </xdr:from>
    <xdr:to xmlns:xdr="http://schemas.openxmlformats.org/drawingml/2006/spreadsheetDrawing">
      <xdr:col>24</xdr:col>
      <xdr:colOff>152400</xdr:colOff>
      <xdr:row>30</xdr:row>
      <xdr:rowOff>160020</xdr:rowOff>
    </xdr:to>
    <xdr:cxnSp macro="">
      <xdr:nvCxnSpPr>
        <xdr:cNvPr id="60" name="直線コネクタ 59"/>
        <xdr:cNvCxnSpPr/>
      </xdr:nvCxnSpPr>
      <xdr:spPr>
        <a:xfrm>
          <a:off x="4429760" y="5193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153670</xdr:rowOff>
    </xdr:from>
    <xdr:to xmlns:xdr="http://schemas.openxmlformats.org/drawingml/2006/spreadsheetDrawing">
      <xdr:col>24</xdr:col>
      <xdr:colOff>63500</xdr:colOff>
      <xdr:row>37</xdr:row>
      <xdr:rowOff>155575</xdr:rowOff>
    </xdr:to>
    <xdr:cxnSp macro="">
      <xdr:nvCxnSpPr>
        <xdr:cNvPr id="61" name="直線コネクタ 60"/>
        <xdr:cNvCxnSpPr/>
      </xdr:nvCxnSpPr>
      <xdr:spPr>
        <a:xfrm>
          <a:off x="3700780" y="636016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146685</xdr:rowOff>
    </xdr:from>
    <xdr:ext cx="469900" cy="258445"/>
    <xdr:sp macro="" textlink="">
      <xdr:nvSpPr>
        <xdr:cNvPr id="62" name="議会費平均値テキスト"/>
        <xdr:cNvSpPr txBox="1"/>
      </xdr:nvSpPr>
      <xdr:spPr>
        <a:xfrm>
          <a:off x="4564380" y="58502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123825</xdr:rowOff>
    </xdr:from>
    <xdr:to xmlns:xdr="http://schemas.openxmlformats.org/drawingml/2006/spreadsheetDrawing">
      <xdr:col>24</xdr:col>
      <xdr:colOff>114300</xdr:colOff>
      <xdr:row>36</xdr:row>
      <xdr:rowOff>53975</xdr:rowOff>
    </xdr:to>
    <xdr:sp macro="" textlink="">
      <xdr:nvSpPr>
        <xdr:cNvPr id="63" name="フローチャート: 判断 62"/>
        <xdr:cNvSpPr/>
      </xdr:nvSpPr>
      <xdr:spPr>
        <a:xfrm>
          <a:off x="4462780" y="5995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151765</xdr:rowOff>
    </xdr:from>
    <xdr:to xmlns:xdr="http://schemas.openxmlformats.org/drawingml/2006/spreadsheetDrawing">
      <xdr:col>19</xdr:col>
      <xdr:colOff>177800</xdr:colOff>
      <xdr:row>37</xdr:row>
      <xdr:rowOff>153670</xdr:rowOff>
    </xdr:to>
    <xdr:cxnSp macro="">
      <xdr:nvCxnSpPr>
        <xdr:cNvPr id="64" name="直線コネクタ 63"/>
        <xdr:cNvCxnSpPr/>
      </xdr:nvCxnSpPr>
      <xdr:spPr>
        <a:xfrm>
          <a:off x="2832100" y="635825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118110</xdr:rowOff>
    </xdr:from>
    <xdr:to xmlns:xdr="http://schemas.openxmlformats.org/drawingml/2006/spreadsheetDrawing">
      <xdr:col>20</xdr:col>
      <xdr:colOff>38100</xdr:colOff>
      <xdr:row>36</xdr:row>
      <xdr:rowOff>48260</xdr:rowOff>
    </xdr:to>
    <xdr:sp macro="" textlink="">
      <xdr:nvSpPr>
        <xdr:cNvPr id="65" name="フローチャート: 判断 64"/>
        <xdr:cNvSpPr/>
      </xdr:nvSpPr>
      <xdr:spPr>
        <a:xfrm>
          <a:off x="3649980" y="59893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64770</xdr:rowOff>
    </xdr:from>
    <xdr:ext cx="469900" cy="259080"/>
    <xdr:sp macro="" textlink="">
      <xdr:nvSpPr>
        <xdr:cNvPr id="66" name="テキスト ボックス 65"/>
        <xdr:cNvSpPr txBox="1"/>
      </xdr:nvSpPr>
      <xdr:spPr>
        <a:xfrm>
          <a:off x="3470910" y="576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151765</xdr:rowOff>
    </xdr:from>
    <xdr:to xmlns:xdr="http://schemas.openxmlformats.org/drawingml/2006/spreadsheetDrawing">
      <xdr:col>15</xdr:col>
      <xdr:colOff>50800</xdr:colOff>
      <xdr:row>37</xdr:row>
      <xdr:rowOff>151765</xdr:rowOff>
    </xdr:to>
    <xdr:cxnSp macro="">
      <xdr:nvCxnSpPr>
        <xdr:cNvPr id="67" name="直線コネクタ 66"/>
        <xdr:cNvCxnSpPr/>
      </xdr:nvCxnSpPr>
      <xdr:spPr>
        <a:xfrm>
          <a:off x="1968500" y="635825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98425</xdr:rowOff>
    </xdr:from>
    <xdr:to xmlns:xdr="http://schemas.openxmlformats.org/drawingml/2006/spreadsheetDrawing">
      <xdr:col>15</xdr:col>
      <xdr:colOff>101600</xdr:colOff>
      <xdr:row>36</xdr:row>
      <xdr:rowOff>28575</xdr:rowOff>
    </xdr:to>
    <xdr:sp macro="" textlink="">
      <xdr:nvSpPr>
        <xdr:cNvPr id="68" name="フローチャート: 判断 67"/>
        <xdr:cNvSpPr/>
      </xdr:nvSpPr>
      <xdr:spPr>
        <a:xfrm>
          <a:off x="2781300" y="596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45085</xdr:rowOff>
    </xdr:from>
    <xdr:ext cx="469265" cy="259080"/>
    <xdr:sp macro="" textlink="">
      <xdr:nvSpPr>
        <xdr:cNvPr id="69" name="テキスト ボックス 68"/>
        <xdr:cNvSpPr txBox="1"/>
      </xdr:nvSpPr>
      <xdr:spPr>
        <a:xfrm>
          <a:off x="2602230" y="57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151765</xdr:rowOff>
    </xdr:from>
    <xdr:to xmlns:xdr="http://schemas.openxmlformats.org/drawingml/2006/spreadsheetDrawing">
      <xdr:col>10</xdr:col>
      <xdr:colOff>114300</xdr:colOff>
      <xdr:row>38</xdr:row>
      <xdr:rowOff>14605</xdr:rowOff>
    </xdr:to>
    <xdr:cxnSp macro="">
      <xdr:nvCxnSpPr>
        <xdr:cNvPr id="70" name="直線コネクタ 69"/>
        <xdr:cNvCxnSpPr/>
      </xdr:nvCxnSpPr>
      <xdr:spPr>
        <a:xfrm flipV="1">
          <a:off x="1104900" y="6358255"/>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114935</xdr:rowOff>
    </xdr:from>
    <xdr:to xmlns:xdr="http://schemas.openxmlformats.org/drawingml/2006/spreadsheetDrawing">
      <xdr:col>10</xdr:col>
      <xdr:colOff>165100</xdr:colOff>
      <xdr:row>36</xdr:row>
      <xdr:rowOff>45085</xdr:rowOff>
    </xdr:to>
    <xdr:sp macro="" textlink="">
      <xdr:nvSpPr>
        <xdr:cNvPr id="71" name="フローチャート: 判断 70"/>
        <xdr:cNvSpPr/>
      </xdr:nvSpPr>
      <xdr:spPr>
        <a:xfrm>
          <a:off x="1917700" y="598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61595</xdr:rowOff>
    </xdr:from>
    <xdr:ext cx="469265" cy="259080"/>
    <xdr:sp macro="" textlink="">
      <xdr:nvSpPr>
        <xdr:cNvPr id="72" name="テキスト ボックス 71"/>
        <xdr:cNvSpPr txBox="1"/>
      </xdr:nvSpPr>
      <xdr:spPr>
        <a:xfrm>
          <a:off x="1738630" y="5765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139065</xdr:rowOff>
    </xdr:from>
    <xdr:to xmlns:xdr="http://schemas.openxmlformats.org/drawingml/2006/spreadsheetDrawing">
      <xdr:col>6</xdr:col>
      <xdr:colOff>38100</xdr:colOff>
      <xdr:row>36</xdr:row>
      <xdr:rowOff>69215</xdr:rowOff>
    </xdr:to>
    <xdr:sp macro="" textlink="">
      <xdr:nvSpPr>
        <xdr:cNvPr id="73" name="フローチャート: 判断 72"/>
        <xdr:cNvSpPr/>
      </xdr:nvSpPr>
      <xdr:spPr>
        <a:xfrm>
          <a:off x="1054100" y="60102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85725</xdr:rowOff>
    </xdr:from>
    <xdr:ext cx="469900" cy="258445"/>
    <xdr:sp macro="" textlink="">
      <xdr:nvSpPr>
        <xdr:cNvPr id="74" name="テキスト ボックス 73"/>
        <xdr:cNvSpPr txBox="1"/>
      </xdr:nvSpPr>
      <xdr:spPr>
        <a:xfrm>
          <a:off x="875030" y="578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104775</xdr:rowOff>
    </xdr:from>
    <xdr:to xmlns:xdr="http://schemas.openxmlformats.org/drawingml/2006/spreadsheetDrawing">
      <xdr:col>24</xdr:col>
      <xdr:colOff>114300</xdr:colOff>
      <xdr:row>38</xdr:row>
      <xdr:rowOff>34925</xdr:rowOff>
    </xdr:to>
    <xdr:sp macro="" textlink="">
      <xdr:nvSpPr>
        <xdr:cNvPr id="80" name="楕円 79"/>
        <xdr:cNvSpPr/>
      </xdr:nvSpPr>
      <xdr:spPr>
        <a:xfrm>
          <a:off x="4462780" y="6311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19685</xdr:rowOff>
    </xdr:from>
    <xdr:ext cx="469900" cy="259080"/>
    <xdr:sp macro="" textlink="">
      <xdr:nvSpPr>
        <xdr:cNvPr id="81" name="議会費該当値テキスト"/>
        <xdr:cNvSpPr txBox="1"/>
      </xdr:nvSpPr>
      <xdr:spPr>
        <a:xfrm>
          <a:off x="4564380" y="6226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102870</xdr:rowOff>
    </xdr:from>
    <xdr:to xmlns:xdr="http://schemas.openxmlformats.org/drawingml/2006/spreadsheetDrawing">
      <xdr:col>20</xdr:col>
      <xdr:colOff>38100</xdr:colOff>
      <xdr:row>38</xdr:row>
      <xdr:rowOff>33020</xdr:rowOff>
    </xdr:to>
    <xdr:sp macro="" textlink="">
      <xdr:nvSpPr>
        <xdr:cNvPr id="82" name="楕円 81"/>
        <xdr:cNvSpPr/>
      </xdr:nvSpPr>
      <xdr:spPr>
        <a:xfrm>
          <a:off x="3649980" y="6309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24130</xdr:rowOff>
    </xdr:from>
    <xdr:ext cx="469900" cy="259080"/>
    <xdr:sp macro="" textlink="">
      <xdr:nvSpPr>
        <xdr:cNvPr id="83" name="テキスト ボックス 82"/>
        <xdr:cNvSpPr txBox="1"/>
      </xdr:nvSpPr>
      <xdr:spPr>
        <a:xfrm>
          <a:off x="3470910" y="6398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100965</xdr:rowOff>
    </xdr:from>
    <xdr:to xmlns:xdr="http://schemas.openxmlformats.org/drawingml/2006/spreadsheetDrawing">
      <xdr:col>15</xdr:col>
      <xdr:colOff>101600</xdr:colOff>
      <xdr:row>38</xdr:row>
      <xdr:rowOff>31115</xdr:rowOff>
    </xdr:to>
    <xdr:sp macro="" textlink="">
      <xdr:nvSpPr>
        <xdr:cNvPr id="84" name="楕円 83"/>
        <xdr:cNvSpPr/>
      </xdr:nvSpPr>
      <xdr:spPr>
        <a:xfrm>
          <a:off x="2781300" y="6307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22225</xdr:rowOff>
    </xdr:from>
    <xdr:ext cx="469265" cy="259080"/>
    <xdr:sp macro="" textlink="">
      <xdr:nvSpPr>
        <xdr:cNvPr id="85" name="テキスト ボックス 84"/>
        <xdr:cNvSpPr txBox="1"/>
      </xdr:nvSpPr>
      <xdr:spPr>
        <a:xfrm>
          <a:off x="2602230" y="6396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100965</xdr:rowOff>
    </xdr:from>
    <xdr:to xmlns:xdr="http://schemas.openxmlformats.org/drawingml/2006/spreadsheetDrawing">
      <xdr:col>10</xdr:col>
      <xdr:colOff>165100</xdr:colOff>
      <xdr:row>38</xdr:row>
      <xdr:rowOff>31115</xdr:rowOff>
    </xdr:to>
    <xdr:sp macro="" textlink="">
      <xdr:nvSpPr>
        <xdr:cNvPr id="86" name="楕円 85"/>
        <xdr:cNvSpPr/>
      </xdr:nvSpPr>
      <xdr:spPr>
        <a:xfrm>
          <a:off x="1917700" y="6307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22225</xdr:rowOff>
    </xdr:from>
    <xdr:ext cx="469265" cy="259080"/>
    <xdr:sp macro="" textlink="">
      <xdr:nvSpPr>
        <xdr:cNvPr id="87" name="テキスト ボックス 86"/>
        <xdr:cNvSpPr txBox="1"/>
      </xdr:nvSpPr>
      <xdr:spPr>
        <a:xfrm>
          <a:off x="1738630" y="6396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135255</xdr:rowOff>
    </xdr:from>
    <xdr:to xmlns:xdr="http://schemas.openxmlformats.org/drawingml/2006/spreadsheetDrawing">
      <xdr:col>6</xdr:col>
      <xdr:colOff>38100</xdr:colOff>
      <xdr:row>38</xdr:row>
      <xdr:rowOff>64770</xdr:rowOff>
    </xdr:to>
    <xdr:sp macro="" textlink="">
      <xdr:nvSpPr>
        <xdr:cNvPr id="88" name="楕円 87"/>
        <xdr:cNvSpPr/>
      </xdr:nvSpPr>
      <xdr:spPr>
        <a:xfrm>
          <a:off x="1054100" y="634174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56515</xdr:rowOff>
    </xdr:from>
    <xdr:ext cx="469900" cy="259080"/>
    <xdr:sp macro="" textlink="">
      <xdr:nvSpPr>
        <xdr:cNvPr id="89" name="テキスト ボックス 88"/>
        <xdr:cNvSpPr txBox="1"/>
      </xdr:nvSpPr>
      <xdr:spPr>
        <a:xfrm>
          <a:off x="875030" y="6430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100" name="直線コネクタ 99"/>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9080"/>
    <xdr:sp macro="" textlink="">
      <xdr:nvSpPr>
        <xdr:cNvPr id="101" name="テキスト ボックス 100"/>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8445"/>
    <xdr:sp macro="" textlink="">
      <xdr:nvSpPr>
        <xdr:cNvPr id="103" name="テキスト ボックス 102"/>
        <xdr:cNvSpPr txBox="1"/>
      </xdr:nvSpPr>
      <xdr:spPr>
        <a:xfrm>
          <a:off x="16637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9080"/>
    <xdr:sp macro="" textlink="">
      <xdr:nvSpPr>
        <xdr:cNvPr id="105" name="テキスト ボックス 104"/>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6" name="直線コネクタ 105"/>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5630" cy="259080"/>
    <xdr:sp macro="" textlink="">
      <xdr:nvSpPr>
        <xdr:cNvPr id="107" name="テキスト ボックス 106"/>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11430</xdr:rowOff>
    </xdr:from>
    <xdr:to xmlns:xdr="http://schemas.openxmlformats.org/drawingml/2006/spreadsheetDrawing">
      <xdr:col>24</xdr:col>
      <xdr:colOff>62865</xdr:colOff>
      <xdr:row>57</xdr:row>
      <xdr:rowOff>74930</xdr:rowOff>
    </xdr:to>
    <xdr:cxnSp macro="">
      <xdr:nvCxnSpPr>
        <xdr:cNvPr id="111" name="直線コネクタ 110"/>
        <xdr:cNvCxnSpPr/>
      </xdr:nvCxnSpPr>
      <xdr:spPr>
        <a:xfrm flipV="1">
          <a:off x="4511675" y="8564880"/>
          <a:ext cx="127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78740</xdr:rowOff>
    </xdr:from>
    <xdr:ext cx="534670" cy="259080"/>
    <xdr:sp macro="" textlink="">
      <xdr:nvSpPr>
        <xdr:cNvPr id="112" name="総務費最小値テキスト"/>
        <xdr:cNvSpPr txBox="1"/>
      </xdr:nvSpPr>
      <xdr:spPr>
        <a:xfrm>
          <a:off x="4564380" y="9638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74930</xdr:rowOff>
    </xdr:from>
    <xdr:to xmlns:xdr="http://schemas.openxmlformats.org/drawingml/2006/spreadsheetDrawing">
      <xdr:col>24</xdr:col>
      <xdr:colOff>152400</xdr:colOff>
      <xdr:row>57</xdr:row>
      <xdr:rowOff>74930</xdr:rowOff>
    </xdr:to>
    <xdr:cxnSp macro="">
      <xdr:nvCxnSpPr>
        <xdr:cNvPr id="113" name="直線コネクタ 112"/>
        <xdr:cNvCxnSpPr/>
      </xdr:nvCxnSpPr>
      <xdr:spPr>
        <a:xfrm>
          <a:off x="4429760" y="9634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129540</xdr:rowOff>
    </xdr:from>
    <xdr:ext cx="598805" cy="258445"/>
    <xdr:sp macro="" textlink="">
      <xdr:nvSpPr>
        <xdr:cNvPr id="114" name="総務費最大値テキスト"/>
        <xdr:cNvSpPr txBox="1"/>
      </xdr:nvSpPr>
      <xdr:spPr>
        <a:xfrm>
          <a:off x="4564380" y="8347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290,538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11430</xdr:rowOff>
    </xdr:from>
    <xdr:to xmlns:xdr="http://schemas.openxmlformats.org/drawingml/2006/spreadsheetDrawing">
      <xdr:col>24</xdr:col>
      <xdr:colOff>152400</xdr:colOff>
      <xdr:row>51</xdr:row>
      <xdr:rowOff>11430</xdr:rowOff>
    </xdr:to>
    <xdr:cxnSp macro="">
      <xdr:nvCxnSpPr>
        <xdr:cNvPr id="115" name="直線コネクタ 114"/>
        <xdr:cNvCxnSpPr/>
      </xdr:nvCxnSpPr>
      <xdr:spPr>
        <a:xfrm>
          <a:off x="4429760" y="8564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90170</xdr:rowOff>
    </xdr:from>
    <xdr:to xmlns:xdr="http://schemas.openxmlformats.org/drawingml/2006/spreadsheetDrawing">
      <xdr:col>24</xdr:col>
      <xdr:colOff>63500</xdr:colOff>
      <xdr:row>56</xdr:row>
      <xdr:rowOff>144145</xdr:rowOff>
    </xdr:to>
    <xdr:cxnSp macro="">
      <xdr:nvCxnSpPr>
        <xdr:cNvPr id="116" name="直線コネクタ 115"/>
        <xdr:cNvCxnSpPr/>
      </xdr:nvCxnSpPr>
      <xdr:spPr>
        <a:xfrm>
          <a:off x="3700780" y="9146540"/>
          <a:ext cx="812800" cy="389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60325</xdr:rowOff>
    </xdr:from>
    <xdr:ext cx="598805" cy="259080"/>
    <xdr:sp macro="" textlink="">
      <xdr:nvSpPr>
        <xdr:cNvPr id="117" name="総務費平均値テキスト"/>
        <xdr:cNvSpPr txBox="1"/>
      </xdr:nvSpPr>
      <xdr:spPr>
        <a:xfrm>
          <a:off x="4564380" y="91166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37465</xdr:rowOff>
    </xdr:from>
    <xdr:to xmlns:xdr="http://schemas.openxmlformats.org/drawingml/2006/spreadsheetDrawing">
      <xdr:col>24</xdr:col>
      <xdr:colOff>114300</xdr:colOff>
      <xdr:row>55</xdr:row>
      <xdr:rowOff>139065</xdr:rowOff>
    </xdr:to>
    <xdr:sp macro="" textlink="">
      <xdr:nvSpPr>
        <xdr:cNvPr id="118" name="フローチャート: 判断 117"/>
        <xdr:cNvSpPr/>
      </xdr:nvSpPr>
      <xdr:spPr>
        <a:xfrm>
          <a:off x="4462780" y="926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90170</xdr:rowOff>
    </xdr:from>
    <xdr:to xmlns:xdr="http://schemas.openxmlformats.org/drawingml/2006/spreadsheetDrawing">
      <xdr:col>19</xdr:col>
      <xdr:colOff>177800</xdr:colOff>
      <xdr:row>57</xdr:row>
      <xdr:rowOff>84455</xdr:rowOff>
    </xdr:to>
    <xdr:cxnSp macro="">
      <xdr:nvCxnSpPr>
        <xdr:cNvPr id="119" name="直線コネクタ 118"/>
        <xdr:cNvCxnSpPr/>
      </xdr:nvCxnSpPr>
      <xdr:spPr>
        <a:xfrm flipV="1">
          <a:off x="2832100" y="9146540"/>
          <a:ext cx="86868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167640</xdr:rowOff>
    </xdr:from>
    <xdr:to xmlns:xdr="http://schemas.openxmlformats.org/drawingml/2006/spreadsheetDrawing">
      <xdr:col>20</xdr:col>
      <xdr:colOff>38100</xdr:colOff>
      <xdr:row>53</xdr:row>
      <xdr:rowOff>99060</xdr:rowOff>
    </xdr:to>
    <xdr:sp macro="" textlink="">
      <xdr:nvSpPr>
        <xdr:cNvPr id="120" name="フローチャート: 判断 119"/>
        <xdr:cNvSpPr/>
      </xdr:nvSpPr>
      <xdr:spPr>
        <a:xfrm>
          <a:off x="3649980" y="888873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115570</xdr:rowOff>
    </xdr:from>
    <xdr:ext cx="598170" cy="259080"/>
    <xdr:sp macro="" textlink="">
      <xdr:nvSpPr>
        <xdr:cNvPr id="121" name="テキスト ボックス 120"/>
        <xdr:cNvSpPr txBox="1"/>
      </xdr:nvSpPr>
      <xdr:spPr>
        <a:xfrm>
          <a:off x="3406140" y="8669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51435</xdr:rowOff>
    </xdr:from>
    <xdr:to xmlns:xdr="http://schemas.openxmlformats.org/drawingml/2006/spreadsheetDrawing">
      <xdr:col>15</xdr:col>
      <xdr:colOff>50800</xdr:colOff>
      <xdr:row>57</xdr:row>
      <xdr:rowOff>84455</xdr:rowOff>
    </xdr:to>
    <xdr:cxnSp macro="">
      <xdr:nvCxnSpPr>
        <xdr:cNvPr id="122" name="直線コネクタ 121"/>
        <xdr:cNvCxnSpPr/>
      </xdr:nvCxnSpPr>
      <xdr:spPr>
        <a:xfrm>
          <a:off x="1968500" y="9610725"/>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99060</xdr:rowOff>
    </xdr:from>
    <xdr:to xmlns:xdr="http://schemas.openxmlformats.org/drawingml/2006/spreadsheetDrawing">
      <xdr:col>15</xdr:col>
      <xdr:colOff>101600</xdr:colOff>
      <xdr:row>56</xdr:row>
      <xdr:rowOff>29210</xdr:rowOff>
    </xdr:to>
    <xdr:sp macro="" textlink="">
      <xdr:nvSpPr>
        <xdr:cNvPr id="123" name="フローチャート: 判断 122"/>
        <xdr:cNvSpPr/>
      </xdr:nvSpPr>
      <xdr:spPr>
        <a:xfrm>
          <a:off x="2781300" y="9323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46990</xdr:rowOff>
    </xdr:from>
    <xdr:ext cx="598805" cy="258445"/>
    <xdr:sp macro="" textlink="">
      <xdr:nvSpPr>
        <xdr:cNvPr id="124" name="テキスト ボックス 123"/>
        <xdr:cNvSpPr txBox="1"/>
      </xdr:nvSpPr>
      <xdr:spPr>
        <a:xfrm>
          <a:off x="2542540" y="9103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51435</xdr:rowOff>
    </xdr:from>
    <xdr:to xmlns:xdr="http://schemas.openxmlformats.org/drawingml/2006/spreadsheetDrawing">
      <xdr:col>10</xdr:col>
      <xdr:colOff>114300</xdr:colOff>
      <xdr:row>57</xdr:row>
      <xdr:rowOff>77470</xdr:rowOff>
    </xdr:to>
    <xdr:cxnSp macro="">
      <xdr:nvCxnSpPr>
        <xdr:cNvPr id="125" name="直線コネクタ 124"/>
        <xdr:cNvCxnSpPr/>
      </xdr:nvCxnSpPr>
      <xdr:spPr>
        <a:xfrm flipV="1">
          <a:off x="1104900" y="961072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28575</xdr:rowOff>
    </xdr:from>
    <xdr:to xmlns:xdr="http://schemas.openxmlformats.org/drawingml/2006/spreadsheetDrawing">
      <xdr:col>10</xdr:col>
      <xdr:colOff>165100</xdr:colOff>
      <xdr:row>56</xdr:row>
      <xdr:rowOff>130175</xdr:rowOff>
    </xdr:to>
    <xdr:sp macro="" textlink="">
      <xdr:nvSpPr>
        <xdr:cNvPr id="126" name="フローチャート: 判断 125"/>
        <xdr:cNvSpPr/>
      </xdr:nvSpPr>
      <xdr:spPr>
        <a:xfrm>
          <a:off x="19177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146685</xdr:rowOff>
    </xdr:from>
    <xdr:ext cx="534670" cy="258445"/>
    <xdr:sp macro="" textlink="">
      <xdr:nvSpPr>
        <xdr:cNvPr id="127" name="テキスト ボックス 126"/>
        <xdr:cNvSpPr txBox="1"/>
      </xdr:nvSpPr>
      <xdr:spPr>
        <a:xfrm>
          <a:off x="1706245" y="920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29845</xdr:rowOff>
    </xdr:from>
    <xdr:to xmlns:xdr="http://schemas.openxmlformats.org/drawingml/2006/spreadsheetDrawing">
      <xdr:col>6</xdr:col>
      <xdr:colOff>38100</xdr:colOff>
      <xdr:row>56</xdr:row>
      <xdr:rowOff>131445</xdr:rowOff>
    </xdr:to>
    <xdr:sp macro="" textlink="">
      <xdr:nvSpPr>
        <xdr:cNvPr id="128" name="フローチャート: 判断 127"/>
        <xdr:cNvSpPr/>
      </xdr:nvSpPr>
      <xdr:spPr>
        <a:xfrm>
          <a:off x="1054100" y="94214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147955</xdr:rowOff>
    </xdr:from>
    <xdr:ext cx="534035" cy="258445"/>
    <xdr:sp macro="" textlink="">
      <xdr:nvSpPr>
        <xdr:cNvPr id="129" name="テキスト ボックス 128"/>
        <xdr:cNvSpPr txBox="1"/>
      </xdr:nvSpPr>
      <xdr:spPr>
        <a:xfrm>
          <a:off x="842645" y="920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0" name="テキスト ボックス 129"/>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2" name="テキスト ボックス 131"/>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93345</xdr:rowOff>
    </xdr:from>
    <xdr:to xmlns:xdr="http://schemas.openxmlformats.org/drawingml/2006/spreadsheetDrawing">
      <xdr:col>24</xdr:col>
      <xdr:colOff>114300</xdr:colOff>
      <xdr:row>57</xdr:row>
      <xdr:rowOff>23495</xdr:rowOff>
    </xdr:to>
    <xdr:sp macro="" textlink="">
      <xdr:nvSpPr>
        <xdr:cNvPr id="135" name="楕円 134"/>
        <xdr:cNvSpPr/>
      </xdr:nvSpPr>
      <xdr:spPr>
        <a:xfrm>
          <a:off x="4462780" y="9484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8255</xdr:rowOff>
    </xdr:from>
    <xdr:ext cx="534670" cy="259080"/>
    <xdr:sp macro="" textlink="">
      <xdr:nvSpPr>
        <xdr:cNvPr id="136" name="総務費該当値テキスト"/>
        <xdr:cNvSpPr txBox="1"/>
      </xdr:nvSpPr>
      <xdr:spPr>
        <a:xfrm>
          <a:off x="4564380" y="939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39370</xdr:rowOff>
    </xdr:from>
    <xdr:to xmlns:xdr="http://schemas.openxmlformats.org/drawingml/2006/spreadsheetDrawing">
      <xdr:col>20</xdr:col>
      <xdr:colOff>38100</xdr:colOff>
      <xdr:row>54</xdr:row>
      <xdr:rowOff>140970</xdr:rowOff>
    </xdr:to>
    <xdr:sp macro="" textlink="">
      <xdr:nvSpPr>
        <xdr:cNvPr id="137" name="楕円 136"/>
        <xdr:cNvSpPr/>
      </xdr:nvSpPr>
      <xdr:spPr>
        <a:xfrm>
          <a:off x="3649980" y="90957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132080</xdr:rowOff>
    </xdr:from>
    <xdr:ext cx="598170" cy="259080"/>
    <xdr:sp macro="" textlink="">
      <xdr:nvSpPr>
        <xdr:cNvPr id="138" name="テキスト ボックス 137"/>
        <xdr:cNvSpPr txBox="1"/>
      </xdr:nvSpPr>
      <xdr:spPr>
        <a:xfrm>
          <a:off x="3406140" y="9188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33020</xdr:rowOff>
    </xdr:from>
    <xdr:to xmlns:xdr="http://schemas.openxmlformats.org/drawingml/2006/spreadsheetDrawing">
      <xdr:col>15</xdr:col>
      <xdr:colOff>101600</xdr:colOff>
      <xdr:row>57</xdr:row>
      <xdr:rowOff>134620</xdr:rowOff>
    </xdr:to>
    <xdr:sp macro="" textlink="">
      <xdr:nvSpPr>
        <xdr:cNvPr id="139" name="楕円 138"/>
        <xdr:cNvSpPr/>
      </xdr:nvSpPr>
      <xdr:spPr>
        <a:xfrm>
          <a:off x="27813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125730</xdr:rowOff>
    </xdr:from>
    <xdr:ext cx="534035" cy="258445"/>
    <xdr:sp macro="" textlink="">
      <xdr:nvSpPr>
        <xdr:cNvPr id="140" name="テキスト ボックス 139"/>
        <xdr:cNvSpPr txBox="1"/>
      </xdr:nvSpPr>
      <xdr:spPr>
        <a:xfrm>
          <a:off x="2574925" y="9685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635</xdr:rowOff>
    </xdr:from>
    <xdr:to xmlns:xdr="http://schemas.openxmlformats.org/drawingml/2006/spreadsheetDrawing">
      <xdr:col>10</xdr:col>
      <xdr:colOff>165100</xdr:colOff>
      <xdr:row>57</xdr:row>
      <xdr:rowOff>102870</xdr:rowOff>
    </xdr:to>
    <xdr:sp macro="" textlink="">
      <xdr:nvSpPr>
        <xdr:cNvPr id="141" name="楕円 140"/>
        <xdr:cNvSpPr/>
      </xdr:nvSpPr>
      <xdr:spPr>
        <a:xfrm>
          <a:off x="1917700" y="9559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93345</xdr:rowOff>
    </xdr:from>
    <xdr:ext cx="534670" cy="259080"/>
    <xdr:sp macro="" textlink="">
      <xdr:nvSpPr>
        <xdr:cNvPr id="142" name="テキスト ボックス 141"/>
        <xdr:cNvSpPr txBox="1"/>
      </xdr:nvSpPr>
      <xdr:spPr>
        <a:xfrm>
          <a:off x="1706245" y="9652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26670</xdr:rowOff>
    </xdr:from>
    <xdr:to xmlns:xdr="http://schemas.openxmlformats.org/drawingml/2006/spreadsheetDrawing">
      <xdr:col>6</xdr:col>
      <xdr:colOff>38100</xdr:colOff>
      <xdr:row>57</xdr:row>
      <xdr:rowOff>128270</xdr:rowOff>
    </xdr:to>
    <xdr:sp macro="" textlink="">
      <xdr:nvSpPr>
        <xdr:cNvPr id="143" name="楕円 142"/>
        <xdr:cNvSpPr/>
      </xdr:nvSpPr>
      <xdr:spPr>
        <a:xfrm>
          <a:off x="1054100" y="95859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119380</xdr:rowOff>
    </xdr:from>
    <xdr:ext cx="534035" cy="259080"/>
    <xdr:sp macro="" textlink="">
      <xdr:nvSpPr>
        <xdr:cNvPr id="144" name="テキスト ボックス 143"/>
        <xdr:cNvSpPr txBox="1"/>
      </xdr:nvSpPr>
      <xdr:spPr>
        <a:xfrm>
          <a:off x="842645" y="967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3" name="テキスト ボックス 152"/>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9080"/>
    <xdr:sp macro="" textlink="">
      <xdr:nvSpPr>
        <xdr:cNvPr id="155" name="テキスト ボックス 154"/>
        <xdr:cNvSpPr txBox="1"/>
      </xdr:nvSpPr>
      <xdr:spPr>
        <a:xfrm>
          <a:off x="22542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8445"/>
    <xdr:sp macro="" textlink="">
      <xdr:nvSpPr>
        <xdr:cNvPr id="157" name="テキスト ボックス 156"/>
        <xdr:cNvSpPr txBox="1"/>
      </xdr:nvSpPr>
      <xdr:spPr>
        <a:xfrm>
          <a:off x="166370" y="13153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8445"/>
    <xdr:sp macro="" textlink="">
      <xdr:nvSpPr>
        <xdr:cNvPr id="159" name="テキスト ボックス 158"/>
        <xdr:cNvSpPr txBox="1"/>
      </xdr:nvSpPr>
      <xdr:spPr>
        <a:xfrm>
          <a:off x="16637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0" name="直線コネクタ 159"/>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5630" cy="259080"/>
    <xdr:sp macro="" textlink="">
      <xdr:nvSpPr>
        <xdr:cNvPr id="161" name="テキスト ボックス 160"/>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3" name="テキスト ボックス 162"/>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8445"/>
    <xdr:sp macro="" textlink="">
      <xdr:nvSpPr>
        <xdr:cNvPr id="165" name="テキスト ボックス 164"/>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7" name="テキスト ボックス 166"/>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67310</xdr:rowOff>
    </xdr:from>
    <xdr:to xmlns:xdr="http://schemas.openxmlformats.org/drawingml/2006/spreadsheetDrawing">
      <xdr:col>24</xdr:col>
      <xdr:colOff>62865</xdr:colOff>
      <xdr:row>77</xdr:row>
      <xdr:rowOff>42545</xdr:rowOff>
    </xdr:to>
    <xdr:cxnSp macro="">
      <xdr:nvCxnSpPr>
        <xdr:cNvPr id="169" name="直線コネクタ 168"/>
        <xdr:cNvCxnSpPr/>
      </xdr:nvCxnSpPr>
      <xdr:spPr>
        <a:xfrm flipV="1">
          <a:off x="4511675" y="11973560"/>
          <a:ext cx="1270" cy="981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46990</xdr:rowOff>
    </xdr:from>
    <xdr:ext cx="598805" cy="258445"/>
    <xdr:sp macro="" textlink="">
      <xdr:nvSpPr>
        <xdr:cNvPr id="170" name="民生費最小値テキスト"/>
        <xdr:cNvSpPr txBox="1"/>
      </xdr:nvSpPr>
      <xdr:spPr>
        <a:xfrm>
          <a:off x="4564380" y="12959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42545</xdr:rowOff>
    </xdr:from>
    <xdr:to xmlns:xdr="http://schemas.openxmlformats.org/drawingml/2006/spreadsheetDrawing">
      <xdr:col>24</xdr:col>
      <xdr:colOff>152400</xdr:colOff>
      <xdr:row>77</xdr:row>
      <xdr:rowOff>42545</xdr:rowOff>
    </xdr:to>
    <xdr:cxnSp macro="">
      <xdr:nvCxnSpPr>
        <xdr:cNvPr id="171" name="直線コネクタ 170"/>
        <xdr:cNvCxnSpPr/>
      </xdr:nvCxnSpPr>
      <xdr:spPr>
        <a:xfrm>
          <a:off x="4429760" y="12954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13970</xdr:rowOff>
    </xdr:from>
    <xdr:ext cx="598805" cy="258445"/>
    <xdr:sp macro="" textlink="">
      <xdr:nvSpPr>
        <xdr:cNvPr id="172" name="民生費最大値テキスト"/>
        <xdr:cNvSpPr txBox="1"/>
      </xdr:nvSpPr>
      <xdr:spPr>
        <a:xfrm>
          <a:off x="4564380" y="11752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277,002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67310</xdr:rowOff>
    </xdr:from>
    <xdr:to xmlns:xdr="http://schemas.openxmlformats.org/drawingml/2006/spreadsheetDrawing">
      <xdr:col>24</xdr:col>
      <xdr:colOff>152400</xdr:colOff>
      <xdr:row>71</xdr:row>
      <xdr:rowOff>67310</xdr:rowOff>
    </xdr:to>
    <xdr:cxnSp macro="">
      <xdr:nvCxnSpPr>
        <xdr:cNvPr id="173" name="直線コネクタ 172"/>
        <xdr:cNvCxnSpPr/>
      </xdr:nvCxnSpPr>
      <xdr:spPr>
        <a:xfrm>
          <a:off x="4429760" y="11973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140970</xdr:rowOff>
    </xdr:from>
    <xdr:to xmlns:xdr="http://schemas.openxmlformats.org/drawingml/2006/spreadsheetDrawing">
      <xdr:col>24</xdr:col>
      <xdr:colOff>63500</xdr:colOff>
      <xdr:row>77</xdr:row>
      <xdr:rowOff>132715</xdr:rowOff>
    </xdr:to>
    <xdr:cxnSp macro="">
      <xdr:nvCxnSpPr>
        <xdr:cNvPr id="174" name="直線コネクタ 173"/>
        <xdr:cNvCxnSpPr/>
      </xdr:nvCxnSpPr>
      <xdr:spPr>
        <a:xfrm flipV="1">
          <a:off x="3700780" y="12885420"/>
          <a:ext cx="8128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141605</xdr:rowOff>
    </xdr:from>
    <xdr:ext cx="598805" cy="258445"/>
    <xdr:sp macro="" textlink="">
      <xdr:nvSpPr>
        <xdr:cNvPr id="175" name="民生費平均値テキスト"/>
        <xdr:cNvSpPr txBox="1"/>
      </xdr:nvSpPr>
      <xdr:spPr>
        <a:xfrm>
          <a:off x="4564380" y="123831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118745</xdr:rowOff>
    </xdr:from>
    <xdr:to xmlns:xdr="http://schemas.openxmlformats.org/drawingml/2006/spreadsheetDrawing">
      <xdr:col>24</xdr:col>
      <xdr:colOff>114300</xdr:colOff>
      <xdr:row>75</xdr:row>
      <xdr:rowOff>48895</xdr:rowOff>
    </xdr:to>
    <xdr:sp macro="" textlink="">
      <xdr:nvSpPr>
        <xdr:cNvPr id="176" name="フローチャート: 判断 175"/>
        <xdr:cNvSpPr/>
      </xdr:nvSpPr>
      <xdr:spPr>
        <a:xfrm>
          <a:off x="4462780" y="12527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132715</xdr:rowOff>
    </xdr:from>
    <xdr:to xmlns:xdr="http://schemas.openxmlformats.org/drawingml/2006/spreadsheetDrawing">
      <xdr:col>19</xdr:col>
      <xdr:colOff>177800</xdr:colOff>
      <xdr:row>78</xdr:row>
      <xdr:rowOff>4445</xdr:rowOff>
    </xdr:to>
    <xdr:cxnSp macro="">
      <xdr:nvCxnSpPr>
        <xdr:cNvPr id="177" name="直線コネクタ 176"/>
        <xdr:cNvCxnSpPr/>
      </xdr:nvCxnSpPr>
      <xdr:spPr>
        <a:xfrm flipV="1">
          <a:off x="2832100" y="13044805"/>
          <a:ext cx="8686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67945</xdr:rowOff>
    </xdr:from>
    <xdr:to xmlns:xdr="http://schemas.openxmlformats.org/drawingml/2006/spreadsheetDrawing">
      <xdr:col>20</xdr:col>
      <xdr:colOff>38100</xdr:colOff>
      <xdr:row>75</xdr:row>
      <xdr:rowOff>167640</xdr:rowOff>
    </xdr:to>
    <xdr:sp macro="" textlink="">
      <xdr:nvSpPr>
        <xdr:cNvPr id="178" name="フローチャート: 判断 177"/>
        <xdr:cNvSpPr/>
      </xdr:nvSpPr>
      <xdr:spPr>
        <a:xfrm>
          <a:off x="3649980" y="126447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14605</xdr:rowOff>
    </xdr:from>
    <xdr:ext cx="598170" cy="258445"/>
    <xdr:sp macro="" textlink="">
      <xdr:nvSpPr>
        <xdr:cNvPr id="179" name="テキスト ボックス 178"/>
        <xdr:cNvSpPr txBox="1"/>
      </xdr:nvSpPr>
      <xdr:spPr>
        <a:xfrm>
          <a:off x="3406140" y="12423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2540</xdr:rowOff>
    </xdr:from>
    <xdr:to xmlns:xdr="http://schemas.openxmlformats.org/drawingml/2006/spreadsheetDrawing">
      <xdr:col>15</xdr:col>
      <xdr:colOff>50800</xdr:colOff>
      <xdr:row>78</xdr:row>
      <xdr:rowOff>4445</xdr:rowOff>
    </xdr:to>
    <xdr:cxnSp macro="">
      <xdr:nvCxnSpPr>
        <xdr:cNvPr id="180" name="直線コネクタ 179"/>
        <xdr:cNvCxnSpPr/>
      </xdr:nvCxnSpPr>
      <xdr:spPr>
        <a:xfrm>
          <a:off x="1968500" y="1308227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118745</xdr:rowOff>
    </xdr:from>
    <xdr:to xmlns:xdr="http://schemas.openxmlformats.org/drawingml/2006/spreadsheetDrawing">
      <xdr:col>15</xdr:col>
      <xdr:colOff>101600</xdr:colOff>
      <xdr:row>76</xdr:row>
      <xdr:rowOff>48895</xdr:rowOff>
    </xdr:to>
    <xdr:sp macro="" textlink="">
      <xdr:nvSpPr>
        <xdr:cNvPr id="181" name="フローチャート: 判断 180"/>
        <xdr:cNvSpPr/>
      </xdr:nvSpPr>
      <xdr:spPr>
        <a:xfrm>
          <a:off x="2781300" y="12695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64770</xdr:rowOff>
    </xdr:from>
    <xdr:ext cx="598805" cy="259080"/>
    <xdr:sp macro="" textlink="">
      <xdr:nvSpPr>
        <xdr:cNvPr id="182" name="テキスト ボックス 181"/>
        <xdr:cNvSpPr txBox="1"/>
      </xdr:nvSpPr>
      <xdr:spPr>
        <a:xfrm>
          <a:off x="2542540" y="12473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2540</xdr:rowOff>
    </xdr:from>
    <xdr:to xmlns:xdr="http://schemas.openxmlformats.org/drawingml/2006/spreadsheetDrawing">
      <xdr:col>10</xdr:col>
      <xdr:colOff>114300</xdr:colOff>
      <xdr:row>78</xdr:row>
      <xdr:rowOff>42545</xdr:rowOff>
    </xdr:to>
    <xdr:cxnSp macro="">
      <xdr:nvCxnSpPr>
        <xdr:cNvPr id="183" name="直線コネクタ 182"/>
        <xdr:cNvCxnSpPr/>
      </xdr:nvCxnSpPr>
      <xdr:spPr>
        <a:xfrm flipV="1">
          <a:off x="1104900" y="13082270"/>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27305</xdr:rowOff>
    </xdr:from>
    <xdr:to xmlns:xdr="http://schemas.openxmlformats.org/drawingml/2006/spreadsheetDrawing">
      <xdr:col>10</xdr:col>
      <xdr:colOff>165100</xdr:colOff>
      <xdr:row>76</xdr:row>
      <xdr:rowOff>128905</xdr:rowOff>
    </xdr:to>
    <xdr:sp macro="" textlink="">
      <xdr:nvSpPr>
        <xdr:cNvPr id="184" name="フローチャート: 判断 183"/>
        <xdr:cNvSpPr/>
      </xdr:nvSpPr>
      <xdr:spPr>
        <a:xfrm>
          <a:off x="1917700" y="127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145415</xdr:rowOff>
    </xdr:from>
    <xdr:ext cx="598170" cy="258445"/>
    <xdr:sp macro="" textlink="">
      <xdr:nvSpPr>
        <xdr:cNvPr id="185" name="テキスト ボックス 184"/>
        <xdr:cNvSpPr txBox="1"/>
      </xdr:nvSpPr>
      <xdr:spPr>
        <a:xfrm>
          <a:off x="1673860" y="12554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46990</xdr:rowOff>
    </xdr:from>
    <xdr:to xmlns:xdr="http://schemas.openxmlformats.org/drawingml/2006/spreadsheetDrawing">
      <xdr:col>6</xdr:col>
      <xdr:colOff>38100</xdr:colOff>
      <xdr:row>76</xdr:row>
      <xdr:rowOff>147955</xdr:rowOff>
    </xdr:to>
    <xdr:sp macro="" textlink="">
      <xdr:nvSpPr>
        <xdr:cNvPr id="186" name="フローチャート: 判断 185"/>
        <xdr:cNvSpPr/>
      </xdr:nvSpPr>
      <xdr:spPr>
        <a:xfrm>
          <a:off x="1054100" y="127914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164465</xdr:rowOff>
    </xdr:from>
    <xdr:ext cx="598170" cy="258445"/>
    <xdr:sp macro="" textlink="">
      <xdr:nvSpPr>
        <xdr:cNvPr id="187" name="テキスト ボックス 186"/>
        <xdr:cNvSpPr txBox="1"/>
      </xdr:nvSpPr>
      <xdr:spPr>
        <a:xfrm>
          <a:off x="810260" y="12573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8" name="テキスト ボックス 187"/>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0" name="テキスト ボックス 189"/>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90170</xdr:rowOff>
    </xdr:from>
    <xdr:to xmlns:xdr="http://schemas.openxmlformats.org/drawingml/2006/spreadsheetDrawing">
      <xdr:col>24</xdr:col>
      <xdr:colOff>114300</xdr:colOff>
      <xdr:row>77</xdr:row>
      <xdr:rowOff>20320</xdr:rowOff>
    </xdr:to>
    <xdr:sp macro="" textlink="">
      <xdr:nvSpPr>
        <xdr:cNvPr id="193" name="楕円 192"/>
        <xdr:cNvSpPr/>
      </xdr:nvSpPr>
      <xdr:spPr>
        <a:xfrm>
          <a:off x="4462780" y="1283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5080</xdr:rowOff>
    </xdr:from>
    <xdr:ext cx="598805" cy="259080"/>
    <xdr:sp macro="" textlink="">
      <xdr:nvSpPr>
        <xdr:cNvPr id="194" name="民生費該当値テキスト"/>
        <xdr:cNvSpPr txBox="1"/>
      </xdr:nvSpPr>
      <xdr:spPr>
        <a:xfrm>
          <a:off x="4564380" y="12749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81915</xdr:rowOff>
    </xdr:from>
    <xdr:to xmlns:xdr="http://schemas.openxmlformats.org/drawingml/2006/spreadsheetDrawing">
      <xdr:col>20</xdr:col>
      <xdr:colOff>38100</xdr:colOff>
      <xdr:row>78</xdr:row>
      <xdr:rowOff>12065</xdr:rowOff>
    </xdr:to>
    <xdr:sp macro="" textlink="">
      <xdr:nvSpPr>
        <xdr:cNvPr id="195" name="楕円 194"/>
        <xdr:cNvSpPr/>
      </xdr:nvSpPr>
      <xdr:spPr>
        <a:xfrm>
          <a:off x="3649980" y="129940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3175</xdr:rowOff>
    </xdr:from>
    <xdr:ext cx="598170" cy="259080"/>
    <xdr:sp macro="" textlink="">
      <xdr:nvSpPr>
        <xdr:cNvPr id="196" name="テキスト ボックス 195"/>
        <xdr:cNvSpPr txBox="1"/>
      </xdr:nvSpPr>
      <xdr:spPr>
        <a:xfrm>
          <a:off x="3406140" y="13082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125095</xdr:rowOff>
    </xdr:from>
    <xdr:to xmlns:xdr="http://schemas.openxmlformats.org/drawingml/2006/spreadsheetDrawing">
      <xdr:col>15</xdr:col>
      <xdr:colOff>101600</xdr:colOff>
      <xdr:row>78</xdr:row>
      <xdr:rowOff>55245</xdr:rowOff>
    </xdr:to>
    <xdr:sp macro="" textlink="">
      <xdr:nvSpPr>
        <xdr:cNvPr id="197" name="楕円 196"/>
        <xdr:cNvSpPr/>
      </xdr:nvSpPr>
      <xdr:spPr>
        <a:xfrm>
          <a:off x="2781300" y="13037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46990</xdr:rowOff>
    </xdr:from>
    <xdr:ext cx="598805" cy="258445"/>
    <xdr:sp macro="" textlink="">
      <xdr:nvSpPr>
        <xdr:cNvPr id="198" name="テキスト ボックス 197"/>
        <xdr:cNvSpPr txBox="1"/>
      </xdr:nvSpPr>
      <xdr:spPr>
        <a:xfrm>
          <a:off x="2542540" y="13126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123190</xdr:rowOff>
    </xdr:from>
    <xdr:to xmlns:xdr="http://schemas.openxmlformats.org/drawingml/2006/spreadsheetDrawing">
      <xdr:col>10</xdr:col>
      <xdr:colOff>165100</xdr:colOff>
      <xdr:row>78</xdr:row>
      <xdr:rowOff>53340</xdr:rowOff>
    </xdr:to>
    <xdr:sp macro="" textlink="">
      <xdr:nvSpPr>
        <xdr:cNvPr id="199" name="楕円 198"/>
        <xdr:cNvSpPr/>
      </xdr:nvSpPr>
      <xdr:spPr>
        <a:xfrm>
          <a:off x="1917700" y="1303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44450</xdr:rowOff>
    </xdr:from>
    <xdr:ext cx="598170" cy="259080"/>
    <xdr:sp macro="" textlink="">
      <xdr:nvSpPr>
        <xdr:cNvPr id="200" name="テキスト ボックス 199"/>
        <xdr:cNvSpPr txBox="1"/>
      </xdr:nvSpPr>
      <xdr:spPr>
        <a:xfrm>
          <a:off x="1673860" y="13124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163195</xdr:rowOff>
    </xdr:from>
    <xdr:to xmlns:xdr="http://schemas.openxmlformats.org/drawingml/2006/spreadsheetDrawing">
      <xdr:col>6</xdr:col>
      <xdr:colOff>38100</xdr:colOff>
      <xdr:row>78</xdr:row>
      <xdr:rowOff>93345</xdr:rowOff>
    </xdr:to>
    <xdr:sp macro="" textlink="">
      <xdr:nvSpPr>
        <xdr:cNvPr id="201" name="楕円 200"/>
        <xdr:cNvSpPr/>
      </xdr:nvSpPr>
      <xdr:spPr>
        <a:xfrm>
          <a:off x="1054100" y="130752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84455</xdr:rowOff>
    </xdr:from>
    <xdr:ext cx="598170" cy="258445"/>
    <xdr:sp macro="" textlink="">
      <xdr:nvSpPr>
        <xdr:cNvPr id="202" name="テキスト ボックス 201"/>
        <xdr:cNvSpPr txBox="1"/>
      </xdr:nvSpPr>
      <xdr:spPr>
        <a:xfrm>
          <a:off x="810260" y="13164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1" name="テキスト ボックス 210"/>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13" name="テキスト ボックス 212"/>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9" name="テキスト ボックス 218"/>
        <xdr:cNvSpPr txBox="1"/>
      </xdr:nvSpPr>
      <xdr:spPr>
        <a:xfrm>
          <a:off x="225425" y="15770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1" name="テキスト ボックス 220"/>
        <xdr:cNvSpPr txBox="1"/>
      </xdr:nvSpPr>
      <xdr:spPr>
        <a:xfrm>
          <a:off x="22542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8445"/>
    <xdr:sp macro="" textlink="">
      <xdr:nvSpPr>
        <xdr:cNvPr id="223" name="テキスト ボックス 222"/>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72390</xdr:rowOff>
    </xdr:from>
    <xdr:to xmlns:xdr="http://schemas.openxmlformats.org/drawingml/2006/spreadsheetDrawing">
      <xdr:col>24</xdr:col>
      <xdr:colOff>62865</xdr:colOff>
      <xdr:row>97</xdr:row>
      <xdr:rowOff>140335</xdr:rowOff>
    </xdr:to>
    <xdr:cxnSp macro="">
      <xdr:nvCxnSpPr>
        <xdr:cNvPr id="227" name="直線コネクタ 226"/>
        <xdr:cNvCxnSpPr/>
      </xdr:nvCxnSpPr>
      <xdr:spPr>
        <a:xfrm flipV="1">
          <a:off x="4511675" y="15331440"/>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8445"/>
    <xdr:sp macro="" textlink="">
      <xdr:nvSpPr>
        <xdr:cNvPr id="228" name="衛生費最小値テキスト"/>
        <xdr:cNvSpPr txBox="1"/>
      </xdr:nvSpPr>
      <xdr:spPr>
        <a:xfrm>
          <a:off x="4564380" y="16431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9" name="直線コネクタ 228"/>
        <xdr:cNvCxnSpPr/>
      </xdr:nvCxnSpPr>
      <xdr:spPr>
        <a:xfrm>
          <a:off x="4429760" y="16428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19050</xdr:rowOff>
    </xdr:from>
    <xdr:ext cx="534670" cy="259080"/>
    <xdr:sp macro="" textlink="">
      <xdr:nvSpPr>
        <xdr:cNvPr id="230" name="衛生費最大値テキスト"/>
        <xdr:cNvSpPr txBox="1"/>
      </xdr:nvSpPr>
      <xdr:spPr>
        <a:xfrm>
          <a:off x="4564380" y="1511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90,527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72390</xdr:rowOff>
    </xdr:from>
    <xdr:to xmlns:xdr="http://schemas.openxmlformats.org/drawingml/2006/spreadsheetDrawing">
      <xdr:col>24</xdr:col>
      <xdr:colOff>152400</xdr:colOff>
      <xdr:row>91</xdr:row>
      <xdr:rowOff>72390</xdr:rowOff>
    </xdr:to>
    <xdr:cxnSp macro="">
      <xdr:nvCxnSpPr>
        <xdr:cNvPr id="231" name="直線コネクタ 230"/>
        <xdr:cNvCxnSpPr/>
      </xdr:nvCxnSpPr>
      <xdr:spPr>
        <a:xfrm>
          <a:off x="4429760" y="15331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49530</xdr:rowOff>
    </xdr:from>
    <xdr:to xmlns:xdr="http://schemas.openxmlformats.org/drawingml/2006/spreadsheetDrawing">
      <xdr:col>24</xdr:col>
      <xdr:colOff>63500</xdr:colOff>
      <xdr:row>95</xdr:row>
      <xdr:rowOff>64770</xdr:rowOff>
    </xdr:to>
    <xdr:cxnSp macro="">
      <xdr:nvCxnSpPr>
        <xdr:cNvPr id="232" name="直線コネクタ 231"/>
        <xdr:cNvCxnSpPr/>
      </xdr:nvCxnSpPr>
      <xdr:spPr>
        <a:xfrm flipV="1">
          <a:off x="3700780" y="15822930"/>
          <a:ext cx="8128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43815</xdr:rowOff>
    </xdr:from>
    <xdr:ext cx="534670" cy="258445"/>
    <xdr:sp macro="" textlink="">
      <xdr:nvSpPr>
        <xdr:cNvPr id="233" name="衛生費平均値テキスト"/>
        <xdr:cNvSpPr txBox="1"/>
      </xdr:nvSpPr>
      <xdr:spPr>
        <a:xfrm>
          <a:off x="4564380" y="15817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65405</xdr:rowOff>
    </xdr:from>
    <xdr:to xmlns:xdr="http://schemas.openxmlformats.org/drawingml/2006/spreadsheetDrawing">
      <xdr:col>24</xdr:col>
      <xdr:colOff>114300</xdr:colOff>
      <xdr:row>94</xdr:row>
      <xdr:rowOff>167005</xdr:rowOff>
    </xdr:to>
    <xdr:sp macro="" textlink="">
      <xdr:nvSpPr>
        <xdr:cNvPr id="234" name="フローチャート: 判断 233"/>
        <xdr:cNvSpPr/>
      </xdr:nvSpPr>
      <xdr:spPr>
        <a:xfrm>
          <a:off x="4462780" y="1583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64770</xdr:rowOff>
    </xdr:from>
    <xdr:to xmlns:xdr="http://schemas.openxmlformats.org/drawingml/2006/spreadsheetDrawing">
      <xdr:col>19</xdr:col>
      <xdr:colOff>177800</xdr:colOff>
      <xdr:row>95</xdr:row>
      <xdr:rowOff>82550</xdr:rowOff>
    </xdr:to>
    <xdr:cxnSp macro="">
      <xdr:nvCxnSpPr>
        <xdr:cNvPr id="235" name="直線コネクタ 234"/>
        <xdr:cNvCxnSpPr/>
      </xdr:nvCxnSpPr>
      <xdr:spPr>
        <a:xfrm flipV="1">
          <a:off x="2832100" y="1600962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23495</xdr:rowOff>
    </xdr:from>
    <xdr:to xmlns:xdr="http://schemas.openxmlformats.org/drawingml/2006/spreadsheetDrawing">
      <xdr:col>20</xdr:col>
      <xdr:colOff>38100</xdr:colOff>
      <xdr:row>95</xdr:row>
      <xdr:rowOff>125095</xdr:rowOff>
    </xdr:to>
    <xdr:sp macro="" textlink="">
      <xdr:nvSpPr>
        <xdr:cNvPr id="236" name="フローチャート: 判断 235"/>
        <xdr:cNvSpPr/>
      </xdr:nvSpPr>
      <xdr:spPr>
        <a:xfrm>
          <a:off x="3649980" y="159683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116205</xdr:rowOff>
    </xdr:from>
    <xdr:ext cx="534035" cy="259080"/>
    <xdr:sp macro="" textlink="">
      <xdr:nvSpPr>
        <xdr:cNvPr id="237" name="テキスト ボックス 236"/>
        <xdr:cNvSpPr txBox="1"/>
      </xdr:nvSpPr>
      <xdr:spPr>
        <a:xfrm>
          <a:off x="3438525" y="16061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82550</xdr:rowOff>
    </xdr:from>
    <xdr:to xmlns:xdr="http://schemas.openxmlformats.org/drawingml/2006/spreadsheetDrawing">
      <xdr:col>15</xdr:col>
      <xdr:colOff>50800</xdr:colOff>
      <xdr:row>95</xdr:row>
      <xdr:rowOff>138430</xdr:rowOff>
    </xdr:to>
    <xdr:cxnSp macro="">
      <xdr:nvCxnSpPr>
        <xdr:cNvPr id="238" name="直線コネクタ 237"/>
        <xdr:cNvCxnSpPr/>
      </xdr:nvCxnSpPr>
      <xdr:spPr>
        <a:xfrm flipV="1">
          <a:off x="1968500" y="16027400"/>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101600</xdr:rowOff>
    </xdr:from>
    <xdr:to xmlns:xdr="http://schemas.openxmlformats.org/drawingml/2006/spreadsheetDrawing">
      <xdr:col>15</xdr:col>
      <xdr:colOff>101600</xdr:colOff>
      <xdr:row>96</xdr:row>
      <xdr:rowOff>31750</xdr:rowOff>
    </xdr:to>
    <xdr:sp macro="" textlink="">
      <xdr:nvSpPr>
        <xdr:cNvPr id="239" name="フローチャート: 判断 238"/>
        <xdr:cNvSpPr/>
      </xdr:nvSpPr>
      <xdr:spPr>
        <a:xfrm>
          <a:off x="2781300" y="16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22860</xdr:rowOff>
    </xdr:from>
    <xdr:ext cx="534035" cy="259080"/>
    <xdr:sp macro="" textlink="">
      <xdr:nvSpPr>
        <xdr:cNvPr id="240" name="テキスト ボックス 239"/>
        <xdr:cNvSpPr txBox="1"/>
      </xdr:nvSpPr>
      <xdr:spPr>
        <a:xfrm>
          <a:off x="2574925" y="16139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138430</xdr:rowOff>
    </xdr:from>
    <xdr:to xmlns:xdr="http://schemas.openxmlformats.org/drawingml/2006/spreadsheetDrawing">
      <xdr:col>10</xdr:col>
      <xdr:colOff>114300</xdr:colOff>
      <xdr:row>95</xdr:row>
      <xdr:rowOff>149860</xdr:rowOff>
    </xdr:to>
    <xdr:cxnSp macro="">
      <xdr:nvCxnSpPr>
        <xdr:cNvPr id="241" name="直線コネクタ 240"/>
        <xdr:cNvCxnSpPr/>
      </xdr:nvCxnSpPr>
      <xdr:spPr>
        <a:xfrm flipV="1">
          <a:off x="1104900" y="1608328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148590</xdr:rowOff>
    </xdr:from>
    <xdr:to xmlns:xdr="http://schemas.openxmlformats.org/drawingml/2006/spreadsheetDrawing">
      <xdr:col>10</xdr:col>
      <xdr:colOff>165100</xdr:colOff>
      <xdr:row>96</xdr:row>
      <xdr:rowOff>78740</xdr:rowOff>
    </xdr:to>
    <xdr:sp macro="" textlink="">
      <xdr:nvSpPr>
        <xdr:cNvPr id="242" name="フローチャート: 判断 241"/>
        <xdr:cNvSpPr/>
      </xdr:nvSpPr>
      <xdr:spPr>
        <a:xfrm>
          <a:off x="1917700" y="1609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69850</xdr:rowOff>
    </xdr:from>
    <xdr:ext cx="534670" cy="259080"/>
    <xdr:sp macro="" textlink="">
      <xdr:nvSpPr>
        <xdr:cNvPr id="243" name="テキスト ボックス 242"/>
        <xdr:cNvSpPr txBox="1"/>
      </xdr:nvSpPr>
      <xdr:spPr>
        <a:xfrm>
          <a:off x="1706245" y="16186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42545</xdr:rowOff>
    </xdr:from>
    <xdr:to xmlns:xdr="http://schemas.openxmlformats.org/drawingml/2006/spreadsheetDrawing">
      <xdr:col>6</xdr:col>
      <xdr:colOff>38100</xdr:colOff>
      <xdr:row>96</xdr:row>
      <xdr:rowOff>144145</xdr:rowOff>
    </xdr:to>
    <xdr:sp macro="" textlink="">
      <xdr:nvSpPr>
        <xdr:cNvPr id="244" name="フローチャート: 判断 243"/>
        <xdr:cNvSpPr/>
      </xdr:nvSpPr>
      <xdr:spPr>
        <a:xfrm>
          <a:off x="1054100" y="16158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135255</xdr:rowOff>
    </xdr:from>
    <xdr:ext cx="534035" cy="258445"/>
    <xdr:sp macro="" textlink="">
      <xdr:nvSpPr>
        <xdr:cNvPr id="245" name="テキスト ボックス 244"/>
        <xdr:cNvSpPr txBox="1"/>
      </xdr:nvSpPr>
      <xdr:spPr>
        <a:xfrm>
          <a:off x="842645" y="16251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6" name="テキスト ボックス 245"/>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170180</xdr:rowOff>
    </xdr:from>
    <xdr:to xmlns:xdr="http://schemas.openxmlformats.org/drawingml/2006/spreadsheetDrawing">
      <xdr:col>24</xdr:col>
      <xdr:colOff>114300</xdr:colOff>
      <xdr:row>94</xdr:row>
      <xdr:rowOff>100330</xdr:rowOff>
    </xdr:to>
    <xdr:sp macro="" textlink="">
      <xdr:nvSpPr>
        <xdr:cNvPr id="251" name="楕円 250"/>
        <xdr:cNvSpPr/>
      </xdr:nvSpPr>
      <xdr:spPr>
        <a:xfrm>
          <a:off x="4462780" y="157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21590</xdr:rowOff>
    </xdr:from>
    <xdr:ext cx="534670" cy="259080"/>
    <xdr:sp macro="" textlink="">
      <xdr:nvSpPr>
        <xdr:cNvPr id="252" name="衛生費該当値テキスト"/>
        <xdr:cNvSpPr txBox="1"/>
      </xdr:nvSpPr>
      <xdr:spPr>
        <a:xfrm>
          <a:off x="4564380" y="1562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13970</xdr:rowOff>
    </xdr:from>
    <xdr:to xmlns:xdr="http://schemas.openxmlformats.org/drawingml/2006/spreadsheetDrawing">
      <xdr:col>20</xdr:col>
      <xdr:colOff>38100</xdr:colOff>
      <xdr:row>95</xdr:row>
      <xdr:rowOff>115570</xdr:rowOff>
    </xdr:to>
    <xdr:sp macro="" textlink="">
      <xdr:nvSpPr>
        <xdr:cNvPr id="253" name="楕円 252"/>
        <xdr:cNvSpPr/>
      </xdr:nvSpPr>
      <xdr:spPr>
        <a:xfrm>
          <a:off x="3649980" y="159588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132080</xdr:rowOff>
    </xdr:from>
    <xdr:ext cx="534035" cy="258445"/>
    <xdr:sp macro="" textlink="">
      <xdr:nvSpPr>
        <xdr:cNvPr id="254" name="テキスト ボックス 253"/>
        <xdr:cNvSpPr txBox="1"/>
      </xdr:nvSpPr>
      <xdr:spPr>
        <a:xfrm>
          <a:off x="3438525" y="15734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31750</xdr:rowOff>
    </xdr:from>
    <xdr:to xmlns:xdr="http://schemas.openxmlformats.org/drawingml/2006/spreadsheetDrawing">
      <xdr:col>15</xdr:col>
      <xdr:colOff>101600</xdr:colOff>
      <xdr:row>95</xdr:row>
      <xdr:rowOff>133350</xdr:rowOff>
    </xdr:to>
    <xdr:sp macro="" textlink="">
      <xdr:nvSpPr>
        <xdr:cNvPr id="255" name="楕円 254"/>
        <xdr:cNvSpPr/>
      </xdr:nvSpPr>
      <xdr:spPr>
        <a:xfrm>
          <a:off x="2781300" y="15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149860</xdr:rowOff>
    </xdr:from>
    <xdr:ext cx="534035" cy="259080"/>
    <xdr:sp macro="" textlink="">
      <xdr:nvSpPr>
        <xdr:cNvPr id="256" name="テキスト ボックス 255"/>
        <xdr:cNvSpPr txBox="1"/>
      </xdr:nvSpPr>
      <xdr:spPr>
        <a:xfrm>
          <a:off x="2574925" y="1575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87630</xdr:rowOff>
    </xdr:from>
    <xdr:to xmlns:xdr="http://schemas.openxmlformats.org/drawingml/2006/spreadsheetDrawing">
      <xdr:col>10</xdr:col>
      <xdr:colOff>165100</xdr:colOff>
      <xdr:row>96</xdr:row>
      <xdr:rowOff>17780</xdr:rowOff>
    </xdr:to>
    <xdr:sp macro="" textlink="">
      <xdr:nvSpPr>
        <xdr:cNvPr id="257" name="楕円 256"/>
        <xdr:cNvSpPr/>
      </xdr:nvSpPr>
      <xdr:spPr>
        <a:xfrm>
          <a:off x="1917700" y="160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34290</xdr:rowOff>
    </xdr:from>
    <xdr:ext cx="534670" cy="259080"/>
    <xdr:sp macro="" textlink="">
      <xdr:nvSpPr>
        <xdr:cNvPr id="258" name="テキスト ボックス 257"/>
        <xdr:cNvSpPr txBox="1"/>
      </xdr:nvSpPr>
      <xdr:spPr>
        <a:xfrm>
          <a:off x="1706245" y="15807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99060</xdr:rowOff>
    </xdr:from>
    <xdr:to xmlns:xdr="http://schemas.openxmlformats.org/drawingml/2006/spreadsheetDrawing">
      <xdr:col>6</xdr:col>
      <xdr:colOff>38100</xdr:colOff>
      <xdr:row>96</xdr:row>
      <xdr:rowOff>29210</xdr:rowOff>
    </xdr:to>
    <xdr:sp macro="" textlink="">
      <xdr:nvSpPr>
        <xdr:cNvPr id="259" name="楕円 258"/>
        <xdr:cNvSpPr/>
      </xdr:nvSpPr>
      <xdr:spPr>
        <a:xfrm>
          <a:off x="1054100" y="16043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45720</xdr:rowOff>
    </xdr:from>
    <xdr:ext cx="534035" cy="259080"/>
    <xdr:sp macro="" textlink="">
      <xdr:nvSpPr>
        <xdr:cNvPr id="260" name="テキスト ボックス 259"/>
        <xdr:cNvSpPr txBox="1"/>
      </xdr:nvSpPr>
      <xdr:spPr>
        <a:xfrm>
          <a:off x="842645" y="1581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2" name="正方形/長方形 261"/>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4" name="正方形/長方形 263"/>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6" name="正方形/長方形 265"/>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9" name="テキスト ボックス 268"/>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8445"/>
    <xdr:sp macro="" textlink="">
      <xdr:nvSpPr>
        <xdr:cNvPr id="272" name="テキスト ボックス 271"/>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4" name="テキスト ボックス 273"/>
        <xdr:cNvSpPr txBox="1"/>
      </xdr:nvSpPr>
      <xdr:spPr>
        <a:xfrm>
          <a:off x="5974080" y="6182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5" name="直線コネクタ 274"/>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6" name="テキスト ボックス 275"/>
        <xdr:cNvSpPr txBox="1"/>
      </xdr:nvSpPr>
      <xdr:spPr>
        <a:xfrm>
          <a:off x="5974080" y="5864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6725" cy="259080"/>
    <xdr:sp macro="" textlink="">
      <xdr:nvSpPr>
        <xdr:cNvPr id="278" name="テキスト ボックス 277"/>
        <xdr:cNvSpPr txBox="1"/>
      </xdr:nvSpPr>
      <xdr:spPr>
        <a:xfrm>
          <a:off x="5974080" y="5541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9080"/>
    <xdr:sp macro="" textlink="">
      <xdr:nvSpPr>
        <xdr:cNvPr id="280" name="テキスト ボックス 279"/>
        <xdr:cNvSpPr txBox="1"/>
      </xdr:nvSpPr>
      <xdr:spPr>
        <a:xfrm>
          <a:off x="5974080" y="522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0860" cy="259080"/>
    <xdr:sp macro="" textlink="">
      <xdr:nvSpPr>
        <xdr:cNvPr id="282" name="テキスト ボックス 281"/>
        <xdr:cNvSpPr txBox="1"/>
      </xdr:nvSpPr>
      <xdr:spPr>
        <a:xfrm>
          <a:off x="5915025" y="4903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84" name="テキスト ボックス 283"/>
        <xdr:cNvSpPr txBox="1"/>
      </xdr:nvSpPr>
      <xdr:spPr>
        <a:xfrm>
          <a:off x="591502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85725</xdr:rowOff>
    </xdr:from>
    <xdr:to xmlns:xdr="http://schemas.openxmlformats.org/drawingml/2006/spreadsheetDrawing">
      <xdr:col>54</xdr:col>
      <xdr:colOff>185420</xdr:colOff>
      <xdr:row>39</xdr:row>
      <xdr:rowOff>99060</xdr:rowOff>
    </xdr:to>
    <xdr:cxnSp macro="">
      <xdr:nvCxnSpPr>
        <xdr:cNvPr id="286" name="直線コネクタ 285"/>
        <xdr:cNvCxnSpPr/>
      </xdr:nvCxnSpPr>
      <xdr:spPr>
        <a:xfrm flipV="1">
          <a:off x="10198100" y="5118735"/>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8445"/>
    <xdr:sp macro="" textlink="">
      <xdr:nvSpPr>
        <xdr:cNvPr id="287" name="労働費最小値テキスト"/>
        <xdr:cNvSpPr txBox="1"/>
      </xdr:nvSpPr>
      <xdr:spPr>
        <a:xfrm>
          <a:off x="10248900" y="6644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8" name="直線コネクタ 287"/>
        <xdr:cNvCxnSpPr/>
      </xdr:nvCxnSpPr>
      <xdr:spPr>
        <a:xfrm>
          <a:off x="1011428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32385</xdr:rowOff>
    </xdr:from>
    <xdr:ext cx="469265" cy="258445"/>
    <xdr:sp macro="" textlink="">
      <xdr:nvSpPr>
        <xdr:cNvPr id="289" name="労働費最大値テキスト"/>
        <xdr:cNvSpPr txBox="1"/>
      </xdr:nvSpPr>
      <xdr:spPr>
        <a:xfrm>
          <a:off x="10248900" y="4897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85725</xdr:rowOff>
    </xdr:from>
    <xdr:to xmlns:xdr="http://schemas.openxmlformats.org/drawingml/2006/spreadsheetDrawing">
      <xdr:col>55</xdr:col>
      <xdr:colOff>88900</xdr:colOff>
      <xdr:row>30</xdr:row>
      <xdr:rowOff>85725</xdr:rowOff>
    </xdr:to>
    <xdr:cxnSp macro="">
      <xdr:nvCxnSpPr>
        <xdr:cNvPr id="290" name="直線コネクタ 289"/>
        <xdr:cNvCxnSpPr/>
      </xdr:nvCxnSpPr>
      <xdr:spPr>
        <a:xfrm>
          <a:off x="10114280" y="5118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20320</xdr:rowOff>
    </xdr:from>
    <xdr:to xmlns:xdr="http://schemas.openxmlformats.org/drawingml/2006/spreadsheetDrawing">
      <xdr:col>55</xdr:col>
      <xdr:colOff>0</xdr:colOff>
      <xdr:row>39</xdr:row>
      <xdr:rowOff>24130</xdr:rowOff>
    </xdr:to>
    <xdr:cxnSp macro="">
      <xdr:nvCxnSpPr>
        <xdr:cNvPr id="291" name="直線コネクタ 290"/>
        <xdr:cNvCxnSpPr/>
      </xdr:nvCxnSpPr>
      <xdr:spPr>
        <a:xfrm flipV="1">
          <a:off x="9385300" y="656209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40005</xdr:rowOff>
    </xdr:from>
    <xdr:ext cx="469265" cy="259080"/>
    <xdr:sp macro="" textlink="">
      <xdr:nvSpPr>
        <xdr:cNvPr id="292" name="労働費平均値テキスト"/>
        <xdr:cNvSpPr txBox="1"/>
      </xdr:nvSpPr>
      <xdr:spPr>
        <a:xfrm>
          <a:off x="10248900" y="62464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17145</xdr:rowOff>
    </xdr:from>
    <xdr:to xmlns:xdr="http://schemas.openxmlformats.org/drawingml/2006/spreadsheetDrawing">
      <xdr:col>55</xdr:col>
      <xdr:colOff>50800</xdr:colOff>
      <xdr:row>38</xdr:row>
      <xdr:rowOff>118745</xdr:rowOff>
    </xdr:to>
    <xdr:sp macro="" textlink="">
      <xdr:nvSpPr>
        <xdr:cNvPr id="293" name="フローチャート: 判断 292"/>
        <xdr:cNvSpPr/>
      </xdr:nvSpPr>
      <xdr:spPr>
        <a:xfrm>
          <a:off x="10152380" y="6391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24130</xdr:rowOff>
    </xdr:from>
    <xdr:to xmlns:xdr="http://schemas.openxmlformats.org/drawingml/2006/spreadsheetDrawing">
      <xdr:col>50</xdr:col>
      <xdr:colOff>114300</xdr:colOff>
      <xdr:row>39</xdr:row>
      <xdr:rowOff>26035</xdr:rowOff>
    </xdr:to>
    <xdr:cxnSp macro="">
      <xdr:nvCxnSpPr>
        <xdr:cNvPr id="294" name="直線コネクタ 293"/>
        <xdr:cNvCxnSpPr/>
      </xdr:nvCxnSpPr>
      <xdr:spPr>
        <a:xfrm flipV="1">
          <a:off x="8521700" y="656590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295" name="フローチャート: 判断 294"/>
        <xdr:cNvSpPr/>
      </xdr:nvSpPr>
      <xdr:spPr>
        <a:xfrm>
          <a:off x="9334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167640</xdr:rowOff>
    </xdr:from>
    <xdr:ext cx="469265" cy="259080"/>
    <xdr:sp macro="" textlink="">
      <xdr:nvSpPr>
        <xdr:cNvPr id="296" name="テキスト ボックス 295"/>
        <xdr:cNvSpPr txBox="1"/>
      </xdr:nvSpPr>
      <xdr:spPr>
        <a:xfrm>
          <a:off x="9155430" y="6206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26035</xdr:rowOff>
    </xdr:from>
    <xdr:to xmlns:xdr="http://schemas.openxmlformats.org/drawingml/2006/spreadsheetDrawing">
      <xdr:col>45</xdr:col>
      <xdr:colOff>177800</xdr:colOff>
      <xdr:row>39</xdr:row>
      <xdr:rowOff>31750</xdr:rowOff>
    </xdr:to>
    <xdr:cxnSp macro="">
      <xdr:nvCxnSpPr>
        <xdr:cNvPr id="297" name="直線コネクタ 296"/>
        <xdr:cNvCxnSpPr/>
      </xdr:nvCxnSpPr>
      <xdr:spPr>
        <a:xfrm flipV="1">
          <a:off x="7653020" y="6567805"/>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73025</xdr:rowOff>
    </xdr:from>
    <xdr:to xmlns:xdr="http://schemas.openxmlformats.org/drawingml/2006/spreadsheetDrawing">
      <xdr:col>46</xdr:col>
      <xdr:colOff>38100</xdr:colOff>
      <xdr:row>39</xdr:row>
      <xdr:rowOff>3175</xdr:rowOff>
    </xdr:to>
    <xdr:sp macro="" textlink="">
      <xdr:nvSpPr>
        <xdr:cNvPr id="298" name="フローチャート: 判断 297"/>
        <xdr:cNvSpPr/>
      </xdr:nvSpPr>
      <xdr:spPr>
        <a:xfrm>
          <a:off x="8470900" y="64471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19685</xdr:rowOff>
    </xdr:from>
    <xdr:ext cx="378460" cy="259080"/>
    <xdr:sp macro="" textlink="">
      <xdr:nvSpPr>
        <xdr:cNvPr id="299" name="テキスト ボックス 298"/>
        <xdr:cNvSpPr txBox="1"/>
      </xdr:nvSpPr>
      <xdr:spPr>
        <a:xfrm>
          <a:off x="8337550" y="6226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29210</xdr:rowOff>
    </xdr:from>
    <xdr:to xmlns:xdr="http://schemas.openxmlformats.org/drawingml/2006/spreadsheetDrawing">
      <xdr:col>41</xdr:col>
      <xdr:colOff>50800</xdr:colOff>
      <xdr:row>39</xdr:row>
      <xdr:rowOff>31750</xdr:rowOff>
    </xdr:to>
    <xdr:cxnSp macro="">
      <xdr:nvCxnSpPr>
        <xdr:cNvPr id="300" name="直線コネクタ 299"/>
        <xdr:cNvCxnSpPr/>
      </xdr:nvCxnSpPr>
      <xdr:spPr>
        <a:xfrm>
          <a:off x="6789420" y="657098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69215</xdr:rowOff>
    </xdr:from>
    <xdr:to xmlns:xdr="http://schemas.openxmlformats.org/drawingml/2006/spreadsheetDrawing">
      <xdr:col>41</xdr:col>
      <xdr:colOff>101600</xdr:colOff>
      <xdr:row>38</xdr:row>
      <xdr:rowOff>167640</xdr:rowOff>
    </xdr:to>
    <xdr:sp macro="" textlink="">
      <xdr:nvSpPr>
        <xdr:cNvPr id="301" name="フローチャート: 判断 300"/>
        <xdr:cNvSpPr/>
      </xdr:nvSpPr>
      <xdr:spPr>
        <a:xfrm>
          <a:off x="7602220" y="64433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15875</xdr:rowOff>
    </xdr:from>
    <xdr:ext cx="377825" cy="258445"/>
    <xdr:sp macro="" textlink="">
      <xdr:nvSpPr>
        <xdr:cNvPr id="302" name="テキスト ボックス 301"/>
        <xdr:cNvSpPr txBox="1"/>
      </xdr:nvSpPr>
      <xdr:spPr>
        <a:xfrm>
          <a:off x="7468870" y="622236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60960</xdr:rowOff>
    </xdr:from>
    <xdr:to xmlns:xdr="http://schemas.openxmlformats.org/drawingml/2006/spreadsheetDrawing">
      <xdr:col>36</xdr:col>
      <xdr:colOff>165100</xdr:colOff>
      <xdr:row>38</xdr:row>
      <xdr:rowOff>162560</xdr:rowOff>
    </xdr:to>
    <xdr:sp macro="" textlink="">
      <xdr:nvSpPr>
        <xdr:cNvPr id="303" name="フローチャート: 判断 302"/>
        <xdr:cNvSpPr/>
      </xdr:nvSpPr>
      <xdr:spPr>
        <a:xfrm>
          <a:off x="673862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7620</xdr:rowOff>
    </xdr:from>
    <xdr:ext cx="378460" cy="259080"/>
    <xdr:sp macro="" textlink="">
      <xdr:nvSpPr>
        <xdr:cNvPr id="304" name="テキスト ボックス 303"/>
        <xdr:cNvSpPr txBox="1"/>
      </xdr:nvSpPr>
      <xdr:spPr>
        <a:xfrm>
          <a:off x="6605270" y="6214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8" name="テキスト ボックス 307"/>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140970</xdr:rowOff>
    </xdr:from>
    <xdr:to xmlns:xdr="http://schemas.openxmlformats.org/drawingml/2006/spreadsheetDrawing">
      <xdr:col>55</xdr:col>
      <xdr:colOff>50800</xdr:colOff>
      <xdr:row>39</xdr:row>
      <xdr:rowOff>71120</xdr:rowOff>
    </xdr:to>
    <xdr:sp macro="" textlink="">
      <xdr:nvSpPr>
        <xdr:cNvPr id="310" name="楕円 309"/>
        <xdr:cNvSpPr/>
      </xdr:nvSpPr>
      <xdr:spPr>
        <a:xfrm>
          <a:off x="10152380" y="65151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55880</xdr:rowOff>
    </xdr:from>
    <xdr:ext cx="377825" cy="259080"/>
    <xdr:sp macro="" textlink="">
      <xdr:nvSpPr>
        <xdr:cNvPr id="311" name="労働費該当値テキスト"/>
        <xdr:cNvSpPr txBox="1"/>
      </xdr:nvSpPr>
      <xdr:spPr>
        <a:xfrm>
          <a:off x="10248900" y="64300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144780</xdr:rowOff>
    </xdr:from>
    <xdr:to xmlns:xdr="http://schemas.openxmlformats.org/drawingml/2006/spreadsheetDrawing">
      <xdr:col>50</xdr:col>
      <xdr:colOff>165100</xdr:colOff>
      <xdr:row>39</xdr:row>
      <xdr:rowOff>74930</xdr:rowOff>
    </xdr:to>
    <xdr:sp macro="" textlink="">
      <xdr:nvSpPr>
        <xdr:cNvPr id="312" name="楕円 311"/>
        <xdr:cNvSpPr/>
      </xdr:nvSpPr>
      <xdr:spPr>
        <a:xfrm>
          <a:off x="9334500" y="6518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66040</xdr:rowOff>
    </xdr:from>
    <xdr:ext cx="378460" cy="258445"/>
    <xdr:sp macro="" textlink="">
      <xdr:nvSpPr>
        <xdr:cNvPr id="313" name="テキスト ボックス 312"/>
        <xdr:cNvSpPr txBox="1"/>
      </xdr:nvSpPr>
      <xdr:spPr>
        <a:xfrm>
          <a:off x="9201150" y="6607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146685</xdr:rowOff>
    </xdr:from>
    <xdr:to xmlns:xdr="http://schemas.openxmlformats.org/drawingml/2006/spreadsheetDrawing">
      <xdr:col>46</xdr:col>
      <xdr:colOff>38100</xdr:colOff>
      <xdr:row>39</xdr:row>
      <xdr:rowOff>76835</xdr:rowOff>
    </xdr:to>
    <xdr:sp macro="" textlink="">
      <xdr:nvSpPr>
        <xdr:cNvPr id="314" name="楕円 313"/>
        <xdr:cNvSpPr/>
      </xdr:nvSpPr>
      <xdr:spPr>
        <a:xfrm>
          <a:off x="8470900" y="65208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67945</xdr:rowOff>
    </xdr:from>
    <xdr:ext cx="378460" cy="258445"/>
    <xdr:sp macro="" textlink="">
      <xdr:nvSpPr>
        <xdr:cNvPr id="315" name="テキスト ボックス 314"/>
        <xdr:cNvSpPr txBox="1"/>
      </xdr:nvSpPr>
      <xdr:spPr>
        <a:xfrm>
          <a:off x="8337550" y="66097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152400</xdr:rowOff>
    </xdr:from>
    <xdr:to xmlns:xdr="http://schemas.openxmlformats.org/drawingml/2006/spreadsheetDrawing">
      <xdr:col>41</xdr:col>
      <xdr:colOff>101600</xdr:colOff>
      <xdr:row>39</xdr:row>
      <xdr:rowOff>82550</xdr:rowOff>
    </xdr:to>
    <xdr:sp macro="" textlink="">
      <xdr:nvSpPr>
        <xdr:cNvPr id="316" name="楕円 315"/>
        <xdr:cNvSpPr/>
      </xdr:nvSpPr>
      <xdr:spPr>
        <a:xfrm>
          <a:off x="7602220" y="652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73660</xdr:rowOff>
    </xdr:from>
    <xdr:ext cx="377825" cy="258445"/>
    <xdr:sp macro="" textlink="">
      <xdr:nvSpPr>
        <xdr:cNvPr id="317" name="テキスト ボックス 316"/>
        <xdr:cNvSpPr txBox="1"/>
      </xdr:nvSpPr>
      <xdr:spPr>
        <a:xfrm>
          <a:off x="7468870" y="66154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149860</xdr:rowOff>
    </xdr:from>
    <xdr:to xmlns:xdr="http://schemas.openxmlformats.org/drawingml/2006/spreadsheetDrawing">
      <xdr:col>36</xdr:col>
      <xdr:colOff>165100</xdr:colOff>
      <xdr:row>39</xdr:row>
      <xdr:rowOff>80010</xdr:rowOff>
    </xdr:to>
    <xdr:sp macro="" textlink="">
      <xdr:nvSpPr>
        <xdr:cNvPr id="318" name="楕円 317"/>
        <xdr:cNvSpPr/>
      </xdr:nvSpPr>
      <xdr:spPr>
        <a:xfrm>
          <a:off x="6738620" y="6523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71120</xdr:rowOff>
    </xdr:from>
    <xdr:ext cx="378460" cy="258445"/>
    <xdr:sp macro="" textlink="">
      <xdr:nvSpPr>
        <xdr:cNvPr id="319" name="テキスト ボックス 318"/>
        <xdr:cNvSpPr txBox="1"/>
      </xdr:nvSpPr>
      <xdr:spPr>
        <a:xfrm>
          <a:off x="6605270" y="66128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1" name="正方形/長方形 320"/>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3" name="正方形/長方形 322"/>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5" name="正方形/長方形 324"/>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8" name="テキスト ボックス 327"/>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8445"/>
    <xdr:sp macro="" textlink="">
      <xdr:nvSpPr>
        <xdr:cNvPr id="331" name="テキスト ボックス 330"/>
        <xdr:cNvSpPr txBox="1"/>
      </xdr:nvSpPr>
      <xdr:spPr>
        <a:xfrm>
          <a:off x="6187440" y="9855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8445"/>
    <xdr:sp macro="" textlink="">
      <xdr:nvSpPr>
        <xdr:cNvPr id="333" name="テキスト ボックス 332"/>
        <xdr:cNvSpPr txBox="1"/>
      </xdr:nvSpPr>
      <xdr:spPr>
        <a:xfrm>
          <a:off x="5915025" y="9535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4" name="直線コネクタ 333"/>
        <xdr:cNvCxnSpPr/>
      </xdr:nvCxnSpPr>
      <xdr:spPr>
        <a:xfrm>
          <a:off x="6431280" y="93554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35" name="テキスト ボックス 334"/>
        <xdr:cNvSpPr txBox="1"/>
      </xdr:nvSpPr>
      <xdr:spPr>
        <a:xfrm>
          <a:off x="591502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59080"/>
    <xdr:sp macro="" textlink="">
      <xdr:nvSpPr>
        <xdr:cNvPr id="337" name="テキスト ボックス 336"/>
        <xdr:cNvSpPr txBox="1"/>
      </xdr:nvSpPr>
      <xdr:spPr>
        <a:xfrm>
          <a:off x="5915025" y="8894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39" name="テキスト ボックス 338"/>
        <xdr:cNvSpPr txBox="1"/>
      </xdr:nvSpPr>
      <xdr:spPr>
        <a:xfrm>
          <a:off x="585089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41" name="テキスト ボックス 340"/>
        <xdr:cNvSpPr txBox="1"/>
      </xdr:nvSpPr>
      <xdr:spPr>
        <a:xfrm>
          <a:off x="585089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3" name="テキスト ボックス 342"/>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40640</xdr:rowOff>
    </xdr:from>
    <xdr:to xmlns:xdr="http://schemas.openxmlformats.org/drawingml/2006/spreadsheetDrawing">
      <xdr:col>54</xdr:col>
      <xdr:colOff>185420</xdr:colOff>
      <xdr:row>58</xdr:row>
      <xdr:rowOff>117475</xdr:rowOff>
    </xdr:to>
    <xdr:cxnSp macro="">
      <xdr:nvCxnSpPr>
        <xdr:cNvPr id="345" name="直線コネクタ 344"/>
        <xdr:cNvCxnSpPr/>
      </xdr:nvCxnSpPr>
      <xdr:spPr>
        <a:xfrm flipV="1">
          <a:off x="10198100" y="842645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120650</xdr:rowOff>
    </xdr:from>
    <xdr:ext cx="534035" cy="259080"/>
    <xdr:sp macro="" textlink="">
      <xdr:nvSpPr>
        <xdr:cNvPr id="346" name="農林水産業費最小値テキスト"/>
        <xdr:cNvSpPr txBox="1"/>
      </xdr:nvSpPr>
      <xdr:spPr>
        <a:xfrm>
          <a:off x="10248900" y="9847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117475</xdr:rowOff>
    </xdr:from>
    <xdr:to xmlns:xdr="http://schemas.openxmlformats.org/drawingml/2006/spreadsheetDrawing">
      <xdr:col>55</xdr:col>
      <xdr:colOff>88900</xdr:colOff>
      <xdr:row>58</xdr:row>
      <xdr:rowOff>117475</xdr:rowOff>
    </xdr:to>
    <xdr:cxnSp macro="">
      <xdr:nvCxnSpPr>
        <xdr:cNvPr id="347" name="直線コネクタ 346"/>
        <xdr:cNvCxnSpPr/>
      </xdr:nvCxnSpPr>
      <xdr:spPr>
        <a:xfrm>
          <a:off x="10114280" y="9844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158750</xdr:rowOff>
    </xdr:from>
    <xdr:ext cx="598170" cy="258445"/>
    <xdr:sp macro="" textlink="">
      <xdr:nvSpPr>
        <xdr:cNvPr id="348" name="農林水産業費最大値テキスト"/>
        <xdr:cNvSpPr txBox="1"/>
      </xdr:nvSpPr>
      <xdr:spPr>
        <a:xfrm>
          <a:off x="10248900" y="8209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147,083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40640</xdr:rowOff>
    </xdr:from>
    <xdr:to xmlns:xdr="http://schemas.openxmlformats.org/drawingml/2006/spreadsheetDrawing">
      <xdr:col>55</xdr:col>
      <xdr:colOff>88900</xdr:colOff>
      <xdr:row>50</xdr:row>
      <xdr:rowOff>40640</xdr:rowOff>
    </xdr:to>
    <xdr:cxnSp macro="">
      <xdr:nvCxnSpPr>
        <xdr:cNvPr id="349" name="直線コネクタ 348"/>
        <xdr:cNvCxnSpPr/>
      </xdr:nvCxnSpPr>
      <xdr:spPr>
        <a:xfrm>
          <a:off x="10114280" y="8426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81915</xdr:rowOff>
    </xdr:from>
    <xdr:to xmlns:xdr="http://schemas.openxmlformats.org/drawingml/2006/spreadsheetDrawing">
      <xdr:col>55</xdr:col>
      <xdr:colOff>0</xdr:colOff>
      <xdr:row>58</xdr:row>
      <xdr:rowOff>60960</xdr:rowOff>
    </xdr:to>
    <xdr:cxnSp macro="">
      <xdr:nvCxnSpPr>
        <xdr:cNvPr id="350" name="直線コネクタ 349"/>
        <xdr:cNvCxnSpPr/>
      </xdr:nvCxnSpPr>
      <xdr:spPr>
        <a:xfrm>
          <a:off x="9385300" y="9641205"/>
          <a:ext cx="8128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140970</xdr:rowOff>
    </xdr:from>
    <xdr:ext cx="534035" cy="258445"/>
    <xdr:sp macro="" textlink="">
      <xdr:nvSpPr>
        <xdr:cNvPr id="351" name="農林水産業費平均値テキスト"/>
        <xdr:cNvSpPr txBox="1"/>
      </xdr:nvSpPr>
      <xdr:spPr>
        <a:xfrm>
          <a:off x="10248900" y="93649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118110</xdr:rowOff>
    </xdr:from>
    <xdr:to xmlns:xdr="http://schemas.openxmlformats.org/drawingml/2006/spreadsheetDrawing">
      <xdr:col>55</xdr:col>
      <xdr:colOff>50800</xdr:colOff>
      <xdr:row>57</xdr:row>
      <xdr:rowOff>48260</xdr:rowOff>
    </xdr:to>
    <xdr:sp macro="" textlink="">
      <xdr:nvSpPr>
        <xdr:cNvPr id="352" name="フローチャート: 判断 351"/>
        <xdr:cNvSpPr/>
      </xdr:nvSpPr>
      <xdr:spPr>
        <a:xfrm>
          <a:off x="10152380" y="95097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81915</xdr:rowOff>
    </xdr:from>
    <xdr:to xmlns:xdr="http://schemas.openxmlformats.org/drawingml/2006/spreadsheetDrawing">
      <xdr:col>50</xdr:col>
      <xdr:colOff>114300</xdr:colOff>
      <xdr:row>58</xdr:row>
      <xdr:rowOff>25400</xdr:rowOff>
    </xdr:to>
    <xdr:cxnSp macro="">
      <xdr:nvCxnSpPr>
        <xdr:cNvPr id="353" name="直線コネクタ 352"/>
        <xdr:cNvCxnSpPr/>
      </xdr:nvCxnSpPr>
      <xdr:spPr>
        <a:xfrm flipV="1">
          <a:off x="8521700" y="9641205"/>
          <a:ext cx="8636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111760</xdr:rowOff>
    </xdr:from>
    <xdr:to xmlns:xdr="http://schemas.openxmlformats.org/drawingml/2006/spreadsheetDrawing">
      <xdr:col>50</xdr:col>
      <xdr:colOff>165100</xdr:colOff>
      <xdr:row>57</xdr:row>
      <xdr:rowOff>41910</xdr:rowOff>
    </xdr:to>
    <xdr:sp macro="" textlink="">
      <xdr:nvSpPr>
        <xdr:cNvPr id="354" name="フローチャート: 判断 353"/>
        <xdr:cNvSpPr/>
      </xdr:nvSpPr>
      <xdr:spPr>
        <a:xfrm>
          <a:off x="9334500" y="9503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58420</xdr:rowOff>
    </xdr:from>
    <xdr:ext cx="534670" cy="259080"/>
    <xdr:sp macro="" textlink="">
      <xdr:nvSpPr>
        <xdr:cNvPr id="355" name="テキスト ボックス 354"/>
        <xdr:cNvSpPr txBox="1"/>
      </xdr:nvSpPr>
      <xdr:spPr>
        <a:xfrm>
          <a:off x="9123045" y="928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25400</xdr:rowOff>
    </xdr:from>
    <xdr:to xmlns:xdr="http://schemas.openxmlformats.org/drawingml/2006/spreadsheetDrawing">
      <xdr:col>45</xdr:col>
      <xdr:colOff>177800</xdr:colOff>
      <xdr:row>58</xdr:row>
      <xdr:rowOff>57785</xdr:rowOff>
    </xdr:to>
    <xdr:cxnSp macro="">
      <xdr:nvCxnSpPr>
        <xdr:cNvPr id="356" name="直線コネクタ 355"/>
        <xdr:cNvCxnSpPr/>
      </xdr:nvCxnSpPr>
      <xdr:spPr>
        <a:xfrm flipV="1">
          <a:off x="7653020" y="975233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123190</xdr:rowOff>
    </xdr:from>
    <xdr:to xmlns:xdr="http://schemas.openxmlformats.org/drawingml/2006/spreadsheetDrawing">
      <xdr:col>46</xdr:col>
      <xdr:colOff>38100</xdr:colOff>
      <xdr:row>57</xdr:row>
      <xdr:rowOff>53340</xdr:rowOff>
    </xdr:to>
    <xdr:sp macro="" textlink="">
      <xdr:nvSpPr>
        <xdr:cNvPr id="357" name="フローチャート: 判断 356"/>
        <xdr:cNvSpPr/>
      </xdr:nvSpPr>
      <xdr:spPr>
        <a:xfrm>
          <a:off x="8470900" y="9514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69850</xdr:rowOff>
    </xdr:from>
    <xdr:ext cx="534035" cy="258445"/>
    <xdr:sp macro="" textlink="">
      <xdr:nvSpPr>
        <xdr:cNvPr id="358" name="テキスト ボックス 357"/>
        <xdr:cNvSpPr txBox="1"/>
      </xdr:nvSpPr>
      <xdr:spPr>
        <a:xfrm>
          <a:off x="8259445" y="9293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57785</xdr:rowOff>
    </xdr:from>
    <xdr:to xmlns:xdr="http://schemas.openxmlformats.org/drawingml/2006/spreadsheetDrawing">
      <xdr:col>41</xdr:col>
      <xdr:colOff>50800</xdr:colOff>
      <xdr:row>58</xdr:row>
      <xdr:rowOff>64135</xdr:rowOff>
    </xdr:to>
    <xdr:cxnSp macro="">
      <xdr:nvCxnSpPr>
        <xdr:cNvPr id="359" name="直線コネクタ 358"/>
        <xdr:cNvCxnSpPr/>
      </xdr:nvCxnSpPr>
      <xdr:spPr>
        <a:xfrm flipV="1">
          <a:off x="6789420" y="978471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13335</xdr:rowOff>
    </xdr:from>
    <xdr:to xmlns:xdr="http://schemas.openxmlformats.org/drawingml/2006/spreadsheetDrawing">
      <xdr:col>41</xdr:col>
      <xdr:colOff>101600</xdr:colOff>
      <xdr:row>57</xdr:row>
      <xdr:rowOff>114935</xdr:rowOff>
    </xdr:to>
    <xdr:sp macro="" textlink="">
      <xdr:nvSpPr>
        <xdr:cNvPr id="360" name="フローチャート: 判断 359"/>
        <xdr:cNvSpPr/>
      </xdr:nvSpPr>
      <xdr:spPr>
        <a:xfrm>
          <a:off x="760222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131445</xdr:rowOff>
    </xdr:from>
    <xdr:ext cx="534035" cy="259080"/>
    <xdr:sp macro="" textlink="">
      <xdr:nvSpPr>
        <xdr:cNvPr id="361" name="テキスト ボックス 360"/>
        <xdr:cNvSpPr txBox="1"/>
      </xdr:nvSpPr>
      <xdr:spPr>
        <a:xfrm>
          <a:off x="7395845" y="935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167640</xdr:rowOff>
    </xdr:from>
    <xdr:to xmlns:xdr="http://schemas.openxmlformats.org/drawingml/2006/spreadsheetDrawing">
      <xdr:col>36</xdr:col>
      <xdr:colOff>165100</xdr:colOff>
      <xdr:row>57</xdr:row>
      <xdr:rowOff>98425</xdr:rowOff>
    </xdr:to>
    <xdr:sp macro="" textlink="">
      <xdr:nvSpPr>
        <xdr:cNvPr id="362" name="フローチャート: 判断 361"/>
        <xdr:cNvSpPr/>
      </xdr:nvSpPr>
      <xdr:spPr>
        <a:xfrm>
          <a:off x="6738620" y="95592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114935</xdr:rowOff>
    </xdr:from>
    <xdr:ext cx="534670" cy="259080"/>
    <xdr:sp macro="" textlink="">
      <xdr:nvSpPr>
        <xdr:cNvPr id="363" name="テキスト ボックス 362"/>
        <xdr:cNvSpPr txBox="1"/>
      </xdr:nvSpPr>
      <xdr:spPr>
        <a:xfrm>
          <a:off x="6527165" y="9338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7" name="テキスト ボックス 366"/>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10160</xdr:rowOff>
    </xdr:from>
    <xdr:to xmlns:xdr="http://schemas.openxmlformats.org/drawingml/2006/spreadsheetDrawing">
      <xdr:col>55</xdr:col>
      <xdr:colOff>50800</xdr:colOff>
      <xdr:row>58</xdr:row>
      <xdr:rowOff>111760</xdr:rowOff>
    </xdr:to>
    <xdr:sp macro="" textlink="">
      <xdr:nvSpPr>
        <xdr:cNvPr id="369" name="楕円 368"/>
        <xdr:cNvSpPr/>
      </xdr:nvSpPr>
      <xdr:spPr>
        <a:xfrm>
          <a:off x="10152380" y="9737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96520</xdr:rowOff>
    </xdr:from>
    <xdr:ext cx="534035" cy="259080"/>
    <xdr:sp macro="" textlink="">
      <xdr:nvSpPr>
        <xdr:cNvPr id="370" name="農林水産業費該当値テキスト"/>
        <xdr:cNvSpPr txBox="1"/>
      </xdr:nvSpPr>
      <xdr:spPr>
        <a:xfrm>
          <a:off x="10248900" y="9655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31115</xdr:rowOff>
    </xdr:from>
    <xdr:to xmlns:xdr="http://schemas.openxmlformats.org/drawingml/2006/spreadsheetDrawing">
      <xdr:col>50</xdr:col>
      <xdr:colOff>165100</xdr:colOff>
      <xdr:row>57</xdr:row>
      <xdr:rowOff>132715</xdr:rowOff>
    </xdr:to>
    <xdr:sp macro="" textlink="">
      <xdr:nvSpPr>
        <xdr:cNvPr id="371" name="楕円 370"/>
        <xdr:cNvSpPr/>
      </xdr:nvSpPr>
      <xdr:spPr>
        <a:xfrm>
          <a:off x="9334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123825</xdr:rowOff>
    </xdr:from>
    <xdr:ext cx="534670" cy="258445"/>
    <xdr:sp macro="" textlink="">
      <xdr:nvSpPr>
        <xdr:cNvPr id="372" name="テキスト ボックス 371"/>
        <xdr:cNvSpPr txBox="1"/>
      </xdr:nvSpPr>
      <xdr:spPr>
        <a:xfrm>
          <a:off x="9123045" y="9683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146050</xdr:rowOff>
    </xdr:from>
    <xdr:to xmlns:xdr="http://schemas.openxmlformats.org/drawingml/2006/spreadsheetDrawing">
      <xdr:col>46</xdr:col>
      <xdr:colOff>38100</xdr:colOff>
      <xdr:row>58</xdr:row>
      <xdr:rowOff>76200</xdr:rowOff>
    </xdr:to>
    <xdr:sp macro="" textlink="">
      <xdr:nvSpPr>
        <xdr:cNvPr id="373" name="楕円 372"/>
        <xdr:cNvSpPr/>
      </xdr:nvSpPr>
      <xdr:spPr>
        <a:xfrm>
          <a:off x="8470900" y="9705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67310</xdr:rowOff>
    </xdr:from>
    <xdr:ext cx="534035" cy="259080"/>
    <xdr:sp macro="" textlink="">
      <xdr:nvSpPr>
        <xdr:cNvPr id="374" name="テキスト ボックス 373"/>
        <xdr:cNvSpPr txBox="1"/>
      </xdr:nvSpPr>
      <xdr:spPr>
        <a:xfrm>
          <a:off x="8259445" y="979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6985</xdr:rowOff>
    </xdr:from>
    <xdr:to xmlns:xdr="http://schemas.openxmlformats.org/drawingml/2006/spreadsheetDrawing">
      <xdr:col>41</xdr:col>
      <xdr:colOff>101600</xdr:colOff>
      <xdr:row>58</xdr:row>
      <xdr:rowOff>108585</xdr:rowOff>
    </xdr:to>
    <xdr:sp macro="" textlink="">
      <xdr:nvSpPr>
        <xdr:cNvPr id="375" name="楕円 374"/>
        <xdr:cNvSpPr/>
      </xdr:nvSpPr>
      <xdr:spPr>
        <a:xfrm>
          <a:off x="7602220" y="97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99695</xdr:rowOff>
    </xdr:from>
    <xdr:ext cx="534035" cy="259080"/>
    <xdr:sp macro="" textlink="">
      <xdr:nvSpPr>
        <xdr:cNvPr id="376" name="テキスト ボックス 375"/>
        <xdr:cNvSpPr txBox="1"/>
      </xdr:nvSpPr>
      <xdr:spPr>
        <a:xfrm>
          <a:off x="7395845" y="9826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13335</xdr:rowOff>
    </xdr:from>
    <xdr:to xmlns:xdr="http://schemas.openxmlformats.org/drawingml/2006/spreadsheetDrawing">
      <xdr:col>36</xdr:col>
      <xdr:colOff>165100</xdr:colOff>
      <xdr:row>58</xdr:row>
      <xdr:rowOff>114935</xdr:rowOff>
    </xdr:to>
    <xdr:sp macro="" textlink="">
      <xdr:nvSpPr>
        <xdr:cNvPr id="377" name="楕円 376"/>
        <xdr:cNvSpPr/>
      </xdr:nvSpPr>
      <xdr:spPr>
        <a:xfrm>
          <a:off x="673862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106045</xdr:rowOff>
    </xdr:from>
    <xdr:ext cx="534670" cy="258445"/>
    <xdr:sp macro="" textlink="">
      <xdr:nvSpPr>
        <xdr:cNvPr id="378" name="テキスト ボックス 377"/>
        <xdr:cNvSpPr txBox="1"/>
      </xdr:nvSpPr>
      <xdr:spPr>
        <a:xfrm>
          <a:off x="6527165" y="9832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0" name="正方形/長方形 379"/>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2" name="正方形/長方形 381"/>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4" name="正方形/長方形 383"/>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7" name="テキスト ボックス 386"/>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90" name="テキスト ボックス 389"/>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92" name="テキスト ボックス 391"/>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3" name="直線コネクタ 392"/>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167640</xdr:rowOff>
    </xdr:from>
    <xdr:ext cx="595630" cy="259080"/>
    <xdr:sp macro="" textlink="">
      <xdr:nvSpPr>
        <xdr:cNvPr id="394" name="テキスト ボックス 393"/>
        <xdr:cNvSpPr txBox="1"/>
      </xdr:nvSpPr>
      <xdr:spPr>
        <a:xfrm>
          <a:off x="585089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5630" cy="259080"/>
    <xdr:sp macro="" textlink="">
      <xdr:nvSpPr>
        <xdr:cNvPr id="396" name="テキスト ボックス 395"/>
        <xdr:cNvSpPr txBox="1"/>
      </xdr:nvSpPr>
      <xdr:spPr>
        <a:xfrm>
          <a:off x="585089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8445"/>
    <xdr:sp macro="" textlink="">
      <xdr:nvSpPr>
        <xdr:cNvPr id="398" name="テキスト ボックス 397"/>
        <xdr:cNvSpPr txBox="1"/>
      </xdr:nvSpPr>
      <xdr:spPr>
        <a:xfrm>
          <a:off x="585089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0" name="テキスト ボックス 399"/>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120015</xdr:rowOff>
    </xdr:from>
    <xdr:to xmlns:xdr="http://schemas.openxmlformats.org/drawingml/2006/spreadsheetDrawing">
      <xdr:col>54</xdr:col>
      <xdr:colOff>185420</xdr:colOff>
      <xdr:row>78</xdr:row>
      <xdr:rowOff>163830</xdr:rowOff>
    </xdr:to>
    <xdr:cxnSp macro="">
      <xdr:nvCxnSpPr>
        <xdr:cNvPr id="402" name="直線コネクタ 401"/>
        <xdr:cNvCxnSpPr/>
      </xdr:nvCxnSpPr>
      <xdr:spPr>
        <a:xfrm flipV="1">
          <a:off x="10198100" y="1185862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167640</xdr:rowOff>
    </xdr:from>
    <xdr:ext cx="469265" cy="259080"/>
    <xdr:sp macro="" textlink="">
      <xdr:nvSpPr>
        <xdr:cNvPr id="403" name="商工費最小値テキスト"/>
        <xdr:cNvSpPr txBox="1"/>
      </xdr:nvSpPr>
      <xdr:spPr>
        <a:xfrm>
          <a:off x="10248900" y="13247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163830</xdr:rowOff>
    </xdr:from>
    <xdr:to xmlns:xdr="http://schemas.openxmlformats.org/drawingml/2006/spreadsheetDrawing">
      <xdr:col>55</xdr:col>
      <xdr:colOff>88900</xdr:colOff>
      <xdr:row>78</xdr:row>
      <xdr:rowOff>163830</xdr:rowOff>
    </xdr:to>
    <xdr:cxnSp macro="">
      <xdr:nvCxnSpPr>
        <xdr:cNvPr id="404" name="直線コネクタ 403"/>
        <xdr:cNvCxnSpPr/>
      </xdr:nvCxnSpPr>
      <xdr:spPr>
        <a:xfrm>
          <a:off x="10114280" y="13243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66675</xdr:rowOff>
    </xdr:from>
    <xdr:ext cx="598170" cy="258445"/>
    <xdr:sp macro="" textlink="">
      <xdr:nvSpPr>
        <xdr:cNvPr id="405" name="商工費最大値テキスト"/>
        <xdr:cNvSpPr txBox="1"/>
      </xdr:nvSpPr>
      <xdr:spPr>
        <a:xfrm>
          <a:off x="10248900" y="11637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192,584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120015</xdr:rowOff>
    </xdr:from>
    <xdr:to xmlns:xdr="http://schemas.openxmlformats.org/drawingml/2006/spreadsheetDrawing">
      <xdr:col>55</xdr:col>
      <xdr:colOff>88900</xdr:colOff>
      <xdr:row>70</xdr:row>
      <xdr:rowOff>120015</xdr:rowOff>
    </xdr:to>
    <xdr:cxnSp macro="">
      <xdr:nvCxnSpPr>
        <xdr:cNvPr id="406" name="直線コネクタ 405"/>
        <xdr:cNvCxnSpPr/>
      </xdr:nvCxnSpPr>
      <xdr:spPr>
        <a:xfrm>
          <a:off x="10114280" y="11858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58420</xdr:rowOff>
    </xdr:from>
    <xdr:to xmlns:xdr="http://schemas.openxmlformats.org/drawingml/2006/spreadsheetDrawing">
      <xdr:col>55</xdr:col>
      <xdr:colOff>0</xdr:colOff>
      <xdr:row>78</xdr:row>
      <xdr:rowOff>76200</xdr:rowOff>
    </xdr:to>
    <xdr:cxnSp macro="">
      <xdr:nvCxnSpPr>
        <xdr:cNvPr id="407" name="直線コネクタ 406"/>
        <xdr:cNvCxnSpPr/>
      </xdr:nvCxnSpPr>
      <xdr:spPr>
        <a:xfrm>
          <a:off x="9385300" y="1313815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6985</xdr:rowOff>
    </xdr:from>
    <xdr:ext cx="534035" cy="259080"/>
    <xdr:sp macro="" textlink="">
      <xdr:nvSpPr>
        <xdr:cNvPr id="408" name="商工費平均値テキスト"/>
        <xdr:cNvSpPr txBox="1"/>
      </xdr:nvSpPr>
      <xdr:spPr>
        <a:xfrm>
          <a:off x="10248900" y="129190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155575</xdr:rowOff>
    </xdr:from>
    <xdr:to xmlns:xdr="http://schemas.openxmlformats.org/drawingml/2006/spreadsheetDrawing">
      <xdr:col>55</xdr:col>
      <xdr:colOff>50800</xdr:colOff>
      <xdr:row>78</xdr:row>
      <xdr:rowOff>85725</xdr:rowOff>
    </xdr:to>
    <xdr:sp macro="" textlink="">
      <xdr:nvSpPr>
        <xdr:cNvPr id="409" name="フローチャート: 判断 408"/>
        <xdr:cNvSpPr/>
      </xdr:nvSpPr>
      <xdr:spPr>
        <a:xfrm>
          <a:off x="10152380" y="130676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58420</xdr:rowOff>
    </xdr:from>
    <xdr:to xmlns:xdr="http://schemas.openxmlformats.org/drawingml/2006/spreadsheetDrawing">
      <xdr:col>50</xdr:col>
      <xdr:colOff>114300</xdr:colOff>
      <xdr:row>78</xdr:row>
      <xdr:rowOff>111760</xdr:rowOff>
    </xdr:to>
    <xdr:cxnSp macro="">
      <xdr:nvCxnSpPr>
        <xdr:cNvPr id="410" name="直線コネクタ 409"/>
        <xdr:cNvCxnSpPr/>
      </xdr:nvCxnSpPr>
      <xdr:spPr>
        <a:xfrm flipV="1">
          <a:off x="8521700" y="13138150"/>
          <a:ext cx="8636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109855</xdr:rowOff>
    </xdr:from>
    <xdr:to xmlns:xdr="http://schemas.openxmlformats.org/drawingml/2006/spreadsheetDrawing">
      <xdr:col>50</xdr:col>
      <xdr:colOff>165100</xdr:colOff>
      <xdr:row>78</xdr:row>
      <xdr:rowOff>40005</xdr:rowOff>
    </xdr:to>
    <xdr:sp macro="" textlink="">
      <xdr:nvSpPr>
        <xdr:cNvPr id="411" name="フローチャート: 判断 410"/>
        <xdr:cNvSpPr/>
      </xdr:nvSpPr>
      <xdr:spPr>
        <a:xfrm>
          <a:off x="9334500" y="13021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56515</xdr:rowOff>
    </xdr:from>
    <xdr:ext cx="534670" cy="259080"/>
    <xdr:sp macro="" textlink="">
      <xdr:nvSpPr>
        <xdr:cNvPr id="412" name="テキスト ボックス 411"/>
        <xdr:cNvSpPr txBox="1"/>
      </xdr:nvSpPr>
      <xdr:spPr>
        <a:xfrm>
          <a:off x="9123045" y="1280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109220</xdr:rowOff>
    </xdr:from>
    <xdr:to xmlns:xdr="http://schemas.openxmlformats.org/drawingml/2006/spreadsheetDrawing">
      <xdr:col>45</xdr:col>
      <xdr:colOff>177800</xdr:colOff>
      <xdr:row>78</xdr:row>
      <xdr:rowOff>111760</xdr:rowOff>
    </xdr:to>
    <xdr:cxnSp macro="">
      <xdr:nvCxnSpPr>
        <xdr:cNvPr id="413" name="直線コネクタ 412"/>
        <xdr:cNvCxnSpPr/>
      </xdr:nvCxnSpPr>
      <xdr:spPr>
        <a:xfrm>
          <a:off x="7653020" y="1318895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12700</xdr:rowOff>
    </xdr:from>
    <xdr:to xmlns:xdr="http://schemas.openxmlformats.org/drawingml/2006/spreadsheetDrawing">
      <xdr:col>46</xdr:col>
      <xdr:colOff>38100</xdr:colOff>
      <xdr:row>78</xdr:row>
      <xdr:rowOff>114300</xdr:rowOff>
    </xdr:to>
    <xdr:sp macro="" textlink="">
      <xdr:nvSpPr>
        <xdr:cNvPr id="414" name="フローチャート: 判断 413"/>
        <xdr:cNvSpPr/>
      </xdr:nvSpPr>
      <xdr:spPr>
        <a:xfrm>
          <a:off x="8470900" y="13092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130810</xdr:rowOff>
    </xdr:from>
    <xdr:ext cx="534035" cy="259080"/>
    <xdr:sp macro="" textlink="">
      <xdr:nvSpPr>
        <xdr:cNvPr id="415" name="テキスト ボックス 414"/>
        <xdr:cNvSpPr txBox="1"/>
      </xdr:nvSpPr>
      <xdr:spPr>
        <a:xfrm>
          <a:off x="8259445" y="1287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109220</xdr:rowOff>
    </xdr:from>
    <xdr:to xmlns:xdr="http://schemas.openxmlformats.org/drawingml/2006/spreadsheetDrawing">
      <xdr:col>41</xdr:col>
      <xdr:colOff>50800</xdr:colOff>
      <xdr:row>78</xdr:row>
      <xdr:rowOff>116205</xdr:rowOff>
    </xdr:to>
    <xdr:cxnSp macro="">
      <xdr:nvCxnSpPr>
        <xdr:cNvPr id="416" name="直線コネクタ 415"/>
        <xdr:cNvCxnSpPr/>
      </xdr:nvCxnSpPr>
      <xdr:spPr>
        <a:xfrm flipV="1">
          <a:off x="6789420" y="1318895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167640</xdr:rowOff>
    </xdr:from>
    <xdr:to xmlns:xdr="http://schemas.openxmlformats.org/drawingml/2006/spreadsheetDrawing">
      <xdr:col>41</xdr:col>
      <xdr:colOff>101600</xdr:colOff>
      <xdr:row>78</xdr:row>
      <xdr:rowOff>100330</xdr:rowOff>
    </xdr:to>
    <xdr:sp macro="" textlink="">
      <xdr:nvSpPr>
        <xdr:cNvPr id="417" name="フローチャート: 判断 416"/>
        <xdr:cNvSpPr/>
      </xdr:nvSpPr>
      <xdr:spPr>
        <a:xfrm>
          <a:off x="7602220" y="130797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116840</xdr:rowOff>
    </xdr:from>
    <xdr:ext cx="534035" cy="259080"/>
    <xdr:sp macro="" textlink="">
      <xdr:nvSpPr>
        <xdr:cNvPr id="418" name="テキスト ボックス 417"/>
        <xdr:cNvSpPr txBox="1"/>
      </xdr:nvSpPr>
      <xdr:spPr>
        <a:xfrm>
          <a:off x="7395845" y="12861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50165</xdr:rowOff>
    </xdr:from>
    <xdr:to xmlns:xdr="http://schemas.openxmlformats.org/drawingml/2006/spreadsheetDrawing">
      <xdr:col>36</xdr:col>
      <xdr:colOff>165100</xdr:colOff>
      <xdr:row>78</xdr:row>
      <xdr:rowOff>151765</xdr:rowOff>
    </xdr:to>
    <xdr:sp macro="" textlink="">
      <xdr:nvSpPr>
        <xdr:cNvPr id="419" name="フローチャート: 判断 418"/>
        <xdr:cNvSpPr/>
      </xdr:nvSpPr>
      <xdr:spPr>
        <a:xfrm>
          <a:off x="673862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167640</xdr:rowOff>
    </xdr:from>
    <xdr:ext cx="534670" cy="259080"/>
    <xdr:sp macro="" textlink="">
      <xdr:nvSpPr>
        <xdr:cNvPr id="420" name="テキスト ボックス 419"/>
        <xdr:cNvSpPr txBox="1"/>
      </xdr:nvSpPr>
      <xdr:spPr>
        <a:xfrm>
          <a:off x="6527165" y="12912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4" name="テキスト ボックス 423"/>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25400</xdr:rowOff>
    </xdr:from>
    <xdr:to xmlns:xdr="http://schemas.openxmlformats.org/drawingml/2006/spreadsheetDrawing">
      <xdr:col>55</xdr:col>
      <xdr:colOff>50800</xdr:colOff>
      <xdr:row>78</xdr:row>
      <xdr:rowOff>127000</xdr:rowOff>
    </xdr:to>
    <xdr:sp macro="" textlink="">
      <xdr:nvSpPr>
        <xdr:cNvPr id="426" name="楕円 425"/>
        <xdr:cNvSpPr/>
      </xdr:nvSpPr>
      <xdr:spPr>
        <a:xfrm>
          <a:off x="10152380" y="131051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133985</xdr:rowOff>
    </xdr:from>
    <xdr:ext cx="534035" cy="259080"/>
    <xdr:sp macro="" textlink="">
      <xdr:nvSpPr>
        <xdr:cNvPr id="427" name="商工費該当値テキスト"/>
        <xdr:cNvSpPr txBox="1"/>
      </xdr:nvSpPr>
      <xdr:spPr>
        <a:xfrm>
          <a:off x="10248900" y="13046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7620</xdr:rowOff>
    </xdr:from>
    <xdr:to xmlns:xdr="http://schemas.openxmlformats.org/drawingml/2006/spreadsheetDrawing">
      <xdr:col>50</xdr:col>
      <xdr:colOff>165100</xdr:colOff>
      <xdr:row>78</xdr:row>
      <xdr:rowOff>109220</xdr:rowOff>
    </xdr:to>
    <xdr:sp macro="" textlink="">
      <xdr:nvSpPr>
        <xdr:cNvPr id="428" name="楕円 427"/>
        <xdr:cNvSpPr/>
      </xdr:nvSpPr>
      <xdr:spPr>
        <a:xfrm>
          <a:off x="9334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100330</xdr:rowOff>
    </xdr:from>
    <xdr:ext cx="534670" cy="259080"/>
    <xdr:sp macro="" textlink="">
      <xdr:nvSpPr>
        <xdr:cNvPr id="429" name="テキスト ボックス 428"/>
        <xdr:cNvSpPr txBox="1"/>
      </xdr:nvSpPr>
      <xdr:spPr>
        <a:xfrm>
          <a:off x="9123045" y="13180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60960</xdr:rowOff>
    </xdr:from>
    <xdr:to xmlns:xdr="http://schemas.openxmlformats.org/drawingml/2006/spreadsheetDrawing">
      <xdr:col>46</xdr:col>
      <xdr:colOff>38100</xdr:colOff>
      <xdr:row>78</xdr:row>
      <xdr:rowOff>162560</xdr:rowOff>
    </xdr:to>
    <xdr:sp macro="" textlink="">
      <xdr:nvSpPr>
        <xdr:cNvPr id="430" name="楕円 429"/>
        <xdr:cNvSpPr/>
      </xdr:nvSpPr>
      <xdr:spPr>
        <a:xfrm>
          <a:off x="8470900" y="131406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153670</xdr:rowOff>
    </xdr:from>
    <xdr:ext cx="534035" cy="259080"/>
    <xdr:sp macro="" textlink="">
      <xdr:nvSpPr>
        <xdr:cNvPr id="431" name="テキスト ボックス 430"/>
        <xdr:cNvSpPr txBox="1"/>
      </xdr:nvSpPr>
      <xdr:spPr>
        <a:xfrm>
          <a:off x="8259445" y="1323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58420</xdr:rowOff>
    </xdr:from>
    <xdr:to xmlns:xdr="http://schemas.openxmlformats.org/drawingml/2006/spreadsheetDrawing">
      <xdr:col>41</xdr:col>
      <xdr:colOff>101600</xdr:colOff>
      <xdr:row>78</xdr:row>
      <xdr:rowOff>160020</xdr:rowOff>
    </xdr:to>
    <xdr:sp macro="" textlink="">
      <xdr:nvSpPr>
        <xdr:cNvPr id="432" name="楕円 431"/>
        <xdr:cNvSpPr/>
      </xdr:nvSpPr>
      <xdr:spPr>
        <a:xfrm>
          <a:off x="760222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151130</xdr:rowOff>
    </xdr:from>
    <xdr:ext cx="534035" cy="259080"/>
    <xdr:sp macro="" textlink="">
      <xdr:nvSpPr>
        <xdr:cNvPr id="433" name="テキスト ボックス 432"/>
        <xdr:cNvSpPr txBox="1"/>
      </xdr:nvSpPr>
      <xdr:spPr>
        <a:xfrm>
          <a:off x="7395845" y="13230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64770</xdr:rowOff>
    </xdr:from>
    <xdr:to xmlns:xdr="http://schemas.openxmlformats.org/drawingml/2006/spreadsheetDrawing">
      <xdr:col>36</xdr:col>
      <xdr:colOff>165100</xdr:colOff>
      <xdr:row>78</xdr:row>
      <xdr:rowOff>167005</xdr:rowOff>
    </xdr:to>
    <xdr:sp macro="" textlink="">
      <xdr:nvSpPr>
        <xdr:cNvPr id="434" name="楕円 433"/>
        <xdr:cNvSpPr/>
      </xdr:nvSpPr>
      <xdr:spPr>
        <a:xfrm>
          <a:off x="6738620" y="13144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158750</xdr:rowOff>
    </xdr:from>
    <xdr:ext cx="534670" cy="258445"/>
    <xdr:sp macro="" textlink="">
      <xdr:nvSpPr>
        <xdr:cNvPr id="435" name="テキスト ボックス 434"/>
        <xdr:cNvSpPr txBox="1"/>
      </xdr:nvSpPr>
      <xdr:spPr>
        <a:xfrm>
          <a:off x="6527165" y="13238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7" name="正方形/長方形 436"/>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9" name="正方形/長方形 438"/>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1" name="正方形/長方形 440"/>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4" name="テキスト ボックス 443"/>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6" name="テキスト ボックス 445"/>
        <xdr:cNvSpPr txBox="1"/>
      </xdr:nvSpPr>
      <xdr:spPr>
        <a:xfrm>
          <a:off x="618744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48" name="テキスト ボックス 447"/>
        <xdr:cNvSpPr txBox="1"/>
      </xdr:nvSpPr>
      <xdr:spPr>
        <a:xfrm>
          <a:off x="5915025" y="16532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50" name="テキスト ボックス 449"/>
        <xdr:cNvSpPr txBox="1"/>
      </xdr:nvSpPr>
      <xdr:spPr>
        <a:xfrm>
          <a:off x="591502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2" name="テキスト ボックス 451"/>
        <xdr:cNvSpPr txBox="1"/>
      </xdr:nvSpPr>
      <xdr:spPr>
        <a:xfrm>
          <a:off x="591502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54" name="テキスト ボックス 453"/>
        <xdr:cNvSpPr txBox="1"/>
      </xdr:nvSpPr>
      <xdr:spPr>
        <a:xfrm>
          <a:off x="585089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8445"/>
    <xdr:sp macro="" textlink="">
      <xdr:nvSpPr>
        <xdr:cNvPr id="456" name="テキスト ボックス 455"/>
        <xdr:cNvSpPr txBox="1"/>
      </xdr:nvSpPr>
      <xdr:spPr>
        <a:xfrm>
          <a:off x="585089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8" name="テキスト ボックス 457"/>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104140</xdr:rowOff>
    </xdr:from>
    <xdr:to xmlns:xdr="http://schemas.openxmlformats.org/drawingml/2006/spreadsheetDrawing">
      <xdr:col>54</xdr:col>
      <xdr:colOff>185420</xdr:colOff>
      <xdr:row>99</xdr:row>
      <xdr:rowOff>24130</xdr:rowOff>
    </xdr:to>
    <xdr:cxnSp macro="">
      <xdr:nvCxnSpPr>
        <xdr:cNvPr id="460" name="直線コネクタ 459"/>
        <xdr:cNvCxnSpPr/>
      </xdr:nvCxnSpPr>
      <xdr:spPr>
        <a:xfrm flipV="1">
          <a:off x="10198100" y="1536319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27940</xdr:rowOff>
    </xdr:from>
    <xdr:ext cx="534035" cy="259080"/>
    <xdr:sp macro="" textlink="">
      <xdr:nvSpPr>
        <xdr:cNvPr id="461" name="土木費最小値テキスト"/>
        <xdr:cNvSpPr txBox="1"/>
      </xdr:nvSpPr>
      <xdr:spPr>
        <a:xfrm>
          <a:off x="10248900" y="16658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24130</xdr:rowOff>
    </xdr:from>
    <xdr:to xmlns:xdr="http://schemas.openxmlformats.org/drawingml/2006/spreadsheetDrawing">
      <xdr:col>55</xdr:col>
      <xdr:colOff>88900</xdr:colOff>
      <xdr:row>99</xdr:row>
      <xdr:rowOff>24130</xdr:rowOff>
    </xdr:to>
    <xdr:cxnSp macro="">
      <xdr:nvCxnSpPr>
        <xdr:cNvPr id="462" name="直線コネクタ 461"/>
        <xdr:cNvCxnSpPr/>
      </xdr:nvCxnSpPr>
      <xdr:spPr>
        <a:xfrm>
          <a:off x="10114280" y="16654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50800</xdr:rowOff>
    </xdr:from>
    <xdr:ext cx="598170" cy="258445"/>
    <xdr:sp macro="" textlink="">
      <xdr:nvSpPr>
        <xdr:cNvPr id="463" name="土木費最大値テキスト"/>
        <xdr:cNvSpPr txBox="1"/>
      </xdr:nvSpPr>
      <xdr:spPr>
        <a:xfrm>
          <a:off x="10248900" y="15142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104140</xdr:rowOff>
    </xdr:from>
    <xdr:to xmlns:xdr="http://schemas.openxmlformats.org/drawingml/2006/spreadsheetDrawing">
      <xdr:col>55</xdr:col>
      <xdr:colOff>88900</xdr:colOff>
      <xdr:row>91</xdr:row>
      <xdr:rowOff>104140</xdr:rowOff>
    </xdr:to>
    <xdr:cxnSp macro="">
      <xdr:nvCxnSpPr>
        <xdr:cNvPr id="464" name="直線コネクタ 463"/>
        <xdr:cNvCxnSpPr/>
      </xdr:nvCxnSpPr>
      <xdr:spPr>
        <a:xfrm>
          <a:off x="10114280" y="15363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127635</xdr:rowOff>
    </xdr:from>
    <xdr:to xmlns:xdr="http://schemas.openxmlformats.org/drawingml/2006/spreadsheetDrawing">
      <xdr:col>55</xdr:col>
      <xdr:colOff>0</xdr:colOff>
      <xdr:row>98</xdr:row>
      <xdr:rowOff>137160</xdr:rowOff>
    </xdr:to>
    <xdr:cxnSp macro="">
      <xdr:nvCxnSpPr>
        <xdr:cNvPr id="465" name="直線コネクタ 464"/>
        <xdr:cNvCxnSpPr/>
      </xdr:nvCxnSpPr>
      <xdr:spPr>
        <a:xfrm>
          <a:off x="9385300" y="1658683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143510</xdr:rowOff>
    </xdr:from>
    <xdr:ext cx="534035" cy="258445"/>
    <xdr:sp macro="" textlink="">
      <xdr:nvSpPr>
        <xdr:cNvPr id="466" name="土木費平均値テキスト"/>
        <xdr:cNvSpPr txBox="1"/>
      </xdr:nvSpPr>
      <xdr:spPr>
        <a:xfrm>
          <a:off x="10248900" y="160883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120650</xdr:rowOff>
    </xdr:from>
    <xdr:to xmlns:xdr="http://schemas.openxmlformats.org/drawingml/2006/spreadsheetDrawing">
      <xdr:col>55</xdr:col>
      <xdr:colOff>50800</xdr:colOff>
      <xdr:row>97</xdr:row>
      <xdr:rowOff>50800</xdr:rowOff>
    </xdr:to>
    <xdr:sp macro="" textlink="">
      <xdr:nvSpPr>
        <xdr:cNvPr id="467" name="フローチャート: 判断 466"/>
        <xdr:cNvSpPr/>
      </xdr:nvSpPr>
      <xdr:spPr>
        <a:xfrm>
          <a:off x="10152380" y="162369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127635</xdr:rowOff>
    </xdr:from>
    <xdr:to xmlns:xdr="http://schemas.openxmlformats.org/drawingml/2006/spreadsheetDrawing">
      <xdr:col>50</xdr:col>
      <xdr:colOff>114300</xdr:colOff>
      <xdr:row>98</xdr:row>
      <xdr:rowOff>140970</xdr:rowOff>
    </xdr:to>
    <xdr:cxnSp macro="">
      <xdr:nvCxnSpPr>
        <xdr:cNvPr id="468" name="直線コネクタ 467"/>
        <xdr:cNvCxnSpPr/>
      </xdr:nvCxnSpPr>
      <xdr:spPr>
        <a:xfrm flipV="1">
          <a:off x="8521700" y="1658683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77470</xdr:rowOff>
    </xdr:from>
    <xdr:to xmlns:xdr="http://schemas.openxmlformats.org/drawingml/2006/spreadsheetDrawing">
      <xdr:col>50</xdr:col>
      <xdr:colOff>165100</xdr:colOff>
      <xdr:row>95</xdr:row>
      <xdr:rowOff>7620</xdr:rowOff>
    </xdr:to>
    <xdr:sp macro="" textlink="">
      <xdr:nvSpPr>
        <xdr:cNvPr id="469" name="フローチャート: 判断 468"/>
        <xdr:cNvSpPr/>
      </xdr:nvSpPr>
      <xdr:spPr>
        <a:xfrm>
          <a:off x="9334500" y="1585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24130</xdr:rowOff>
    </xdr:from>
    <xdr:ext cx="534670" cy="259080"/>
    <xdr:sp macro="" textlink="">
      <xdr:nvSpPr>
        <xdr:cNvPr id="470" name="テキスト ボックス 469"/>
        <xdr:cNvSpPr txBox="1"/>
      </xdr:nvSpPr>
      <xdr:spPr>
        <a:xfrm>
          <a:off x="9123045" y="1562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129540</xdr:rowOff>
    </xdr:from>
    <xdr:to xmlns:xdr="http://schemas.openxmlformats.org/drawingml/2006/spreadsheetDrawing">
      <xdr:col>45</xdr:col>
      <xdr:colOff>177800</xdr:colOff>
      <xdr:row>98</xdr:row>
      <xdr:rowOff>140970</xdr:rowOff>
    </xdr:to>
    <xdr:cxnSp macro="">
      <xdr:nvCxnSpPr>
        <xdr:cNvPr id="471" name="直線コネクタ 470"/>
        <xdr:cNvCxnSpPr/>
      </xdr:nvCxnSpPr>
      <xdr:spPr>
        <a:xfrm>
          <a:off x="7653020" y="16417290"/>
          <a:ext cx="86868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20955</xdr:rowOff>
    </xdr:from>
    <xdr:to xmlns:xdr="http://schemas.openxmlformats.org/drawingml/2006/spreadsheetDrawing">
      <xdr:col>46</xdr:col>
      <xdr:colOff>38100</xdr:colOff>
      <xdr:row>95</xdr:row>
      <xdr:rowOff>122555</xdr:rowOff>
    </xdr:to>
    <xdr:sp macro="" textlink="">
      <xdr:nvSpPr>
        <xdr:cNvPr id="472" name="フローチャート: 判断 471"/>
        <xdr:cNvSpPr/>
      </xdr:nvSpPr>
      <xdr:spPr>
        <a:xfrm>
          <a:off x="8470900" y="159658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139065</xdr:rowOff>
    </xdr:from>
    <xdr:ext cx="534035" cy="259080"/>
    <xdr:sp macro="" textlink="">
      <xdr:nvSpPr>
        <xdr:cNvPr id="473" name="テキスト ボックス 472"/>
        <xdr:cNvSpPr txBox="1"/>
      </xdr:nvSpPr>
      <xdr:spPr>
        <a:xfrm>
          <a:off x="8259445" y="15741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129540</xdr:rowOff>
    </xdr:from>
    <xdr:to xmlns:xdr="http://schemas.openxmlformats.org/drawingml/2006/spreadsheetDrawing">
      <xdr:col>41</xdr:col>
      <xdr:colOff>50800</xdr:colOff>
      <xdr:row>98</xdr:row>
      <xdr:rowOff>83185</xdr:rowOff>
    </xdr:to>
    <xdr:cxnSp macro="">
      <xdr:nvCxnSpPr>
        <xdr:cNvPr id="474" name="直線コネクタ 473"/>
        <xdr:cNvCxnSpPr/>
      </xdr:nvCxnSpPr>
      <xdr:spPr>
        <a:xfrm flipV="1">
          <a:off x="6789420" y="16417290"/>
          <a:ext cx="8636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56515</xdr:rowOff>
    </xdr:from>
    <xdr:to xmlns:xdr="http://schemas.openxmlformats.org/drawingml/2006/spreadsheetDrawing">
      <xdr:col>41</xdr:col>
      <xdr:colOff>101600</xdr:colOff>
      <xdr:row>97</xdr:row>
      <xdr:rowOff>158115</xdr:rowOff>
    </xdr:to>
    <xdr:sp macro="" textlink="">
      <xdr:nvSpPr>
        <xdr:cNvPr id="475" name="フローチャート: 判断 474"/>
        <xdr:cNvSpPr/>
      </xdr:nvSpPr>
      <xdr:spPr>
        <a:xfrm>
          <a:off x="760222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3175</xdr:rowOff>
    </xdr:from>
    <xdr:ext cx="534035" cy="259080"/>
    <xdr:sp macro="" textlink="">
      <xdr:nvSpPr>
        <xdr:cNvPr id="476" name="テキスト ボックス 475"/>
        <xdr:cNvSpPr txBox="1"/>
      </xdr:nvSpPr>
      <xdr:spPr>
        <a:xfrm>
          <a:off x="7395845" y="16119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xdr:rowOff>
    </xdr:from>
    <xdr:to xmlns:xdr="http://schemas.openxmlformats.org/drawingml/2006/spreadsheetDrawing">
      <xdr:col>36</xdr:col>
      <xdr:colOff>165100</xdr:colOff>
      <xdr:row>97</xdr:row>
      <xdr:rowOff>115570</xdr:rowOff>
    </xdr:to>
    <xdr:sp macro="" textlink="">
      <xdr:nvSpPr>
        <xdr:cNvPr id="477" name="フローチャート: 判断 476"/>
        <xdr:cNvSpPr/>
      </xdr:nvSpPr>
      <xdr:spPr>
        <a:xfrm>
          <a:off x="673862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132080</xdr:rowOff>
    </xdr:from>
    <xdr:ext cx="534670" cy="258445"/>
    <xdr:sp macro="" textlink="">
      <xdr:nvSpPr>
        <xdr:cNvPr id="478" name="テキスト ボックス 477"/>
        <xdr:cNvSpPr txBox="1"/>
      </xdr:nvSpPr>
      <xdr:spPr>
        <a:xfrm>
          <a:off x="6527165" y="16076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2" name="テキスト ボックス 481"/>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86360</xdr:rowOff>
    </xdr:from>
    <xdr:to xmlns:xdr="http://schemas.openxmlformats.org/drawingml/2006/spreadsheetDrawing">
      <xdr:col>55</xdr:col>
      <xdr:colOff>50800</xdr:colOff>
      <xdr:row>99</xdr:row>
      <xdr:rowOff>16510</xdr:rowOff>
    </xdr:to>
    <xdr:sp macro="" textlink="">
      <xdr:nvSpPr>
        <xdr:cNvPr id="484" name="楕円 483"/>
        <xdr:cNvSpPr/>
      </xdr:nvSpPr>
      <xdr:spPr>
        <a:xfrm>
          <a:off x="10152380" y="16545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1270</xdr:rowOff>
    </xdr:from>
    <xdr:ext cx="534035" cy="259080"/>
    <xdr:sp macro="" textlink="">
      <xdr:nvSpPr>
        <xdr:cNvPr id="485" name="土木費該当値テキスト"/>
        <xdr:cNvSpPr txBox="1"/>
      </xdr:nvSpPr>
      <xdr:spPr>
        <a:xfrm>
          <a:off x="10248900" y="1646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76835</xdr:rowOff>
    </xdr:from>
    <xdr:to xmlns:xdr="http://schemas.openxmlformats.org/drawingml/2006/spreadsheetDrawing">
      <xdr:col>50</xdr:col>
      <xdr:colOff>165100</xdr:colOff>
      <xdr:row>99</xdr:row>
      <xdr:rowOff>6985</xdr:rowOff>
    </xdr:to>
    <xdr:sp macro="" textlink="">
      <xdr:nvSpPr>
        <xdr:cNvPr id="486" name="楕円 485"/>
        <xdr:cNvSpPr/>
      </xdr:nvSpPr>
      <xdr:spPr>
        <a:xfrm>
          <a:off x="9334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169545</xdr:rowOff>
    </xdr:from>
    <xdr:ext cx="534670" cy="258445"/>
    <xdr:sp macro="" textlink="">
      <xdr:nvSpPr>
        <xdr:cNvPr id="487" name="テキスト ボックス 486"/>
        <xdr:cNvSpPr txBox="1"/>
      </xdr:nvSpPr>
      <xdr:spPr>
        <a:xfrm>
          <a:off x="9123045" y="16628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90170</xdr:rowOff>
    </xdr:from>
    <xdr:to xmlns:xdr="http://schemas.openxmlformats.org/drawingml/2006/spreadsheetDrawing">
      <xdr:col>46</xdr:col>
      <xdr:colOff>38100</xdr:colOff>
      <xdr:row>99</xdr:row>
      <xdr:rowOff>20320</xdr:rowOff>
    </xdr:to>
    <xdr:sp macro="" textlink="">
      <xdr:nvSpPr>
        <xdr:cNvPr id="488" name="楕円 487"/>
        <xdr:cNvSpPr/>
      </xdr:nvSpPr>
      <xdr:spPr>
        <a:xfrm>
          <a:off x="8470900" y="165493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11430</xdr:rowOff>
    </xdr:from>
    <xdr:ext cx="534035" cy="259080"/>
    <xdr:sp macro="" textlink="">
      <xdr:nvSpPr>
        <xdr:cNvPr id="489" name="テキスト ボックス 488"/>
        <xdr:cNvSpPr txBox="1"/>
      </xdr:nvSpPr>
      <xdr:spPr>
        <a:xfrm>
          <a:off x="8259445" y="1664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78740</xdr:rowOff>
    </xdr:from>
    <xdr:to xmlns:xdr="http://schemas.openxmlformats.org/drawingml/2006/spreadsheetDrawing">
      <xdr:col>41</xdr:col>
      <xdr:colOff>101600</xdr:colOff>
      <xdr:row>98</xdr:row>
      <xdr:rowOff>8890</xdr:rowOff>
    </xdr:to>
    <xdr:sp macro="" textlink="">
      <xdr:nvSpPr>
        <xdr:cNvPr id="490" name="楕円 489"/>
        <xdr:cNvSpPr/>
      </xdr:nvSpPr>
      <xdr:spPr>
        <a:xfrm>
          <a:off x="760222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0</xdr:rowOff>
    </xdr:from>
    <xdr:ext cx="534035" cy="259080"/>
    <xdr:sp macro="" textlink="">
      <xdr:nvSpPr>
        <xdr:cNvPr id="491" name="テキスト ボックス 490"/>
        <xdr:cNvSpPr txBox="1"/>
      </xdr:nvSpPr>
      <xdr:spPr>
        <a:xfrm>
          <a:off x="7395845" y="1645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32385</xdr:rowOff>
    </xdr:from>
    <xdr:to xmlns:xdr="http://schemas.openxmlformats.org/drawingml/2006/spreadsheetDrawing">
      <xdr:col>36</xdr:col>
      <xdr:colOff>165100</xdr:colOff>
      <xdr:row>98</xdr:row>
      <xdr:rowOff>133985</xdr:rowOff>
    </xdr:to>
    <xdr:sp macro="" textlink="">
      <xdr:nvSpPr>
        <xdr:cNvPr id="492" name="楕円 491"/>
        <xdr:cNvSpPr/>
      </xdr:nvSpPr>
      <xdr:spPr>
        <a:xfrm>
          <a:off x="673862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125095</xdr:rowOff>
    </xdr:from>
    <xdr:ext cx="534670" cy="258445"/>
    <xdr:sp macro="" textlink="">
      <xdr:nvSpPr>
        <xdr:cNvPr id="493" name="テキスト ボックス 492"/>
        <xdr:cNvSpPr txBox="1"/>
      </xdr:nvSpPr>
      <xdr:spPr>
        <a:xfrm>
          <a:off x="6527165" y="1658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5" name="正方形/長方形 494"/>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7" name="正方形/長方形 496"/>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9" name="正方形/長方形 498"/>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2" name="テキスト ボックス 501"/>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505" name="テキスト ボックス 504"/>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507" name="テキスト ボックス 506"/>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508" name="直線コネクタ 507"/>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509" name="テキスト ボックス 508"/>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11" name="テキスト ボックス 510"/>
        <xdr:cNvSpPr txBox="1"/>
      </xdr:nvSpPr>
      <xdr:spPr>
        <a:xfrm>
          <a:off x="115995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13" name="テキスト ボックス 512"/>
        <xdr:cNvSpPr txBox="1"/>
      </xdr:nvSpPr>
      <xdr:spPr>
        <a:xfrm>
          <a:off x="1159954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33</xdr:row>
      <xdr:rowOff>116205</xdr:rowOff>
    </xdr:from>
    <xdr:to xmlns:xdr="http://schemas.openxmlformats.org/drawingml/2006/spreadsheetDrawing">
      <xdr:col>85</xdr:col>
      <xdr:colOff>126365</xdr:colOff>
      <xdr:row>37</xdr:row>
      <xdr:rowOff>105410</xdr:rowOff>
    </xdr:to>
    <xdr:cxnSp macro="">
      <xdr:nvCxnSpPr>
        <xdr:cNvPr id="517" name="直線コネクタ 516"/>
        <xdr:cNvCxnSpPr/>
      </xdr:nvCxnSpPr>
      <xdr:spPr>
        <a:xfrm flipV="1">
          <a:off x="15885795" y="5652135"/>
          <a:ext cx="1270" cy="659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109220</xdr:rowOff>
    </xdr:from>
    <xdr:ext cx="534670" cy="258445"/>
    <xdr:sp macro="" textlink="">
      <xdr:nvSpPr>
        <xdr:cNvPr id="518" name="消防費最小値テキスト"/>
        <xdr:cNvSpPr txBox="1"/>
      </xdr:nvSpPr>
      <xdr:spPr>
        <a:xfrm>
          <a:off x="15938500" y="6315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105410</xdr:rowOff>
    </xdr:from>
    <xdr:to xmlns:xdr="http://schemas.openxmlformats.org/drawingml/2006/spreadsheetDrawing">
      <xdr:col>86</xdr:col>
      <xdr:colOff>25400</xdr:colOff>
      <xdr:row>37</xdr:row>
      <xdr:rowOff>105410</xdr:rowOff>
    </xdr:to>
    <xdr:cxnSp macro="">
      <xdr:nvCxnSpPr>
        <xdr:cNvPr id="519" name="直線コネクタ 518"/>
        <xdr:cNvCxnSpPr/>
      </xdr:nvCxnSpPr>
      <xdr:spPr>
        <a:xfrm>
          <a:off x="15798800" y="6311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32</xdr:row>
      <xdr:rowOff>62865</xdr:rowOff>
    </xdr:from>
    <xdr:ext cx="534670" cy="259080"/>
    <xdr:sp macro="" textlink="">
      <xdr:nvSpPr>
        <xdr:cNvPr id="520" name="消防費最大値テキスト"/>
        <xdr:cNvSpPr txBox="1"/>
      </xdr:nvSpPr>
      <xdr:spPr>
        <a:xfrm>
          <a:off x="15938500" y="543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50,242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33</xdr:row>
      <xdr:rowOff>116205</xdr:rowOff>
    </xdr:from>
    <xdr:to xmlns:xdr="http://schemas.openxmlformats.org/drawingml/2006/spreadsheetDrawing">
      <xdr:col>86</xdr:col>
      <xdr:colOff>25400</xdr:colOff>
      <xdr:row>33</xdr:row>
      <xdr:rowOff>116205</xdr:rowOff>
    </xdr:to>
    <xdr:cxnSp macro="">
      <xdr:nvCxnSpPr>
        <xdr:cNvPr id="521" name="直線コネクタ 520"/>
        <xdr:cNvCxnSpPr/>
      </xdr:nvCxnSpPr>
      <xdr:spPr>
        <a:xfrm>
          <a:off x="15798800" y="5652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8890</xdr:rowOff>
    </xdr:from>
    <xdr:to xmlns:xdr="http://schemas.openxmlformats.org/drawingml/2006/spreadsheetDrawing">
      <xdr:col>85</xdr:col>
      <xdr:colOff>127000</xdr:colOff>
      <xdr:row>34</xdr:row>
      <xdr:rowOff>147955</xdr:rowOff>
    </xdr:to>
    <xdr:cxnSp macro="">
      <xdr:nvCxnSpPr>
        <xdr:cNvPr id="522" name="直線コネクタ 521"/>
        <xdr:cNvCxnSpPr/>
      </xdr:nvCxnSpPr>
      <xdr:spPr>
        <a:xfrm>
          <a:off x="15069820" y="5041900"/>
          <a:ext cx="817880" cy="809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158750</xdr:rowOff>
    </xdr:from>
    <xdr:ext cx="534670" cy="258445"/>
    <xdr:sp macro="" textlink="">
      <xdr:nvSpPr>
        <xdr:cNvPr id="523" name="消防費平均値テキスト"/>
        <xdr:cNvSpPr txBox="1"/>
      </xdr:nvSpPr>
      <xdr:spPr>
        <a:xfrm>
          <a:off x="15938500" y="60299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8255</xdr:rowOff>
    </xdr:from>
    <xdr:to xmlns:xdr="http://schemas.openxmlformats.org/drawingml/2006/spreadsheetDrawing">
      <xdr:col>85</xdr:col>
      <xdr:colOff>177800</xdr:colOff>
      <xdr:row>36</xdr:row>
      <xdr:rowOff>109855</xdr:rowOff>
    </xdr:to>
    <xdr:sp macro="" textlink="">
      <xdr:nvSpPr>
        <xdr:cNvPr id="524" name="フローチャート: 判断 523"/>
        <xdr:cNvSpPr/>
      </xdr:nvSpPr>
      <xdr:spPr>
        <a:xfrm>
          <a:off x="158369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8890</xdr:rowOff>
    </xdr:from>
    <xdr:to xmlns:xdr="http://schemas.openxmlformats.org/drawingml/2006/spreadsheetDrawing">
      <xdr:col>81</xdr:col>
      <xdr:colOff>50800</xdr:colOff>
      <xdr:row>33</xdr:row>
      <xdr:rowOff>97790</xdr:rowOff>
    </xdr:to>
    <xdr:cxnSp macro="">
      <xdr:nvCxnSpPr>
        <xdr:cNvPr id="525" name="直線コネクタ 524"/>
        <xdr:cNvCxnSpPr/>
      </xdr:nvCxnSpPr>
      <xdr:spPr>
        <a:xfrm flipV="1">
          <a:off x="14206220" y="5041900"/>
          <a:ext cx="863600" cy="591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140335</xdr:rowOff>
    </xdr:from>
    <xdr:to xmlns:xdr="http://schemas.openxmlformats.org/drawingml/2006/spreadsheetDrawing">
      <xdr:col>81</xdr:col>
      <xdr:colOff>101600</xdr:colOff>
      <xdr:row>36</xdr:row>
      <xdr:rowOff>70485</xdr:rowOff>
    </xdr:to>
    <xdr:sp macro="" textlink="">
      <xdr:nvSpPr>
        <xdr:cNvPr id="526" name="フローチャート: 判断 525"/>
        <xdr:cNvSpPr/>
      </xdr:nvSpPr>
      <xdr:spPr>
        <a:xfrm>
          <a:off x="15019020" y="6011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61595</xdr:rowOff>
    </xdr:from>
    <xdr:ext cx="534035" cy="259080"/>
    <xdr:sp macro="" textlink="">
      <xdr:nvSpPr>
        <xdr:cNvPr id="527" name="テキスト ボックス 526"/>
        <xdr:cNvSpPr txBox="1"/>
      </xdr:nvSpPr>
      <xdr:spPr>
        <a:xfrm>
          <a:off x="14812645" y="6100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97790</xdr:rowOff>
    </xdr:from>
    <xdr:to xmlns:xdr="http://schemas.openxmlformats.org/drawingml/2006/spreadsheetDrawing">
      <xdr:col>76</xdr:col>
      <xdr:colOff>114300</xdr:colOff>
      <xdr:row>35</xdr:row>
      <xdr:rowOff>66040</xdr:rowOff>
    </xdr:to>
    <xdr:cxnSp macro="">
      <xdr:nvCxnSpPr>
        <xdr:cNvPr id="528" name="直線コネクタ 527"/>
        <xdr:cNvCxnSpPr/>
      </xdr:nvCxnSpPr>
      <xdr:spPr>
        <a:xfrm flipV="1">
          <a:off x="13342620" y="5633720"/>
          <a:ext cx="8636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4445</xdr:rowOff>
    </xdr:from>
    <xdr:to xmlns:xdr="http://schemas.openxmlformats.org/drawingml/2006/spreadsheetDrawing">
      <xdr:col>76</xdr:col>
      <xdr:colOff>165100</xdr:colOff>
      <xdr:row>36</xdr:row>
      <xdr:rowOff>106045</xdr:rowOff>
    </xdr:to>
    <xdr:sp macro="" textlink="">
      <xdr:nvSpPr>
        <xdr:cNvPr id="529" name="フローチャート: 判断 528"/>
        <xdr:cNvSpPr/>
      </xdr:nvSpPr>
      <xdr:spPr>
        <a:xfrm>
          <a:off x="1415542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97155</xdr:rowOff>
    </xdr:from>
    <xdr:ext cx="534670" cy="259080"/>
    <xdr:sp macro="" textlink="">
      <xdr:nvSpPr>
        <xdr:cNvPr id="530" name="テキスト ボックス 529"/>
        <xdr:cNvSpPr txBox="1"/>
      </xdr:nvSpPr>
      <xdr:spPr>
        <a:xfrm>
          <a:off x="13943965" y="6136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66040</xdr:rowOff>
    </xdr:from>
    <xdr:to xmlns:xdr="http://schemas.openxmlformats.org/drawingml/2006/spreadsheetDrawing">
      <xdr:col>71</xdr:col>
      <xdr:colOff>177800</xdr:colOff>
      <xdr:row>36</xdr:row>
      <xdr:rowOff>29210</xdr:rowOff>
    </xdr:to>
    <xdr:cxnSp macro="">
      <xdr:nvCxnSpPr>
        <xdr:cNvPr id="531" name="直線コネクタ 530"/>
        <xdr:cNvCxnSpPr/>
      </xdr:nvCxnSpPr>
      <xdr:spPr>
        <a:xfrm flipV="1">
          <a:off x="12473940" y="5937250"/>
          <a:ext cx="86868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43180</xdr:rowOff>
    </xdr:from>
    <xdr:to xmlns:xdr="http://schemas.openxmlformats.org/drawingml/2006/spreadsheetDrawing">
      <xdr:col>72</xdr:col>
      <xdr:colOff>38100</xdr:colOff>
      <xdr:row>36</xdr:row>
      <xdr:rowOff>144780</xdr:rowOff>
    </xdr:to>
    <xdr:sp macro="" textlink="">
      <xdr:nvSpPr>
        <xdr:cNvPr id="532" name="フローチャート: 判断 531"/>
        <xdr:cNvSpPr/>
      </xdr:nvSpPr>
      <xdr:spPr>
        <a:xfrm>
          <a:off x="13291820" y="60820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135890</xdr:rowOff>
    </xdr:from>
    <xdr:ext cx="534035" cy="259080"/>
    <xdr:sp macro="" textlink="">
      <xdr:nvSpPr>
        <xdr:cNvPr id="533" name="テキスト ボックス 532"/>
        <xdr:cNvSpPr txBox="1"/>
      </xdr:nvSpPr>
      <xdr:spPr>
        <a:xfrm>
          <a:off x="13080365" y="6174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70485</xdr:rowOff>
    </xdr:from>
    <xdr:to xmlns:xdr="http://schemas.openxmlformats.org/drawingml/2006/spreadsheetDrawing">
      <xdr:col>67</xdr:col>
      <xdr:colOff>101600</xdr:colOff>
      <xdr:row>37</xdr:row>
      <xdr:rowOff>635</xdr:rowOff>
    </xdr:to>
    <xdr:sp macro="" textlink="">
      <xdr:nvSpPr>
        <xdr:cNvPr id="534" name="フローチャート: 判断 533"/>
        <xdr:cNvSpPr/>
      </xdr:nvSpPr>
      <xdr:spPr>
        <a:xfrm>
          <a:off x="12423140" y="610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163195</xdr:rowOff>
    </xdr:from>
    <xdr:ext cx="534035" cy="258445"/>
    <xdr:sp macro="" textlink="">
      <xdr:nvSpPr>
        <xdr:cNvPr id="535" name="テキスト ボックス 534"/>
        <xdr:cNvSpPr txBox="1"/>
      </xdr:nvSpPr>
      <xdr:spPr>
        <a:xfrm>
          <a:off x="12216765" y="620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7" name="テキスト ボックス 536"/>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0" name="テキスト ボックス 539"/>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97155</xdr:rowOff>
    </xdr:from>
    <xdr:to xmlns:xdr="http://schemas.openxmlformats.org/drawingml/2006/spreadsheetDrawing">
      <xdr:col>85</xdr:col>
      <xdr:colOff>177800</xdr:colOff>
      <xdr:row>35</xdr:row>
      <xdr:rowOff>27305</xdr:rowOff>
    </xdr:to>
    <xdr:sp macro="" textlink="">
      <xdr:nvSpPr>
        <xdr:cNvPr id="541" name="楕円 540"/>
        <xdr:cNvSpPr/>
      </xdr:nvSpPr>
      <xdr:spPr>
        <a:xfrm>
          <a:off x="15836900" y="5800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120015</xdr:rowOff>
    </xdr:from>
    <xdr:ext cx="534670" cy="259080"/>
    <xdr:sp macro="" textlink="">
      <xdr:nvSpPr>
        <xdr:cNvPr id="542" name="消防費該当値テキスト"/>
        <xdr:cNvSpPr txBox="1"/>
      </xdr:nvSpPr>
      <xdr:spPr>
        <a:xfrm>
          <a:off x="15938500" y="5655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29</xdr:row>
      <xdr:rowOff>129540</xdr:rowOff>
    </xdr:from>
    <xdr:to xmlns:xdr="http://schemas.openxmlformats.org/drawingml/2006/spreadsheetDrawing">
      <xdr:col>81</xdr:col>
      <xdr:colOff>101600</xdr:colOff>
      <xdr:row>30</xdr:row>
      <xdr:rowOff>59690</xdr:rowOff>
    </xdr:to>
    <xdr:sp macro="" textlink="">
      <xdr:nvSpPr>
        <xdr:cNvPr id="543" name="楕円 542"/>
        <xdr:cNvSpPr/>
      </xdr:nvSpPr>
      <xdr:spPr>
        <a:xfrm>
          <a:off x="15019020" y="4994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28</xdr:row>
      <xdr:rowOff>76200</xdr:rowOff>
    </xdr:from>
    <xdr:ext cx="534035" cy="259080"/>
    <xdr:sp macro="" textlink="">
      <xdr:nvSpPr>
        <xdr:cNvPr id="544" name="テキスト ボックス 543"/>
        <xdr:cNvSpPr txBox="1"/>
      </xdr:nvSpPr>
      <xdr:spPr>
        <a:xfrm>
          <a:off x="14812645" y="4773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46990</xdr:rowOff>
    </xdr:from>
    <xdr:to xmlns:xdr="http://schemas.openxmlformats.org/drawingml/2006/spreadsheetDrawing">
      <xdr:col>76</xdr:col>
      <xdr:colOff>165100</xdr:colOff>
      <xdr:row>33</xdr:row>
      <xdr:rowOff>148590</xdr:rowOff>
    </xdr:to>
    <xdr:sp macro="" textlink="">
      <xdr:nvSpPr>
        <xdr:cNvPr id="545" name="楕円 544"/>
        <xdr:cNvSpPr/>
      </xdr:nvSpPr>
      <xdr:spPr>
        <a:xfrm>
          <a:off x="1415542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165100</xdr:rowOff>
    </xdr:from>
    <xdr:ext cx="534670" cy="258445"/>
    <xdr:sp macro="" textlink="">
      <xdr:nvSpPr>
        <xdr:cNvPr id="546" name="テキスト ボックス 545"/>
        <xdr:cNvSpPr txBox="1"/>
      </xdr:nvSpPr>
      <xdr:spPr>
        <a:xfrm>
          <a:off x="13943965" y="5365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15240</xdr:rowOff>
    </xdr:from>
    <xdr:to xmlns:xdr="http://schemas.openxmlformats.org/drawingml/2006/spreadsheetDrawing">
      <xdr:col>72</xdr:col>
      <xdr:colOff>38100</xdr:colOff>
      <xdr:row>35</xdr:row>
      <xdr:rowOff>116840</xdr:rowOff>
    </xdr:to>
    <xdr:sp macro="" textlink="">
      <xdr:nvSpPr>
        <xdr:cNvPr id="547" name="楕円 546"/>
        <xdr:cNvSpPr/>
      </xdr:nvSpPr>
      <xdr:spPr>
        <a:xfrm>
          <a:off x="13291820" y="58864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133350</xdr:rowOff>
    </xdr:from>
    <xdr:ext cx="534035" cy="259080"/>
    <xdr:sp macro="" textlink="">
      <xdr:nvSpPr>
        <xdr:cNvPr id="548" name="テキスト ボックス 547"/>
        <xdr:cNvSpPr txBox="1"/>
      </xdr:nvSpPr>
      <xdr:spPr>
        <a:xfrm>
          <a:off x="13080365" y="5669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149860</xdr:rowOff>
    </xdr:from>
    <xdr:to xmlns:xdr="http://schemas.openxmlformats.org/drawingml/2006/spreadsheetDrawing">
      <xdr:col>67</xdr:col>
      <xdr:colOff>101600</xdr:colOff>
      <xdr:row>36</xdr:row>
      <xdr:rowOff>80010</xdr:rowOff>
    </xdr:to>
    <xdr:sp macro="" textlink="">
      <xdr:nvSpPr>
        <xdr:cNvPr id="549" name="楕円 548"/>
        <xdr:cNvSpPr/>
      </xdr:nvSpPr>
      <xdr:spPr>
        <a:xfrm>
          <a:off x="12423140" y="6021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96520</xdr:rowOff>
    </xdr:from>
    <xdr:ext cx="534035" cy="259080"/>
    <xdr:sp macro="" textlink="">
      <xdr:nvSpPr>
        <xdr:cNvPr id="550" name="テキスト ボックス 549"/>
        <xdr:cNvSpPr txBox="1"/>
      </xdr:nvSpPr>
      <xdr:spPr>
        <a:xfrm>
          <a:off x="12216765"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2" name="正方形/長方形 551"/>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4" name="正方形/長方形 553"/>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6" name="正方形/長方形 555"/>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9" name="テキスト ボックス 558"/>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9080"/>
    <xdr:sp macro="" textlink="">
      <xdr:nvSpPr>
        <xdr:cNvPr id="561" name="テキスト ボックス 560"/>
        <xdr:cNvSpPr txBox="1"/>
      </xdr:nvSpPr>
      <xdr:spPr>
        <a:xfrm>
          <a:off x="11871960" y="101739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2" name="直線コネクタ 561"/>
        <xdr:cNvCxnSpPr/>
      </xdr:nvCxnSpPr>
      <xdr:spPr>
        <a:xfrm>
          <a:off x="1211580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0860" cy="258445"/>
    <xdr:sp macro="" textlink="">
      <xdr:nvSpPr>
        <xdr:cNvPr id="563" name="テキスト ボックス 562"/>
        <xdr:cNvSpPr txBox="1"/>
      </xdr:nvSpPr>
      <xdr:spPr>
        <a:xfrm>
          <a:off x="11599545" y="9855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4" name="直線コネクタ 563"/>
        <xdr:cNvCxnSpPr/>
      </xdr:nvCxnSpPr>
      <xdr:spPr>
        <a:xfrm>
          <a:off x="1211580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8445"/>
    <xdr:sp macro="" textlink="">
      <xdr:nvSpPr>
        <xdr:cNvPr id="565" name="テキスト ボックス 564"/>
        <xdr:cNvSpPr txBox="1"/>
      </xdr:nvSpPr>
      <xdr:spPr>
        <a:xfrm>
          <a:off x="11599545" y="9535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131445</xdr:rowOff>
    </xdr:from>
    <xdr:to xmlns:xdr="http://schemas.openxmlformats.org/drawingml/2006/spreadsheetDrawing">
      <xdr:col>89</xdr:col>
      <xdr:colOff>177800</xdr:colOff>
      <xdr:row>55</xdr:row>
      <xdr:rowOff>131445</xdr:rowOff>
    </xdr:to>
    <xdr:cxnSp macro="">
      <xdr:nvCxnSpPr>
        <xdr:cNvPr id="566" name="直線コネクタ 565"/>
        <xdr:cNvCxnSpPr/>
      </xdr:nvCxnSpPr>
      <xdr:spPr>
        <a:xfrm>
          <a:off x="1211580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0860" cy="259080"/>
    <xdr:sp macro="" textlink="">
      <xdr:nvSpPr>
        <xdr:cNvPr id="567" name="テキスト ボックス 566"/>
        <xdr:cNvSpPr txBox="1"/>
      </xdr:nvSpPr>
      <xdr:spPr>
        <a:xfrm>
          <a:off x="1159954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8" name="直線コネクタ 567"/>
        <xdr:cNvCxnSpPr/>
      </xdr:nvCxnSpPr>
      <xdr:spPr>
        <a:xfrm>
          <a:off x="1211580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5715</xdr:rowOff>
    </xdr:from>
    <xdr:ext cx="530860" cy="259080"/>
    <xdr:sp macro="" textlink="">
      <xdr:nvSpPr>
        <xdr:cNvPr id="569" name="テキスト ボックス 568"/>
        <xdr:cNvSpPr txBox="1"/>
      </xdr:nvSpPr>
      <xdr:spPr>
        <a:xfrm>
          <a:off x="11599545" y="8894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0" name="直線コネクタ 569"/>
        <xdr:cNvCxnSpPr/>
      </xdr:nvCxnSpPr>
      <xdr:spPr>
        <a:xfrm>
          <a:off x="1211580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9080"/>
    <xdr:sp macro="" textlink="">
      <xdr:nvSpPr>
        <xdr:cNvPr id="571" name="テキスト ボックス 570"/>
        <xdr:cNvSpPr txBox="1"/>
      </xdr:nvSpPr>
      <xdr:spPr>
        <a:xfrm>
          <a:off x="11535410" y="85756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2" name="直線コネクタ 571"/>
        <xdr:cNvCxnSpPr/>
      </xdr:nvCxnSpPr>
      <xdr:spPr>
        <a:xfrm>
          <a:off x="1211580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73" name="テキスト ボックス 572"/>
        <xdr:cNvSpPr txBox="1"/>
      </xdr:nvSpPr>
      <xdr:spPr>
        <a:xfrm>
          <a:off x="11535410" y="8256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4" name="直線コネクタ 573"/>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5" name="テキスト ボックス 574"/>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6"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76835</xdr:rowOff>
    </xdr:from>
    <xdr:to xmlns:xdr="http://schemas.openxmlformats.org/drawingml/2006/spreadsheetDrawing">
      <xdr:col>85</xdr:col>
      <xdr:colOff>126365</xdr:colOff>
      <xdr:row>57</xdr:row>
      <xdr:rowOff>89535</xdr:rowOff>
    </xdr:to>
    <xdr:cxnSp macro="">
      <xdr:nvCxnSpPr>
        <xdr:cNvPr id="577" name="直線コネクタ 576"/>
        <xdr:cNvCxnSpPr/>
      </xdr:nvCxnSpPr>
      <xdr:spPr>
        <a:xfrm flipV="1">
          <a:off x="15885795" y="8462645"/>
          <a:ext cx="127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93345</xdr:rowOff>
    </xdr:from>
    <xdr:ext cx="534670" cy="259080"/>
    <xdr:sp macro="" textlink="">
      <xdr:nvSpPr>
        <xdr:cNvPr id="578" name="教育費最小値テキスト"/>
        <xdr:cNvSpPr txBox="1"/>
      </xdr:nvSpPr>
      <xdr:spPr>
        <a:xfrm>
          <a:off x="15938500" y="9652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89535</xdr:rowOff>
    </xdr:from>
    <xdr:to xmlns:xdr="http://schemas.openxmlformats.org/drawingml/2006/spreadsheetDrawing">
      <xdr:col>86</xdr:col>
      <xdr:colOff>25400</xdr:colOff>
      <xdr:row>57</xdr:row>
      <xdr:rowOff>89535</xdr:rowOff>
    </xdr:to>
    <xdr:cxnSp macro="">
      <xdr:nvCxnSpPr>
        <xdr:cNvPr id="579" name="直線コネクタ 578"/>
        <xdr:cNvCxnSpPr/>
      </xdr:nvCxnSpPr>
      <xdr:spPr>
        <a:xfrm>
          <a:off x="15798800" y="9648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23495</xdr:rowOff>
    </xdr:from>
    <xdr:ext cx="598805" cy="259080"/>
    <xdr:sp macro="" textlink="">
      <xdr:nvSpPr>
        <xdr:cNvPr id="580" name="教育費最大値テキスト"/>
        <xdr:cNvSpPr txBox="1"/>
      </xdr:nvSpPr>
      <xdr:spPr>
        <a:xfrm>
          <a:off x="15938500" y="8241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76835</xdr:rowOff>
    </xdr:from>
    <xdr:to xmlns:xdr="http://schemas.openxmlformats.org/drawingml/2006/spreadsheetDrawing">
      <xdr:col>86</xdr:col>
      <xdr:colOff>25400</xdr:colOff>
      <xdr:row>50</xdr:row>
      <xdr:rowOff>76835</xdr:rowOff>
    </xdr:to>
    <xdr:cxnSp macro="">
      <xdr:nvCxnSpPr>
        <xdr:cNvPr id="581" name="直線コネクタ 580"/>
        <xdr:cNvCxnSpPr/>
      </xdr:nvCxnSpPr>
      <xdr:spPr>
        <a:xfrm>
          <a:off x="15798800" y="8462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153035</xdr:rowOff>
    </xdr:from>
    <xdr:to xmlns:xdr="http://schemas.openxmlformats.org/drawingml/2006/spreadsheetDrawing">
      <xdr:col>85</xdr:col>
      <xdr:colOff>127000</xdr:colOff>
      <xdr:row>57</xdr:row>
      <xdr:rowOff>80010</xdr:rowOff>
    </xdr:to>
    <xdr:cxnSp macro="">
      <xdr:nvCxnSpPr>
        <xdr:cNvPr id="582" name="直線コネクタ 581"/>
        <xdr:cNvCxnSpPr/>
      </xdr:nvCxnSpPr>
      <xdr:spPr>
        <a:xfrm>
          <a:off x="15069820" y="9544685"/>
          <a:ext cx="81788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167640</xdr:rowOff>
    </xdr:from>
    <xdr:ext cx="534670" cy="259080"/>
    <xdr:sp macro="" textlink="">
      <xdr:nvSpPr>
        <xdr:cNvPr id="583" name="教育費平均値テキスト"/>
        <xdr:cNvSpPr txBox="1"/>
      </xdr:nvSpPr>
      <xdr:spPr>
        <a:xfrm>
          <a:off x="15938500" y="9056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147955</xdr:rowOff>
    </xdr:from>
    <xdr:to xmlns:xdr="http://schemas.openxmlformats.org/drawingml/2006/spreadsheetDrawing">
      <xdr:col>85</xdr:col>
      <xdr:colOff>177800</xdr:colOff>
      <xdr:row>55</xdr:row>
      <xdr:rowOff>78105</xdr:rowOff>
    </xdr:to>
    <xdr:sp macro="" textlink="">
      <xdr:nvSpPr>
        <xdr:cNvPr id="584" name="フローチャート: 判断 583"/>
        <xdr:cNvSpPr/>
      </xdr:nvSpPr>
      <xdr:spPr>
        <a:xfrm>
          <a:off x="15836900" y="9204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153035</xdr:rowOff>
    </xdr:from>
    <xdr:to xmlns:xdr="http://schemas.openxmlformats.org/drawingml/2006/spreadsheetDrawing">
      <xdr:col>81</xdr:col>
      <xdr:colOff>50800</xdr:colOff>
      <xdr:row>57</xdr:row>
      <xdr:rowOff>114300</xdr:rowOff>
    </xdr:to>
    <xdr:cxnSp macro="">
      <xdr:nvCxnSpPr>
        <xdr:cNvPr id="585" name="直線コネクタ 584"/>
        <xdr:cNvCxnSpPr/>
      </xdr:nvCxnSpPr>
      <xdr:spPr>
        <a:xfrm flipV="1">
          <a:off x="14206220" y="9544685"/>
          <a:ext cx="8636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60960</xdr:rowOff>
    </xdr:from>
    <xdr:to xmlns:xdr="http://schemas.openxmlformats.org/drawingml/2006/spreadsheetDrawing">
      <xdr:col>81</xdr:col>
      <xdr:colOff>101600</xdr:colOff>
      <xdr:row>54</xdr:row>
      <xdr:rowOff>162560</xdr:rowOff>
    </xdr:to>
    <xdr:sp macro="" textlink="">
      <xdr:nvSpPr>
        <xdr:cNvPr id="586" name="フローチャート: 判断 585"/>
        <xdr:cNvSpPr/>
      </xdr:nvSpPr>
      <xdr:spPr>
        <a:xfrm>
          <a:off x="15019020" y="911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7620</xdr:rowOff>
    </xdr:from>
    <xdr:ext cx="534035" cy="259080"/>
    <xdr:sp macro="" textlink="">
      <xdr:nvSpPr>
        <xdr:cNvPr id="587" name="テキスト ボックス 586"/>
        <xdr:cNvSpPr txBox="1"/>
      </xdr:nvSpPr>
      <xdr:spPr>
        <a:xfrm>
          <a:off x="14812645" y="8896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114300</xdr:rowOff>
    </xdr:from>
    <xdr:to xmlns:xdr="http://schemas.openxmlformats.org/drawingml/2006/spreadsheetDrawing">
      <xdr:col>76</xdr:col>
      <xdr:colOff>114300</xdr:colOff>
      <xdr:row>57</xdr:row>
      <xdr:rowOff>116840</xdr:rowOff>
    </xdr:to>
    <xdr:cxnSp macro="">
      <xdr:nvCxnSpPr>
        <xdr:cNvPr id="588" name="直線コネクタ 587"/>
        <xdr:cNvCxnSpPr/>
      </xdr:nvCxnSpPr>
      <xdr:spPr>
        <a:xfrm flipV="1">
          <a:off x="13342620" y="967359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53</xdr:row>
      <xdr:rowOff>154305</xdr:rowOff>
    </xdr:from>
    <xdr:to xmlns:xdr="http://schemas.openxmlformats.org/drawingml/2006/spreadsheetDrawing">
      <xdr:col>76</xdr:col>
      <xdr:colOff>165100</xdr:colOff>
      <xdr:row>54</xdr:row>
      <xdr:rowOff>84455</xdr:rowOff>
    </xdr:to>
    <xdr:sp macro="" textlink="">
      <xdr:nvSpPr>
        <xdr:cNvPr id="589" name="フローチャート: 判断 588"/>
        <xdr:cNvSpPr/>
      </xdr:nvSpPr>
      <xdr:spPr>
        <a:xfrm>
          <a:off x="14155420" y="9043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100965</xdr:rowOff>
    </xdr:from>
    <xdr:ext cx="534670" cy="259080"/>
    <xdr:sp macro="" textlink="">
      <xdr:nvSpPr>
        <xdr:cNvPr id="590" name="テキスト ボックス 589"/>
        <xdr:cNvSpPr txBox="1"/>
      </xdr:nvSpPr>
      <xdr:spPr>
        <a:xfrm>
          <a:off x="13943965" y="8822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116840</xdr:rowOff>
    </xdr:from>
    <xdr:to xmlns:xdr="http://schemas.openxmlformats.org/drawingml/2006/spreadsheetDrawing">
      <xdr:col>71</xdr:col>
      <xdr:colOff>177800</xdr:colOff>
      <xdr:row>58</xdr:row>
      <xdr:rowOff>41275</xdr:rowOff>
    </xdr:to>
    <xdr:cxnSp macro="">
      <xdr:nvCxnSpPr>
        <xdr:cNvPr id="591" name="直線コネクタ 590"/>
        <xdr:cNvCxnSpPr/>
      </xdr:nvCxnSpPr>
      <xdr:spPr>
        <a:xfrm flipV="1">
          <a:off x="12473940" y="9676130"/>
          <a:ext cx="86868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86360</xdr:rowOff>
    </xdr:from>
    <xdr:to xmlns:xdr="http://schemas.openxmlformats.org/drawingml/2006/spreadsheetDrawing">
      <xdr:col>72</xdr:col>
      <xdr:colOff>38100</xdr:colOff>
      <xdr:row>56</xdr:row>
      <xdr:rowOff>16510</xdr:rowOff>
    </xdr:to>
    <xdr:sp macro="" textlink="">
      <xdr:nvSpPr>
        <xdr:cNvPr id="592" name="フローチャート: 判断 591"/>
        <xdr:cNvSpPr/>
      </xdr:nvSpPr>
      <xdr:spPr>
        <a:xfrm>
          <a:off x="13291820" y="93103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33020</xdr:rowOff>
    </xdr:from>
    <xdr:ext cx="534035" cy="258445"/>
    <xdr:sp macro="" textlink="">
      <xdr:nvSpPr>
        <xdr:cNvPr id="593" name="テキスト ボックス 592"/>
        <xdr:cNvSpPr txBox="1"/>
      </xdr:nvSpPr>
      <xdr:spPr>
        <a:xfrm>
          <a:off x="13080365" y="9089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102870</xdr:rowOff>
    </xdr:from>
    <xdr:to xmlns:xdr="http://schemas.openxmlformats.org/drawingml/2006/spreadsheetDrawing">
      <xdr:col>67</xdr:col>
      <xdr:colOff>101600</xdr:colOff>
      <xdr:row>56</xdr:row>
      <xdr:rowOff>33020</xdr:rowOff>
    </xdr:to>
    <xdr:sp macro="" textlink="">
      <xdr:nvSpPr>
        <xdr:cNvPr id="594" name="フローチャート: 判断 593"/>
        <xdr:cNvSpPr/>
      </xdr:nvSpPr>
      <xdr:spPr>
        <a:xfrm>
          <a:off x="12423140" y="9326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49530</xdr:rowOff>
    </xdr:from>
    <xdr:ext cx="534035" cy="258445"/>
    <xdr:sp macro="" textlink="">
      <xdr:nvSpPr>
        <xdr:cNvPr id="595" name="テキスト ボックス 594"/>
        <xdr:cNvSpPr txBox="1"/>
      </xdr:nvSpPr>
      <xdr:spPr>
        <a:xfrm>
          <a:off x="12216765" y="9105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6" name="テキスト ボックス 595"/>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7" name="テキスト ボックス 596"/>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8" name="テキスト ボックス 597"/>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9" name="テキスト ボックス 598"/>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600" name="テキスト ボックス 599"/>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29210</xdr:rowOff>
    </xdr:from>
    <xdr:to xmlns:xdr="http://schemas.openxmlformats.org/drawingml/2006/spreadsheetDrawing">
      <xdr:col>85</xdr:col>
      <xdr:colOff>177800</xdr:colOff>
      <xdr:row>57</xdr:row>
      <xdr:rowOff>130810</xdr:rowOff>
    </xdr:to>
    <xdr:sp macro="" textlink="">
      <xdr:nvSpPr>
        <xdr:cNvPr id="601" name="楕円 600"/>
        <xdr:cNvSpPr/>
      </xdr:nvSpPr>
      <xdr:spPr>
        <a:xfrm>
          <a:off x="158369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115570</xdr:rowOff>
    </xdr:from>
    <xdr:ext cx="534670" cy="259080"/>
    <xdr:sp macro="" textlink="">
      <xdr:nvSpPr>
        <xdr:cNvPr id="602" name="教育費該当値テキスト"/>
        <xdr:cNvSpPr txBox="1"/>
      </xdr:nvSpPr>
      <xdr:spPr>
        <a:xfrm>
          <a:off x="15938500" y="9507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102870</xdr:rowOff>
    </xdr:from>
    <xdr:to xmlns:xdr="http://schemas.openxmlformats.org/drawingml/2006/spreadsheetDrawing">
      <xdr:col>81</xdr:col>
      <xdr:colOff>101600</xdr:colOff>
      <xdr:row>57</xdr:row>
      <xdr:rowOff>32385</xdr:rowOff>
    </xdr:to>
    <xdr:sp macro="" textlink="">
      <xdr:nvSpPr>
        <xdr:cNvPr id="603" name="楕円 602"/>
        <xdr:cNvSpPr/>
      </xdr:nvSpPr>
      <xdr:spPr>
        <a:xfrm>
          <a:off x="15019020" y="94945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23495</xdr:rowOff>
    </xdr:from>
    <xdr:ext cx="534035" cy="259080"/>
    <xdr:sp macro="" textlink="">
      <xdr:nvSpPr>
        <xdr:cNvPr id="604" name="テキスト ボックス 603"/>
        <xdr:cNvSpPr txBox="1"/>
      </xdr:nvSpPr>
      <xdr:spPr>
        <a:xfrm>
          <a:off x="14812645" y="958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63500</xdr:rowOff>
    </xdr:from>
    <xdr:to xmlns:xdr="http://schemas.openxmlformats.org/drawingml/2006/spreadsheetDrawing">
      <xdr:col>76</xdr:col>
      <xdr:colOff>165100</xdr:colOff>
      <xdr:row>57</xdr:row>
      <xdr:rowOff>165100</xdr:rowOff>
    </xdr:to>
    <xdr:sp macro="" textlink="">
      <xdr:nvSpPr>
        <xdr:cNvPr id="605" name="楕円 604"/>
        <xdr:cNvSpPr/>
      </xdr:nvSpPr>
      <xdr:spPr>
        <a:xfrm>
          <a:off x="1415542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156210</xdr:rowOff>
    </xdr:from>
    <xdr:ext cx="534670" cy="259080"/>
    <xdr:sp macro="" textlink="">
      <xdr:nvSpPr>
        <xdr:cNvPr id="606" name="テキスト ボックス 605"/>
        <xdr:cNvSpPr txBox="1"/>
      </xdr:nvSpPr>
      <xdr:spPr>
        <a:xfrm>
          <a:off x="13943965"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66040</xdr:rowOff>
    </xdr:from>
    <xdr:to xmlns:xdr="http://schemas.openxmlformats.org/drawingml/2006/spreadsheetDrawing">
      <xdr:col>72</xdr:col>
      <xdr:colOff>38100</xdr:colOff>
      <xdr:row>57</xdr:row>
      <xdr:rowOff>167640</xdr:rowOff>
    </xdr:to>
    <xdr:sp macro="" textlink="">
      <xdr:nvSpPr>
        <xdr:cNvPr id="607" name="楕円 606"/>
        <xdr:cNvSpPr/>
      </xdr:nvSpPr>
      <xdr:spPr>
        <a:xfrm>
          <a:off x="13291820" y="96253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158750</xdr:rowOff>
    </xdr:from>
    <xdr:ext cx="534035" cy="258445"/>
    <xdr:sp macro="" textlink="">
      <xdr:nvSpPr>
        <xdr:cNvPr id="608" name="テキスト ボックス 607"/>
        <xdr:cNvSpPr txBox="1"/>
      </xdr:nvSpPr>
      <xdr:spPr>
        <a:xfrm>
          <a:off x="13080365" y="971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161925</xdr:rowOff>
    </xdr:from>
    <xdr:to xmlns:xdr="http://schemas.openxmlformats.org/drawingml/2006/spreadsheetDrawing">
      <xdr:col>67</xdr:col>
      <xdr:colOff>101600</xdr:colOff>
      <xdr:row>58</xdr:row>
      <xdr:rowOff>92075</xdr:rowOff>
    </xdr:to>
    <xdr:sp macro="" textlink="">
      <xdr:nvSpPr>
        <xdr:cNvPr id="609" name="楕円 608"/>
        <xdr:cNvSpPr/>
      </xdr:nvSpPr>
      <xdr:spPr>
        <a:xfrm>
          <a:off x="12423140" y="9721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83185</xdr:rowOff>
    </xdr:from>
    <xdr:ext cx="534035" cy="259080"/>
    <xdr:sp macro="" textlink="">
      <xdr:nvSpPr>
        <xdr:cNvPr id="610" name="テキスト ボックス 609"/>
        <xdr:cNvSpPr txBox="1"/>
      </xdr:nvSpPr>
      <xdr:spPr>
        <a:xfrm>
          <a:off x="12216765" y="9810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1" name="正方形/長方形 610"/>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12" name="正方形/長方形 611"/>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14" name="正方形/長方形 613"/>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6" name="正方形/長方形 615"/>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正方形/長方形 617"/>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9" name="テキスト ボックス 618"/>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0" name="直線コネクタ 619"/>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140335</xdr:rowOff>
    </xdr:from>
    <xdr:to xmlns:xdr="http://schemas.openxmlformats.org/drawingml/2006/spreadsheetDrawing">
      <xdr:col>89</xdr:col>
      <xdr:colOff>177800</xdr:colOff>
      <xdr:row>78</xdr:row>
      <xdr:rowOff>140335</xdr:rowOff>
    </xdr:to>
    <xdr:cxnSp macro="">
      <xdr:nvCxnSpPr>
        <xdr:cNvPr id="621" name="直線コネクタ 620"/>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167640</xdr:rowOff>
    </xdr:from>
    <xdr:ext cx="248285" cy="259080"/>
    <xdr:sp macro="" textlink="">
      <xdr:nvSpPr>
        <xdr:cNvPr id="622" name="テキスト ボックス 621"/>
        <xdr:cNvSpPr txBox="1"/>
      </xdr:nvSpPr>
      <xdr:spPr>
        <a:xfrm>
          <a:off x="1187196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3" name="直線コネクタ 622"/>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8445"/>
    <xdr:sp macro="" textlink="">
      <xdr:nvSpPr>
        <xdr:cNvPr id="624" name="テキスト ボックス 623"/>
        <xdr:cNvSpPr txBox="1"/>
      </xdr:nvSpPr>
      <xdr:spPr>
        <a:xfrm>
          <a:off x="11599545" y="12631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5" name="直線コネクタ 624"/>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9080"/>
    <xdr:sp macro="" textlink="">
      <xdr:nvSpPr>
        <xdr:cNvPr id="626" name="テキスト ボックス 625"/>
        <xdr:cNvSpPr txBox="1"/>
      </xdr:nvSpPr>
      <xdr:spPr>
        <a:xfrm>
          <a:off x="11599545" y="12185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140335</xdr:rowOff>
    </xdr:from>
    <xdr:to xmlns:xdr="http://schemas.openxmlformats.org/drawingml/2006/spreadsheetDrawing">
      <xdr:col>89</xdr:col>
      <xdr:colOff>177800</xdr:colOff>
      <xdr:row>70</xdr:row>
      <xdr:rowOff>140335</xdr:rowOff>
    </xdr:to>
    <xdr:cxnSp macro="">
      <xdr:nvCxnSpPr>
        <xdr:cNvPr id="627" name="直線コネクタ 626"/>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167640</xdr:rowOff>
    </xdr:from>
    <xdr:ext cx="530860" cy="259080"/>
    <xdr:sp macro="" textlink="">
      <xdr:nvSpPr>
        <xdr:cNvPr id="628" name="テキスト ボックス 627"/>
        <xdr:cNvSpPr txBox="1"/>
      </xdr:nvSpPr>
      <xdr:spPr>
        <a:xfrm>
          <a:off x="11599545" y="11738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8445"/>
    <xdr:sp macro="" textlink="">
      <xdr:nvSpPr>
        <xdr:cNvPr id="630" name="テキスト ボックス 629"/>
        <xdr:cNvSpPr txBox="1"/>
      </xdr:nvSpPr>
      <xdr:spPr>
        <a:xfrm>
          <a:off x="1159954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1"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41275</xdr:rowOff>
    </xdr:from>
    <xdr:to xmlns:xdr="http://schemas.openxmlformats.org/drawingml/2006/spreadsheetDrawing">
      <xdr:col>85</xdr:col>
      <xdr:colOff>126365</xdr:colOff>
      <xdr:row>78</xdr:row>
      <xdr:rowOff>140335</xdr:rowOff>
    </xdr:to>
    <xdr:cxnSp macro="">
      <xdr:nvCxnSpPr>
        <xdr:cNvPr id="632" name="直線コネクタ 631"/>
        <xdr:cNvCxnSpPr/>
      </xdr:nvCxnSpPr>
      <xdr:spPr>
        <a:xfrm flipV="1">
          <a:off x="15885795" y="11779885"/>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33" name="災害復旧費最小値テキスト"/>
        <xdr:cNvSpPr txBox="1"/>
      </xdr:nvSpPr>
      <xdr:spPr>
        <a:xfrm>
          <a:off x="15938500" y="13223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140335</xdr:rowOff>
    </xdr:from>
    <xdr:to xmlns:xdr="http://schemas.openxmlformats.org/drawingml/2006/spreadsheetDrawing">
      <xdr:col>86</xdr:col>
      <xdr:colOff>25400</xdr:colOff>
      <xdr:row>78</xdr:row>
      <xdr:rowOff>140335</xdr:rowOff>
    </xdr:to>
    <xdr:cxnSp macro="">
      <xdr:nvCxnSpPr>
        <xdr:cNvPr id="634" name="直線コネクタ 633"/>
        <xdr:cNvCxnSpPr/>
      </xdr:nvCxnSpPr>
      <xdr:spPr>
        <a:xfrm>
          <a:off x="1579880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159385</xdr:rowOff>
    </xdr:from>
    <xdr:ext cx="534670" cy="258445"/>
    <xdr:sp macro="" textlink="">
      <xdr:nvSpPr>
        <xdr:cNvPr id="635" name="災害復旧費最大値テキスト"/>
        <xdr:cNvSpPr txBox="1"/>
      </xdr:nvSpPr>
      <xdr:spPr>
        <a:xfrm>
          <a:off x="15938500" y="11562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32,156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41275</xdr:rowOff>
    </xdr:from>
    <xdr:to xmlns:xdr="http://schemas.openxmlformats.org/drawingml/2006/spreadsheetDrawing">
      <xdr:col>86</xdr:col>
      <xdr:colOff>25400</xdr:colOff>
      <xdr:row>70</xdr:row>
      <xdr:rowOff>41275</xdr:rowOff>
    </xdr:to>
    <xdr:cxnSp macro="">
      <xdr:nvCxnSpPr>
        <xdr:cNvPr id="636" name="直線コネクタ 635"/>
        <xdr:cNvCxnSpPr/>
      </xdr:nvCxnSpPr>
      <xdr:spPr>
        <a:xfrm>
          <a:off x="15798800" y="11779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39370</xdr:rowOff>
    </xdr:from>
    <xdr:to xmlns:xdr="http://schemas.openxmlformats.org/drawingml/2006/spreadsheetDrawing">
      <xdr:col>85</xdr:col>
      <xdr:colOff>127000</xdr:colOff>
      <xdr:row>78</xdr:row>
      <xdr:rowOff>86995</xdr:rowOff>
    </xdr:to>
    <xdr:cxnSp macro="">
      <xdr:nvCxnSpPr>
        <xdr:cNvPr id="637" name="直線コネクタ 636"/>
        <xdr:cNvCxnSpPr/>
      </xdr:nvCxnSpPr>
      <xdr:spPr>
        <a:xfrm>
          <a:off x="15069820" y="12951460"/>
          <a:ext cx="81788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45720</xdr:rowOff>
    </xdr:from>
    <xdr:ext cx="469900" cy="259080"/>
    <xdr:sp macro="" textlink="">
      <xdr:nvSpPr>
        <xdr:cNvPr id="638" name="災害復旧費平均値テキスト"/>
        <xdr:cNvSpPr txBox="1"/>
      </xdr:nvSpPr>
      <xdr:spPr>
        <a:xfrm>
          <a:off x="15938500" y="1279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22860</xdr:rowOff>
    </xdr:from>
    <xdr:to xmlns:xdr="http://schemas.openxmlformats.org/drawingml/2006/spreadsheetDrawing">
      <xdr:col>85</xdr:col>
      <xdr:colOff>177800</xdr:colOff>
      <xdr:row>77</xdr:row>
      <xdr:rowOff>124460</xdr:rowOff>
    </xdr:to>
    <xdr:sp macro="" textlink="">
      <xdr:nvSpPr>
        <xdr:cNvPr id="639" name="フローチャート: 判断 638"/>
        <xdr:cNvSpPr/>
      </xdr:nvSpPr>
      <xdr:spPr>
        <a:xfrm>
          <a:off x="158369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39370</xdr:rowOff>
    </xdr:from>
    <xdr:to xmlns:xdr="http://schemas.openxmlformats.org/drawingml/2006/spreadsheetDrawing">
      <xdr:col>81</xdr:col>
      <xdr:colOff>50800</xdr:colOff>
      <xdr:row>77</xdr:row>
      <xdr:rowOff>89535</xdr:rowOff>
    </xdr:to>
    <xdr:cxnSp macro="">
      <xdr:nvCxnSpPr>
        <xdr:cNvPr id="640" name="直線コネクタ 639"/>
        <xdr:cNvCxnSpPr/>
      </xdr:nvCxnSpPr>
      <xdr:spPr>
        <a:xfrm flipV="1">
          <a:off x="14206220" y="12951460"/>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52070</xdr:rowOff>
    </xdr:from>
    <xdr:to xmlns:xdr="http://schemas.openxmlformats.org/drawingml/2006/spreadsheetDrawing">
      <xdr:col>81</xdr:col>
      <xdr:colOff>101600</xdr:colOff>
      <xdr:row>73</xdr:row>
      <xdr:rowOff>153670</xdr:rowOff>
    </xdr:to>
    <xdr:sp macro="" textlink="">
      <xdr:nvSpPr>
        <xdr:cNvPr id="641" name="フローチャート: 判断 640"/>
        <xdr:cNvSpPr/>
      </xdr:nvSpPr>
      <xdr:spPr>
        <a:xfrm>
          <a:off x="15019020" y="1229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167640</xdr:rowOff>
    </xdr:from>
    <xdr:ext cx="534035" cy="259080"/>
    <xdr:sp macro="" textlink="">
      <xdr:nvSpPr>
        <xdr:cNvPr id="642" name="テキスト ボックス 641"/>
        <xdr:cNvSpPr txBox="1"/>
      </xdr:nvSpPr>
      <xdr:spPr>
        <a:xfrm>
          <a:off x="14812645" y="12073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89535</xdr:rowOff>
    </xdr:from>
    <xdr:to xmlns:xdr="http://schemas.openxmlformats.org/drawingml/2006/spreadsheetDrawing">
      <xdr:col>76</xdr:col>
      <xdr:colOff>114300</xdr:colOff>
      <xdr:row>77</xdr:row>
      <xdr:rowOff>118745</xdr:rowOff>
    </xdr:to>
    <xdr:cxnSp macro="">
      <xdr:nvCxnSpPr>
        <xdr:cNvPr id="643" name="直線コネクタ 642"/>
        <xdr:cNvCxnSpPr/>
      </xdr:nvCxnSpPr>
      <xdr:spPr>
        <a:xfrm flipV="1">
          <a:off x="13342620" y="1300162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31750</xdr:rowOff>
    </xdr:from>
    <xdr:to xmlns:xdr="http://schemas.openxmlformats.org/drawingml/2006/spreadsheetDrawing">
      <xdr:col>76</xdr:col>
      <xdr:colOff>165100</xdr:colOff>
      <xdr:row>74</xdr:row>
      <xdr:rowOff>133350</xdr:rowOff>
    </xdr:to>
    <xdr:sp macro="" textlink="">
      <xdr:nvSpPr>
        <xdr:cNvPr id="644" name="フローチャート: 判断 643"/>
        <xdr:cNvSpPr/>
      </xdr:nvSpPr>
      <xdr:spPr>
        <a:xfrm>
          <a:off x="14155420" y="124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149860</xdr:rowOff>
    </xdr:from>
    <xdr:ext cx="534670" cy="259080"/>
    <xdr:sp macro="" textlink="">
      <xdr:nvSpPr>
        <xdr:cNvPr id="645" name="テキスト ボックス 644"/>
        <xdr:cNvSpPr txBox="1"/>
      </xdr:nvSpPr>
      <xdr:spPr>
        <a:xfrm>
          <a:off x="13943965" y="1222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118745</xdr:rowOff>
    </xdr:from>
    <xdr:to xmlns:xdr="http://schemas.openxmlformats.org/drawingml/2006/spreadsheetDrawing">
      <xdr:col>71</xdr:col>
      <xdr:colOff>177800</xdr:colOff>
      <xdr:row>78</xdr:row>
      <xdr:rowOff>28575</xdr:rowOff>
    </xdr:to>
    <xdr:cxnSp macro="">
      <xdr:nvCxnSpPr>
        <xdr:cNvPr id="646" name="直線コネクタ 645"/>
        <xdr:cNvCxnSpPr/>
      </xdr:nvCxnSpPr>
      <xdr:spPr>
        <a:xfrm flipV="1">
          <a:off x="12473940" y="13030835"/>
          <a:ext cx="8686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109855</xdr:rowOff>
    </xdr:from>
    <xdr:to xmlns:xdr="http://schemas.openxmlformats.org/drawingml/2006/spreadsheetDrawing">
      <xdr:col>72</xdr:col>
      <xdr:colOff>38100</xdr:colOff>
      <xdr:row>78</xdr:row>
      <xdr:rowOff>40005</xdr:rowOff>
    </xdr:to>
    <xdr:sp macro="" textlink="">
      <xdr:nvSpPr>
        <xdr:cNvPr id="647" name="フローチャート: 判断 646"/>
        <xdr:cNvSpPr/>
      </xdr:nvSpPr>
      <xdr:spPr>
        <a:xfrm>
          <a:off x="13291820" y="130219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31115</xdr:rowOff>
    </xdr:from>
    <xdr:ext cx="469900" cy="258445"/>
    <xdr:sp macro="" textlink="">
      <xdr:nvSpPr>
        <xdr:cNvPr id="648" name="テキスト ボックス 647"/>
        <xdr:cNvSpPr txBox="1"/>
      </xdr:nvSpPr>
      <xdr:spPr>
        <a:xfrm>
          <a:off x="13112750" y="13110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142875</xdr:rowOff>
    </xdr:from>
    <xdr:to xmlns:xdr="http://schemas.openxmlformats.org/drawingml/2006/spreadsheetDrawing">
      <xdr:col>67</xdr:col>
      <xdr:colOff>101600</xdr:colOff>
      <xdr:row>78</xdr:row>
      <xdr:rowOff>73025</xdr:rowOff>
    </xdr:to>
    <xdr:sp macro="" textlink="">
      <xdr:nvSpPr>
        <xdr:cNvPr id="649" name="フローチャート: 判断 648"/>
        <xdr:cNvSpPr/>
      </xdr:nvSpPr>
      <xdr:spPr>
        <a:xfrm>
          <a:off x="12423140" y="13054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89535</xdr:rowOff>
    </xdr:from>
    <xdr:ext cx="469265" cy="258445"/>
    <xdr:sp macro="" textlink="">
      <xdr:nvSpPr>
        <xdr:cNvPr id="650" name="テキスト ボックス 649"/>
        <xdr:cNvSpPr txBox="1"/>
      </xdr:nvSpPr>
      <xdr:spPr>
        <a:xfrm>
          <a:off x="12244070" y="12833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2" name="テキスト ボックス 651"/>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4" name="テキスト ボックス 653"/>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5" name="テキスト ボックス 654"/>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36195</xdr:rowOff>
    </xdr:from>
    <xdr:to xmlns:xdr="http://schemas.openxmlformats.org/drawingml/2006/spreadsheetDrawing">
      <xdr:col>85</xdr:col>
      <xdr:colOff>177800</xdr:colOff>
      <xdr:row>78</xdr:row>
      <xdr:rowOff>137795</xdr:rowOff>
    </xdr:to>
    <xdr:sp macro="" textlink="">
      <xdr:nvSpPr>
        <xdr:cNvPr id="656" name="楕円 655"/>
        <xdr:cNvSpPr/>
      </xdr:nvSpPr>
      <xdr:spPr>
        <a:xfrm>
          <a:off x="158369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122555</xdr:rowOff>
    </xdr:from>
    <xdr:ext cx="469900" cy="258445"/>
    <xdr:sp macro="" textlink="">
      <xdr:nvSpPr>
        <xdr:cNvPr id="657" name="災害復旧費該当値テキスト"/>
        <xdr:cNvSpPr txBox="1"/>
      </xdr:nvSpPr>
      <xdr:spPr>
        <a:xfrm>
          <a:off x="15938500" y="13034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160020</xdr:rowOff>
    </xdr:from>
    <xdr:to xmlns:xdr="http://schemas.openxmlformats.org/drawingml/2006/spreadsheetDrawing">
      <xdr:col>81</xdr:col>
      <xdr:colOff>101600</xdr:colOff>
      <xdr:row>77</xdr:row>
      <xdr:rowOff>90170</xdr:rowOff>
    </xdr:to>
    <xdr:sp macro="" textlink="">
      <xdr:nvSpPr>
        <xdr:cNvPr id="658" name="楕円 657"/>
        <xdr:cNvSpPr/>
      </xdr:nvSpPr>
      <xdr:spPr>
        <a:xfrm>
          <a:off x="15019020" y="12904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81280</xdr:rowOff>
    </xdr:from>
    <xdr:ext cx="469265" cy="259080"/>
    <xdr:sp macro="" textlink="">
      <xdr:nvSpPr>
        <xdr:cNvPr id="659" name="テキスト ボックス 658"/>
        <xdr:cNvSpPr txBox="1"/>
      </xdr:nvSpPr>
      <xdr:spPr>
        <a:xfrm>
          <a:off x="14839950" y="12993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38735</xdr:rowOff>
    </xdr:from>
    <xdr:to xmlns:xdr="http://schemas.openxmlformats.org/drawingml/2006/spreadsheetDrawing">
      <xdr:col>76</xdr:col>
      <xdr:colOff>165100</xdr:colOff>
      <xdr:row>77</xdr:row>
      <xdr:rowOff>140335</xdr:rowOff>
    </xdr:to>
    <xdr:sp macro="" textlink="">
      <xdr:nvSpPr>
        <xdr:cNvPr id="660" name="楕円 659"/>
        <xdr:cNvSpPr/>
      </xdr:nvSpPr>
      <xdr:spPr>
        <a:xfrm>
          <a:off x="1415542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131445</xdr:rowOff>
    </xdr:from>
    <xdr:ext cx="469265" cy="259080"/>
    <xdr:sp macro="" textlink="">
      <xdr:nvSpPr>
        <xdr:cNvPr id="661" name="テキスト ボックス 660"/>
        <xdr:cNvSpPr txBox="1"/>
      </xdr:nvSpPr>
      <xdr:spPr>
        <a:xfrm>
          <a:off x="13976350" y="13043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67945</xdr:rowOff>
    </xdr:from>
    <xdr:to xmlns:xdr="http://schemas.openxmlformats.org/drawingml/2006/spreadsheetDrawing">
      <xdr:col>72</xdr:col>
      <xdr:colOff>38100</xdr:colOff>
      <xdr:row>77</xdr:row>
      <xdr:rowOff>167640</xdr:rowOff>
    </xdr:to>
    <xdr:sp macro="" textlink="">
      <xdr:nvSpPr>
        <xdr:cNvPr id="662" name="楕円 661"/>
        <xdr:cNvSpPr/>
      </xdr:nvSpPr>
      <xdr:spPr>
        <a:xfrm>
          <a:off x="13291820" y="129800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14605</xdr:rowOff>
    </xdr:from>
    <xdr:ext cx="469900" cy="258445"/>
    <xdr:sp macro="" textlink="">
      <xdr:nvSpPr>
        <xdr:cNvPr id="663" name="テキスト ボックス 662"/>
        <xdr:cNvSpPr txBox="1"/>
      </xdr:nvSpPr>
      <xdr:spPr>
        <a:xfrm>
          <a:off x="13112750" y="12759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148590</xdr:rowOff>
    </xdr:from>
    <xdr:to xmlns:xdr="http://schemas.openxmlformats.org/drawingml/2006/spreadsheetDrawing">
      <xdr:col>67</xdr:col>
      <xdr:colOff>101600</xdr:colOff>
      <xdr:row>78</xdr:row>
      <xdr:rowOff>78740</xdr:rowOff>
    </xdr:to>
    <xdr:sp macro="" textlink="">
      <xdr:nvSpPr>
        <xdr:cNvPr id="664" name="楕円 663"/>
        <xdr:cNvSpPr/>
      </xdr:nvSpPr>
      <xdr:spPr>
        <a:xfrm>
          <a:off x="12423140" y="13060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69850</xdr:rowOff>
    </xdr:from>
    <xdr:ext cx="469265" cy="258445"/>
    <xdr:sp macro="" textlink="">
      <xdr:nvSpPr>
        <xdr:cNvPr id="665" name="テキスト ボックス 664"/>
        <xdr:cNvSpPr txBox="1"/>
      </xdr:nvSpPr>
      <xdr:spPr>
        <a:xfrm>
          <a:off x="12244070" y="13149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7" name="正方形/長方形 666"/>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9" name="正方形/長方形 668"/>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71" name="正方形/長方形 670"/>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4" name="テキスト ボックス 673"/>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76" name="テキスト ボックス 675"/>
        <xdr:cNvSpPr txBox="1"/>
      </xdr:nvSpPr>
      <xdr:spPr>
        <a:xfrm>
          <a:off x="1187196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177800</xdr:colOff>
      <xdr:row>99</xdr:row>
      <xdr:rowOff>139700</xdr:rowOff>
    </xdr:to>
    <xdr:cxnSp macro="">
      <xdr:nvCxnSpPr>
        <xdr:cNvPr id="677" name="直線コネクタ 676"/>
        <xdr:cNvCxnSpPr/>
      </xdr:nvCxnSpPr>
      <xdr:spPr>
        <a:xfrm>
          <a:off x="12115800" y="16770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168910</xdr:rowOff>
    </xdr:from>
    <xdr:ext cx="530860" cy="258445"/>
    <xdr:sp macro="" textlink="">
      <xdr:nvSpPr>
        <xdr:cNvPr id="678" name="テキスト ボックス 677"/>
        <xdr:cNvSpPr txBox="1"/>
      </xdr:nvSpPr>
      <xdr:spPr>
        <a:xfrm>
          <a:off x="11599545" y="166281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9" name="直線コネクタ 678"/>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0860" cy="258445"/>
    <xdr:sp macro="" textlink="">
      <xdr:nvSpPr>
        <xdr:cNvPr id="680" name="テキスト ボックス 679"/>
        <xdr:cNvSpPr txBox="1"/>
      </xdr:nvSpPr>
      <xdr:spPr>
        <a:xfrm>
          <a:off x="11599545"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177800</xdr:colOff>
      <xdr:row>96</xdr:row>
      <xdr:rowOff>82550</xdr:rowOff>
    </xdr:to>
    <xdr:cxnSp macro="">
      <xdr:nvCxnSpPr>
        <xdr:cNvPr id="681" name="直線コネクタ 680"/>
        <xdr:cNvCxnSpPr/>
      </xdr:nvCxnSpPr>
      <xdr:spPr>
        <a:xfrm>
          <a:off x="12115800" y="16198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0860" cy="258445"/>
    <xdr:sp macro="" textlink="">
      <xdr:nvSpPr>
        <xdr:cNvPr id="682" name="テキスト ボックス 681"/>
        <xdr:cNvSpPr txBox="1"/>
      </xdr:nvSpPr>
      <xdr:spPr>
        <a:xfrm>
          <a:off x="11599545" y="160566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84" name="テキスト ボックス 683"/>
        <xdr:cNvSpPr txBox="1"/>
      </xdr:nvSpPr>
      <xdr:spPr>
        <a:xfrm>
          <a:off x="1159954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177800</xdr:colOff>
      <xdr:row>93</xdr:row>
      <xdr:rowOff>25400</xdr:rowOff>
    </xdr:to>
    <xdr:cxnSp macro="">
      <xdr:nvCxnSpPr>
        <xdr:cNvPr id="685" name="直線コネクタ 684"/>
        <xdr:cNvCxnSpPr/>
      </xdr:nvCxnSpPr>
      <xdr:spPr>
        <a:xfrm>
          <a:off x="12115800" y="15627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94995" cy="258445"/>
    <xdr:sp macro="" textlink="">
      <xdr:nvSpPr>
        <xdr:cNvPr id="686" name="テキスト ボックス 685"/>
        <xdr:cNvSpPr txBox="1"/>
      </xdr:nvSpPr>
      <xdr:spPr>
        <a:xfrm>
          <a:off x="11535410" y="154851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87" name="直線コネクタ 686"/>
        <xdr:cNvCxnSpPr/>
      </xdr:nvCxnSpPr>
      <xdr:spPr>
        <a:xfrm>
          <a:off x="12115800" y="15341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4995" cy="259080"/>
    <xdr:sp macro="" textlink="">
      <xdr:nvSpPr>
        <xdr:cNvPr id="688" name="テキスト ボックス 687"/>
        <xdr:cNvSpPr txBox="1"/>
      </xdr:nvSpPr>
      <xdr:spPr>
        <a:xfrm>
          <a:off x="11535410" y="152031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140335</xdr:rowOff>
    </xdr:from>
    <xdr:to xmlns:xdr="http://schemas.openxmlformats.org/drawingml/2006/spreadsheetDrawing">
      <xdr:col>89</xdr:col>
      <xdr:colOff>177800</xdr:colOff>
      <xdr:row>89</xdr:row>
      <xdr:rowOff>140335</xdr:rowOff>
    </xdr:to>
    <xdr:cxnSp macro="">
      <xdr:nvCxnSpPr>
        <xdr:cNvPr id="689" name="直線コネクタ 688"/>
        <xdr:cNvCxnSpPr/>
      </xdr:nvCxnSpPr>
      <xdr:spPr>
        <a:xfrm>
          <a:off x="12115800" y="15064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167640</xdr:rowOff>
    </xdr:from>
    <xdr:ext cx="594995" cy="259080"/>
    <xdr:sp macro="" textlink="">
      <xdr:nvSpPr>
        <xdr:cNvPr id="690" name="テキスト ボックス 689"/>
        <xdr:cNvSpPr txBox="1"/>
      </xdr:nvSpPr>
      <xdr:spPr>
        <a:xfrm>
          <a:off x="11535410" y="149237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1" name="直線コネクタ 690"/>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2" name="テキスト ボックス 691"/>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3"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99060</xdr:rowOff>
    </xdr:from>
    <xdr:to xmlns:xdr="http://schemas.openxmlformats.org/drawingml/2006/spreadsheetDrawing">
      <xdr:col>85</xdr:col>
      <xdr:colOff>126365</xdr:colOff>
      <xdr:row>98</xdr:row>
      <xdr:rowOff>135890</xdr:rowOff>
    </xdr:to>
    <xdr:cxnSp macro="">
      <xdr:nvCxnSpPr>
        <xdr:cNvPr id="694" name="直線コネクタ 693"/>
        <xdr:cNvCxnSpPr/>
      </xdr:nvCxnSpPr>
      <xdr:spPr>
        <a:xfrm flipV="1">
          <a:off x="15885795" y="1519047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139700</xdr:rowOff>
    </xdr:from>
    <xdr:ext cx="534670" cy="259080"/>
    <xdr:sp macro="" textlink="">
      <xdr:nvSpPr>
        <xdr:cNvPr id="695" name="公債費最小値テキスト"/>
        <xdr:cNvSpPr txBox="1"/>
      </xdr:nvSpPr>
      <xdr:spPr>
        <a:xfrm>
          <a:off x="15938500" y="1659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96" name="直線コネクタ 695"/>
        <xdr:cNvCxnSpPr/>
      </xdr:nvCxnSpPr>
      <xdr:spPr>
        <a:xfrm>
          <a:off x="15798800" y="16595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45720</xdr:rowOff>
    </xdr:from>
    <xdr:ext cx="598805" cy="259080"/>
    <xdr:sp macro="" textlink="">
      <xdr:nvSpPr>
        <xdr:cNvPr id="697" name="公債費最大値テキスト"/>
        <xdr:cNvSpPr txBox="1"/>
      </xdr:nvSpPr>
      <xdr:spPr>
        <a:xfrm>
          <a:off x="15938500" y="14969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99060</xdr:rowOff>
    </xdr:from>
    <xdr:to xmlns:xdr="http://schemas.openxmlformats.org/drawingml/2006/spreadsheetDrawing">
      <xdr:col>86</xdr:col>
      <xdr:colOff>25400</xdr:colOff>
      <xdr:row>90</xdr:row>
      <xdr:rowOff>99060</xdr:rowOff>
    </xdr:to>
    <xdr:cxnSp macro="">
      <xdr:nvCxnSpPr>
        <xdr:cNvPr id="698" name="直線コネクタ 697"/>
        <xdr:cNvCxnSpPr/>
      </xdr:nvCxnSpPr>
      <xdr:spPr>
        <a:xfrm>
          <a:off x="15798800" y="15190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26670</xdr:rowOff>
    </xdr:from>
    <xdr:to xmlns:xdr="http://schemas.openxmlformats.org/drawingml/2006/spreadsheetDrawing">
      <xdr:col>85</xdr:col>
      <xdr:colOff>127000</xdr:colOff>
      <xdr:row>97</xdr:row>
      <xdr:rowOff>93345</xdr:rowOff>
    </xdr:to>
    <xdr:cxnSp macro="">
      <xdr:nvCxnSpPr>
        <xdr:cNvPr id="699" name="直線コネクタ 698"/>
        <xdr:cNvCxnSpPr/>
      </xdr:nvCxnSpPr>
      <xdr:spPr>
        <a:xfrm flipV="1">
          <a:off x="15069820" y="16314420"/>
          <a:ext cx="8178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93980</xdr:rowOff>
    </xdr:from>
    <xdr:ext cx="534670" cy="259080"/>
    <xdr:sp macro="" textlink="">
      <xdr:nvSpPr>
        <xdr:cNvPr id="700" name="公債費平均値テキスト"/>
        <xdr:cNvSpPr txBox="1"/>
      </xdr:nvSpPr>
      <xdr:spPr>
        <a:xfrm>
          <a:off x="15938500" y="15867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71120</xdr:rowOff>
    </xdr:from>
    <xdr:to xmlns:xdr="http://schemas.openxmlformats.org/drawingml/2006/spreadsheetDrawing">
      <xdr:col>85</xdr:col>
      <xdr:colOff>177800</xdr:colOff>
      <xdr:row>96</xdr:row>
      <xdr:rowOff>1270</xdr:rowOff>
    </xdr:to>
    <xdr:sp macro="" textlink="">
      <xdr:nvSpPr>
        <xdr:cNvPr id="701" name="フローチャート: 判断 700"/>
        <xdr:cNvSpPr/>
      </xdr:nvSpPr>
      <xdr:spPr>
        <a:xfrm>
          <a:off x="15836900" y="160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93345</xdr:rowOff>
    </xdr:from>
    <xdr:to xmlns:xdr="http://schemas.openxmlformats.org/drawingml/2006/spreadsheetDrawing">
      <xdr:col>81</xdr:col>
      <xdr:colOff>50800</xdr:colOff>
      <xdr:row>97</xdr:row>
      <xdr:rowOff>98425</xdr:rowOff>
    </xdr:to>
    <xdr:cxnSp macro="">
      <xdr:nvCxnSpPr>
        <xdr:cNvPr id="702" name="直線コネクタ 701"/>
        <xdr:cNvCxnSpPr/>
      </xdr:nvCxnSpPr>
      <xdr:spPr>
        <a:xfrm flipV="1">
          <a:off x="14206220" y="1638109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22860</xdr:rowOff>
    </xdr:from>
    <xdr:to xmlns:xdr="http://schemas.openxmlformats.org/drawingml/2006/spreadsheetDrawing">
      <xdr:col>81</xdr:col>
      <xdr:colOff>101600</xdr:colOff>
      <xdr:row>95</xdr:row>
      <xdr:rowOff>124460</xdr:rowOff>
    </xdr:to>
    <xdr:sp macro="" textlink="">
      <xdr:nvSpPr>
        <xdr:cNvPr id="703" name="フローチャート: 判断 702"/>
        <xdr:cNvSpPr/>
      </xdr:nvSpPr>
      <xdr:spPr>
        <a:xfrm>
          <a:off x="15019020" y="1596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140970</xdr:rowOff>
    </xdr:from>
    <xdr:ext cx="534035" cy="259080"/>
    <xdr:sp macro="" textlink="">
      <xdr:nvSpPr>
        <xdr:cNvPr id="704" name="テキスト ボックス 703"/>
        <xdr:cNvSpPr txBox="1"/>
      </xdr:nvSpPr>
      <xdr:spPr>
        <a:xfrm>
          <a:off x="14812645" y="1574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94615</xdr:rowOff>
    </xdr:from>
    <xdr:to xmlns:xdr="http://schemas.openxmlformats.org/drawingml/2006/spreadsheetDrawing">
      <xdr:col>76</xdr:col>
      <xdr:colOff>114300</xdr:colOff>
      <xdr:row>97</xdr:row>
      <xdr:rowOff>98425</xdr:rowOff>
    </xdr:to>
    <xdr:cxnSp macro="">
      <xdr:nvCxnSpPr>
        <xdr:cNvPr id="705" name="直線コネクタ 704"/>
        <xdr:cNvCxnSpPr/>
      </xdr:nvCxnSpPr>
      <xdr:spPr>
        <a:xfrm>
          <a:off x="13342620" y="1638236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84455</xdr:rowOff>
    </xdr:from>
    <xdr:to xmlns:xdr="http://schemas.openxmlformats.org/drawingml/2006/spreadsheetDrawing">
      <xdr:col>76</xdr:col>
      <xdr:colOff>165100</xdr:colOff>
      <xdr:row>96</xdr:row>
      <xdr:rowOff>14605</xdr:rowOff>
    </xdr:to>
    <xdr:sp macro="" textlink="">
      <xdr:nvSpPr>
        <xdr:cNvPr id="706" name="フローチャート: 判断 705"/>
        <xdr:cNvSpPr/>
      </xdr:nvSpPr>
      <xdr:spPr>
        <a:xfrm>
          <a:off x="14155420" y="160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31115</xdr:rowOff>
    </xdr:from>
    <xdr:ext cx="534670" cy="258445"/>
    <xdr:sp macro="" textlink="">
      <xdr:nvSpPr>
        <xdr:cNvPr id="707" name="テキスト ボックス 706"/>
        <xdr:cNvSpPr txBox="1"/>
      </xdr:nvSpPr>
      <xdr:spPr>
        <a:xfrm>
          <a:off x="13943965" y="15804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94615</xdr:rowOff>
    </xdr:from>
    <xdr:to xmlns:xdr="http://schemas.openxmlformats.org/drawingml/2006/spreadsheetDrawing">
      <xdr:col>71</xdr:col>
      <xdr:colOff>177800</xdr:colOff>
      <xdr:row>97</xdr:row>
      <xdr:rowOff>132080</xdr:rowOff>
    </xdr:to>
    <xdr:cxnSp macro="">
      <xdr:nvCxnSpPr>
        <xdr:cNvPr id="708" name="直線コネクタ 707"/>
        <xdr:cNvCxnSpPr/>
      </xdr:nvCxnSpPr>
      <xdr:spPr>
        <a:xfrm flipV="1">
          <a:off x="12473940" y="16382365"/>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99060</xdr:rowOff>
    </xdr:from>
    <xdr:to xmlns:xdr="http://schemas.openxmlformats.org/drawingml/2006/spreadsheetDrawing">
      <xdr:col>72</xdr:col>
      <xdr:colOff>38100</xdr:colOff>
      <xdr:row>96</xdr:row>
      <xdr:rowOff>29210</xdr:rowOff>
    </xdr:to>
    <xdr:sp macro="" textlink="">
      <xdr:nvSpPr>
        <xdr:cNvPr id="709" name="フローチャート: 判断 708"/>
        <xdr:cNvSpPr/>
      </xdr:nvSpPr>
      <xdr:spPr>
        <a:xfrm>
          <a:off x="13291820" y="16043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45720</xdr:rowOff>
    </xdr:from>
    <xdr:ext cx="534035" cy="259080"/>
    <xdr:sp macro="" textlink="">
      <xdr:nvSpPr>
        <xdr:cNvPr id="710" name="テキスト ボックス 709"/>
        <xdr:cNvSpPr txBox="1"/>
      </xdr:nvSpPr>
      <xdr:spPr>
        <a:xfrm>
          <a:off x="13080365" y="1581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90805</xdr:rowOff>
    </xdr:from>
    <xdr:to xmlns:xdr="http://schemas.openxmlformats.org/drawingml/2006/spreadsheetDrawing">
      <xdr:col>67</xdr:col>
      <xdr:colOff>101600</xdr:colOff>
      <xdr:row>96</xdr:row>
      <xdr:rowOff>20955</xdr:rowOff>
    </xdr:to>
    <xdr:sp macro="" textlink="">
      <xdr:nvSpPr>
        <xdr:cNvPr id="711" name="フローチャート: 判断 710"/>
        <xdr:cNvSpPr/>
      </xdr:nvSpPr>
      <xdr:spPr>
        <a:xfrm>
          <a:off x="12423140" y="160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37465</xdr:rowOff>
    </xdr:from>
    <xdr:ext cx="534035" cy="259080"/>
    <xdr:sp macro="" textlink="">
      <xdr:nvSpPr>
        <xdr:cNvPr id="712" name="テキスト ボックス 711"/>
        <xdr:cNvSpPr txBox="1"/>
      </xdr:nvSpPr>
      <xdr:spPr>
        <a:xfrm>
          <a:off x="12216765" y="15810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3" name="テキスト ボックス 712"/>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4" name="テキスト ボックス 713"/>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5" name="テキスト ボックス 714"/>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6" name="テキスト ボックス 715"/>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7" name="テキスト ボックス 716"/>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147320</xdr:rowOff>
    </xdr:from>
    <xdr:to xmlns:xdr="http://schemas.openxmlformats.org/drawingml/2006/spreadsheetDrawing">
      <xdr:col>85</xdr:col>
      <xdr:colOff>177800</xdr:colOff>
      <xdr:row>97</xdr:row>
      <xdr:rowOff>77470</xdr:rowOff>
    </xdr:to>
    <xdr:sp macro="" textlink="">
      <xdr:nvSpPr>
        <xdr:cNvPr id="718" name="楕円 717"/>
        <xdr:cNvSpPr/>
      </xdr:nvSpPr>
      <xdr:spPr>
        <a:xfrm>
          <a:off x="158369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125730</xdr:rowOff>
    </xdr:from>
    <xdr:ext cx="534670" cy="259080"/>
    <xdr:sp macro="" textlink="">
      <xdr:nvSpPr>
        <xdr:cNvPr id="719" name="公債費該当値テキスト"/>
        <xdr:cNvSpPr txBox="1"/>
      </xdr:nvSpPr>
      <xdr:spPr>
        <a:xfrm>
          <a:off x="15938500" y="1624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42545</xdr:rowOff>
    </xdr:from>
    <xdr:to xmlns:xdr="http://schemas.openxmlformats.org/drawingml/2006/spreadsheetDrawing">
      <xdr:col>81</xdr:col>
      <xdr:colOff>101600</xdr:colOff>
      <xdr:row>97</xdr:row>
      <xdr:rowOff>144145</xdr:rowOff>
    </xdr:to>
    <xdr:sp macro="" textlink="">
      <xdr:nvSpPr>
        <xdr:cNvPr id="720" name="楕円 719"/>
        <xdr:cNvSpPr/>
      </xdr:nvSpPr>
      <xdr:spPr>
        <a:xfrm>
          <a:off x="1501902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135255</xdr:rowOff>
    </xdr:from>
    <xdr:ext cx="534035" cy="258445"/>
    <xdr:sp macro="" textlink="">
      <xdr:nvSpPr>
        <xdr:cNvPr id="721" name="テキスト ボックス 720"/>
        <xdr:cNvSpPr txBox="1"/>
      </xdr:nvSpPr>
      <xdr:spPr>
        <a:xfrm>
          <a:off x="14812645" y="1642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47625</xdr:rowOff>
    </xdr:from>
    <xdr:to xmlns:xdr="http://schemas.openxmlformats.org/drawingml/2006/spreadsheetDrawing">
      <xdr:col>76</xdr:col>
      <xdr:colOff>165100</xdr:colOff>
      <xdr:row>97</xdr:row>
      <xdr:rowOff>149225</xdr:rowOff>
    </xdr:to>
    <xdr:sp macro="" textlink="">
      <xdr:nvSpPr>
        <xdr:cNvPr id="722" name="楕円 721"/>
        <xdr:cNvSpPr/>
      </xdr:nvSpPr>
      <xdr:spPr>
        <a:xfrm>
          <a:off x="1415542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140335</xdr:rowOff>
    </xdr:from>
    <xdr:ext cx="534670" cy="259080"/>
    <xdr:sp macro="" textlink="">
      <xdr:nvSpPr>
        <xdr:cNvPr id="723" name="テキスト ボックス 722"/>
        <xdr:cNvSpPr txBox="1"/>
      </xdr:nvSpPr>
      <xdr:spPr>
        <a:xfrm>
          <a:off x="13943965" y="1642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43815</xdr:rowOff>
    </xdr:from>
    <xdr:to xmlns:xdr="http://schemas.openxmlformats.org/drawingml/2006/spreadsheetDrawing">
      <xdr:col>72</xdr:col>
      <xdr:colOff>38100</xdr:colOff>
      <xdr:row>97</xdr:row>
      <xdr:rowOff>145415</xdr:rowOff>
    </xdr:to>
    <xdr:sp macro="" textlink="">
      <xdr:nvSpPr>
        <xdr:cNvPr id="724" name="楕円 723"/>
        <xdr:cNvSpPr/>
      </xdr:nvSpPr>
      <xdr:spPr>
        <a:xfrm>
          <a:off x="13291820" y="16331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136525</xdr:rowOff>
    </xdr:from>
    <xdr:ext cx="534035" cy="258445"/>
    <xdr:sp macro="" textlink="">
      <xdr:nvSpPr>
        <xdr:cNvPr id="725" name="テキスト ボックス 724"/>
        <xdr:cNvSpPr txBox="1"/>
      </xdr:nvSpPr>
      <xdr:spPr>
        <a:xfrm>
          <a:off x="13080365" y="16424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81280</xdr:rowOff>
    </xdr:from>
    <xdr:to xmlns:xdr="http://schemas.openxmlformats.org/drawingml/2006/spreadsheetDrawing">
      <xdr:col>67</xdr:col>
      <xdr:colOff>101600</xdr:colOff>
      <xdr:row>98</xdr:row>
      <xdr:rowOff>11430</xdr:rowOff>
    </xdr:to>
    <xdr:sp macro="" textlink="">
      <xdr:nvSpPr>
        <xdr:cNvPr id="726" name="楕円 725"/>
        <xdr:cNvSpPr/>
      </xdr:nvSpPr>
      <xdr:spPr>
        <a:xfrm>
          <a:off x="1242314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2540</xdr:rowOff>
    </xdr:from>
    <xdr:ext cx="534035" cy="259080"/>
    <xdr:sp macro="" textlink="">
      <xdr:nvSpPr>
        <xdr:cNvPr id="727" name="テキスト ボックス 726"/>
        <xdr:cNvSpPr txBox="1"/>
      </xdr:nvSpPr>
      <xdr:spPr>
        <a:xfrm>
          <a:off x="12216765" y="16461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8" name="正方形/長方形 727"/>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29" name="正方形/長方形 728"/>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0" name="正方形/長方形 729"/>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31" name="正方形/長方形 730"/>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2" name="正方形/長方形 731"/>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33" name="正方形/長方形 732"/>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4" name="正方形/長方形 733"/>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正方形/長方形 734"/>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36" name="テキスト ボックス 735"/>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7" name="直線コネクタ 736"/>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38" name="直線コネクタ 737"/>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39" name="テキスト ボックス 738"/>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0" name="直線コネクタ 739"/>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8445"/>
    <xdr:sp macro="" textlink="">
      <xdr:nvSpPr>
        <xdr:cNvPr id="741" name="テキスト ボックス 740"/>
        <xdr:cNvSpPr txBox="1"/>
      </xdr:nvSpPr>
      <xdr:spPr>
        <a:xfrm>
          <a:off x="17348200" y="5925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2" name="直線コネクタ 741"/>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7360" cy="259080"/>
    <xdr:sp macro="" textlink="">
      <xdr:nvSpPr>
        <xdr:cNvPr id="743" name="テキスト ボックス 742"/>
        <xdr:cNvSpPr txBox="1"/>
      </xdr:nvSpPr>
      <xdr:spPr>
        <a:xfrm>
          <a:off x="17348200" y="5480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44" name="直線コネクタ 743"/>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167640</xdr:rowOff>
    </xdr:from>
    <xdr:ext cx="467360" cy="259080"/>
    <xdr:sp macro="" textlink="">
      <xdr:nvSpPr>
        <xdr:cNvPr id="745" name="テキスト ボックス 744"/>
        <xdr:cNvSpPr txBox="1"/>
      </xdr:nvSpPr>
      <xdr:spPr>
        <a:xfrm>
          <a:off x="17348200" y="5033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6" name="直線コネクタ 745"/>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47" name="テキスト ボックス 746"/>
        <xdr:cNvSpPr txBox="1"/>
      </xdr:nvSpPr>
      <xdr:spPr>
        <a:xfrm>
          <a:off x="1734820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8"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55880</xdr:rowOff>
    </xdr:from>
    <xdr:to xmlns:xdr="http://schemas.openxmlformats.org/drawingml/2006/spreadsheetDrawing">
      <xdr:col>116</xdr:col>
      <xdr:colOff>62865</xdr:colOff>
      <xdr:row>38</xdr:row>
      <xdr:rowOff>140335</xdr:rowOff>
    </xdr:to>
    <xdr:cxnSp macro="">
      <xdr:nvCxnSpPr>
        <xdr:cNvPr id="749" name="直線コネクタ 748"/>
        <xdr:cNvCxnSpPr/>
      </xdr:nvCxnSpPr>
      <xdr:spPr>
        <a:xfrm flipV="1">
          <a:off x="21570315" y="5424170"/>
          <a:ext cx="1270"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148590</xdr:rowOff>
    </xdr:from>
    <xdr:ext cx="249555" cy="258445"/>
    <xdr:sp macro="" textlink="">
      <xdr:nvSpPr>
        <xdr:cNvPr id="750" name="諸支出金最小値テキスト"/>
        <xdr:cNvSpPr txBox="1"/>
      </xdr:nvSpPr>
      <xdr:spPr>
        <a:xfrm>
          <a:off x="21623020" y="6522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51" name="直線コネクタ 750"/>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2540</xdr:rowOff>
    </xdr:from>
    <xdr:ext cx="469900" cy="259080"/>
    <xdr:sp macro="" textlink="">
      <xdr:nvSpPr>
        <xdr:cNvPr id="752" name="諸支出金最大値テキスト"/>
        <xdr:cNvSpPr txBox="1"/>
      </xdr:nvSpPr>
      <xdr:spPr>
        <a:xfrm>
          <a:off x="21623020" y="5203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55880</xdr:rowOff>
    </xdr:from>
    <xdr:to xmlns:xdr="http://schemas.openxmlformats.org/drawingml/2006/spreadsheetDrawing">
      <xdr:col>116</xdr:col>
      <xdr:colOff>152400</xdr:colOff>
      <xdr:row>32</xdr:row>
      <xdr:rowOff>55880</xdr:rowOff>
    </xdr:to>
    <xdr:cxnSp macro="">
      <xdr:nvCxnSpPr>
        <xdr:cNvPr id="753" name="直線コネクタ 752"/>
        <xdr:cNvCxnSpPr/>
      </xdr:nvCxnSpPr>
      <xdr:spPr>
        <a:xfrm>
          <a:off x="21488400" y="5424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140335</xdr:rowOff>
    </xdr:from>
    <xdr:to xmlns:xdr="http://schemas.openxmlformats.org/drawingml/2006/spreadsheetDrawing">
      <xdr:col>116</xdr:col>
      <xdr:colOff>63500</xdr:colOff>
      <xdr:row>38</xdr:row>
      <xdr:rowOff>140335</xdr:rowOff>
    </xdr:to>
    <xdr:cxnSp macro="">
      <xdr:nvCxnSpPr>
        <xdr:cNvPr id="754" name="直線コネクタ 753"/>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66040</xdr:rowOff>
    </xdr:from>
    <xdr:ext cx="378460" cy="258445"/>
    <xdr:sp macro="" textlink="">
      <xdr:nvSpPr>
        <xdr:cNvPr id="755" name="諸支出金平均値テキスト"/>
        <xdr:cNvSpPr txBox="1"/>
      </xdr:nvSpPr>
      <xdr:spPr>
        <a:xfrm>
          <a:off x="21623020" y="627253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43180</xdr:rowOff>
    </xdr:from>
    <xdr:to xmlns:xdr="http://schemas.openxmlformats.org/drawingml/2006/spreadsheetDrawing">
      <xdr:col>116</xdr:col>
      <xdr:colOff>114300</xdr:colOff>
      <xdr:row>38</xdr:row>
      <xdr:rowOff>144780</xdr:rowOff>
    </xdr:to>
    <xdr:sp macro="" textlink="">
      <xdr:nvSpPr>
        <xdr:cNvPr id="756" name="フローチャート: 判断 755"/>
        <xdr:cNvSpPr/>
      </xdr:nvSpPr>
      <xdr:spPr>
        <a:xfrm>
          <a:off x="2152142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177800</xdr:colOff>
      <xdr:row>38</xdr:row>
      <xdr:rowOff>140335</xdr:rowOff>
    </xdr:to>
    <xdr:cxnSp macro="">
      <xdr:nvCxnSpPr>
        <xdr:cNvPr id="757" name="直線コネクタ 756"/>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72390</xdr:rowOff>
    </xdr:from>
    <xdr:to xmlns:xdr="http://schemas.openxmlformats.org/drawingml/2006/spreadsheetDrawing">
      <xdr:col>112</xdr:col>
      <xdr:colOff>38100</xdr:colOff>
      <xdr:row>39</xdr:row>
      <xdr:rowOff>2540</xdr:rowOff>
    </xdr:to>
    <xdr:sp macro="" textlink="">
      <xdr:nvSpPr>
        <xdr:cNvPr id="758" name="フローチャート: 判断 757"/>
        <xdr:cNvSpPr/>
      </xdr:nvSpPr>
      <xdr:spPr>
        <a:xfrm>
          <a:off x="20708620" y="64465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19050</xdr:rowOff>
    </xdr:from>
    <xdr:ext cx="313690" cy="259080"/>
    <xdr:sp macro="" textlink="">
      <xdr:nvSpPr>
        <xdr:cNvPr id="759" name="テキスト ボックス 758"/>
        <xdr:cNvSpPr txBox="1"/>
      </xdr:nvSpPr>
      <xdr:spPr>
        <a:xfrm>
          <a:off x="20602575" y="6225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60" name="直線コネクタ 759"/>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3810</xdr:rowOff>
    </xdr:from>
    <xdr:to xmlns:xdr="http://schemas.openxmlformats.org/drawingml/2006/spreadsheetDrawing">
      <xdr:col>107</xdr:col>
      <xdr:colOff>101600</xdr:colOff>
      <xdr:row>37</xdr:row>
      <xdr:rowOff>105410</xdr:rowOff>
    </xdr:to>
    <xdr:sp macro="" textlink="">
      <xdr:nvSpPr>
        <xdr:cNvPr id="761" name="フローチャート: 判断 760"/>
        <xdr:cNvSpPr/>
      </xdr:nvSpPr>
      <xdr:spPr>
        <a:xfrm>
          <a:off x="1983994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121920</xdr:rowOff>
    </xdr:from>
    <xdr:ext cx="377825" cy="258445"/>
    <xdr:sp macro="" textlink="">
      <xdr:nvSpPr>
        <xdr:cNvPr id="762" name="テキスト ボックス 761"/>
        <xdr:cNvSpPr txBox="1"/>
      </xdr:nvSpPr>
      <xdr:spPr>
        <a:xfrm>
          <a:off x="19706590" y="59931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38</xdr:row>
      <xdr:rowOff>140335</xdr:rowOff>
    </xdr:to>
    <xdr:cxnSp macro="">
      <xdr:nvCxnSpPr>
        <xdr:cNvPr id="763" name="直線コネクタ 762"/>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72390</xdr:rowOff>
    </xdr:from>
    <xdr:to xmlns:xdr="http://schemas.openxmlformats.org/drawingml/2006/spreadsheetDrawing">
      <xdr:col>102</xdr:col>
      <xdr:colOff>165100</xdr:colOff>
      <xdr:row>39</xdr:row>
      <xdr:rowOff>2540</xdr:rowOff>
    </xdr:to>
    <xdr:sp macro="" textlink="">
      <xdr:nvSpPr>
        <xdr:cNvPr id="764" name="フローチャート: 判断 763"/>
        <xdr:cNvSpPr/>
      </xdr:nvSpPr>
      <xdr:spPr>
        <a:xfrm>
          <a:off x="18976340" y="644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19050</xdr:rowOff>
    </xdr:from>
    <xdr:ext cx="313055" cy="259080"/>
    <xdr:sp macro="" textlink="">
      <xdr:nvSpPr>
        <xdr:cNvPr id="765" name="テキスト ボックス 764"/>
        <xdr:cNvSpPr txBox="1"/>
      </xdr:nvSpPr>
      <xdr:spPr>
        <a:xfrm>
          <a:off x="18875375" y="62255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69850</xdr:rowOff>
    </xdr:from>
    <xdr:to xmlns:xdr="http://schemas.openxmlformats.org/drawingml/2006/spreadsheetDrawing">
      <xdr:col>98</xdr:col>
      <xdr:colOff>38100</xdr:colOff>
      <xdr:row>38</xdr:row>
      <xdr:rowOff>167640</xdr:rowOff>
    </xdr:to>
    <xdr:sp macro="" textlink="">
      <xdr:nvSpPr>
        <xdr:cNvPr id="766" name="フローチャート: 判断 765"/>
        <xdr:cNvSpPr/>
      </xdr:nvSpPr>
      <xdr:spPr>
        <a:xfrm>
          <a:off x="18112740" y="64439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16510</xdr:rowOff>
    </xdr:from>
    <xdr:ext cx="313690" cy="258445"/>
    <xdr:sp macro="" textlink="">
      <xdr:nvSpPr>
        <xdr:cNvPr id="767" name="テキスト ボックス 766"/>
        <xdr:cNvSpPr txBox="1"/>
      </xdr:nvSpPr>
      <xdr:spPr>
        <a:xfrm>
          <a:off x="18006695" y="62230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68" name="テキスト ボックス 767"/>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9" name="テキスト ボックス 768"/>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0" name="テキスト ボックス 769"/>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1" name="テキスト ボックス 770"/>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2" name="テキスト ボックス 771"/>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3" name="楕円 772"/>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21590</xdr:rowOff>
    </xdr:from>
    <xdr:ext cx="249555" cy="259080"/>
    <xdr:sp macro="" textlink="">
      <xdr:nvSpPr>
        <xdr:cNvPr id="774" name="諸支出金該当値テキスト"/>
        <xdr:cNvSpPr txBox="1"/>
      </xdr:nvSpPr>
      <xdr:spPr>
        <a:xfrm>
          <a:off x="21623020" y="63957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5" name="楕円 774"/>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8445"/>
    <xdr:sp macro="" textlink="">
      <xdr:nvSpPr>
        <xdr:cNvPr id="776" name="テキスト ボックス 775"/>
        <xdr:cNvSpPr txBox="1"/>
      </xdr:nvSpPr>
      <xdr:spPr>
        <a:xfrm>
          <a:off x="206349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7" name="楕円 776"/>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58445"/>
    <xdr:sp macro="" textlink="">
      <xdr:nvSpPr>
        <xdr:cNvPr id="778" name="テキスト ボックス 777"/>
        <xdr:cNvSpPr txBox="1"/>
      </xdr:nvSpPr>
      <xdr:spPr>
        <a:xfrm>
          <a:off x="197713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9" name="楕円 778"/>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58445"/>
    <xdr:sp macro="" textlink="">
      <xdr:nvSpPr>
        <xdr:cNvPr id="780" name="テキスト ボックス 779"/>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1" name="楕円 780"/>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8445"/>
    <xdr:sp macro="" textlink="">
      <xdr:nvSpPr>
        <xdr:cNvPr id="782" name="テキスト ボックス 781"/>
        <xdr:cNvSpPr txBox="1"/>
      </xdr:nvSpPr>
      <xdr:spPr>
        <a:xfrm>
          <a:off x="1803908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3" name="正方形/長方形 782"/>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84" name="正方形/長方形 783"/>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86" name="正方形/長方形 785"/>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88" name="正方形/長方形 787"/>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正方形/長方形 789"/>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91" name="テキスト ボックス 790"/>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2" name="直線コネクタ 791"/>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93" name="直線コネクタ 792"/>
        <xdr:cNvCxnSpPr/>
      </xdr:nvCxnSpPr>
      <xdr:spPr>
        <a:xfrm>
          <a:off x="17800320" y="97523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8920" cy="258445"/>
    <xdr:sp macro="" textlink="">
      <xdr:nvSpPr>
        <xdr:cNvPr id="794" name="テキスト ボックス 793"/>
        <xdr:cNvSpPr txBox="1"/>
      </xdr:nvSpPr>
      <xdr:spPr>
        <a:xfrm>
          <a:off x="17561560" y="96139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95" name="直線コネクタ 794"/>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8920" cy="259080"/>
    <xdr:sp macro="" textlink="">
      <xdr:nvSpPr>
        <xdr:cNvPr id="796" name="テキスト ボックス 795"/>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97" name="直線コネクタ 796"/>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111760</xdr:rowOff>
    </xdr:from>
    <xdr:ext cx="248920" cy="259080"/>
    <xdr:sp macro="" textlink="">
      <xdr:nvSpPr>
        <xdr:cNvPr id="798" name="テキスト ボックス 797"/>
        <xdr:cNvSpPr txBox="1"/>
      </xdr:nvSpPr>
      <xdr:spPr>
        <a:xfrm>
          <a:off x="17561560" y="84975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800" name="テキスト ボックス 799"/>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25400</xdr:rowOff>
    </xdr:from>
    <xdr:to xmlns:xdr="http://schemas.openxmlformats.org/drawingml/2006/spreadsheetDrawing">
      <xdr:col>116</xdr:col>
      <xdr:colOff>62865</xdr:colOff>
      <xdr:row>58</xdr:row>
      <xdr:rowOff>25400</xdr:rowOff>
    </xdr:to>
    <xdr:cxnSp macro="">
      <xdr:nvCxnSpPr>
        <xdr:cNvPr id="802" name="直線コネクタ 801"/>
        <xdr:cNvCxnSpPr/>
      </xdr:nvCxnSpPr>
      <xdr:spPr>
        <a:xfrm>
          <a:off x="21570315" y="975233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3" name="前年度繰上充用金最小値テキスト"/>
        <xdr:cNvSpPr txBox="1"/>
      </xdr:nvSpPr>
      <xdr:spPr>
        <a:xfrm>
          <a:off x="21623020" y="979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4" name="直線コネクタ 803"/>
        <xdr:cNvCxnSpPr/>
      </xdr:nvCxnSpPr>
      <xdr:spPr>
        <a:xfrm>
          <a:off x="21488400" y="975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67310</xdr:rowOff>
    </xdr:from>
    <xdr:ext cx="249555" cy="259080"/>
    <xdr:sp macro="" textlink="">
      <xdr:nvSpPr>
        <xdr:cNvPr id="805" name="前年度繰上充用金最大値テキスト"/>
        <xdr:cNvSpPr txBox="1"/>
      </xdr:nvSpPr>
      <xdr:spPr>
        <a:xfrm>
          <a:off x="21623020" y="9458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6" name="直線コネクタ 805"/>
        <xdr:cNvCxnSpPr/>
      </xdr:nvCxnSpPr>
      <xdr:spPr>
        <a:xfrm>
          <a:off x="21488400" y="975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807" name="直線コネクタ 806"/>
        <xdr:cNvCxnSpPr/>
      </xdr:nvCxnSpPr>
      <xdr:spPr>
        <a:xfrm>
          <a:off x="20759420" y="97523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124460</xdr:rowOff>
    </xdr:from>
    <xdr:ext cx="249555" cy="258445"/>
    <xdr:sp macro="" textlink="">
      <xdr:nvSpPr>
        <xdr:cNvPr id="808" name="前年度繰上充用金平均値テキスト"/>
        <xdr:cNvSpPr txBox="1"/>
      </xdr:nvSpPr>
      <xdr:spPr>
        <a:xfrm>
          <a:off x="21623020" y="968375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09" name="フローチャート: 判断 808"/>
        <xdr:cNvSpPr/>
      </xdr:nvSpPr>
      <xdr:spPr>
        <a:xfrm>
          <a:off x="2152142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10" name="直線コネクタ 809"/>
        <xdr:cNvCxnSpPr/>
      </xdr:nvCxnSpPr>
      <xdr:spPr>
        <a:xfrm>
          <a:off x="19890740" y="97523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1" name="フローチャート: 判断 810"/>
        <xdr:cNvSpPr/>
      </xdr:nvSpPr>
      <xdr:spPr>
        <a:xfrm>
          <a:off x="20708620" y="97053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8920" cy="259080"/>
    <xdr:sp macro="" textlink="">
      <xdr:nvSpPr>
        <xdr:cNvPr id="812" name="テキスト ボックス 811"/>
        <xdr:cNvSpPr txBox="1"/>
      </xdr:nvSpPr>
      <xdr:spPr>
        <a:xfrm>
          <a:off x="20634960" y="97942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13" name="直線コネクタ 812"/>
        <xdr:cNvCxnSpPr/>
      </xdr:nvCxnSpPr>
      <xdr:spPr>
        <a:xfrm>
          <a:off x="19027140" y="97523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4" name="フローチャート: 判断 813"/>
        <xdr:cNvSpPr/>
      </xdr:nvSpPr>
      <xdr:spPr>
        <a:xfrm>
          <a:off x="1983994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9555" cy="259080"/>
    <xdr:sp macro="" textlink="">
      <xdr:nvSpPr>
        <xdr:cNvPr id="815" name="テキスト ボックス 814"/>
        <xdr:cNvSpPr txBox="1"/>
      </xdr:nvSpPr>
      <xdr:spPr>
        <a:xfrm>
          <a:off x="19771360" y="979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16" name="直線コネクタ 815"/>
        <xdr:cNvCxnSpPr/>
      </xdr:nvCxnSpPr>
      <xdr:spPr>
        <a:xfrm>
          <a:off x="18163540" y="97523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7" name="フローチャート: 判断 816"/>
        <xdr:cNvSpPr/>
      </xdr:nvSpPr>
      <xdr:spPr>
        <a:xfrm>
          <a:off x="1897634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9555" cy="259080"/>
    <xdr:sp macro="" textlink="">
      <xdr:nvSpPr>
        <xdr:cNvPr id="818" name="テキスト ボックス 817"/>
        <xdr:cNvSpPr txBox="1"/>
      </xdr:nvSpPr>
      <xdr:spPr>
        <a:xfrm>
          <a:off x="18907760" y="979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31750</xdr:rowOff>
    </xdr:from>
    <xdr:to xmlns:xdr="http://schemas.openxmlformats.org/drawingml/2006/spreadsheetDrawing">
      <xdr:col>98</xdr:col>
      <xdr:colOff>38100</xdr:colOff>
      <xdr:row>51</xdr:row>
      <xdr:rowOff>133350</xdr:rowOff>
    </xdr:to>
    <xdr:sp macro="" textlink="">
      <xdr:nvSpPr>
        <xdr:cNvPr id="819" name="フローチャート: 判断 818"/>
        <xdr:cNvSpPr/>
      </xdr:nvSpPr>
      <xdr:spPr>
        <a:xfrm>
          <a:off x="18112740" y="858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49</xdr:row>
      <xdr:rowOff>149860</xdr:rowOff>
    </xdr:from>
    <xdr:ext cx="248920" cy="259080"/>
    <xdr:sp macro="" textlink="">
      <xdr:nvSpPr>
        <xdr:cNvPr id="820" name="テキスト ボックス 819"/>
        <xdr:cNvSpPr txBox="1"/>
      </xdr:nvSpPr>
      <xdr:spPr>
        <a:xfrm>
          <a:off x="18039080" y="83680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21" name="テキスト ボックス 820"/>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3" name="テキスト ボックス 822"/>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26" name="楕円 825"/>
        <xdr:cNvSpPr/>
      </xdr:nvSpPr>
      <xdr:spPr>
        <a:xfrm>
          <a:off x="2152142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10160</xdr:rowOff>
    </xdr:from>
    <xdr:ext cx="249555" cy="258445"/>
    <xdr:sp macro="" textlink="">
      <xdr:nvSpPr>
        <xdr:cNvPr id="827" name="前年度繰上充用金該当値テキスト"/>
        <xdr:cNvSpPr txBox="1"/>
      </xdr:nvSpPr>
      <xdr:spPr>
        <a:xfrm>
          <a:off x="21623020" y="9569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28" name="楕円 827"/>
        <xdr:cNvSpPr/>
      </xdr:nvSpPr>
      <xdr:spPr>
        <a:xfrm>
          <a:off x="20708620" y="9705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48920" cy="258445"/>
    <xdr:sp macro="" textlink="">
      <xdr:nvSpPr>
        <xdr:cNvPr id="829" name="テキスト ボックス 828"/>
        <xdr:cNvSpPr txBox="1"/>
      </xdr:nvSpPr>
      <xdr:spPr>
        <a:xfrm>
          <a:off x="20634960" y="94843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30" name="楕円 829"/>
        <xdr:cNvSpPr/>
      </xdr:nvSpPr>
      <xdr:spPr>
        <a:xfrm>
          <a:off x="1983994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9555" cy="258445"/>
    <xdr:sp macro="" textlink="">
      <xdr:nvSpPr>
        <xdr:cNvPr id="831" name="テキスト ボックス 830"/>
        <xdr:cNvSpPr txBox="1"/>
      </xdr:nvSpPr>
      <xdr:spPr>
        <a:xfrm>
          <a:off x="19771360" y="948436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32" name="楕円 831"/>
        <xdr:cNvSpPr/>
      </xdr:nvSpPr>
      <xdr:spPr>
        <a:xfrm>
          <a:off x="1897634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92710</xdr:rowOff>
    </xdr:from>
    <xdr:ext cx="249555" cy="258445"/>
    <xdr:sp macro="" textlink="">
      <xdr:nvSpPr>
        <xdr:cNvPr id="833" name="テキスト ボックス 832"/>
        <xdr:cNvSpPr txBox="1"/>
      </xdr:nvSpPr>
      <xdr:spPr>
        <a:xfrm>
          <a:off x="18907760" y="948436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34" name="楕円 833"/>
        <xdr:cNvSpPr/>
      </xdr:nvSpPr>
      <xdr:spPr>
        <a:xfrm>
          <a:off x="18112740" y="9705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8920" cy="259080"/>
    <xdr:sp macro="" textlink="">
      <xdr:nvSpPr>
        <xdr:cNvPr id="835" name="テキスト ボックス 834"/>
        <xdr:cNvSpPr txBox="1"/>
      </xdr:nvSpPr>
      <xdr:spPr>
        <a:xfrm>
          <a:off x="18039080" y="97942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総務費は、類似団体の平均を下回っているが、県平均より高い金額となっている。</a:t>
          </a:r>
          <a:r>
            <a:rPr kumimoji="1" lang="ja-JP" altLang="en-US" sz="900">
              <a:solidFill>
                <a:schemeClr val="dk1"/>
              </a:solidFill>
              <a:effectLst/>
              <a:latin typeface="+mn-lt"/>
              <a:ea typeface="+mn-ea"/>
              <a:cs typeface="+mn-cs"/>
            </a:rPr>
            <a:t>前年度</a:t>
          </a:r>
          <a:r>
            <a:rPr kumimoji="1" lang="ja-JP" altLang="ja-JP" sz="900">
              <a:solidFill>
                <a:schemeClr val="dk1"/>
              </a:solidFill>
              <a:effectLst/>
              <a:latin typeface="+mn-lt"/>
              <a:ea typeface="+mn-ea"/>
              <a:cs typeface="+mn-cs"/>
            </a:rPr>
            <a:t>より</a:t>
          </a:r>
          <a:r>
            <a:rPr kumimoji="1" lang="en-US" altLang="ja-JP" sz="900">
              <a:solidFill>
                <a:schemeClr val="dk1"/>
              </a:solidFill>
              <a:effectLst/>
              <a:latin typeface="+mn-lt"/>
              <a:ea typeface="+mn-ea"/>
              <a:cs typeface="+mn-cs"/>
            </a:rPr>
            <a:t>86,898</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となった要因は、</a:t>
          </a:r>
          <a:r>
            <a:rPr kumimoji="1" lang="ja-JP" altLang="en-US" sz="900">
              <a:solidFill>
                <a:schemeClr val="dk1"/>
              </a:solidFill>
              <a:effectLst/>
              <a:latin typeface="+mn-lt"/>
              <a:ea typeface="+mn-ea"/>
              <a:cs typeface="+mn-cs"/>
            </a:rPr>
            <a:t>特別定額給付金と</a:t>
          </a:r>
          <a:r>
            <a:rPr kumimoji="1" lang="ja-JP" altLang="ja-JP" sz="900">
              <a:solidFill>
                <a:schemeClr val="dk1"/>
              </a:solidFill>
              <a:effectLst/>
              <a:latin typeface="+mn-lt"/>
              <a:ea typeface="+mn-ea"/>
              <a:cs typeface="+mn-cs"/>
            </a:rPr>
            <a:t>地域総合整備資金の貸付け</a:t>
          </a:r>
          <a:r>
            <a:rPr kumimoji="1" lang="ja-JP" altLang="en-US" sz="900">
              <a:solidFill>
                <a:schemeClr val="dk1"/>
              </a:solidFill>
              <a:effectLst/>
              <a:latin typeface="+mn-lt"/>
              <a:ea typeface="+mn-ea"/>
              <a:cs typeface="+mn-cs"/>
            </a:rPr>
            <a:t>の皆減によるものである。</a:t>
          </a:r>
          <a:endParaRPr lang="ja-JP" altLang="ja-JP" sz="900">
            <a:effectLst/>
          </a:endParaRPr>
        </a:p>
        <a:p>
          <a:r>
            <a:rPr kumimoji="1" lang="ja-JP" altLang="ja-JP" sz="900">
              <a:solidFill>
                <a:schemeClr val="dk1"/>
              </a:solidFill>
              <a:effectLst/>
              <a:latin typeface="+mn-lt"/>
              <a:ea typeface="+mn-ea"/>
              <a:cs typeface="+mn-cs"/>
            </a:rPr>
            <a:t>民生費は、以前より類似団体の平均に比べ、非常に低い額を示している。前年度より</a:t>
          </a:r>
          <a:r>
            <a:rPr kumimoji="1" lang="en-US" altLang="ja-JP" sz="900">
              <a:solidFill>
                <a:schemeClr val="dk1"/>
              </a:solidFill>
              <a:effectLst/>
              <a:latin typeface="+mn-lt"/>
              <a:ea typeface="+mn-ea"/>
              <a:cs typeface="+mn-cs"/>
            </a:rPr>
            <a:t>21,417</a:t>
          </a:r>
          <a:r>
            <a:rPr kumimoji="1" lang="ja-JP" altLang="ja-JP" sz="900">
              <a:solidFill>
                <a:schemeClr val="dk1"/>
              </a:solidFill>
              <a:effectLst/>
              <a:latin typeface="+mn-lt"/>
              <a:ea typeface="+mn-ea"/>
              <a:cs typeface="+mn-cs"/>
            </a:rPr>
            <a:t>円増となった要因は、</a:t>
          </a:r>
          <a:r>
            <a:rPr lang="ja-JP" altLang="ja-JP" sz="900">
              <a:solidFill>
                <a:schemeClr val="dk1"/>
              </a:solidFill>
              <a:effectLst/>
              <a:latin typeface="+mn-lt"/>
              <a:ea typeface="+mn-ea"/>
              <a:cs typeface="+mn-cs"/>
            </a:rPr>
            <a:t>地域における保健福祉活動</a:t>
          </a:r>
          <a:r>
            <a:rPr lang="ja-JP" altLang="en-US" sz="900">
              <a:solidFill>
                <a:schemeClr val="dk1"/>
              </a:solidFill>
              <a:effectLst/>
              <a:latin typeface="+mn-lt"/>
              <a:ea typeface="+mn-ea"/>
              <a:cs typeface="+mn-cs"/>
            </a:rPr>
            <a:t>の</a:t>
          </a:r>
          <a:r>
            <a:rPr lang="ja-JP" altLang="ja-JP" sz="900">
              <a:solidFill>
                <a:schemeClr val="dk1"/>
              </a:solidFill>
              <a:effectLst/>
              <a:latin typeface="+mn-lt"/>
              <a:ea typeface="+mn-ea"/>
              <a:cs typeface="+mn-cs"/>
            </a:rPr>
            <a:t>推進</a:t>
          </a:r>
          <a:r>
            <a:rPr lang="ja-JP" altLang="en-US" sz="900">
              <a:solidFill>
                <a:schemeClr val="dk1"/>
              </a:solidFill>
              <a:effectLst/>
              <a:latin typeface="+mn-lt"/>
              <a:ea typeface="+mn-ea"/>
              <a:cs typeface="+mn-cs"/>
            </a:rPr>
            <a:t>を目的とした</a:t>
          </a:r>
          <a:r>
            <a:rPr kumimoji="1" lang="ja-JP" altLang="en-US" sz="900">
              <a:solidFill>
                <a:schemeClr val="dk1"/>
              </a:solidFill>
              <a:effectLst/>
              <a:latin typeface="+mn-lt"/>
              <a:ea typeface="+mn-ea"/>
              <a:cs typeface="+mn-cs"/>
            </a:rPr>
            <a:t>地域福祉基金積立金や相寿園管理運営費</a:t>
          </a:r>
          <a:r>
            <a:rPr kumimoji="1" lang="ja-JP" altLang="ja-JP" sz="900">
              <a:solidFill>
                <a:schemeClr val="dk1"/>
              </a:solidFill>
              <a:effectLst/>
              <a:latin typeface="+mn-lt"/>
              <a:ea typeface="+mn-ea"/>
              <a:cs typeface="+mn-cs"/>
            </a:rPr>
            <a:t>の増加によるものである。</a:t>
          </a:r>
          <a:endParaRPr lang="ja-JP" altLang="ja-JP" sz="900">
            <a:effectLst/>
          </a:endParaRPr>
        </a:p>
        <a:p>
          <a:r>
            <a:rPr kumimoji="1" lang="ja-JP" altLang="ja-JP" sz="900">
              <a:solidFill>
                <a:schemeClr val="dk1"/>
              </a:solidFill>
              <a:effectLst/>
              <a:latin typeface="+mn-lt"/>
              <a:ea typeface="+mn-ea"/>
              <a:cs typeface="+mn-cs"/>
            </a:rPr>
            <a:t>農林水産業費は、類似団体の平均を下回っているが、県平均より高い金額となっている。前年度より</a:t>
          </a:r>
          <a:r>
            <a:rPr kumimoji="1" lang="en-US" altLang="ja-JP" sz="900">
              <a:solidFill>
                <a:schemeClr val="dk1"/>
              </a:solidFill>
              <a:effectLst/>
              <a:latin typeface="+mn-lt"/>
              <a:ea typeface="+mn-ea"/>
              <a:cs typeface="+mn-cs"/>
            </a:rPr>
            <a:t>13,818</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となった要因は、産地生産基盤パワーアップ事業補助金</a:t>
          </a:r>
          <a:r>
            <a:rPr kumimoji="1" lang="ja-JP" altLang="en-US" sz="900">
              <a:solidFill>
                <a:schemeClr val="dk1"/>
              </a:solidFill>
              <a:effectLst/>
              <a:latin typeface="+mn-lt"/>
              <a:ea typeface="+mn-ea"/>
              <a:cs typeface="+mn-cs"/>
            </a:rPr>
            <a:t>や中・庄内地区水利施設整備事業の減</a:t>
          </a:r>
          <a:r>
            <a:rPr kumimoji="1" lang="ja-JP" altLang="ja-JP" sz="900">
              <a:solidFill>
                <a:schemeClr val="dk1"/>
              </a:solidFill>
              <a:effectLst/>
              <a:latin typeface="+mn-lt"/>
              <a:ea typeface="+mn-ea"/>
              <a:cs typeface="+mn-cs"/>
            </a:rPr>
            <a:t>によるものである。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教育費は、以前より</a:t>
          </a:r>
          <a:r>
            <a:rPr kumimoji="1" lang="ja-JP" altLang="ja-JP" sz="900">
              <a:solidFill>
                <a:schemeClr val="dk1"/>
              </a:solidFill>
              <a:effectLst/>
              <a:latin typeface="+mn-lt"/>
              <a:ea typeface="+mn-ea"/>
              <a:cs typeface="+mn-cs"/>
            </a:rPr>
            <a:t>類似団体</a:t>
          </a:r>
          <a:r>
            <a:rPr kumimoji="1" lang="ja-JP" altLang="en-US" sz="900">
              <a:solidFill>
                <a:schemeClr val="dk1"/>
              </a:solidFill>
              <a:effectLst/>
              <a:latin typeface="+mn-lt"/>
              <a:ea typeface="+mn-ea"/>
              <a:cs typeface="+mn-cs"/>
            </a:rPr>
            <a:t>及び県平均に比べ低い額を示している。平成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年度以降</a:t>
          </a:r>
          <a:r>
            <a:rPr kumimoji="1" lang="en-US" altLang="ja-JP" sz="900">
              <a:solidFill>
                <a:schemeClr val="dk1"/>
              </a:solidFill>
              <a:effectLst/>
              <a:latin typeface="+mn-lt"/>
              <a:ea typeface="+mn-ea"/>
              <a:cs typeface="+mn-cs"/>
            </a:rPr>
            <a:t>40,000</a:t>
          </a:r>
          <a:r>
            <a:rPr kumimoji="1" lang="ja-JP" altLang="en-US" sz="900">
              <a:solidFill>
                <a:schemeClr val="dk1"/>
              </a:solidFill>
              <a:effectLst/>
              <a:latin typeface="+mn-lt"/>
              <a:ea typeface="+mn-ea"/>
              <a:cs typeface="+mn-cs"/>
            </a:rPr>
            <a:t>円付近を推移していたが、令和２年度は</a:t>
          </a:r>
          <a:r>
            <a:rPr kumimoji="1" lang="en-US" altLang="ja-JP" sz="900">
              <a:solidFill>
                <a:schemeClr val="dk1"/>
              </a:solidFill>
              <a:effectLst/>
              <a:latin typeface="+mn-lt"/>
              <a:ea typeface="+mn-ea"/>
              <a:cs typeface="+mn-cs"/>
            </a:rPr>
            <a:t>ICT</a:t>
          </a:r>
          <a:r>
            <a:rPr kumimoji="1" lang="ja-JP" altLang="ja-JP" sz="900">
              <a:solidFill>
                <a:schemeClr val="dk1"/>
              </a:solidFill>
              <a:effectLst/>
              <a:latin typeface="+mn-lt"/>
              <a:ea typeface="+mn-ea"/>
              <a:cs typeface="+mn-cs"/>
            </a:rPr>
            <a:t>活用推進事業費</a:t>
          </a:r>
          <a:r>
            <a:rPr kumimoji="1" lang="ja-JP" altLang="en-US" sz="900">
              <a:solidFill>
                <a:schemeClr val="dk1"/>
              </a:solidFill>
              <a:effectLst/>
              <a:latin typeface="+mn-lt"/>
              <a:ea typeface="+mn-ea"/>
              <a:cs typeface="+mn-cs"/>
            </a:rPr>
            <a:t>による増で大幅に伸びたが、令和３年度決算では</a:t>
          </a:r>
          <a:r>
            <a:rPr kumimoji="1" lang="en-US" altLang="ja-JP" sz="900">
              <a:solidFill>
                <a:schemeClr val="dk1"/>
              </a:solidFill>
              <a:effectLst/>
              <a:latin typeface="+mn-lt"/>
              <a:ea typeface="+mn-ea"/>
              <a:cs typeface="+mn-cs"/>
            </a:rPr>
            <a:t>5,992</a:t>
          </a:r>
          <a:r>
            <a:rPr kumimoji="1" lang="ja-JP" altLang="en-US" sz="900">
              <a:solidFill>
                <a:schemeClr val="dk1"/>
              </a:solidFill>
              <a:effectLst/>
              <a:latin typeface="+mn-lt"/>
              <a:ea typeface="+mn-ea"/>
              <a:cs typeface="+mn-cs"/>
            </a:rPr>
            <a:t>円減となった。</a:t>
          </a:r>
          <a:r>
            <a:rPr lang="ja-JP" altLang="ja-JP" sz="900">
              <a:solidFill>
                <a:schemeClr val="dk1"/>
              </a:solidFill>
              <a:effectLst/>
              <a:latin typeface="+mn-lt"/>
              <a:ea typeface="+mn-ea"/>
              <a:cs typeface="+mn-cs"/>
            </a:rPr>
            <a:t>今後も、小中学校の老朽化対策に要する経費の増加が予想されるため、公共施設等総合管理計画に基づき、計画的な事業執行に努める。</a:t>
          </a:r>
          <a:endParaRPr lang="ja-JP" altLang="ja-JP" sz="900">
            <a:effectLst/>
          </a:endParaRPr>
        </a:p>
        <a:p>
          <a:r>
            <a:rPr kumimoji="1" lang="ja-JP" altLang="ja-JP" sz="900">
              <a:solidFill>
                <a:schemeClr val="dk1"/>
              </a:solidFill>
              <a:effectLst/>
              <a:latin typeface="+mn-lt"/>
              <a:ea typeface="+mn-ea"/>
              <a:cs typeface="+mn-cs"/>
            </a:rPr>
            <a:t>商工費は、類似団体の平均を下回っているが、県平均より高い金額となっている。前年度より</a:t>
          </a:r>
          <a:r>
            <a:rPr kumimoji="1" lang="en-US" altLang="ja-JP" sz="900">
              <a:solidFill>
                <a:schemeClr val="dk1"/>
              </a:solidFill>
              <a:effectLst/>
              <a:latin typeface="+mn-lt"/>
              <a:ea typeface="+mn-ea"/>
              <a:cs typeface="+mn-cs"/>
            </a:rPr>
            <a:t>2,342</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となった要因は、</a:t>
          </a:r>
          <a:r>
            <a:rPr kumimoji="1" lang="ja-JP" altLang="en-US" sz="900">
              <a:solidFill>
                <a:schemeClr val="dk1"/>
              </a:solidFill>
              <a:effectLst/>
              <a:latin typeface="+mn-lt"/>
              <a:ea typeface="+mn-ea"/>
              <a:cs typeface="+mn-cs"/>
            </a:rPr>
            <a:t>新型コロナウイルス感染症感染拡大防止対策による協力金や緊急経済対策補助金などの減</a:t>
          </a:r>
          <a:r>
            <a:rPr kumimoji="1" lang="ja-JP" altLang="ja-JP" sz="900">
              <a:solidFill>
                <a:schemeClr val="dk1"/>
              </a:solidFill>
              <a:effectLst/>
              <a:latin typeface="+mn-lt"/>
              <a:ea typeface="+mn-ea"/>
              <a:cs typeface="+mn-cs"/>
            </a:rPr>
            <a:t>によるものである。消防費は、類似団体や県の平均を大きく上回っている。前年度</a:t>
          </a:r>
          <a:r>
            <a:rPr kumimoji="1" lang="ja-JP" altLang="en-US" sz="900">
              <a:solidFill>
                <a:schemeClr val="dk1"/>
              </a:solidFill>
              <a:effectLst/>
              <a:latin typeface="+mn-lt"/>
              <a:ea typeface="+mn-ea"/>
              <a:cs typeface="+mn-cs"/>
            </a:rPr>
            <a:t>より</a:t>
          </a:r>
          <a:r>
            <a:rPr kumimoji="1" lang="en-US" altLang="ja-JP" sz="900">
              <a:solidFill>
                <a:schemeClr val="dk1"/>
              </a:solidFill>
              <a:effectLst/>
              <a:latin typeface="+mn-lt"/>
              <a:ea typeface="+mn-ea"/>
              <a:cs typeface="+mn-cs"/>
            </a:rPr>
            <a:t>43,303</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の減</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った要因は、緊急地震・津波対策基金の積立の皆減によるものである。衛生費は、類似団体及び県平均等を上回っている。</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より</a:t>
          </a:r>
          <a:r>
            <a:rPr kumimoji="1" lang="en-US" altLang="ja-JP" sz="900">
              <a:solidFill>
                <a:schemeClr val="dk1"/>
              </a:solidFill>
              <a:effectLst/>
              <a:latin typeface="+mn-lt"/>
              <a:ea typeface="+mn-ea"/>
              <a:cs typeface="+mn-cs"/>
            </a:rPr>
            <a:t>9,795</a:t>
          </a:r>
          <a:r>
            <a:rPr kumimoji="1" lang="ja-JP" altLang="en-US" sz="900">
              <a:solidFill>
                <a:schemeClr val="dk1"/>
              </a:solidFill>
              <a:effectLst/>
              <a:latin typeface="+mn-lt"/>
              <a:ea typeface="+mn-ea"/>
              <a:cs typeface="+mn-cs"/>
            </a:rPr>
            <a:t>円の増となった要因は、本格化した新型コロナワクチン接種事業の開始や地域医療振興事業費補助金、令和３年５月に発生した竜巻等災害に係る廃棄物処理費に伴う増額である。</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静岡県牧之原市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750">
              <a:solidFill>
                <a:schemeClr val="dk1"/>
              </a:solidFill>
              <a:effectLst/>
              <a:latin typeface="+mn-lt"/>
              <a:ea typeface="+mn-ea"/>
              <a:cs typeface="+mn-cs"/>
            </a:rPr>
            <a:t>○財政調整基金残高</a:t>
          </a:r>
          <a:endParaRPr lang="ja-JP" altLang="ja-JP" sz="750">
            <a:effectLst/>
          </a:endParaRPr>
        </a:p>
        <a:p>
          <a:r>
            <a:rPr kumimoji="1" lang="ja-JP" altLang="ja-JP" sz="750">
              <a:solidFill>
                <a:schemeClr val="dk1"/>
              </a:solidFill>
              <a:effectLst/>
              <a:latin typeface="+mn-lt"/>
              <a:ea typeface="+mn-ea"/>
              <a:cs typeface="+mn-cs"/>
            </a:rPr>
            <a:t>　標準財政規模に対する残高の比率は、前年度対比</a:t>
          </a:r>
          <a:r>
            <a:rPr kumimoji="1" lang="en-US" altLang="ja-JP" sz="750">
              <a:solidFill>
                <a:schemeClr val="dk1"/>
              </a:solidFill>
              <a:effectLst/>
              <a:latin typeface="+mn-lt"/>
              <a:ea typeface="+mn-ea"/>
              <a:cs typeface="+mn-cs"/>
            </a:rPr>
            <a:t>1.1</a:t>
          </a:r>
          <a:r>
            <a:rPr kumimoji="1" lang="ja-JP" altLang="ja-JP" sz="750">
              <a:solidFill>
                <a:schemeClr val="dk1"/>
              </a:solidFill>
              <a:effectLst/>
              <a:latin typeface="+mn-lt"/>
              <a:ea typeface="+mn-ea"/>
              <a:cs typeface="+mn-cs"/>
            </a:rPr>
            <a:t>ポイント</a:t>
          </a:r>
          <a:r>
            <a:rPr kumimoji="1" lang="ja-JP" altLang="en-US" sz="750">
              <a:solidFill>
                <a:schemeClr val="dk1"/>
              </a:solidFill>
              <a:effectLst/>
              <a:latin typeface="+mn-lt"/>
              <a:ea typeface="+mn-ea"/>
              <a:cs typeface="+mn-cs"/>
            </a:rPr>
            <a:t>増加し</a:t>
          </a:r>
          <a:r>
            <a:rPr kumimoji="1" lang="ja-JP" altLang="ja-JP" sz="750">
              <a:solidFill>
                <a:schemeClr val="dk1"/>
              </a:solidFill>
              <a:effectLst/>
              <a:latin typeface="+mn-lt"/>
              <a:ea typeface="+mn-ea"/>
              <a:cs typeface="+mn-cs"/>
            </a:rPr>
            <a:t>た。</a:t>
          </a:r>
          <a:endParaRPr lang="ja-JP" altLang="ja-JP" sz="750">
            <a:effectLst/>
          </a:endParaRPr>
        </a:p>
        <a:p>
          <a:r>
            <a:rPr kumimoji="1" lang="ja-JP" altLang="ja-JP" sz="750">
              <a:solidFill>
                <a:schemeClr val="dk1"/>
              </a:solidFill>
              <a:effectLst/>
              <a:latin typeface="+mn-lt"/>
              <a:ea typeface="+mn-ea"/>
              <a:cs typeface="+mn-cs"/>
            </a:rPr>
            <a:t>毎年度当初予算は財源不足のため基金を取り崩す編成となっており、今後減少していく見込みでる。</a:t>
          </a:r>
          <a:endParaRPr lang="ja-JP" altLang="ja-JP" sz="750">
            <a:effectLst/>
          </a:endParaRPr>
        </a:p>
        <a:p>
          <a:r>
            <a:rPr kumimoji="1" lang="ja-JP" altLang="ja-JP" sz="750">
              <a:solidFill>
                <a:schemeClr val="dk1"/>
              </a:solidFill>
              <a:effectLst/>
              <a:latin typeface="+mn-lt"/>
              <a:ea typeface="+mn-ea"/>
              <a:cs typeface="+mn-cs"/>
            </a:rPr>
            <a:t>○実質収支額</a:t>
          </a:r>
          <a:endParaRPr lang="ja-JP" altLang="ja-JP" sz="750">
            <a:effectLst/>
          </a:endParaRPr>
        </a:p>
        <a:p>
          <a:r>
            <a:rPr kumimoji="1" lang="ja-JP" altLang="ja-JP" sz="750">
              <a:solidFill>
                <a:schemeClr val="dk1"/>
              </a:solidFill>
              <a:effectLst/>
              <a:latin typeface="+mn-lt"/>
              <a:ea typeface="+mn-ea"/>
              <a:cs typeface="+mn-cs"/>
            </a:rPr>
            <a:t>　</a:t>
          </a:r>
          <a:r>
            <a:rPr lang="ja-JP" altLang="ja-JP" sz="750">
              <a:solidFill>
                <a:schemeClr val="dk1"/>
              </a:solidFill>
              <a:effectLst/>
              <a:latin typeface="+mn-lt"/>
              <a:ea typeface="+mn-ea"/>
              <a:cs typeface="+mn-cs"/>
            </a:rPr>
            <a:t>実質収支額は継続的に黒字を確保しているが、標準財政規模比は</a:t>
          </a:r>
          <a:r>
            <a:rPr lang="ja-JP" altLang="en-US" sz="750">
              <a:solidFill>
                <a:schemeClr val="dk1"/>
              </a:solidFill>
              <a:effectLst/>
              <a:latin typeface="+mn-lt"/>
              <a:ea typeface="+mn-ea"/>
              <a:cs typeface="+mn-cs"/>
            </a:rPr>
            <a:t>前年度比</a:t>
          </a:r>
          <a:r>
            <a:rPr lang="en-US" altLang="ja-JP" sz="750">
              <a:solidFill>
                <a:schemeClr val="dk1"/>
              </a:solidFill>
              <a:effectLst/>
              <a:latin typeface="+mn-lt"/>
              <a:ea typeface="+mn-ea"/>
              <a:cs typeface="+mn-cs"/>
            </a:rPr>
            <a:t>2.13</a:t>
          </a:r>
          <a:r>
            <a:rPr lang="ja-JP" altLang="en-US" sz="750">
              <a:solidFill>
                <a:schemeClr val="dk1"/>
              </a:solidFill>
              <a:effectLst/>
              <a:latin typeface="+mn-lt"/>
              <a:ea typeface="+mn-ea"/>
              <a:cs typeface="+mn-cs"/>
            </a:rPr>
            <a:t>ポイントの増加をしている。</a:t>
          </a:r>
          <a:r>
            <a:rPr lang="ja-JP" altLang="ja-JP" sz="750">
              <a:solidFill>
                <a:schemeClr val="dk1"/>
              </a:solidFill>
              <a:effectLst/>
              <a:latin typeface="+mn-lt"/>
              <a:ea typeface="+mn-ea"/>
              <a:cs typeface="+mn-cs"/>
            </a:rPr>
            <a:t>不用額の把握に努め４～５％台を推移するような改善の必要がある。</a:t>
          </a:r>
          <a:endParaRPr lang="ja-JP" altLang="ja-JP" sz="750">
            <a:effectLst/>
          </a:endParaRPr>
        </a:p>
        <a:p>
          <a:r>
            <a:rPr kumimoji="1" lang="ja-JP" altLang="ja-JP" sz="750">
              <a:solidFill>
                <a:schemeClr val="dk1"/>
              </a:solidFill>
              <a:effectLst/>
              <a:latin typeface="+mn-lt"/>
              <a:ea typeface="+mn-ea"/>
              <a:cs typeface="+mn-cs"/>
            </a:rPr>
            <a:t>○実質単年度収支</a:t>
          </a:r>
          <a:endParaRPr lang="ja-JP" altLang="ja-JP" sz="750">
            <a:effectLst/>
          </a:endParaRPr>
        </a:p>
        <a:p>
          <a:r>
            <a:rPr kumimoji="1" lang="ja-JP" altLang="ja-JP" sz="750">
              <a:solidFill>
                <a:schemeClr val="dk1"/>
              </a:solidFill>
              <a:effectLst/>
              <a:latin typeface="+mn-lt"/>
              <a:ea typeface="+mn-ea"/>
              <a:cs typeface="+mn-cs"/>
            </a:rPr>
            <a:t>　実質収支の増加や、財政調整基金の取り崩しがなかったことにより、</a:t>
          </a:r>
          <a:r>
            <a:rPr kumimoji="1" lang="ja-JP" altLang="en-US" sz="750">
              <a:solidFill>
                <a:schemeClr val="dk1"/>
              </a:solidFill>
              <a:effectLst/>
              <a:latin typeface="+mn-lt"/>
              <a:ea typeface="+mn-ea"/>
              <a:cs typeface="+mn-cs"/>
            </a:rPr>
            <a:t>前年度比</a:t>
          </a:r>
          <a:r>
            <a:rPr kumimoji="1" lang="en-US" altLang="ja-JP" sz="750">
              <a:solidFill>
                <a:schemeClr val="dk1"/>
              </a:solidFill>
              <a:effectLst/>
              <a:latin typeface="+mn-lt"/>
              <a:ea typeface="+mn-ea"/>
              <a:cs typeface="+mn-cs"/>
            </a:rPr>
            <a:t>2.96</a:t>
          </a:r>
          <a:r>
            <a:rPr kumimoji="1" lang="ja-JP" altLang="en-US" sz="750">
              <a:solidFill>
                <a:schemeClr val="dk1"/>
              </a:solidFill>
              <a:effectLst/>
              <a:latin typeface="+mn-lt"/>
              <a:ea typeface="+mn-ea"/>
              <a:cs typeface="+mn-cs"/>
            </a:rPr>
            <a:t>ポイント増加している</a:t>
          </a:r>
          <a:r>
            <a:rPr kumimoji="1" lang="ja-JP" altLang="ja-JP" sz="750">
              <a:solidFill>
                <a:schemeClr val="dk1"/>
              </a:solidFill>
              <a:effectLst/>
              <a:latin typeface="+mn-lt"/>
              <a:ea typeface="+mn-ea"/>
              <a:cs typeface="+mn-cs"/>
            </a:rPr>
            <a:t>。</a:t>
          </a:r>
          <a:r>
            <a:rPr kumimoji="1" lang="ja-JP" altLang="en-US" sz="750">
              <a:solidFill>
                <a:schemeClr val="dk1"/>
              </a:solidFill>
              <a:effectLst/>
              <a:latin typeface="+mn-lt"/>
              <a:ea typeface="+mn-ea"/>
              <a:cs typeface="+mn-cs"/>
            </a:rPr>
            <a:t>適正な水準を満たしていることから</a:t>
          </a:r>
          <a:r>
            <a:rPr kumimoji="1" lang="ja-JP" altLang="ja-JP" sz="750">
              <a:solidFill>
                <a:schemeClr val="dk1"/>
              </a:solidFill>
              <a:effectLst/>
              <a:latin typeface="+mn-lt"/>
              <a:ea typeface="+mn-ea"/>
              <a:cs typeface="+mn-cs"/>
            </a:rPr>
            <a:t>今後も、標準財政規模比で３～５％程度を目標とした財政運営に努める。</a:t>
          </a:r>
          <a:endParaRPr lang="ja-JP" altLang="ja-JP" sz="750">
            <a:effectLst/>
          </a:endParaRPr>
        </a:p>
        <a:p>
          <a:r>
            <a:rPr kumimoji="1" lang="ja-JP" altLang="ja-JP" sz="750">
              <a:solidFill>
                <a:schemeClr val="dk1"/>
              </a:solidFill>
              <a:effectLst/>
              <a:latin typeface="+mn-lt"/>
              <a:ea typeface="+mn-ea"/>
              <a:cs typeface="+mn-cs"/>
            </a:rPr>
            <a:t>○今後の対応</a:t>
          </a:r>
          <a:endParaRPr lang="ja-JP" altLang="ja-JP" sz="750">
            <a:effectLst/>
          </a:endParaRPr>
        </a:p>
        <a:p>
          <a:r>
            <a:rPr kumimoji="1" lang="ja-JP" altLang="ja-JP" sz="750">
              <a:solidFill>
                <a:schemeClr val="dk1"/>
              </a:solidFill>
              <a:effectLst/>
              <a:latin typeface="+mn-lt"/>
              <a:ea typeface="+mn-ea"/>
              <a:cs typeface="+mn-cs"/>
            </a:rPr>
            <a:t>　税収の大幅な伸びが期待できないことから、財政調整基金を活用しながらの財政運営となることが予想される。</a:t>
          </a:r>
          <a:endParaRPr lang="ja-JP" altLang="ja-JP" sz="75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静岡県牧之原市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一般会計及びすべての特別会計において、黒字運営となっている。</a:t>
          </a:r>
          <a:endParaRPr lang="ja-JP" altLang="ja-JP" sz="1100">
            <a:effectLst/>
          </a:endParaRPr>
        </a:p>
        <a:p>
          <a:r>
            <a:rPr kumimoji="1" lang="ja-JP" altLang="ja-JP" sz="1100">
              <a:solidFill>
                <a:schemeClr val="dk1"/>
              </a:solidFill>
              <a:effectLst/>
              <a:latin typeface="+mn-lt"/>
              <a:ea typeface="+mn-ea"/>
              <a:cs typeface="+mn-cs"/>
            </a:rPr>
            <a:t>　一般会計において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、全体としての黒字額は前年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ポイントの増加となっている。</a:t>
          </a:r>
          <a:r>
            <a:rPr kumimoji="1" lang="ja-JP" altLang="en-US" sz="1100">
              <a:solidFill>
                <a:schemeClr val="dk1"/>
              </a:solidFill>
              <a:effectLst/>
              <a:latin typeface="+mn-lt"/>
              <a:ea typeface="+mn-ea"/>
              <a:cs typeface="+mn-cs"/>
            </a:rPr>
            <a:t>要因としては、地方譲与税や各種交付金の増や地方特例交付金の新型コロナウイルス感染症対策地方税減収補填特別交付金、普通交付税の増額により歳入総額が増加したためである。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においては、黒字額が前年度比</a:t>
          </a:r>
          <a:r>
            <a:rPr kumimoji="1" lang="en-US" altLang="ja-JP" sz="1100">
              <a:solidFill>
                <a:schemeClr val="dk1"/>
              </a:solidFill>
              <a:effectLst/>
              <a:latin typeface="+mn-lt"/>
              <a:ea typeface="+mn-ea"/>
              <a:cs typeface="+mn-cs"/>
            </a:rPr>
            <a:t>0.41</a:t>
          </a:r>
          <a:r>
            <a:rPr kumimoji="1" lang="ja-JP" altLang="en-US" sz="1100">
              <a:solidFill>
                <a:schemeClr val="dk1"/>
              </a:solidFill>
              <a:effectLst/>
              <a:latin typeface="+mn-lt"/>
              <a:ea typeface="+mn-ea"/>
              <a:cs typeface="+mn-cs"/>
            </a:rPr>
            <a:t>ポイントの減少となっている。要因としては、人口減少や節水意識の向上により給水収益が減少したためである。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国民健康保険特別会計においては、黒字額が前年度比</a:t>
          </a:r>
          <a:r>
            <a:rPr kumimoji="1" lang="en-US" altLang="ja-JP" sz="1100">
              <a:solidFill>
                <a:schemeClr val="dk1"/>
              </a:solidFill>
              <a:effectLst/>
              <a:latin typeface="+mn-lt"/>
              <a:ea typeface="+mn-ea"/>
              <a:cs typeface="+mn-cs"/>
            </a:rPr>
            <a:t>0.14</a:t>
          </a:r>
          <a:r>
            <a:rPr kumimoji="1" lang="ja-JP" altLang="en-US" sz="1100">
              <a:solidFill>
                <a:schemeClr val="dk1"/>
              </a:solidFill>
              <a:effectLst/>
              <a:latin typeface="+mn-lt"/>
              <a:ea typeface="+mn-ea"/>
              <a:cs typeface="+mn-cs"/>
            </a:rPr>
            <a:t>ポイントの減少となっている。要因としては被保険者数の減少に伴う保険料（歳入）の減少や保険給付費の諸経費（歳出）が増加したためである。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介護保険特別会計に</a:t>
          </a:r>
          <a:r>
            <a:rPr kumimoji="1" lang="ja-JP" altLang="en-US" sz="1100">
              <a:solidFill>
                <a:schemeClr val="dk1"/>
              </a:solidFill>
              <a:effectLst/>
              <a:latin typeface="+mn-lt"/>
              <a:ea typeface="+mn-ea"/>
              <a:cs typeface="+mn-cs"/>
            </a:rPr>
            <a:t>おいては、</a:t>
          </a:r>
          <a:r>
            <a:rPr kumimoji="1" lang="ja-JP" altLang="ja-JP" sz="1100">
              <a:solidFill>
                <a:schemeClr val="dk1"/>
              </a:solidFill>
              <a:effectLst/>
              <a:latin typeface="+mn-lt"/>
              <a:ea typeface="+mn-ea"/>
              <a:cs typeface="+mn-cs"/>
            </a:rPr>
            <a:t>黒字額が前年度比</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の増加となっている。要因としては、保険料や調整交付金などの歳入総額が増加したためである。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結果、会計全体として</a:t>
          </a:r>
          <a:r>
            <a:rPr kumimoji="1" lang="ja-JP" altLang="en-US" sz="1100">
              <a:solidFill>
                <a:schemeClr val="dk1"/>
              </a:solidFill>
              <a:effectLst/>
              <a:latin typeface="+mn-lt"/>
              <a:ea typeface="+mn-ea"/>
              <a:cs typeface="+mn-cs"/>
            </a:rPr>
            <a:t>黒字額は</a:t>
          </a:r>
          <a:r>
            <a:rPr kumimoji="1" lang="ja-JP" altLang="ja-JP" sz="1100">
              <a:solidFill>
                <a:schemeClr val="dk1"/>
              </a:solidFill>
              <a:effectLst/>
              <a:latin typeface="+mn-lt"/>
              <a:ea typeface="+mn-ea"/>
              <a:cs typeface="+mn-cs"/>
            </a:rPr>
            <a:t>前年度比２ポイントの増加となって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赤字額はない状況を維持できている。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今後も、各会計で適正な財政運営、企業経営を行っていく。</a:t>
          </a:r>
          <a:endParaRPr lang="ja-JP" altLang="ja-JP" sz="1100">
            <a:effectLst/>
          </a:endParaRPr>
        </a:p>
        <a:p>
          <a:r>
            <a:rPr kumimoji="1" lang="ja-JP" altLang="ja-JP" sz="1100">
              <a:solidFill>
                <a:schemeClr val="dk1"/>
              </a:solidFill>
              <a:effectLst/>
              <a:latin typeface="+mn-lt"/>
              <a:ea typeface="+mn-ea"/>
              <a:cs typeface="+mn-cs"/>
            </a:rPr>
            <a:t>　</a:t>
          </a:r>
          <a:endParaRPr kumimoji="1" lang="ja-JP" altLang="en-US" sz="11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0"/>
    </row>
    <row r="3" spans="1:119" ht="18.75" customHeight="1">
      <c r="A3" s="2"/>
      <c r="B3" s="5" t="s">
        <v>140</v>
      </c>
      <c r="C3" s="22"/>
      <c r="D3" s="22"/>
      <c r="E3" s="44"/>
      <c r="F3" s="44"/>
      <c r="G3" s="44"/>
      <c r="H3" s="44"/>
      <c r="I3" s="44"/>
      <c r="J3" s="44"/>
      <c r="K3" s="44"/>
      <c r="L3" s="44" t="s">
        <v>144</v>
      </c>
      <c r="M3" s="44"/>
      <c r="N3" s="44"/>
      <c r="O3" s="44"/>
      <c r="P3" s="44"/>
      <c r="Q3" s="44"/>
      <c r="R3" s="95"/>
      <c r="S3" s="95"/>
      <c r="T3" s="95"/>
      <c r="U3" s="95"/>
      <c r="V3" s="113"/>
      <c r="W3" s="128" t="s">
        <v>146</v>
      </c>
      <c r="X3" s="138"/>
      <c r="Y3" s="138"/>
      <c r="Z3" s="138"/>
      <c r="AA3" s="138"/>
      <c r="AB3" s="22"/>
      <c r="AC3" s="95" t="s">
        <v>147</v>
      </c>
      <c r="AD3" s="138"/>
      <c r="AE3" s="138"/>
      <c r="AF3" s="138"/>
      <c r="AG3" s="138"/>
      <c r="AH3" s="138"/>
      <c r="AI3" s="138"/>
      <c r="AJ3" s="138"/>
      <c r="AK3" s="138"/>
      <c r="AL3" s="165"/>
      <c r="AM3" s="128" t="s">
        <v>148</v>
      </c>
      <c r="AN3" s="138"/>
      <c r="AO3" s="138"/>
      <c r="AP3" s="138"/>
      <c r="AQ3" s="138"/>
      <c r="AR3" s="138"/>
      <c r="AS3" s="138"/>
      <c r="AT3" s="138"/>
      <c r="AU3" s="138"/>
      <c r="AV3" s="138"/>
      <c r="AW3" s="138"/>
      <c r="AX3" s="165"/>
      <c r="AY3" s="10" t="s">
        <v>11</v>
      </c>
      <c r="AZ3" s="27"/>
      <c r="BA3" s="27"/>
      <c r="BB3" s="27"/>
      <c r="BC3" s="27"/>
      <c r="BD3" s="27"/>
      <c r="BE3" s="27"/>
      <c r="BF3" s="27"/>
      <c r="BG3" s="27"/>
      <c r="BH3" s="27"/>
      <c r="BI3" s="27"/>
      <c r="BJ3" s="27"/>
      <c r="BK3" s="27"/>
      <c r="BL3" s="27"/>
      <c r="BM3" s="208"/>
      <c r="BN3" s="128" t="s">
        <v>153</v>
      </c>
      <c r="BO3" s="138"/>
      <c r="BP3" s="138"/>
      <c r="BQ3" s="138"/>
      <c r="BR3" s="138"/>
      <c r="BS3" s="138"/>
      <c r="BT3" s="138"/>
      <c r="BU3" s="165"/>
      <c r="BV3" s="128" t="s">
        <v>6</v>
      </c>
      <c r="BW3" s="138"/>
      <c r="BX3" s="138"/>
      <c r="BY3" s="138"/>
      <c r="BZ3" s="138"/>
      <c r="CA3" s="138"/>
      <c r="CB3" s="138"/>
      <c r="CC3" s="165"/>
      <c r="CD3" s="10" t="s">
        <v>11</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156</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157</v>
      </c>
      <c r="AZ4" s="198"/>
      <c r="BA4" s="198"/>
      <c r="BB4" s="198"/>
      <c r="BC4" s="198"/>
      <c r="BD4" s="198"/>
      <c r="BE4" s="198"/>
      <c r="BF4" s="198"/>
      <c r="BG4" s="198"/>
      <c r="BH4" s="198"/>
      <c r="BI4" s="198"/>
      <c r="BJ4" s="198"/>
      <c r="BK4" s="198"/>
      <c r="BL4" s="198"/>
      <c r="BM4" s="209"/>
      <c r="BN4" s="214">
        <v>23347818</v>
      </c>
      <c r="BO4" s="217"/>
      <c r="BP4" s="217"/>
      <c r="BQ4" s="217"/>
      <c r="BR4" s="217"/>
      <c r="BS4" s="217"/>
      <c r="BT4" s="217"/>
      <c r="BU4" s="220"/>
      <c r="BV4" s="214">
        <v>28979939</v>
      </c>
      <c r="BW4" s="217"/>
      <c r="BX4" s="217"/>
      <c r="BY4" s="217"/>
      <c r="BZ4" s="217"/>
      <c r="CA4" s="217"/>
      <c r="CB4" s="217"/>
      <c r="CC4" s="220"/>
      <c r="CD4" s="223" t="s">
        <v>159</v>
      </c>
      <c r="CE4" s="224"/>
      <c r="CF4" s="224"/>
      <c r="CG4" s="224"/>
      <c r="CH4" s="224"/>
      <c r="CI4" s="224"/>
      <c r="CJ4" s="224"/>
      <c r="CK4" s="224"/>
      <c r="CL4" s="224"/>
      <c r="CM4" s="224"/>
      <c r="CN4" s="224"/>
      <c r="CO4" s="224"/>
      <c r="CP4" s="224"/>
      <c r="CQ4" s="224"/>
      <c r="CR4" s="224"/>
      <c r="CS4" s="227"/>
      <c r="CT4" s="230">
        <v>8.1999999999999993</v>
      </c>
      <c r="CU4" s="238"/>
      <c r="CV4" s="238"/>
      <c r="CW4" s="238"/>
      <c r="CX4" s="238"/>
      <c r="CY4" s="238"/>
      <c r="CZ4" s="238"/>
      <c r="DA4" s="246"/>
      <c r="DB4" s="230">
        <v>6.1</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160</v>
      </c>
      <c r="AN5" s="59"/>
      <c r="AO5" s="59"/>
      <c r="AP5" s="59"/>
      <c r="AQ5" s="59"/>
      <c r="AR5" s="59"/>
      <c r="AS5" s="59"/>
      <c r="AT5" s="64"/>
      <c r="AU5" s="183" t="s">
        <v>75</v>
      </c>
      <c r="AV5" s="140"/>
      <c r="AW5" s="140"/>
      <c r="AX5" s="140"/>
      <c r="AY5" s="191" t="s">
        <v>149</v>
      </c>
      <c r="AZ5" s="199"/>
      <c r="BA5" s="199"/>
      <c r="BB5" s="199"/>
      <c r="BC5" s="199"/>
      <c r="BD5" s="199"/>
      <c r="BE5" s="199"/>
      <c r="BF5" s="199"/>
      <c r="BG5" s="199"/>
      <c r="BH5" s="199"/>
      <c r="BI5" s="199"/>
      <c r="BJ5" s="199"/>
      <c r="BK5" s="199"/>
      <c r="BL5" s="199"/>
      <c r="BM5" s="210"/>
      <c r="BN5" s="215">
        <v>22224364</v>
      </c>
      <c r="BO5" s="218"/>
      <c r="BP5" s="218"/>
      <c r="BQ5" s="218"/>
      <c r="BR5" s="218"/>
      <c r="BS5" s="218"/>
      <c r="BT5" s="218"/>
      <c r="BU5" s="221"/>
      <c r="BV5" s="215">
        <v>28112249</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83.1</v>
      </c>
      <c r="CU5" s="239"/>
      <c r="CV5" s="239"/>
      <c r="CW5" s="239"/>
      <c r="CX5" s="239"/>
      <c r="CY5" s="239"/>
      <c r="CZ5" s="239"/>
      <c r="DA5" s="247"/>
      <c r="DB5" s="231">
        <v>86.3</v>
      </c>
      <c r="DC5" s="239"/>
      <c r="DD5" s="239"/>
      <c r="DE5" s="239"/>
      <c r="DF5" s="239"/>
      <c r="DG5" s="239"/>
      <c r="DH5" s="239"/>
      <c r="DI5" s="247"/>
    </row>
    <row r="6" spans="1:119" ht="18.75" customHeight="1">
      <c r="A6" s="2"/>
      <c r="B6" s="8" t="s">
        <v>163</v>
      </c>
      <c r="C6" s="25"/>
      <c r="D6" s="25"/>
      <c r="E6" s="47"/>
      <c r="F6" s="47"/>
      <c r="G6" s="47"/>
      <c r="H6" s="47"/>
      <c r="I6" s="47"/>
      <c r="J6" s="47"/>
      <c r="K6" s="47"/>
      <c r="L6" s="47" t="s">
        <v>167</v>
      </c>
      <c r="M6" s="47"/>
      <c r="N6" s="47"/>
      <c r="O6" s="47"/>
      <c r="P6" s="47"/>
      <c r="Q6" s="47"/>
      <c r="R6" s="50"/>
      <c r="S6" s="50"/>
      <c r="T6" s="50"/>
      <c r="U6" s="50"/>
      <c r="V6" s="116"/>
      <c r="W6" s="131" t="s">
        <v>168</v>
      </c>
      <c r="X6" s="57"/>
      <c r="Y6" s="57"/>
      <c r="Z6" s="57"/>
      <c r="AA6" s="57"/>
      <c r="AB6" s="25"/>
      <c r="AC6" s="146" t="s">
        <v>169</v>
      </c>
      <c r="AD6" s="154"/>
      <c r="AE6" s="154"/>
      <c r="AF6" s="154"/>
      <c r="AG6" s="154"/>
      <c r="AH6" s="154"/>
      <c r="AI6" s="154"/>
      <c r="AJ6" s="154"/>
      <c r="AK6" s="154"/>
      <c r="AL6" s="168"/>
      <c r="AM6" s="176" t="s">
        <v>79</v>
      </c>
      <c r="AN6" s="59"/>
      <c r="AO6" s="59"/>
      <c r="AP6" s="59"/>
      <c r="AQ6" s="59"/>
      <c r="AR6" s="59"/>
      <c r="AS6" s="59"/>
      <c r="AT6" s="64"/>
      <c r="AU6" s="183" t="s">
        <v>75</v>
      </c>
      <c r="AV6" s="140"/>
      <c r="AW6" s="140"/>
      <c r="AX6" s="140"/>
      <c r="AY6" s="191" t="s">
        <v>173</v>
      </c>
      <c r="AZ6" s="199"/>
      <c r="BA6" s="199"/>
      <c r="BB6" s="199"/>
      <c r="BC6" s="199"/>
      <c r="BD6" s="199"/>
      <c r="BE6" s="199"/>
      <c r="BF6" s="199"/>
      <c r="BG6" s="199"/>
      <c r="BH6" s="199"/>
      <c r="BI6" s="199"/>
      <c r="BJ6" s="199"/>
      <c r="BK6" s="199"/>
      <c r="BL6" s="199"/>
      <c r="BM6" s="210"/>
      <c r="BN6" s="215">
        <v>1123454</v>
      </c>
      <c r="BO6" s="218"/>
      <c r="BP6" s="218"/>
      <c r="BQ6" s="218"/>
      <c r="BR6" s="218"/>
      <c r="BS6" s="218"/>
      <c r="BT6" s="218"/>
      <c r="BU6" s="221"/>
      <c r="BV6" s="215">
        <v>867690</v>
      </c>
      <c r="BW6" s="218"/>
      <c r="BX6" s="218"/>
      <c r="BY6" s="218"/>
      <c r="BZ6" s="218"/>
      <c r="CA6" s="218"/>
      <c r="CB6" s="218"/>
      <c r="CC6" s="221"/>
      <c r="CD6" s="193" t="s">
        <v>174</v>
      </c>
      <c r="CE6" s="112"/>
      <c r="CF6" s="112"/>
      <c r="CG6" s="112"/>
      <c r="CH6" s="112"/>
      <c r="CI6" s="112"/>
      <c r="CJ6" s="112"/>
      <c r="CK6" s="112"/>
      <c r="CL6" s="112"/>
      <c r="CM6" s="112"/>
      <c r="CN6" s="112"/>
      <c r="CO6" s="112"/>
      <c r="CP6" s="112"/>
      <c r="CQ6" s="112"/>
      <c r="CR6" s="112"/>
      <c r="CS6" s="212"/>
      <c r="CT6" s="232">
        <v>92.6</v>
      </c>
      <c r="CU6" s="240"/>
      <c r="CV6" s="240"/>
      <c r="CW6" s="240"/>
      <c r="CX6" s="240"/>
      <c r="CY6" s="240"/>
      <c r="CZ6" s="240"/>
      <c r="DA6" s="248"/>
      <c r="DB6" s="232">
        <v>95.5</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176</v>
      </c>
      <c r="AN7" s="59"/>
      <c r="AO7" s="59"/>
      <c r="AP7" s="59"/>
      <c r="AQ7" s="59"/>
      <c r="AR7" s="59"/>
      <c r="AS7" s="59"/>
      <c r="AT7" s="64"/>
      <c r="AU7" s="183" t="s">
        <v>75</v>
      </c>
      <c r="AV7" s="140"/>
      <c r="AW7" s="140"/>
      <c r="AX7" s="140"/>
      <c r="AY7" s="191" t="s">
        <v>177</v>
      </c>
      <c r="AZ7" s="199"/>
      <c r="BA7" s="199"/>
      <c r="BB7" s="199"/>
      <c r="BC7" s="199"/>
      <c r="BD7" s="199"/>
      <c r="BE7" s="199"/>
      <c r="BF7" s="199"/>
      <c r="BG7" s="199"/>
      <c r="BH7" s="199"/>
      <c r="BI7" s="199"/>
      <c r="BJ7" s="199"/>
      <c r="BK7" s="199"/>
      <c r="BL7" s="199"/>
      <c r="BM7" s="210"/>
      <c r="BN7" s="215">
        <v>26534</v>
      </c>
      <c r="BO7" s="218"/>
      <c r="BP7" s="218"/>
      <c r="BQ7" s="218"/>
      <c r="BR7" s="218"/>
      <c r="BS7" s="218"/>
      <c r="BT7" s="218"/>
      <c r="BU7" s="221"/>
      <c r="BV7" s="215">
        <v>89565</v>
      </c>
      <c r="BW7" s="218"/>
      <c r="BX7" s="218"/>
      <c r="BY7" s="218"/>
      <c r="BZ7" s="218"/>
      <c r="CA7" s="218"/>
      <c r="CB7" s="218"/>
      <c r="CC7" s="221"/>
      <c r="CD7" s="193" t="s">
        <v>178</v>
      </c>
      <c r="CE7" s="112"/>
      <c r="CF7" s="112"/>
      <c r="CG7" s="112"/>
      <c r="CH7" s="112"/>
      <c r="CI7" s="112"/>
      <c r="CJ7" s="112"/>
      <c r="CK7" s="112"/>
      <c r="CL7" s="112"/>
      <c r="CM7" s="112"/>
      <c r="CN7" s="112"/>
      <c r="CO7" s="112"/>
      <c r="CP7" s="112"/>
      <c r="CQ7" s="112"/>
      <c r="CR7" s="112"/>
      <c r="CS7" s="212"/>
      <c r="CT7" s="215">
        <v>13322674</v>
      </c>
      <c r="CU7" s="218"/>
      <c r="CV7" s="218"/>
      <c r="CW7" s="218"/>
      <c r="CX7" s="218"/>
      <c r="CY7" s="218"/>
      <c r="CZ7" s="218"/>
      <c r="DA7" s="221"/>
      <c r="DB7" s="215">
        <v>12757347</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179</v>
      </c>
      <c r="AN8" s="59"/>
      <c r="AO8" s="59"/>
      <c r="AP8" s="59"/>
      <c r="AQ8" s="59"/>
      <c r="AR8" s="59"/>
      <c r="AS8" s="59"/>
      <c r="AT8" s="64"/>
      <c r="AU8" s="183" t="s">
        <v>75</v>
      </c>
      <c r="AV8" s="140"/>
      <c r="AW8" s="140"/>
      <c r="AX8" s="140"/>
      <c r="AY8" s="191" t="s">
        <v>182</v>
      </c>
      <c r="AZ8" s="199"/>
      <c r="BA8" s="199"/>
      <c r="BB8" s="199"/>
      <c r="BC8" s="199"/>
      <c r="BD8" s="199"/>
      <c r="BE8" s="199"/>
      <c r="BF8" s="199"/>
      <c r="BG8" s="199"/>
      <c r="BH8" s="199"/>
      <c r="BI8" s="199"/>
      <c r="BJ8" s="199"/>
      <c r="BK8" s="199"/>
      <c r="BL8" s="199"/>
      <c r="BM8" s="210"/>
      <c r="BN8" s="215">
        <v>1096920</v>
      </c>
      <c r="BO8" s="218"/>
      <c r="BP8" s="218"/>
      <c r="BQ8" s="218"/>
      <c r="BR8" s="218"/>
      <c r="BS8" s="218"/>
      <c r="BT8" s="218"/>
      <c r="BU8" s="221"/>
      <c r="BV8" s="215">
        <v>778125</v>
      </c>
      <c r="BW8" s="218"/>
      <c r="BX8" s="218"/>
      <c r="BY8" s="218"/>
      <c r="BZ8" s="218"/>
      <c r="CA8" s="218"/>
      <c r="CB8" s="218"/>
      <c r="CC8" s="221"/>
      <c r="CD8" s="193" t="s">
        <v>183</v>
      </c>
      <c r="CE8" s="112"/>
      <c r="CF8" s="112"/>
      <c r="CG8" s="112"/>
      <c r="CH8" s="112"/>
      <c r="CI8" s="112"/>
      <c r="CJ8" s="112"/>
      <c r="CK8" s="112"/>
      <c r="CL8" s="112"/>
      <c r="CM8" s="112"/>
      <c r="CN8" s="112"/>
      <c r="CO8" s="112"/>
      <c r="CP8" s="112"/>
      <c r="CQ8" s="112"/>
      <c r="CR8" s="112"/>
      <c r="CS8" s="212"/>
      <c r="CT8" s="233">
        <v>0.77</v>
      </c>
      <c r="CU8" s="241"/>
      <c r="CV8" s="241"/>
      <c r="CW8" s="241"/>
      <c r="CX8" s="241"/>
      <c r="CY8" s="241"/>
      <c r="CZ8" s="241"/>
      <c r="DA8" s="249"/>
      <c r="DB8" s="233">
        <v>0.81</v>
      </c>
      <c r="DC8" s="241"/>
      <c r="DD8" s="241"/>
      <c r="DE8" s="241"/>
      <c r="DF8" s="241"/>
      <c r="DG8" s="241"/>
      <c r="DH8" s="241"/>
      <c r="DI8" s="249"/>
    </row>
    <row r="9" spans="1:119" ht="18.75" customHeight="1">
      <c r="A9" s="2"/>
      <c r="B9" s="10" t="s">
        <v>21</v>
      </c>
      <c r="C9" s="27"/>
      <c r="D9" s="27"/>
      <c r="E9" s="27"/>
      <c r="F9" s="27"/>
      <c r="G9" s="27"/>
      <c r="H9" s="27"/>
      <c r="I9" s="27"/>
      <c r="J9" s="27"/>
      <c r="K9" s="31"/>
      <c r="L9" s="66" t="s">
        <v>16</v>
      </c>
      <c r="M9" s="75"/>
      <c r="N9" s="75"/>
      <c r="O9" s="75"/>
      <c r="P9" s="75"/>
      <c r="Q9" s="87"/>
      <c r="R9" s="98">
        <v>43502</v>
      </c>
      <c r="S9" s="107"/>
      <c r="T9" s="107"/>
      <c r="U9" s="107"/>
      <c r="V9" s="118"/>
      <c r="W9" s="128" t="s">
        <v>185</v>
      </c>
      <c r="X9" s="138"/>
      <c r="Y9" s="138"/>
      <c r="Z9" s="138"/>
      <c r="AA9" s="138"/>
      <c r="AB9" s="138"/>
      <c r="AC9" s="138"/>
      <c r="AD9" s="138"/>
      <c r="AE9" s="138"/>
      <c r="AF9" s="138"/>
      <c r="AG9" s="138"/>
      <c r="AH9" s="138"/>
      <c r="AI9" s="138"/>
      <c r="AJ9" s="138"/>
      <c r="AK9" s="138"/>
      <c r="AL9" s="165"/>
      <c r="AM9" s="176" t="s">
        <v>186</v>
      </c>
      <c r="AN9" s="59"/>
      <c r="AO9" s="59"/>
      <c r="AP9" s="59"/>
      <c r="AQ9" s="59"/>
      <c r="AR9" s="59"/>
      <c r="AS9" s="59"/>
      <c r="AT9" s="64"/>
      <c r="AU9" s="183" t="s">
        <v>189</v>
      </c>
      <c r="AV9" s="140"/>
      <c r="AW9" s="140"/>
      <c r="AX9" s="140"/>
      <c r="AY9" s="191" t="s">
        <v>76</v>
      </c>
      <c r="AZ9" s="199"/>
      <c r="BA9" s="199"/>
      <c r="BB9" s="199"/>
      <c r="BC9" s="199"/>
      <c r="BD9" s="199"/>
      <c r="BE9" s="199"/>
      <c r="BF9" s="199"/>
      <c r="BG9" s="199"/>
      <c r="BH9" s="199"/>
      <c r="BI9" s="199"/>
      <c r="BJ9" s="199"/>
      <c r="BK9" s="199"/>
      <c r="BL9" s="199"/>
      <c r="BM9" s="210"/>
      <c r="BN9" s="215">
        <v>318795</v>
      </c>
      <c r="BO9" s="218"/>
      <c r="BP9" s="218"/>
      <c r="BQ9" s="218"/>
      <c r="BR9" s="218"/>
      <c r="BS9" s="218"/>
      <c r="BT9" s="218"/>
      <c r="BU9" s="221"/>
      <c r="BV9" s="215">
        <v>192373</v>
      </c>
      <c r="BW9" s="218"/>
      <c r="BX9" s="218"/>
      <c r="BY9" s="218"/>
      <c r="BZ9" s="218"/>
      <c r="CA9" s="218"/>
      <c r="CB9" s="218"/>
      <c r="CC9" s="221"/>
      <c r="CD9" s="193" t="s">
        <v>73</v>
      </c>
      <c r="CE9" s="112"/>
      <c r="CF9" s="112"/>
      <c r="CG9" s="112"/>
      <c r="CH9" s="112"/>
      <c r="CI9" s="112"/>
      <c r="CJ9" s="112"/>
      <c r="CK9" s="112"/>
      <c r="CL9" s="112"/>
      <c r="CM9" s="112"/>
      <c r="CN9" s="112"/>
      <c r="CO9" s="112"/>
      <c r="CP9" s="112"/>
      <c r="CQ9" s="112"/>
      <c r="CR9" s="112"/>
      <c r="CS9" s="212"/>
      <c r="CT9" s="231">
        <v>14</v>
      </c>
      <c r="CU9" s="239"/>
      <c r="CV9" s="239"/>
      <c r="CW9" s="239"/>
      <c r="CX9" s="239"/>
      <c r="CY9" s="239"/>
      <c r="CZ9" s="239"/>
      <c r="DA9" s="247"/>
      <c r="DB9" s="231">
        <v>14</v>
      </c>
      <c r="DC9" s="239"/>
      <c r="DD9" s="239"/>
      <c r="DE9" s="239"/>
      <c r="DF9" s="239"/>
      <c r="DG9" s="239"/>
      <c r="DH9" s="239"/>
      <c r="DI9" s="247"/>
    </row>
    <row r="10" spans="1:119" ht="18.75" customHeight="1">
      <c r="A10" s="2"/>
      <c r="B10" s="10"/>
      <c r="C10" s="27"/>
      <c r="D10" s="27"/>
      <c r="E10" s="27"/>
      <c r="F10" s="27"/>
      <c r="G10" s="27"/>
      <c r="H10" s="27"/>
      <c r="I10" s="27"/>
      <c r="J10" s="27"/>
      <c r="K10" s="31"/>
      <c r="L10" s="52" t="s">
        <v>191</v>
      </c>
      <c r="M10" s="59"/>
      <c r="N10" s="59"/>
      <c r="O10" s="59"/>
      <c r="P10" s="59"/>
      <c r="Q10" s="64"/>
      <c r="R10" s="73">
        <v>45547</v>
      </c>
      <c r="S10" s="81"/>
      <c r="T10" s="81"/>
      <c r="U10" s="81"/>
      <c r="V10" s="119"/>
      <c r="W10" s="129"/>
      <c r="X10" s="54"/>
      <c r="Y10" s="54"/>
      <c r="Z10" s="54"/>
      <c r="AA10" s="54"/>
      <c r="AB10" s="54"/>
      <c r="AC10" s="54"/>
      <c r="AD10" s="54"/>
      <c r="AE10" s="54"/>
      <c r="AF10" s="54"/>
      <c r="AG10" s="54"/>
      <c r="AH10" s="54"/>
      <c r="AI10" s="54"/>
      <c r="AJ10" s="54"/>
      <c r="AK10" s="54"/>
      <c r="AL10" s="166"/>
      <c r="AM10" s="176" t="s">
        <v>193</v>
      </c>
      <c r="AN10" s="59"/>
      <c r="AO10" s="59"/>
      <c r="AP10" s="59"/>
      <c r="AQ10" s="59"/>
      <c r="AR10" s="59"/>
      <c r="AS10" s="59"/>
      <c r="AT10" s="64"/>
      <c r="AU10" s="183" t="s">
        <v>75</v>
      </c>
      <c r="AV10" s="140"/>
      <c r="AW10" s="140"/>
      <c r="AX10" s="140"/>
      <c r="AY10" s="191" t="s">
        <v>195</v>
      </c>
      <c r="AZ10" s="199"/>
      <c r="BA10" s="199"/>
      <c r="BB10" s="199"/>
      <c r="BC10" s="199"/>
      <c r="BD10" s="199"/>
      <c r="BE10" s="199"/>
      <c r="BF10" s="199"/>
      <c r="BG10" s="199"/>
      <c r="BH10" s="199"/>
      <c r="BI10" s="199"/>
      <c r="BJ10" s="199"/>
      <c r="BK10" s="199"/>
      <c r="BL10" s="199"/>
      <c r="BM10" s="210"/>
      <c r="BN10" s="215">
        <v>276671</v>
      </c>
      <c r="BO10" s="218"/>
      <c r="BP10" s="218"/>
      <c r="BQ10" s="218"/>
      <c r="BR10" s="218"/>
      <c r="BS10" s="218"/>
      <c r="BT10" s="218"/>
      <c r="BU10" s="221"/>
      <c r="BV10" s="215">
        <v>336</v>
      </c>
      <c r="BW10" s="218"/>
      <c r="BX10" s="218"/>
      <c r="BY10" s="218"/>
      <c r="BZ10" s="218"/>
      <c r="CA10" s="218"/>
      <c r="CB10" s="218"/>
      <c r="CC10" s="221"/>
      <c r="CD10" s="223" t="s">
        <v>196</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199</v>
      </c>
      <c r="M11" s="60"/>
      <c r="N11" s="60"/>
      <c r="O11" s="60"/>
      <c r="P11" s="60"/>
      <c r="Q11" s="65"/>
      <c r="R11" s="99" t="s">
        <v>201</v>
      </c>
      <c r="S11" s="108"/>
      <c r="T11" s="108"/>
      <c r="U11" s="108"/>
      <c r="V11" s="120"/>
      <c r="W11" s="129"/>
      <c r="X11" s="54"/>
      <c r="Y11" s="54"/>
      <c r="Z11" s="54"/>
      <c r="AA11" s="54"/>
      <c r="AB11" s="54"/>
      <c r="AC11" s="54"/>
      <c r="AD11" s="54"/>
      <c r="AE11" s="54"/>
      <c r="AF11" s="54"/>
      <c r="AG11" s="54"/>
      <c r="AH11" s="54"/>
      <c r="AI11" s="54"/>
      <c r="AJ11" s="54"/>
      <c r="AK11" s="54"/>
      <c r="AL11" s="166"/>
      <c r="AM11" s="176" t="s">
        <v>202</v>
      </c>
      <c r="AN11" s="59"/>
      <c r="AO11" s="59"/>
      <c r="AP11" s="59"/>
      <c r="AQ11" s="59"/>
      <c r="AR11" s="59"/>
      <c r="AS11" s="59"/>
      <c r="AT11" s="64"/>
      <c r="AU11" s="183" t="s">
        <v>75</v>
      </c>
      <c r="AV11" s="140"/>
      <c r="AW11" s="140"/>
      <c r="AX11" s="140"/>
      <c r="AY11" s="191" t="s">
        <v>203</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200</v>
      </c>
      <c r="CE11" s="112"/>
      <c r="CF11" s="112"/>
      <c r="CG11" s="112"/>
      <c r="CH11" s="112"/>
      <c r="CI11" s="112"/>
      <c r="CJ11" s="112"/>
      <c r="CK11" s="112"/>
      <c r="CL11" s="112"/>
      <c r="CM11" s="112"/>
      <c r="CN11" s="112"/>
      <c r="CO11" s="112"/>
      <c r="CP11" s="112"/>
      <c r="CQ11" s="112"/>
      <c r="CR11" s="112"/>
      <c r="CS11" s="212"/>
      <c r="CT11" s="233" t="s">
        <v>143</v>
      </c>
      <c r="CU11" s="241"/>
      <c r="CV11" s="241"/>
      <c r="CW11" s="241"/>
      <c r="CX11" s="241"/>
      <c r="CY11" s="241"/>
      <c r="CZ11" s="241"/>
      <c r="DA11" s="249"/>
      <c r="DB11" s="233" t="s">
        <v>143</v>
      </c>
      <c r="DC11" s="241"/>
      <c r="DD11" s="241"/>
      <c r="DE11" s="241"/>
      <c r="DF11" s="241"/>
      <c r="DG11" s="241"/>
      <c r="DH11" s="241"/>
      <c r="DI11" s="249"/>
    </row>
    <row r="12" spans="1:119" ht="18.75" customHeight="1">
      <c r="A12" s="2"/>
      <c r="B12" s="11" t="s">
        <v>65</v>
      </c>
      <c r="C12" s="28"/>
      <c r="D12" s="28"/>
      <c r="E12" s="28"/>
      <c r="F12" s="28"/>
      <c r="G12" s="28"/>
      <c r="H12" s="28"/>
      <c r="I12" s="28"/>
      <c r="J12" s="28"/>
      <c r="K12" s="61"/>
      <c r="L12" s="67" t="s">
        <v>206</v>
      </c>
      <c r="M12" s="76"/>
      <c r="N12" s="76"/>
      <c r="O12" s="76"/>
      <c r="P12" s="76"/>
      <c r="Q12" s="88"/>
      <c r="R12" s="100">
        <v>43936</v>
      </c>
      <c r="S12" s="109"/>
      <c r="T12" s="109"/>
      <c r="U12" s="109"/>
      <c r="V12" s="121"/>
      <c r="W12" s="133" t="s">
        <v>11</v>
      </c>
      <c r="X12" s="140"/>
      <c r="Y12" s="140"/>
      <c r="Z12" s="140"/>
      <c r="AA12" s="140"/>
      <c r="AB12" s="145"/>
      <c r="AC12" s="149" t="s">
        <v>122</v>
      </c>
      <c r="AD12" s="156"/>
      <c r="AE12" s="156"/>
      <c r="AF12" s="156"/>
      <c r="AG12" s="159"/>
      <c r="AH12" s="149" t="s">
        <v>209</v>
      </c>
      <c r="AI12" s="156"/>
      <c r="AJ12" s="156"/>
      <c r="AK12" s="156"/>
      <c r="AL12" s="171"/>
      <c r="AM12" s="176" t="s">
        <v>210</v>
      </c>
      <c r="AN12" s="59"/>
      <c r="AO12" s="59"/>
      <c r="AP12" s="59"/>
      <c r="AQ12" s="59"/>
      <c r="AR12" s="59"/>
      <c r="AS12" s="59"/>
      <c r="AT12" s="64"/>
      <c r="AU12" s="183" t="s">
        <v>75</v>
      </c>
      <c r="AV12" s="140"/>
      <c r="AW12" s="140"/>
      <c r="AX12" s="140"/>
      <c r="AY12" s="191" t="s">
        <v>213</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166</v>
      </c>
      <c r="CE12" s="112"/>
      <c r="CF12" s="112"/>
      <c r="CG12" s="112"/>
      <c r="CH12" s="112"/>
      <c r="CI12" s="112"/>
      <c r="CJ12" s="112"/>
      <c r="CK12" s="112"/>
      <c r="CL12" s="112"/>
      <c r="CM12" s="112"/>
      <c r="CN12" s="112"/>
      <c r="CO12" s="112"/>
      <c r="CP12" s="112"/>
      <c r="CQ12" s="112"/>
      <c r="CR12" s="112"/>
      <c r="CS12" s="212"/>
      <c r="CT12" s="233" t="s">
        <v>143</v>
      </c>
      <c r="CU12" s="241"/>
      <c r="CV12" s="241"/>
      <c r="CW12" s="241"/>
      <c r="CX12" s="241"/>
      <c r="CY12" s="241"/>
      <c r="CZ12" s="241"/>
      <c r="DA12" s="249"/>
      <c r="DB12" s="233" t="s">
        <v>143</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41940</v>
      </c>
      <c r="S13" s="110"/>
      <c r="T13" s="110"/>
      <c r="U13" s="110"/>
      <c r="V13" s="122"/>
      <c r="W13" s="131" t="s">
        <v>217</v>
      </c>
      <c r="X13" s="57"/>
      <c r="Y13" s="57"/>
      <c r="Z13" s="57"/>
      <c r="AA13" s="57"/>
      <c r="AB13" s="25"/>
      <c r="AC13" s="73">
        <v>2642</v>
      </c>
      <c r="AD13" s="81"/>
      <c r="AE13" s="81"/>
      <c r="AF13" s="81"/>
      <c r="AG13" s="85"/>
      <c r="AH13" s="73">
        <v>3366</v>
      </c>
      <c r="AI13" s="81"/>
      <c r="AJ13" s="81"/>
      <c r="AK13" s="81"/>
      <c r="AL13" s="119"/>
      <c r="AM13" s="176" t="s">
        <v>219</v>
      </c>
      <c r="AN13" s="59"/>
      <c r="AO13" s="59"/>
      <c r="AP13" s="59"/>
      <c r="AQ13" s="59"/>
      <c r="AR13" s="59"/>
      <c r="AS13" s="59"/>
      <c r="AT13" s="64"/>
      <c r="AU13" s="183" t="s">
        <v>189</v>
      </c>
      <c r="AV13" s="140"/>
      <c r="AW13" s="140"/>
      <c r="AX13" s="140"/>
      <c r="AY13" s="191" t="s">
        <v>221</v>
      </c>
      <c r="AZ13" s="199"/>
      <c r="BA13" s="199"/>
      <c r="BB13" s="199"/>
      <c r="BC13" s="199"/>
      <c r="BD13" s="199"/>
      <c r="BE13" s="199"/>
      <c r="BF13" s="199"/>
      <c r="BG13" s="199"/>
      <c r="BH13" s="199"/>
      <c r="BI13" s="199"/>
      <c r="BJ13" s="199"/>
      <c r="BK13" s="199"/>
      <c r="BL13" s="199"/>
      <c r="BM13" s="210"/>
      <c r="BN13" s="215">
        <v>595466</v>
      </c>
      <c r="BO13" s="218"/>
      <c r="BP13" s="218"/>
      <c r="BQ13" s="218"/>
      <c r="BR13" s="218"/>
      <c r="BS13" s="218"/>
      <c r="BT13" s="218"/>
      <c r="BU13" s="221"/>
      <c r="BV13" s="215">
        <v>192709</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5.6</v>
      </c>
      <c r="CU13" s="239"/>
      <c r="CV13" s="239"/>
      <c r="CW13" s="239"/>
      <c r="CX13" s="239"/>
      <c r="CY13" s="239"/>
      <c r="CZ13" s="239"/>
      <c r="DA13" s="247"/>
      <c r="DB13" s="231">
        <v>6.5</v>
      </c>
      <c r="DC13" s="239"/>
      <c r="DD13" s="239"/>
      <c r="DE13" s="239"/>
      <c r="DF13" s="239"/>
      <c r="DG13" s="239"/>
      <c r="DH13" s="239"/>
      <c r="DI13" s="247"/>
    </row>
    <row r="14" spans="1:119" ht="18.75" customHeight="1">
      <c r="A14" s="2"/>
      <c r="B14" s="12"/>
      <c r="C14" s="29"/>
      <c r="D14" s="29"/>
      <c r="E14" s="29"/>
      <c r="F14" s="29"/>
      <c r="G14" s="29"/>
      <c r="H14" s="29"/>
      <c r="I14" s="29"/>
      <c r="J14" s="29"/>
      <c r="K14" s="62"/>
      <c r="L14" s="69" t="s">
        <v>226</v>
      </c>
      <c r="M14" s="78"/>
      <c r="N14" s="78"/>
      <c r="O14" s="78"/>
      <c r="P14" s="78"/>
      <c r="Q14" s="90"/>
      <c r="R14" s="101">
        <v>44775</v>
      </c>
      <c r="S14" s="110"/>
      <c r="T14" s="110"/>
      <c r="U14" s="110"/>
      <c r="V14" s="122"/>
      <c r="W14" s="130"/>
      <c r="X14" s="58"/>
      <c r="Y14" s="58"/>
      <c r="Z14" s="58"/>
      <c r="AA14" s="58"/>
      <c r="AB14" s="24"/>
      <c r="AC14" s="150">
        <v>11.2</v>
      </c>
      <c r="AD14" s="157"/>
      <c r="AE14" s="157"/>
      <c r="AF14" s="157"/>
      <c r="AG14" s="160"/>
      <c r="AH14" s="150">
        <v>13.2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t="s">
        <v>143</v>
      </c>
      <c r="CU14" s="243"/>
      <c r="CV14" s="243"/>
      <c r="CW14" s="243"/>
      <c r="CX14" s="243"/>
      <c r="CY14" s="243"/>
      <c r="CZ14" s="243"/>
      <c r="DA14" s="251"/>
      <c r="DB14" s="235" t="s">
        <v>143</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42610</v>
      </c>
      <c r="S15" s="110"/>
      <c r="T15" s="110"/>
      <c r="U15" s="110"/>
      <c r="V15" s="122"/>
      <c r="W15" s="131" t="s">
        <v>9</v>
      </c>
      <c r="X15" s="57"/>
      <c r="Y15" s="57"/>
      <c r="Z15" s="57"/>
      <c r="AA15" s="57"/>
      <c r="AB15" s="25"/>
      <c r="AC15" s="73">
        <v>9822</v>
      </c>
      <c r="AD15" s="81"/>
      <c r="AE15" s="81"/>
      <c r="AF15" s="81"/>
      <c r="AG15" s="85"/>
      <c r="AH15" s="73">
        <v>10076</v>
      </c>
      <c r="AI15" s="81"/>
      <c r="AJ15" s="81"/>
      <c r="AK15" s="81"/>
      <c r="AL15" s="119"/>
      <c r="AM15" s="176"/>
      <c r="AN15" s="59"/>
      <c r="AO15" s="59"/>
      <c r="AP15" s="59"/>
      <c r="AQ15" s="59"/>
      <c r="AR15" s="59"/>
      <c r="AS15" s="59"/>
      <c r="AT15" s="64"/>
      <c r="AU15" s="183"/>
      <c r="AV15" s="140"/>
      <c r="AW15" s="140"/>
      <c r="AX15" s="140"/>
      <c r="AY15" s="190" t="s">
        <v>231</v>
      </c>
      <c r="AZ15" s="198"/>
      <c r="BA15" s="198"/>
      <c r="BB15" s="198"/>
      <c r="BC15" s="198"/>
      <c r="BD15" s="198"/>
      <c r="BE15" s="198"/>
      <c r="BF15" s="198"/>
      <c r="BG15" s="198"/>
      <c r="BH15" s="198"/>
      <c r="BI15" s="198"/>
      <c r="BJ15" s="198"/>
      <c r="BK15" s="198"/>
      <c r="BL15" s="198"/>
      <c r="BM15" s="209"/>
      <c r="BN15" s="214">
        <v>6945262</v>
      </c>
      <c r="BO15" s="217"/>
      <c r="BP15" s="217"/>
      <c r="BQ15" s="217"/>
      <c r="BR15" s="217"/>
      <c r="BS15" s="217"/>
      <c r="BT15" s="217"/>
      <c r="BU15" s="220"/>
      <c r="BV15" s="214">
        <v>7602303</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233</v>
      </c>
      <c r="S16" s="111"/>
      <c r="T16" s="111"/>
      <c r="U16" s="111"/>
      <c r="V16" s="123"/>
      <c r="W16" s="130"/>
      <c r="X16" s="58"/>
      <c r="Y16" s="58"/>
      <c r="Z16" s="58"/>
      <c r="AA16" s="58"/>
      <c r="AB16" s="24"/>
      <c r="AC16" s="150">
        <v>41.6</v>
      </c>
      <c r="AD16" s="157"/>
      <c r="AE16" s="157"/>
      <c r="AF16" s="157"/>
      <c r="AG16" s="160"/>
      <c r="AH16" s="150">
        <v>39.5</v>
      </c>
      <c r="AI16" s="157"/>
      <c r="AJ16" s="157"/>
      <c r="AK16" s="157"/>
      <c r="AL16" s="172"/>
      <c r="AM16" s="176"/>
      <c r="AN16" s="59"/>
      <c r="AO16" s="59"/>
      <c r="AP16" s="59"/>
      <c r="AQ16" s="59"/>
      <c r="AR16" s="59"/>
      <c r="AS16" s="59"/>
      <c r="AT16" s="64"/>
      <c r="AU16" s="183"/>
      <c r="AV16" s="140"/>
      <c r="AW16" s="140"/>
      <c r="AX16" s="140"/>
      <c r="AY16" s="191" t="s">
        <v>120</v>
      </c>
      <c r="AZ16" s="199"/>
      <c r="BA16" s="199"/>
      <c r="BB16" s="199"/>
      <c r="BC16" s="199"/>
      <c r="BD16" s="199"/>
      <c r="BE16" s="199"/>
      <c r="BF16" s="199"/>
      <c r="BG16" s="199"/>
      <c r="BH16" s="199"/>
      <c r="BI16" s="199"/>
      <c r="BJ16" s="199"/>
      <c r="BK16" s="199"/>
      <c r="BL16" s="199"/>
      <c r="BM16" s="210"/>
      <c r="BN16" s="215">
        <v>10029231</v>
      </c>
      <c r="BO16" s="218"/>
      <c r="BP16" s="218"/>
      <c r="BQ16" s="218"/>
      <c r="BR16" s="218"/>
      <c r="BS16" s="218"/>
      <c r="BT16" s="218"/>
      <c r="BU16" s="221"/>
      <c r="BV16" s="215">
        <v>9700205</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112</v>
      </c>
      <c r="N17" s="84"/>
      <c r="O17" s="84"/>
      <c r="P17" s="84"/>
      <c r="Q17" s="92"/>
      <c r="R17" s="102" t="s">
        <v>236</v>
      </c>
      <c r="S17" s="111"/>
      <c r="T17" s="111"/>
      <c r="U17" s="111"/>
      <c r="V17" s="123"/>
      <c r="W17" s="131" t="s">
        <v>105</v>
      </c>
      <c r="X17" s="57"/>
      <c r="Y17" s="57"/>
      <c r="Z17" s="57"/>
      <c r="AA17" s="57"/>
      <c r="AB17" s="25"/>
      <c r="AC17" s="73">
        <v>11121</v>
      </c>
      <c r="AD17" s="81"/>
      <c r="AE17" s="81"/>
      <c r="AF17" s="81"/>
      <c r="AG17" s="85"/>
      <c r="AH17" s="73">
        <v>12050</v>
      </c>
      <c r="AI17" s="81"/>
      <c r="AJ17" s="81"/>
      <c r="AK17" s="81"/>
      <c r="AL17" s="119"/>
      <c r="AM17" s="176"/>
      <c r="AN17" s="59"/>
      <c r="AO17" s="59"/>
      <c r="AP17" s="59"/>
      <c r="AQ17" s="59"/>
      <c r="AR17" s="59"/>
      <c r="AS17" s="59"/>
      <c r="AT17" s="64"/>
      <c r="AU17" s="183"/>
      <c r="AV17" s="140"/>
      <c r="AW17" s="140"/>
      <c r="AX17" s="140"/>
      <c r="AY17" s="191" t="s">
        <v>237</v>
      </c>
      <c r="AZ17" s="199"/>
      <c r="BA17" s="199"/>
      <c r="BB17" s="199"/>
      <c r="BC17" s="199"/>
      <c r="BD17" s="199"/>
      <c r="BE17" s="199"/>
      <c r="BF17" s="199"/>
      <c r="BG17" s="199"/>
      <c r="BH17" s="199"/>
      <c r="BI17" s="199"/>
      <c r="BJ17" s="199"/>
      <c r="BK17" s="199"/>
      <c r="BL17" s="199"/>
      <c r="BM17" s="210"/>
      <c r="BN17" s="215">
        <v>8809211</v>
      </c>
      <c r="BO17" s="218"/>
      <c r="BP17" s="218"/>
      <c r="BQ17" s="218"/>
      <c r="BR17" s="218"/>
      <c r="BS17" s="218"/>
      <c r="BT17" s="218"/>
      <c r="BU17" s="221"/>
      <c r="BV17" s="215">
        <v>9692084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238</v>
      </c>
      <c r="C18" s="31"/>
      <c r="D18" s="31"/>
      <c r="E18" s="49"/>
      <c r="F18" s="49"/>
      <c r="G18" s="49"/>
      <c r="H18" s="49"/>
      <c r="I18" s="49"/>
      <c r="J18" s="49"/>
      <c r="K18" s="49"/>
      <c r="L18" s="71">
        <v>111.69</v>
      </c>
      <c r="M18" s="71"/>
      <c r="N18" s="71"/>
      <c r="O18" s="71"/>
      <c r="P18" s="71"/>
      <c r="Q18" s="71"/>
      <c r="R18" s="103"/>
      <c r="S18" s="103"/>
      <c r="T18" s="103"/>
      <c r="U18" s="103"/>
      <c r="V18" s="124"/>
      <c r="W18" s="132"/>
      <c r="X18" s="139"/>
      <c r="Y18" s="139"/>
      <c r="Z18" s="139"/>
      <c r="AA18" s="139"/>
      <c r="AB18" s="26"/>
      <c r="AC18" s="151">
        <v>47.2</v>
      </c>
      <c r="AD18" s="158"/>
      <c r="AE18" s="158"/>
      <c r="AF18" s="158"/>
      <c r="AG18" s="161"/>
      <c r="AH18" s="151">
        <v>47.3</v>
      </c>
      <c r="AI18" s="158"/>
      <c r="AJ18" s="158"/>
      <c r="AK18" s="158"/>
      <c r="AL18" s="173"/>
      <c r="AM18" s="176"/>
      <c r="AN18" s="59"/>
      <c r="AO18" s="59"/>
      <c r="AP18" s="59"/>
      <c r="AQ18" s="59"/>
      <c r="AR18" s="59"/>
      <c r="AS18" s="59"/>
      <c r="AT18" s="64"/>
      <c r="AU18" s="183"/>
      <c r="AV18" s="140"/>
      <c r="AW18" s="140"/>
      <c r="AX18" s="140"/>
      <c r="AY18" s="191" t="s">
        <v>240</v>
      </c>
      <c r="AZ18" s="199"/>
      <c r="BA18" s="199"/>
      <c r="BB18" s="199"/>
      <c r="BC18" s="199"/>
      <c r="BD18" s="199"/>
      <c r="BE18" s="199"/>
      <c r="BF18" s="199"/>
      <c r="BG18" s="199"/>
      <c r="BH18" s="199"/>
      <c r="BI18" s="199"/>
      <c r="BJ18" s="199"/>
      <c r="BK18" s="199"/>
      <c r="BL18" s="199"/>
      <c r="BM18" s="210"/>
      <c r="BN18" s="215">
        <v>11533795</v>
      </c>
      <c r="BO18" s="218"/>
      <c r="BP18" s="218"/>
      <c r="BQ18" s="218"/>
      <c r="BR18" s="218"/>
      <c r="BS18" s="218"/>
      <c r="BT18" s="218"/>
      <c r="BU18" s="221"/>
      <c r="BV18" s="215">
        <v>11021988</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71</v>
      </c>
      <c r="C19" s="31"/>
      <c r="D19" s="31"/>
      <c r="E19" s="49"/>
      <c r="F19" s="49"/>
      <c r="G19" s="49"/>
      <c r="H19" s="49"/>
      <c r="I19" s="49"/>
      <c r="J19" s="49"/>
      <c r="K19" s="49"/>
      <c r="L19" s="72">
        <v>389</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15985498</v>
      </c>
      <c r="BO19" s="218"/>
      <c r="BP19" s="218"/>
      <c r="BQ19" s="218"/>
      <c r="BR19" s="218"/>
      <c r="BS19" s="218"/>
      <c r="BT19" s="218"/>
      <c r="BU19" s="221"/>
      <c r="BV19" s="215">
        <v>14836193</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242</v>
      </c>
      <c r="C20" s="31"/>
      <c r="D20" s="31"/>
      <c r="E20" s="49"/>
      <c r="F20" s="49"/>
      <c r="G20" s="49"/>
      <c r="H20" s="49"/>
      <c r="I20" s="49"/>
      <c r="J20" s="49"/>
      <c r="K20" s="49"/>
      <c r="L20" s="72">
        <v>15904</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245</v>
      </c>
      <c r="C22" s="33"/>
      <c r="D22" s="41"/>
      <c r="E22" s="50" t="s">
        <v>11</v>
      </c>
      <c r="F22" s="57"/>
      <c r="G22" s="57"/>
      <c r="H22" s="57"/>
      <c r="I22" s="57"/>
      <c r="J22" s="57"/>
      <c r="K22" s="25"/>
      <c r="L22" s="50" t="s">
        <v>247</v>
      </c>
      <c r="M22" s="57"/>
      <c r="N22" s="57"/>
      <c r="O22" s="57"/>
      <c r="P22" s="25"/>
      <c r="Q22" s="93" t="s">
        <v>249</v>
      </c>
      <c r="R22" s="105"/>
      <c r="S22" s="105"/>
      <c r="T22" s="105"/>
      <c r="U22" s="105"/>
      <c r="V22" s="126"/>
      <c r="W22" s="134" t="s">
        <v>250</v>
      </c>
      <c r="X22" s="33"/>
      <c r="Y22" s="41"/>
      <c r="Z22" s="50" t="s">
        <v>11</v>
      </c>
      <c r="AA22" s="57"/>
      <c r="AB22" s="57"/>
      <c r="AC22" s="57"/>
      <c r="AD22" s="57"/>
      <c r="AE22" s="57"/>
      <c r="AF22" s="57"/>
      <c r="AG22" s="25"/>
      <c r="AH22" s="164" t="s">
        <v>187</v>
      </c>
      <c r="AI22" s="57"/>
      <c r="AJ22" s="57"/>
      <c r="AK22" s="57"/>
      <c r="AL22" s="25"/>
      <c r="AM22" s="164" t="s">
        <v>251</v>
      </c>
      <c r="AN22" s="179"/>
      <c r="AO22" s="179"/>
      <c r="AP22" s="179"/>
      <c r="AQ22" s="179"/>
      <c r="AR22" s="181"/>
      <c r="AS22" s="93" t="s">
        <v>249</v>
      </c>
      <c r="AT22" s="105"/>
      <c r="AU22" s="105"/>
      <c r="AV22" s="105"/>
      <c r="AW22" s="105"/>
      <c r="AX22" s="188"/>
      <c r="AY22" s="190" t="s">
        <v>253</v>
      </c>
      <c r="AZ22" s="198"/>
      <c r="BA22" s="198"/>
      <c r="BB22" s="198"/>
      <c r="BC22" s="198"/>
      <c r="BD22" s="198"/>
      <c r="BE22" s="198"/>
      <c r="BF22" s="198"/>
      <c r="BG22" s="198"/>
      <c r="BH22" s="198"/>
      <c r="BI22" s="198"/>
      <c r="BJ22" s="198"/>
      <c r="BK22" s="198"/>
      <c r="BL22" s="198"/>
      <c r="BM22" s="209"/>
      <c r="BN22" s="214">
        <v>21828516</v>
      </c>
      <c r="BO22" s="217"/>
      <c r="BP22" s="217"/>
      <c r="BQ22" s="217"/>
      <c r="BR22" s="217"/>
      <c r="BS22" s="217"/>
      <c r="BT22" s="217"/>
      <c r="BU22" s="220"/>
      <c r="BV22" s="214">
        <v>21377117</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255</v>
      </c>
      <c r="AZ23" s="199"/>
      <c r="BA23" s="199"/>
      <c r="BB23" s="199"/>
      <c r="BC23" s="199"/>
      <c r="BD23" s="199"/>
      <c r="BE23" s="199"/>
      <c r="BF23" s="199"/>
      <c r="BG23" s="199"/>
      <c r="BH23" s="199"/>
      <c r="BI23" s="199"/>
      <c r="BJ23" s="199"/>
      <c r="BK23" s="199"/>
      <c r="BL23" s="199"/>
      <c r="BM23" s="210"/>
      <c r="BN23" s="215">
        <v>11553223</v>
      </c>
      <c r="BO23" s="218"/>
      <c r="BP23" s="218"/>
      <c r="BQ23" s="218"/>
      <c r="BR23" s="218"/>
      <c r="BS23" s="218"/>
      <c r="BT23" s="218"/>
      <c r="BU23" s="221"/>
      <c r="BV23" s="215">
        <v>10637825</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257</v>
      </c>
      <c r="F24" s="59"/>
      <c r="G24" s="59"/>
      <c r="H24" s="59"/>
      <c r="I24" s="59"/>
      <c r="J24" s="59"/>
      <c r="K24" s="64"/>
      <c r="L24" s="73">
        <v>1</v>
      </c>
      <c r="M24" s="81"/>
      <c r="N24" s="81"/>
      <c r="O24" s="81"/>
      <c r="P24" s="85"/>
      <c r="Q24" s="73">
        <v>8100</v>
      </c>
      <c r="R24" s="81"/>
      <c r="S24" s="81"/>
      <c r="T24" s="81"/>
      <c r="U24" s="81"/>
      <c r="V24" s="85"/>
      <c r="W24" s="135"/>
      <c r="X24" s="34"/>
      <c r="Y24" s="42"/>
      <c r="Z24" s="52" t="s">
        <v>258</v>
      </c>
      <c r="AA24" s="59"/>
      <c r="AB24" s="59"/>
      <c r="AC24" s="59"/>
      <c r="AD24" s="59"/>
      <c r="AE24" s="59"/>
      <c r="AF24" s="59"/>
      <c r="AG24" s="64"/>
      <c r="AH24" s="73">
        <v>330</v>
      </c>
      <c r="AI24" s="81"/>
      <c r="AJ24" s="81"/>
      <c r="AK24" s="81"/>
      <c r="AL24" s="85"/>
      <c r="AM24" s="73">
        <v>974160</v>
      </c>
      <c r="AN24" s="81"/>
      <c r="AO24" s="81"/>
      <c r="AP24" s="81"/>
      <c r="AQ24" s="81"/>
      <c r="AR24" s="85"/>
      <c r="AS24" s="73">
        <v>2952</v>
      </c>
      <c r="AT24" s="81"/>
      <c r="AU24" s="81"/>
      <c r="AV24" s="81"/>
      <c r="AW24" s="81"/>
      <c r="AX24" s="119"/>
      <c r="AY24" s="192" t="s">
        <v>260</v>
      </c>
      <c r="AZ24" s="200"/>
      <c r="BA24" s="200"/>
      <c r="BB24" s="200"/>
      <c r="BC24" s="200"/>
      <c r="BD24" s="200"/>
      <c r="BE24" s="200"/>
      <c r="BF24" s="200"/>
      <c r="BG24" s="200"/>
      <c r="BH24" s="200"/>
      <c r="BI24" s="200"/>
      <c r="BJ24" s="200"/>
      <c r="BK24" s="200"/>
      <c r="BL24" s="200"/>
      <c r="BM24" s="211"/>
      <c r="BN24" s="215">
        <v>13650977</v>
      </c>
      <c r="BO24" s="218"/>
      <c r="BP24" s="218"/>
      <c r="BQ24" s="218"/>
      <c r="BR24" s="218"/>
      <c r="BS24" s="218"/>
      <c r="BT24" s="218"/>
      <c r="BU24" s="221"/>
      <c r="BV24" s="215">
        <v>14021673</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235</v>
      </c>
      <c r="F25" s="59"/>
      <c r="G25" s="59"/>
      <c r="H25" s="59"/>
      <c r="I25" s="59"/>
      <c r="J25" s="59"/>
      <c r="K25" s="64"/>
      <c r="L25" s="73">
        <v>1</v>
      </c>
      <c r="M25" s="81"/>
      <c r="N25" s="81"/>
      <c r="O25" s="81"/>
      <c r="P25" s="85"/>
      <c r="Q25" s="73">
        <v>6400</v>
      </c>
      <c r="R25" s="81"/>
      <c r="S25" s="81"/>
      <c r="T25" s="81"/>
      <c r="U25" s="81"/>
      <c r="V25" s="85"/>
      <c r="W25" s="135"/>
      <c r="X25" s="34"/>
      <c r="Y25" s="42"/>
      <c r="Z25" s="52" t="s">
        <v>261</v>
      </c>
      <c r="AA25" s="59"/>
      <c r="AB25" s="59"/>
      <c r="AC25" s="59"/>
      <c r="AD25" s="59"/>
      <c r="AE25" s="59"/>
      <c r="AF25" s="59"/>
      <c r="AG25" s="64"/>
      <c r="AH25" s="73" t="s">
        <v>143</v>
      </c>
      <c r="AI25" s="81"/>
      <c r="AJ25" s="81"/>
      <c r="AK25" s="81"/>
      <c r="AL25" s="85"/>
      <c r="AM25" s="73" t="s">
        <v>143</v>
      </c>
      <c r="AN25" s="81"/>
      <c r="AO25" s="81"/>
      <c r="AP25" s="81"/>
      <c r="AQ25" s="81"/>
      <c r="AR25" s="85"/>
      <c r="AS25" s="73" t="s">
        <v>143</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3642501</v>
      </c>
      <c r="BO25" s="217"/>
      <c r="BP25" s="217"/>
      <c r="BQ25" s="217"/>
      <c r="BR25" s="217"/>
      <c r="BS25" s="217"/>
      <c r="BT25" s="217"/>
      <c r="BU25" s="220"/>
      <c r="BV25" s="214">
        <v>3259887</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262</v>
      </c>
      <c r="F26" s="59"/>
      <c r="G26" s="59"/>
      <c r="H26" s="59"/>
      <c r="I26" s="59"/>
      <c r="J26" s="59"/>
      <c r="K26" s="64"/>
      <c r="L26" s="73">
        <v>1</v>
      </c>
      <c r="M26" s="81"/>
      <c r="N26" s="81"/>
      <c r="O26" s="81"/>
      <c r="P26" s="85"/>
      <c r="Q26" s="73">
        <v>5900</v>
      </c>
      <c r="R26" s="81"/>
      <c r="S26" s="81"/>
      <c r="T26" s="81"/>
      <c r="U26" s="81"/>
      <c r="V26" s="85"/>
      <c r="W26" s="135"/>
      <c r="X26" s="34"/>
      <c r="Y26" s="42"/>
      <c r="Z26" s="52" t="s">
        <v>263</v>
      </c>
      <c r="AA26" s="144"/>
      <c r="AB26" s="144"/>
      <c r="AC26" s="144"/>
      <c r="AD26" s="144"/>
      <c r="AE26" s="144"/>
      <c r="AF26" s="144"/>
      <c r="AG26" s="162"/>
      <c r="AH26" s="73">
        <v>6</v>
      </c>
      <c r="AI26" s="81"/>
      <c r="AJ26" s="81"/>
      <c r="AK26" s="81"/>
      <c r="AL26" s="85"/>
      <c r="AM26" s="73">
        <v>15102</v>
      </c>
      <c r="AN26" s="81"/>
      <c r="AO26" s="81"/>
      <c r="AP26" s="81"/>
      <c r="AQ26" s="81"/>
      <c r="AR26" s="85"/>
      <c r="AS26" s="73">
        <v>2517</v>
      </c>
      <c r="AT26" s="81"/>
      <c r="AU26" s="81"/>
      <c r="AV26" s="81"/>
      <c r="AW26" s="81"/>
      <c r="AX26" s="119"/>
      <c r="AY26" s="193" t="s">
        <v>264</v>
      </c>
      <c r="AZ26" s="112"/>
      <c r="BA26" s="112"/>
      <c r="BB26" s="112"/>
      <c r="BC26" s="112"/>
      <c r="BD26" s="112"/>
      <c r="BE26" s="112"/>
      <c r="BF26" s="112"/>
      <c r="BG26" s="112"/>
      <c r="BH26" s="112"/>
      <c r="BI26" s="112"/>
      <c r="BJ26" s="112"/>
      <c r="BK26" s="112"/>
      <c r="BL26" s="112"/>
      <c r="BM26" s="212"/>
      <c r="BN26" s="215" t="s">
        <v>143</v>
      </c>
      <c r="BO26" s="218"/>
      <c r="BP26" s="218"/>
      <c r="BQ26" s="218"/>
      <c r="BR26" s="218"/>
      <c r="BS26" s="218"/>
      <c r="BT26" s="218"/>
      <c r="BU26" s="221"/>
      <c r="BV26" s="215" t="s">
        <v>143</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265</v>
      </c>
      <c r="F27" s="59"/>
      <c r="G27" s="59"/>
      <c r="H27" s="59"/>
      <c r="I27" s="59"/>
      <c r="J27" s="59"/>
      <c r="K27" s="64"/>
      <c r="L27" s="73">
        <v>1</v>
      </c>
      <c r="M27" s="81"/>
      <c r="N27" s="81"/>
      <c r="O27" s="81"/>
      <c r="P27" s="85"/>
      <c r="Q27" s="73">
        <v>3600</v>
      </c>
      <c r="R27" s="81"/>
      <c r="S27" s="81"/>
      <c r="T27" s="81"/>
      <c r="U27" s="81"/>
      <c r="V27" s="85"/>
      <c r="W27" s="135"/>
      <c r="X27" s="34"/>
      <c r="Y27" s="42"/>
      <c r="Z27" s="52" t="s">
        <v>267</v>
      </c>
      <c r="AA27" s="59"/>
      <c r="AB27" s="59"/>
      <c r="AC27" s="59"/>
      <c r="AD27" s="59"/>
      <c r="AE27" s="59"/>
      <c r="AF27" s="59"/>
      <c r="AG27" s="64"/>
      <c r="AH27" s="73">
        <v>9</v>
      </c>
      <c r="AI27" s="81"/>
      <c r="AJ27" s="81"/>
      <c r="AK27" s="81"/>
      <c r="AL27" s="85"/>
      <c r="AM27" s="73">
        <v>31725</v>
      </c>
      <c r="AN27" s="81"/>
      <c r="AO27" s="81"/>
      <c r="AP27" s="81"/>
      <c r="AQ27" s="81"/>
      <c r="AR27" s="85"/>
      <c r="AS27" s="73">
        <v>3525</v>
      </c>
      <c r="AT27" s="81"/>
      <c r="AU27" s="81"/>
      <c r="AV27" s="81"/>
      <c r="AW27" s="81"/>
      <c r="AX27" s="119"/>
      <c r="AY27" s="194" t="s">
        <v>269</v>
      </c>
      <c r="AZ27" s="201"/>
      <c r="BA27" s="201"/>
      <c r="BB27" s="201"/>
      <c r="BC27" s="201"/>
      <c r="BD27" s="201"/>
      <c r="BE27" s="201"/>
      <c r="BF27" s="201"/>
      <c r="BG27" s="201"/>
      <c r="BH27" s="201"/>
      <c r="BI27" s="201"/>
      <c r="BJ27" s="201"/>
      <c r="BK27" s="201"/>
      <c r="BL27" s="201"/>
      <c r="BM27" s="213"/>
      <c r="BN27" s="216">
        <v>491270</v>
      </c>
      <c r="BO27" s="219"/>
      <c r="BP27" s="219"/>
      <c r="BQ27" s="219"/>
      <c r="BR27" s="219"/>
      <c r="BS27" s="219"/>
      <c r="BT27" s="219"/>
      <c r="BU27" s="222"/>
      <c r="BV27" s="216">
        <v>491133</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271</v>
      </c>
      <c r="F28" s="59"/>
      <c r="G28" s="59"/>
      <c r="H28" s="59"/>
      <c r="I28" s="59"/>
      <c r="J28" s="59"/>
      <c r="K28" s="64"/>
      <c r="L28" s="73">
        <v>1</v>
      </c>
      <c r="M28" s="81"/>
      <c r="N28" s="81"/>
      <c r="O28" s="81"/>
      <c r="P28" s="85"/>
      <c r="Q28" s="73">
        <v>2900</v>
      </c>
      <c r="R28" s="81"/>
      <c r="S28" s="81"/>
      <c r="T28" s="81"/>
      <c r="U28" s="81"/>
      <c r="V28" s="85"/>
      <c r="W28" s="135"/>
      <c r="X28" s="34"/>
      <c r="Y28" s="42"/>
      <c r="Z28" s="52" t="s">
        <v>39</v>
      </c>
      <c r="AA28" s="59"/>
      <c r="AB28" s="59"/>
      <c r="AC28" s="59"/>
      <c r="AD28" s="59"/>
      <c r="AE28" s="59"/>
      <c r="AF28" s="59"/>
      <c r="AG28" s="64"/>
      <c r="AH28" s="73" t="s">
        <v>143</v>
      </c>
      <c r="AI28" s="81"/>
      <c r="AJ28" s="81"/>
      <c r="AK28" s="81"/>
      <c r="AL28" s="85"/>
      <c r="AM28" s="73" t="s">
        <v>143</v>
      </c>
      <c r="AN28" s="81"/>
      <c r="AO28" s="81"/>
      <c r="AP28" s="81"/>
      <c r="AQ28" s="81"/>
      <c r="AR28" s="85"/>
      <c r="AS28" s="73" t="s">
        <v>143</v>
      </c>
      <c r="AT28" s="81"/>
      <c r="AU28" s="81"/>
      <c r="AV28" s="81"/>
      <c r="AW28" s="81"/>
      <c r="AX28" s="119"/>
      <c r="AY28" s="195" t="s">
        <v>274</v>
      </c>
      <c r="AZ28" s="202"/>
      <c r="BA28" s="202"/>
      <c r="BB28" s="205"/>
      <c r="BC28" s="190" t="s">
        <v>111</v>
      </c>
      <c r="BD28" s="198"/>
      <c r="BE28" s="198"/>
      <c r="BF28" s="198"/>
      <c r="BG28" s="198"/>
      <c r="BH28" s="198"/>
      <c r="BI28" s="198"/>
      <c r="BJ28" s="198"/>
      <c r="BK28" s="198"/>
      <c r="BL28" s="198"/>
      <c r="BM28" s="209"/>
      <c r="BN28" s="214">
        <v>3218421</v>
      </c>
      <c r="BO28" s="217"/>
      <c r="BP28" s="217"/>
      <c r="BQ28" s="217"/>
      <c r="BR28" s="217"/>
      <c r="BS28" s="217"/>
      <c r="BT28" s="217"/>
      <c r="BU28" s="220"/>
      <c r="BV28" s="214">
        <v>2941750</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275</v>
      </c>
      <c r="F29" s="59"/>
      <c r="G29" s="59"/>
      <c r="H29" s="59"/>
      <c r="I29" s="59"/>
      <c r="J29" s="59"/>
      <c r="K29" s="64"/>
      <c r="L29" s="73">
        <v>14</v>
      </c>
      <c r="M29" s="81"/>
      <c r="N29" s="81"/>
      <c r="O29" s="81"/>
      <c r="P29" s="85"/>
      <c r="Q29" s="73">
        <v>2700</v>
      </c>
      <c r="R29" s="81"/>
      <c r="S29" s="81"/>
      <c r="T29" s="81"/>
      <c r="U29" s="81"/>
      <c r="V29" s="85"/>
      <c r="W29" s="136"/>
      <c r="X29" s="141"/>
      <c r="Y29" s="143"/>
      <c r="Z29" s="52" t="s">
        <v>277</v>
      </c>
      <c r="AA29" s="59"/>
      <c r="AB29" s="59"/>
      <c r="AC29" s="59"/>
      <c r="AD29" s="59"/>
      <c r="AE29" s="59"/>
      <c r="AF29" s="59"/>
      <c r="AG29" s="64"/>
      <c r="AH29" s="73">
        <v>339</v>
      </c>
      <c r="AI29" s="81"/>
      <c r="AJ29" s="81"/>
      <c r="AK29" s="81"/>
      <c r="AL29" s="85"/>
      <c r="AM29" s="73">
        <v>1005885</v>
      </c>
      <c r="AN29" s="81"/>
      <c r="AO29" s="81"/>
      <c r="AP29" s="81"/>
      <c r="AQ29" s="81"/>
      <c r="AR29" s="85"/>
      <c r="AS29" s="73">
        <v>2967</v>
      </c>
      <c r="AT29" s="81"/>
      <c r="AU29" s="81"/>
      <c r="AV29" s="81"/>
      <c r="AW29" s="81"/>
      <c r="AX29" s="119"/>
      <c r="AY29" s="196"/>
      <c r="AZ29" s="203"/>
      <c r="BA29" s="203"/>
      <c r="BB29" s="206"/>
      <c r="BC29" s="191" t="s">
        <v>278</v>
      </c>
      <c r="BD29" s="199"/>
      <c r="BE29" s="199"/>
      <c r="BF29" s="199"/>
      <c r="BG29" s="199"/>
      <c r="BH29" s="199"/>
      <c r="BI29" s="199"/>
      <c r="BJ29" s="199"/>
      <c r="BK29" s="199"/>
      <c r="BL29" s="199"/>
      <c r="BM29" s="210"/>
      <c r="BN29" s="215">
        <v>1948399</v>
      </c>
      <c r="BO29" s="218"/>
      <c r="BP29" s="218"/>
      <c r="BQ29" s="218"/>
      <c r="BR29" s="218"/>
      <c r="BS29" s="218"/>
      <c r="BT29" s="218"/>
      <c r="BU29" s="221"/>
      <c r="BV29" s="215">
        <v>1048099</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280</v>
      </c>
      <c r="X30" s="142"/>
      <c r="Y30" s="142"/>
      <c r="Z30" s="142"/>
      <c r="AA30" s="142"/>
      <c r="AB30" s="142"/>
      <c r="AC30" s="142"/>
      <c r="AD30" s="142"/>
      <c r="AE30" s="142"/>
      <c r="AF30" s="142"/>
      <c r="AG30" s="163"/>
      <c r="AH30" s="151">
        <v>96.7</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74</v>
      </c>
      <c r="BD30" s="200"/>
      <c r="BE30" s="200"/>
      <c r="BF30" s="200"/>
      <c r="BG30" s="200"/>
      <c r="BH30" s="200"/>
      <c r="BI30" s="200"/>
      <c r="BJ30" s="200"/>
      <c r="BK30" s="200"/>
      <c r="BL30" s="200"/>
      <c r="BM30" s="211"/>
      <c r="BN30" s="216">
        <v>3903317</v>
      </c>
      <c r="BO30" s="219"/>
      <c r="BP30" s="219"/>
      <c r="BQ30" s="219"/>
      <c r="BR30" s="219"/>
      <c r="BS30" s="219"/>
      <c r="BT30" s="219"/>
      <c r="BU30" s="222"/>
      <c r="BV30" s="216">
        <v>3722574</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194</v>
      </c>
      <c r="D32" s="36"/>
      <c r="E32" s="36"/>
      <c r="F32" s="36"/>
      <c r="G32" s="36"/>
      <c r="H32" s="36"/>
      <c r="I32" s="36"/>
      <c r="J32" s="36"/>
      <c r="K32" s="36"/>
      <c r="L32" s="36"/>
      <c r="M32" s="36"/>
      <c r="N32" s="36"/>
      <c r="O32" s="36"/>
      <c r="P32" s="36"/>
      <c r="Q32" s="36"/>
      <c r="R32" s="36"/>
      <c r="S32" s="36"/>
      <c r="U32" s="112" t="s">
        <v>100</v>
      </c>
      <c r="V32" s="112"/>
      <c r="W32" s="112"/>
      <c r="X32" s="112"/>
      <c r="Y32" s="112"/>
      <c r="Z32" s="112"/>
      <c r="AA32" s="112"/>
      <c r="AB32" s="112"/>
      <c r="AC32" s="112"/>
      <c r="AD32" s="112"/>
      <c r="AE32" s="112"/>
      <c r="AF32" s="112"/>
      <c r="AG32" s="112"/>
      <c r="AH32" s="112"/>
      <c r="AI32" s="112"/>
      <c r="AJ32" s="112"/>
      <c r="AK32" s="112"/>
      <c r="AM32" s="112" t="s">
        <v>282</v>
      </c>
      <c r="AN32" s="112"/>
      <c r="AO32" s="112"/>
      <c r="AP32" s="112"/>
      <c r="AQ32" s="112"/>
      <c r="AR32" s="112"/>
      <c r="AS32" s="112"/>
      <c r="AT32" s="112"/>
      <c r="AU32" s="112"/>
      <c r="AV32" s="112"/>
      <c r="AW32" s="112"/>
      <c r="AX32" s="112"/>
      <c r="AY32" s="112"/>
      <c r="AZ32" s="112"/>
      <c r="BA32" s="112"/>
      <c r="BB32" s="112"/>
      <c r="BC32" s="112"/>
      <c r="BE32" s="112" t="s">
        <v>283</v>
      </c>
      <c r="BF32" s="112"/>
      <c r="BG32" s="112"/>
      <c r="BH32" s="112"/>
      <c r="BI32" s="112"/>
      <c r="BJ32" s="112"/>
      <c r="BK32" s="112"/>
      <c r="BL32" s="112"/>
      <c r="BM32" s="112"/>
      <c r="BN32" s="112"/>
      <c r="BO32" s="112"/>
      <c r="BP32" s="112"/>
      <c r="BQ32" s="112"/>
      <c r="BR32" s="112"/>
      <c r="BS32" s="112"/>
      <c r="BT32" s="112"/>
      <c r="BU32" s="112"/>
      <c r="BW32" s="112" t="s">
        <v>285</v>
      </c>
      <c r="BX32" s="112"/>
      <c r="BY32" s="112"/>
      <c r="BZ32" s="112"/>
      <c r="CA32" s="112"/>
      <c r="CB32" s="112"/>
      <c r="CC32" s="112"/>
      <c r="CD32" s="112"/>
      <c r="CE32" s="112"/>
      <c r="CF32" s="112"/>
      <c r="CG32" s="112"/>
      <c r="CH32" s="112"/>
      <c r="CI32" s="112"/>
      <c r="CJ32" s="112"/>
      <c r="CK32" s="112"/>
      <c r="CL32" s="112"/>
      <c r="CM32" s="112"/>
      <c r="CO32" s="112" t="s">
        <v>286</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60</v>
      </c>
      <c r="D33" s="37"/>
      <c r="E33" s="54" t="s">
        <v>287</v>
      </c>
      <c r="F33" s="54"/>
      <c r="G33" s="54"/>
      <c r="H33" s="54"/>
      <c r="I33" s="54"/>
      <c r="J33" s="54"/>
      <c r="K33" s="54"/>
      <c r="L33" s="54"/>
      <c r="M33" s="54"/>
      <c r="N33" s="54"/>
      <c r="O33" s="54"/>
      <c r="P33" s="54"/>
      <c r="Q33" s="54"/>
      <c r="R33" s="54"/>
      <c r="S33" s="54"/>
      <c r="T33" s="54"/>
      <c r="U33" s="37" t="s">
        <v>60</v>
      </c>
      <c r="V33" s="37"/>
      <c r="W33" s="54" t="s">
        <v>287</v>
      </c>
      <c r="X33" s="54"/>
      <c r="Y33" s="54"/>
      <c r="Z33" s="54"/>
      <c r="AA33" s="54"/>
      <c r="AB33" s="54"/>
      <c r="AC33" s="54"/>
      <c r="AD33" s="54"/>
      <c r="AE33" s="54"/>
      <c r="AF33" s="54"/>
      <c r="AG33" s="54"/>
      <c r="AH33" s="54"/>
      <c r="AI33" s="54"/>
      <c r="AJ33" s="54"/>
      <c r="AK33" s="54"/>
      <c r="AL33" s="54"/>
      <c r="AM33" s="37" t="s">
        <v>60</v>
      </c>
      <c r="AN33" s="37"/>
      <c r="AO33" s="54" t="s">
        <v>287</v>
      </c>
      <c r="AP33" s="54"/>
      <c r="AQ33" s="54"/>
      <c r="AR33" s="54"/>
      <c r="AS33" s="54"/>
      <c r="AT33" s="54"/>
      <c r="AU33" s="54"/>
      <c r="AV33" s="54"/>
      <c r="AW33" s="54"/>
      <c r="AX33" s="54"/>
      <c r="AY33" s="54"/>
      <c r="AZ33" s="54"/>
      <c r="BA33" s="54"/>
      <c r="BB33" s="54"/>
      <c r="BC33" s="54"/>
      <c r="BD33" s="37"/>
      <c r="BE33" s="54" t="s">
        <v>289</v>
      </c>
      <c r="BF33" s="54"/>
      <c r="BG33" s="54" t="s">
        <v>171</v>
      </c>
      <c r="BH33" s="54"/>
      <c r="BI33" s="54"/>
      <c r="BJ33" s="54"/>
      <c r="BK33" s="54"/>
      <c r="BL33" s="54"/>
      <c r="BM33" s="54"/>
      <c r="BN33" s="54"/>
      <c r="BO33" s="54"/>
      <c r="BP33" s="54"/>
      <c r="BQ33" s="54"/>
      <c r="BR33" s="54"/>
      <c r="BS33" s="54"/>
      <c r="BT33" s="54"/>
      <c r="BU33" s="54"/>
      <c r="BV33" s="37"/>
      <c r="BW33" s="37" t="s">
        <v>289</v>
      </c>
      <c r="BX33" s="37"/>
      <c r="BY33" s="54" t="s">
        <v>121</v>
      </c>
      <c r="BZ33" s="54"/>
      <c r="CA33" s="54"/>
      <c r="CB33" s="54"/>
      <c r="CC33" s="54"/>
      <c r="CD33" s="54"/>
      <c r="CE33" s="54"/>
      <c r="CF33" s="54"/>
      <c r="CG33" s="54"/>
      <c r="CH33" s="54"/>
      <c r="CI33" s="54"/>
      <c r="CJ33" s="54"/>
      <c r="CK33" s="54"/>
      <c r="CL33" s="54"/>
      <c r="CM33" s="54"/>
      <c r="CN33" s="54"/>
      <c r="CO33" s="37" t="s">
        <v>60</v>
      </c>
      <c r="CP33" s="37"/>
      <c r="CQ33" s="54" t="s">
        <v>290</v>
      </c>
      <c r="CR33" s="54"/>
      <c r="CS33" s="54"/>
      <c r="CT33" s="54"/>
      <c r="CU33" s="54"/>
      <c r="CV33" s="54"/>
      <c r="CW33" s="54"/>
      <c r="CX33" s="54"/>
      <c r="CY33" s="54"/>
      <c r="CZ33" s="54"/>
      <c r="DA33" s="54"/>
      <c r="DB33" s="54"/>
      <c r="DC33" s="54"/>
      <c r="DD33" s="54"/>
      <c r="DE33" s="54"/>
      <c r="DF33" s="54"/>
      <c r="DG33" s="254" t="s">
        <v>86</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農業集落排水事業特別会計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牧之原市菊川市学校組合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山﨑こども教育振興財団</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東遠広域施設組合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静岡県市町総合事務組合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牧之原市御前崎市広域施設組合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駿遠学園管理組合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御前崎市牧之原市学校組合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吉田町牧之原市広域施設組合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榛原総合病院組合（普通会計分）</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静岡県後期高齢者医療広域連合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静岡地方税滞納整理機構</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138</v>
      </c>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365</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0"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374" customWidth="1"/>
    <col min="2" max="2" width="11" style="374" customWidth="1"/>
    <col min="3" max="3" width="17" style="374" customWidth="1"/>
    <col min="4" max="5" width="16.6640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5</v>
      </c>
      <c r="K32" s="873"/>
      <c r="L32" s="873"/>
      <c r="M32" s="873"/>
      <c r="N32" s="873"/>
      <c r="O32" s="873"/>
      <c r="P32" s="873"/>
    </row>
    <row r="33" spans="1:16" ht="39" customHeight="1">
      <c r="A33" s="873"/>
      <c r="B33" s="874" t="s">
        <v>15</v>
      </c>
      <c r="C33" s="880"/>
      <c r="D33" s="880"/>
      <c r="E33" s="885" t="s">
        <v>18</v>
      </c>
      <c r="F33" s="889" t="s">
        <v>417</v>
      </c>
      <c r="G33" s="894" t="s">
        <v>537</v>
      </c>
      <c r="H33" s="894" t="s">
        <v>538</v>
      </c>
      <c r="I33" s="894" t="s">
        <v>539</v>
      </c>
      <c r="J33" s="898" t="s">
        <v>540</v>
      </c>
      <c r="K33" s="873"/>
      <c r="L33" s="873"/>
      <c r="M33" s="873"/>
      <c r="N33" s="873"/>
      <c r="O33" s="873"/>
      <c r="P33" s="873"/>
    </row>
    <row r="34" spans="1:16" ht="39" customHeight="1">
      <c r="A34" s="873"/>
      <c r="B34" s="875"/>
      <c r="C34" s="881" t="s">
        <v>461</v>
      </c>
      <c r="D34" s="881"/>
      <c r="E34" s="886"/>
      <c r="F34" s="890">
        <v>7.32</v>
      </c>
      <c r="G34" s="895">
        <v>7.88</v>
      </c>
      <c r="H34" s="895">
        <v>4.68</v>
      </c>
      <c r="I34" s="895">
        <v>6.09</v>
      </c>
      <c r="J34" s="899">
        <v>8.23</v>
      </c>
      <c r="K34" s="873"/>
      <c r="L34" s="873"/>
      <c r="M34" s="873"/>
      <c r="N34" s="873"/>
      <c r="O34" s="873"/>
      <c r="P34" s="873"/>
    </row>
    <row r="35" spans="1:16" ht="39" customHeight="1">
      <c r="A35" s="873"/>
      <c r="B35" s="876"/>
      <c r="C35" s="882" t="s">
        <v>470</v>
      </c>
      <c r="D35" s="882"/>
      <c r="E35" s="887"/>
      <c r="F35" s="891">
        <v>5.96</v>
      </c>
      <c r="G35" s="896">
        <v>6.59</v>
      </c>
      <c r="H35" s="896">
        <v>7.12</v>
      </c>
      <c r="I35" s="896">
        <v>7.35</v>
      </c>
      <c r="J35" s="900">
        <v>6.94</v>
      </c>
      <c r="K35" s="873"/>
      <c r="L35" s="873"/>
      <c r="M35" s="873"/>
      <c r="N35" s="873"/>
      <c r="O35" s="873"/>
      <c r="P35" s="873"/>
    </row>
    <row r="36" spans="1:16" ht="39" customHeight="1">
      <c r="A36" s="873"/>
      <c r="B36" s="876"/>
      <c r="C36" s="882" t="s">
        <v>243</v>
      </c>
      <c r="D36" s="882"/>
      <c r="E36" s="887"/>
      <c r="F36" s="891">
        <v>3.44</v>
      </c>
      <c r="G36" s="896">
        <v>1.79</v>
      </c>
      <c r="H36" s="896">
        <v>2.13</v>
      </c>
      <c r="I36" s="896">
        <v>1.86</v>
      </c>
      <c r="J36" s="900">
        <v>1.72</v>
      </c>
      <c r="K36" s="873"/>
      <c r="L36" s="873"/>
      <c r="M36" s="873"/>
      <c r="N36" s="873"/>
      <c r="O36" s="873"/>
      <c r="P36" s="873"/>
    </row>
    <row r="37" spans="1:16" ht="39" customHeight="1">
      <c r="A37" s="873"/>
      <c r="B37" s="876"/>
      <c r="C37" s="882" t="s">
        <v>29</v>
      </c>
      <c r="D37" s="882"/>
      <c r="E37" s="887"/>
      <c r="F37" s="891">
        <v>1.36</v>
      </c>
      <c r="G37" s="896">
        <v>1.31</v>
      </c>
      <c r="H37" s="896">
        <v>0.7</v>
      </c>
      <c r="I37" s="896">
        <v>1</v>
      </c>
      <c r="J37" s="900">
        <v>1.41</v>
      </c>
      <c r="K37" s="873"/>
      <c r="L37" s="873"/>
      <c r="M37" s="873"/>
      <c r="N37" s="873"/>
      <c r="O37" s="873"/>
      <c r="P37" s="873"/>
    </row>
    <row r="38" spans="1:16" ht="39" customHeight="1">
      <c r="A38" s="873"/>
      <c r="B38" s="876"/>
      <c r="C38" s="882" t="s">
        <v>472</v>
      </c>
      <c r="D38" s="882"/>
      <c r="E38" s="887"/>
      <c r="F38" s="891">
        <v>0</v>
      </c>
      <c r="G38" s="896">
        <v>0</v>
      </c>
      <c r="H38" s="896">
        <v>1.e-002</v>
      </c>
      <c r="I38" s="896">
        <v>1.e-002</v>
      </c>
      <c r="J38" s="900">
        <v>1.e-002</v>
      </c>
      <c r="K38" s="873"/>
      <c r="L38" s="873"/>
      <c r="M38" s="873"/>
      <c r="N38" s="873"/>
      <c r="O38" s="873"/>
      <c r="P38" s="873"/>
    </row>
    <row r="39" spans="1:16" ht="39" customHeight="1">
      <c r="A39" s="873"/>
      <c r="B39" s="876"/>
      <c r="C39" s="882" t="s">
        <v>230</v>
      </c>
      <c r="D39" s="882"/>
      <c r="E39" s="887"/>
      <c r="F39" s="891">
        <v>0</v>
      </c>
      <c r="G39" s="896">
        <v>0</v>
      </c>
      <c r="H39" s="896">
        <v>0</v>
      </c>
      <c r="I39" s="896">
        <v>0</v>
      </c>
      <c r="J39" s="900">
        <v>0</v>
      </c>
      <c r="K39" s="873"/>
      <c r="L39" s="873"/>
      <c r="M39" s="873"/>
      <c r="N39" s="873"/>
      <c r="O39" s="873"/>
      <c r="P39" s="873"/>
    </row>
    <row r="40" spans="1:16" ht="39" customHeight="1">
      <c r="A40" s="873"/>
      <c r="B40" s="876"/>
      <c r="C40" s="882" t="s">
        <v>302</v>
      </c>
      <c r="D40" s="882"/>
      <c r="E40" s="887"/>
      <c r="F40" s="891">
        <v>0</v>
      </c>
      <c r="G40" s="896">
        <v>0</v>
      </c>
      <c r="H40" s="896">
        <v>0</v>
      </c>
      <c r="I40" s="896">
        <v>0</v>
      </c>
      <c r="J40" s="900">
        <v>0</v>
      </c>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541</v>
      </c>
      <c r="D42" s="882"/>
      <c r="E42" s="887"/>
      <c r="F42" s="891" t="s">
        <v>143</v>
      </c>
      <c r="G42" s="896" t="s">
        <v>143</v>
      </c>
      <c r="H42" s="896" t="s">
        <v>143</v>
      </c>
      <c r="I42" s="896" t="s">
        <v>143</v>
      </c>
      <c r="J42" s="900" t="s">
        <v>143</v>
      </c>
      <c r="K42" s="873"/>
      <c r="L42" s="873"/>
      <c r="M42" s="873"/>
      <c r="N42" s="873"/>
      <c r="O42" s="873"/>
      <c r="P42" s="873"/>
    </row>
    <row r="43" spans="1:16" ht="39" customHeight="1">
      <c r="A43" s="873"/>
      <c r="B43" s="878"/>
      <c r="C43" s="883" t="s">
        <v>499</v>
      </c>
      <c r="D43" s="883"/>
      <c r="E43" s="888"/>
      <c r="F43" s="892" t="s">
        <v>143</v>
      </c>
      <c r="G43" s="897" t="s">
        <v>143</v>
      </c>
      <c r="H43" s="897" t="s">
        <v>143</v>
      </c>
      <c r="I43" s="897" t="s">
        <v>143</v>
      </c>
      <c r="J43" s="901" t="s">
        <v>143</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6.2">
      <c r="A45" s="873"/>
      <c r="B45" s="873"/>
      <c r="C45" s="873"/>
      <c r="D45" s="873"/>
      <c r="E45" s="873"/>
      <c r="F45" s="873"/>
      <c r="G45" s="873"/>
      <c r="H45" s="873"/>
      <c r="I45" s="873"/>
      <c r="J45" s="873"/>
      <c r="K45" s="873"/>
      <c r="L45" s="873"/>
      <c r="M45" s="873"/>
      <c r="N45" s="873"/>
      <c r="O45" s="873"/>
      <c r="P45" s="873"/>
    </row>
  </sheetData>
  <sheetProtection algorithmName="SHA-512" hashValue="F73c8zwrj4hq92cJriNrAdDFdeIs4FRdB2LRoH1Po75kRaaPxK3lIILrwCLQThNnvCfkIq6VwWEIM7s0o8K7YQ==" saltValue="tx4VifnX7NftdOtu06YqF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110" zoomScaleNormal="110" zoomScaleSheetLayoutView="55" workbookViewId="0"/>
  </sheetViews>
  <sheetFormatPr defaultColWidth="0" defaultRowHeight="12.6" customHeight="1" zeroHeight="1"/>
  <cols>
    <col min="1" max="1" width="6.6640625" style="374" customWidth="1"/>
    <col min="2" max="3" width="10.88671875" style="374" customWidth="1"/>
    <col min="4" max="4" width="10" style="374" customWidth="1"/>
    <col min="5" max="10" width="11" style="374" customWidth="1"/>
    <col min="11" max="15" width="13.109375" style="374" customWidth="1"/>
    <col min="16" max="21" width="11.4414062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23</v>
      </c>
      <c r="P43" s="745"/>
      <c r="Q43" s="745"/>
      <c r="R43" s="745"/>
      <c r="S43" s="745"/>
      <c r="T43" s="745"/>
      <c r="U43" s="745"/>
    </row>
    <row r="44" spans="1:21" ht="30.75" customHeight="1">
      <c r="A44" s="745"/>
      <c r="B44" s="902" t="s">
        <v>27</v>
      </c>
      <c r="C44" s="915"/>
      <c r="D44" s="915"/>
      <c r="E44" s="932"/>
      <c r="F44" s="932"/>
      <c r="G44" s="932"/>
      <c r="H44" s="932"/>
      <c r="I44" s="932"/>
      <c r="J44" s="940" t="s">
        <v>18</v>
      </c>
      <c r="K44" s="947" t="s">
        <v>417</v>
      </c>
      <c r="L44" s="955" t="s">
        <v>537</v>
      </c>
      <c r="M44" s="955" t="s">
        <v>538</v>
      </c>
      <c r="N44" s="955" t="s">
        <v>539</v>
      </c>
      <c r="O44" s="963" t="s">
        <v>540</v>
      </c>
      <c r="P44" s="745"/>
      <c r="Q44" s="745"/>
      <c r="R44" s="745"/>
      <c r="S44" s="745"/>
      <c r="T44" s="745"/>
      <c r="U44" s="745"/>
    </row>
    <row r="45" spans="1:21" ht="30.75" customHeight="1">
      <c r="A45" s="745"/>
      <c r="B45" s="903" t="s">
        <v>28</v>
      </c>
      <c r="C45" s="916"/>
      <c r="D45" s="925"/>
      <c r="E45" s="933" t="s">
        <v>26</v>
      </c>
      <c r="F45" s="933"/>
      <c r="G45" s="933"/>
      <c r="H45" s="933"/>
      <c r="I45" s="933"/>
      <c r="J45" s="941"/>
      <c r="K45" s="948">
        <v>2063</v>
      </c>
      <c r="L45" s="956">
        <v>2149</v>
      </c>
      <c r="M45" s="956">
        <v>2139</v>
      </c>
      <c r="N45" s="956">
        <v>2116</v>
      </c>
      <c r="O45" s="964">
        <v>2281</v>
      </c>
      <c r="P45" s="745"/>
      <c r="Q45" s="745"/>
      <c r="R45" s="745"/>
      <c r="S45" s="745"/>
      <c r="T45" s="745"/>
      <c r="U45" s="745"/>
    </row>
    <row r="46" spans="1:21" ht="30.75" customHeight="1">
      <c r="A46" s="745"/>
      <c r="B46" s="904"/>
      <c r="C46" s="917"/>
      <c r="D46" s="926"/>
      <c r="E46" s="934" t="s">
        <v>32</v>
      </c>
      <c r="F46" s="934"/>
      <c r="G46" s="934"/>
      <c r="H46" s="934"/>
      <c r="I46" s="934"/>
      <c r="J46" s="942"/>
      <c r="K46" s="949" t="s">
        <v>143</v>
      </c>
      <c r="L46" s="957" t="s">
        <v>143</v>
      </c>
      <c r="M46" s="957" t="s">
        <v>143</v>
      </c>
      <c r="N46" s="957" t="s">
        <v>143</v>
      </c>
      <c r="O46" s="965" t="s">
        <v>143</v>
      </c>
      <c r="P46" s="745"/>
      <c r="Q46" s="745"/>
      <c r="R46" s="745"/>
      <c r="S46" s="745"/>
      <c r="T46" s="745"/>
      <c r="U46" s="745"/>
    </row>
    <row r="47" spans="1:21" ht="30.75" customHeight="1">
      <c r="A47" s="745"/>
      <c r="B47" s="904"/>
      <c r="C47" s="917"/>
      <c r="D47" s="926"/>
      <c r="E47" s="934" t="s">
        <v>35</v>
      </c>
      <c r="F47" s="934"/>
      <c r="G47" s="934"/>
      <c r="H47" s="934"/>
      <c r="I47" s="934"/>
      <c r="J47" s="942"/>
      <c r="K47" s="949" t="s">
        <v>143</v>
      </c>
      <c r="L47" s="957" t="s">
        <v>143</v>
      </c>
      <c r="M47" s="957" t="s">
        <v>143</v>
      </c>
      <c r="N47" s="957" t="s">
        <v>143</v>
      </c>
      <c r="O47" s="965" t="s">
        <v>143</v>
      </c>
      <c r="P47" s="745"/>
      <c r="Q47" s="745"/>
      <c r="R47" s="745"/>
      <c r="S47" s="745"/>
      <c r="T47" s="745"/>
      <c r="U47" s="745"/>
    </row>
    <row r="48" spans="1:21" ht="30.75" customHeight="1">
      <c r="A48" s="745"/>
      <c r="B48" s="904"/>
      <c r="C48" s="917"/>
      <c r="D48" s="926"/>
      <c r="E48" s="934" t="s">
        <v>41</v>
      </c>
      <c r="F48" s="934"/>
      <c r="G48" s="934"/>
      <c r="H48" s="934"/>
      <c r="I48" s="934"/>
      <c r="J48" s="942"/>
      <c r="K48" s="949">
        <v>8</v>
      </c>
      <c r="L48" s="957">
        <v>8</v>
      </c>
      <c r="M48" s="957">
        <v>8</v>
      </c>
      <c r="N48" s="957">
        <v>8</v>
      </c>
      <c r="O48" s="965">
        <v>8</v>
      </c>
      <c r="P48" s="745"/>
      <c r="Q48" s="745"/>
      <c r="R48" s="745"/>
      <c r="S48" s="745"/>
      <c r="T48" s="745"/>
      <c r="U48" s="745"/>
    </row>
    <row r="49" spans="1:21" ht="30.75" customHeight="1">
      <c r="A49" s="745"/>
      <c r="B49" s="904"/>
      <c r="C49" s="917"/>
      <c r="D49" s="926"/>
      <c r="E49" s="934" t="s">
        <v>3</v>
      </c>
      <c r="F49" s="934"/>
      <c r="G49" s="934"/>
      <c r="H49" s="934"/>
      <c r="I49" s="934"/>
      <c r="J49" s="942"/>
      <c r="K49" s="949">
        <v>408</v>
      </c>
      <c r="L49" s="957">
        <v>402</v>
      </c>
      <c r="M49" s="957">
        <v>408</v>
      </c>
      <c r="N49" s="957">
        <v>416</v>
      </c>
      <c r="O49" s="965">
        <v>416</v>
      </c>
      <c r="P49" s="745"/>
      <c r="Q49" s="745"/>
      <c r="R49" s="745"/>
      <c r="S49" s="745"/>
      <c r="T49" s="745"/>
      <c r="U49" s="745"/>
    </row>
    <row r="50" spans="1:21" ht="30.75" customHeight="1">
      <c r="A50" s="745"/>
      <c r="B50" s="904"/>
      <c r="C50" s="917"/>
      <c r="D50" s="926"/>
      <c r="E50" s="934" t="s">
        <v>43</v>
      </c>
      <c r="F50" s="934"/>
      <c r="G50" s="934"/>
      <c r="H50" s="934"/>
      <c r="I50" s="934"/>
      <c r="J50" s="942"/>
      <c r="K50" s="949">
        <v>182</v>
      </c>
      <c r="L50" s="957">
        <v>166</v>
      </c>
      <c r="M50" s="957">
        <v>114</v>
      </c>
      <c r="N50" s="957">
        <v>100</v>
      </c>
      <c r="O50" s="965">
        <v>84</v>
      </c>
      <c r="P50" s="745"/>
      <c r="Q50" s="745"/>
      <c r="R50" s="745"/>
      <c r="S50" s="745"/>
      <c r="T50" s="745"/>
      <c r="U50" s="745"/>
    </row>
    <row r="51" spans="1:21" ht="30.75" customHeight="1">
      <c r="A51" s="745"/>
      <c r="B51" s="905"/>
      <c r="C51" s="918"/>
      <c r="D51" s="927"/>
      <c r="E51" s="934" t="s">
        <v>50</v>
      </c>
      <c r="F51" s="934"/>
      <c r="G51" s="934"/>
      <c r="H51" s="934"/>
      <c r="I51" s="934"/>
      <c r="J51" s="942"/>
      <c r="K51" s="949" t="s">
        <v>143</v>
      </c>
      <c r="L51" s="957" t="s">
        <v>143</v>
      </c>
      <c r="M51" s="957" t="s">
        <v>143</v>
      </c>
      <c r="N51" s="957" t="s">
        <v>143</v>
      </c>
      <c r="O51" s="965" t="s">
        <v>143</v>
      </c>
      <c r="P51" s="745"/>
      <c r="Q51" s="745"/>
      <c r="R51" s="745"/>
      <c r="S51" s="745"/>
      <c r="T51" s="745"/>
      <c r="U51" s="745"/>
    </row>
    <row r="52" spans="1:21" ht="30.75" customHeight="1">
      <c r="A52" s="745"/>
      <c r="B52" s="906" t="s">
        <v>52</v>
      </c>
      <c r="C52" s="919"/>
      <c r="D52" s="927"/>
      <c r="E52" s="934" t="s">
        <v>53</v>
      </c>
      <c r="F52" s="934"/>
      <c r="G52" s="934"/>
      <c r="H52" s="934"/>
      <c r="I52" s="934"/>
      <c r="J52" s="942"/>
      <c r="K52" s="949">
        <v>1787</v>
      </c>
      <c r="L52" s="957">
        <v>1875</v>
      </c>
      <c r="M52" s="957">
        <v>1995</v>
      </c>
      <c r="N52" s="957">
        <v>2073</v>
      </c>
      <c r="O52" s="965">
        <v>2186</v>
      </c>
      <c r="P52" s="745"/>
      <c r="Q52" s="745"/>
      <c r="R52" s="745"/>
      <c r="S52" s="745"/>
      <c r="T52" s="745"/>
      <c r="U52" s="745"/>
    </row>
    <row r="53" spans="1:21" ht="30.75" customHeight="1">
      <c r="A53" s="745"/>
      <c r="B53" s="907" t="s">
        <v>54</v>
      </c>
      <c r="C53" s="920"/>
      <c r="D53" s="928"/>
      <c r="E53" s="935" t="s">
        <v>57</v>
      </c>
      <c r="F53" s="935"/>
      <c r="G53" s="935"/>
      <c r="H53" s="935"/>
      <c r="I53" s="935"/>
      <c r="J53" s="943"/>
      <c r="K53" s="950">
        <v>874</v>
      </c>
      <c r="L53" s="958">
        <v>850</v>
      </c>
      <c r="M53" s="958">
        <v>674</v>
      </c>
      <c r="N53" s="958">
        <v>567</v>
      </c>
      <c r="O53" s="966">
        <v>603</v>
      </c>
      <c r="P53" s="745"/>
      <c r="Q53" s="745"/>
      <c r="R53" s="745"/>
      <c r="S53" s="745"/>
      <c r="T53" s="745"/>
      <c r="U53" s="745"/>
    </row>
    <row r="54" spans="1:21" ht="24" customHeight="1">
      <c r="A54" s="745"/>
      <c r="B54" s="908" t="s">
        <v>64</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8</v>
      </c>
      <c r="C55" s="921"/>
      <c r="D55" s="921"/>
      <c r="E55" s="921"/>
      <c r="F55" s="921"/>
      <c r="G55" s="921"/>
      <c r="H55" s="921"/>
      <c r="I55" s="921"/>
      <c r="J55" s="921"/>
      <c r="K55" s="951"/>
      <c r="L55" s="951"/>
      <c r="M55" s="951"/>
      <c r="N55" s="951"/>
      <c r="O55" s="967" t="s">
        <v>542</v>
      </c>
      <c r="P55" s="745"/>
      <c r="Q55" s="745"/>
      <c r="R55" s="745"/>
      <c r="S55" s="745"/>
      <c r="T55" s="745"/>
      <c r="U55" s="745"/>
    </row>
    <row r="56" spans="1:21" ht="31.5" customHeight="1">
      <c r="A56" s="745"/>
      <c r="B56" s="910"/>
      <c r="C56" s="922"/>
      <c r="D56" s="922"/>
      <c r="E56" s="936"/>
      <c r="F56" s="936"/>
      <c r="G56" s="936"/>
      <c r="H56" s="936"/>
      <c r="I56" s="936"/>
      <c r="J56" s="944" t="s">
        <v>18</v>
      </c>
      <c r="K56" s="952" t="s">
        <v>543</v>
      </c>
      <c r="L56" s="959" t="s">
        <v>544</v>
      </c>
      <c r="M56" s="959" t="s">
        <v>545</v>
      </c>
      <c r="N56" s="959" t="s">
        <v>546</v>
      </c>
      <c r="O56" s="968" t="s">
        <v>547</v>
      </c>
      <c r="P56" s="745"/>
      <c r="Q56" s="745"/>
      <c r="R56" s="745"/>
      <c r="S56" s="745"/>
      <c r="T56" s="745"/>
      <c r="U56" s="745"/>
    </row>
    <row r="57" spans="1:21" ht="31.5" customHeight="1">
      <c r="B57" s="911" t="s">
        <v>51</v>
      </c>
      <c r="C57" s="923"/>
      <c r="D57" s="929" t="s">
        <v>66</v>
      </c>
      <c r="E57" s="937"/>
      <c r="F57" s="937"/>
      <c r="G57" s="937"/>
      <c r="H57" s="937"/>
      <c r="I57" s="937"/>
      <c r="J57" s="945"/>
      <c r="K57" s="953"/>
      <c r="L57" s="960"/>
      <c r="M57" s="960"/>
      <c r="N57" s="960"/>
      <c r="O57" s="969"/>
    </row>
    <row r="58" spans="1:21" ht="31.5" customHeight="1">
      <c r="B58" s="912"/>
      <c r="C58" s="924"/>
      <c r="D58" s="930" t="s">
        <v>69</v>
      </c>
      <c r="E58" s="938"/>
      <c r="F58" s="938"/>
      <c r="G58" s="938"/>
      <c r="H58" s="938"/>
      <c r="I58" s="938"/>
      <c r="J58" s="946"/>
      <c r="K58" s="954"/>
      <c r="L58" s="961"/>
      <c r="M58" s="961"/>
      <c r="N58" s="961"/>
      <c r="O58" s="970"/>
    </row>
    <row r="59" spans="1:21" ht="24" customHeight="1">
      <c r="B59" s="913"/>
      <c r="C59" s="913"/>
      <c r="D59" s="931" t="s">
        <v>48</v>
      </c>
      <c r="E59" s="939"/>
      <c r="F59" s="939"/>
      <c r="G59" s="939"/>
      <c r="H59" s="939"/>
      <c r="I59" s="939"/>
      <c r="J59" s="939"/>
      <c r="K59" s="939"/>
      <c r="L59" s="939"/>
      <c r="M59" s="939"/>
      <c r="N59" s="939"/>
      <c r="O59" s="939"/>
    </row>
    <row r="60" spans="1:21" ht="24" customHeight="1">
      <c r="B60" s="914"/>
      <c r="C60" s="914"/>
      <c r="D60" s="931" t="s">
        <v>42</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tJtG+3MdfBFB0RklJvO8b2lXRAEf8bobaan5oDaRBYQkxVN/786a1u9HQax4bks9QFLcNznW6DDztwi9FdJ4lw==" saltValue="jp3bT+Z3fPPcWb0bbfkiJ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110" zoomScaleNormal="110" zoomScaleSheetLayoutView="100" workbookViewId="0"/>
  </sheetViews>
  <sheetFormatPr defaultColWidth="0" defaultRowHeight="13.5" customHeight="1" zeroHeight="1"/>
  <cols>
    <col min="1" max="1" width="6.6640625" style="374" customWidth="1"/>
    <col min="2" max="3" width="12.6640625" style="374" customWidth="1"/>
    <col min="4" max="4" width="11.6640625" style="374" customWidth="1"/>
    <col min="5" max="8" width="10.33203125" style="374" customWidth="1"/>
    <col min="9" max="13" width="16.33203125" style="374" customWidth="1"/>
    <col min="14" max="19" width="12.6640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23</v>
      </c>
    </row>
    <row r="40" spans="2:13" ht="27.75" customHeight="1">
      <c r="B40" s="902" t="s">
        <v>27</v>
      </c>
      <c r="C40" s="915"/>
      <c r="D40" s="915"/>
      <c r="E40" s="932"/>
      <c r="F40" s="932"/>
      <c r="G40" s="932"/>
      <c r="H40" s="940" t="s">
        <v>18</v>
      </c>
      <c r="I40" s="947" t="s">
        <v>417</v>
      </c>
      <c r="J40" s="955" t="s">
        <v>537</v>
      </c>
      <c r="K40" s="955" t="s">
        <v>538</v>
      </c>
      <c r="L40" s="955" t="s">
        <v>539</v>
      </c>
      <c r="M40" s="993" t="s">
        <v>540</v>
      </c>
    </row>
    <row r="41" spans="2:13" ht="27.75" customHeight="1">
      <c r="B41" s="903" t="s">
        <v>37</v>
      </c>
      <c r="C41" s="916"/>
      <c r="D41" s="925"/>
      <c r="E41" s="976" t="s">
        <v>70</v>
      </c>
      <c r="F41" s="976"/>
      <c r="G41" s="976"/>
      <c r="H41" s="982"/>
      <c r="I41" s="986">
        <v>18946</v>
      </c>
      <c r="J41" s="990">
        <v>19607</v>
      </c>
      <c r="K41" s="990">
        <v>19933</v>
      </c>
      <c r="L41" s="990">
        <v>21377</v>
      </c>
      <c r="M41" s="994">
        <v>21829</v>
      </c>
    </row>
    <row r="42" spans="2:13" ht="27.75" customHeight="1">
      <c r="B42" s="904"/>
      <c r="C42" s="917"/>
      <c r="D42" s="926"/>
      <c r="E42" s="977" t="s">
        <v>77</v>
      </c>
      <c r="F42" s="977"/>
      <c r="G42" s="977"/>
      <c r="H42" s="983"/>
      <c r="I42" s="987">
        <v>536</v>
      </c>
      <c r="J42" s="991">
        <v>376</v>
      </c>
      <c r="K42" s="991">
        <v>266</v>
      </c>
      <c r="L42" s="991">
        <v>169</v>
      </c>
      <c r="M42" s="995">
        <v>87</v>
      </c>
    </row>
    <row r="43" spans="2:13" ht="27.75" customHeight="1">
      <c r="B43" s="904"/>
      <c r="C43" s="917"/>
      <c r="D43" s="926"/>
      <c r="E43" s="977" t="s">
        <v>78</v>
      </c>
      <c r="F43" s="977"/>
      <c r="G43" s="977"/>
      <c r="H43" s="983"/>
      <c r="I43" s="987">
        <v>56</v>
      </c>
      <c r="J43" s="991">
        <v>43</v>
      </c>
      <c r="K43" s="991">
        <v>33</v>
      </c>
      <c r="L43" s="991">
        <v>26</v>
      </c>
      <c r="M43" s="995">
        <v>17</v>
      </c>
    </row>
    <row r="44" spans="2:13" ht="27.75" customHeight="1">
      <c r="B44" s="904"/>
      <c r="C44" s="917"/>
      <c r="D44" s="926"/>
      <c r="E44" s="977" t="s">
        <v>80</v>
      </c>
      <c r="F44" s="977"/>
      <c r="G44" s="977"/>
      <c r="H44" s="983"/>
      <c r="I44" s="987">
        <v>4265</v>
      </c>
      <c r="J44" s="991">
        <v>4075</v>
      </c>
      <c r="K44" s="991">
        <v>3845</v>
      </c>
      <c r="L44" s="991">
        <v>3611</v>
      </c>
      <c r="M44" s="995">
        <v>3317</v>
      </c>
    </row>
    <row r="45" spans="2:13" ht="27.75" customHeight="1">
      <c r="B45" s="904"/>
      <c r="C45" s="917"/>
      <c r="D45" s="926"/>
      <c r="E45" s="977" t="s">
        <v>82</v>
      </c>
      <c r="F45" s="977"/>
      <c r="G45" s="977"/>
      <c r="H45" s="983"/>
      <c r="I45" s="987">
        <v>3515</v>
      </c>
      <c r="J45" s="991">
        <v>3397</v>
      </c>
      <c r="K45" s="991">
        <v>3394</v>
      </c>
      <c r="L45" s="991">
        <v>3282</v>
      </c>
      <c r="M45" s="995">
        <v>2927</v>
      </c>
    </row>
    <row r="46" spans="2:13" ht="27.75" customHeight="1">
      <c r="B46" s="904"/>
      <c r="C46" s="917"/>
      <c r="D46" s="927"/>
      <c r="E46" s="977" t="s">
        <v>81</v>
      </c>
      <c r="F46" s="977"/>
      <c r="G46" s="977"/>
      <c r="H46" s="983"/>
      <c r="I46" s="987" t="s">
        <v>143</v>
      </c>
      <c r="J46" s="991" t="s">
        <v>143</v>
      </c>
      <c r="K46" s="991" t="s">
        <v>143</v>
      </c>
      <c r="L46" s="991" t="s">
        <v>143</v>
      </c>
      <c r="M46" s="995" t="s">
        <v>143</v>
      </c>
    </row>
    <row r="47" spans="2:13" ht="27.75" customHeight="1">
      <c r="B47" s="904"/>
      <c r="C47" s="917"/>
      <c r="D47" s="974"/>
      <c r="E47" s="978" t="s">
        <v>85</v>
      </c>
      <c r="F47" s="981"/>
      <c r="G47" s="981"/>
      <c r="H47" s="984"/>
      <c r="I47" s="987" t="s">
        <v>143</v>
      </c>
      <c r="J47" s="991" t="s">
        <v>143</v>
      </c>
      <c r="K47" s="991" t="s">
        <v>143</v>
      </c>
      <c r="L47" s="991" t="s">
        <v>143</v>
      </c>
      <c r="M47" s="995" t="s">
        <v>143</v>
      </c>
    </row>
    <row r="48" spans="2:13" ht="27.75" customHeight="1">
      <c r="B48" s="904"/>
      <c r="C48" s="917"/>
      <c r="D48" s="926"/>
      <c r="E48" s="977" t="s">
        <v>90</v>
      </c>
      <c r="F48" s="977"/>
      <c r="G48" s="977"/>
      <c r="H48" s="983"/>
      <c r="I48" s="987" t="s">
        <v>143</v>
      </c>
      <c r="J48" s="991" t="s">
        <v>143</v>
      </c>
      <c r="K48" s="991" t="s">
        <v>143</v>
      </c>
      <c r="L48" s="991" t="s">
        <v>143</v>
      </c>
      <c r="M48" s="995" t="s">
        <v>143</v>
      </c>
    </row>
    <row r="49" spans="2:13" ht="27.75" customHeight="1">
      <c r="B49" s="905"/>
      <c r="C49" s="918"/>
      <c r="D49" s="926"/>
      <c r="E49" s="977" t="s">
        <v>97</v>
      </c>
      <c r="F49" s="977"/>
      <c r="G49" s="977"/>
      <c r="H49" s="983"/>
      <c r="I49" s="987" t="s">
        <v>143</v>
      </c>
      <c r="J49" s="991" t="s">
        <v>143</v>
      </c>
      <c r="K49" s="991" t="s">
        <v>143</v>
      </c>
      <c r="L49" s="991" t="s">
        <v>143</v>
      </c>
      <c r="M49" s="995" t="s">
        <v>143</v>
      </c>
    </row>
    <row r="50" spans="2:13" ht="27.75" customHeight="1">
      <c r="B50" s="971" t="s">
        <v>99</v>
      </c>
      <c r="C50" s="973"/>
      <c r="D50" s="975"/>
      <c r="E50" s="977" t="s">
        <v>101</v>
      </c>
      <c r="F50" s="977"/>
      <c r="G50" s="977"/>
      <c r="H50" s="983"/>
      <c r="I50" s="987">
        <v>5049</v>
      </c>
      <c r="J50" s="991">
        <v>5854</v>
      </c>
      <c r="K50" s="991">
        <v>5376</v>
      </c>
      <c r="L50" s="991">
        <v>7434</v>
      </c>
      <c r="M50" s="995">
        <v>8672</v>
      </c>
    </row>
    <row r="51" spans="2:13" ht="27.75" customHeight="1">
      <c r="B51" s="904"/>
      <c r="C51" s="917"/>
      <c r="D51" s="926"/>
      <c r="E51" s="977" t="s">
        <v>104</v>
      </c>
      <c r="F51" s="977"/>
      <c r="G51" s="977"/>
      <c r="H51" s="983"/>
      <c r="I51" s="987">
        <v>405</v>
      </c>
      <c r="J51" s="991">
        <v>372</v>
      </c>
      <c r="K51" s="991">
        <v>318</v>
      </c>
      <c r="L51" s="991">
        <v>805</v>
      </c>
      <c r="M51" s="995">
        <v>766</v>
      </c>
    </row>
    <row r="52" spans="2:13" ht="27.75" customHeight="1">
      <c r="B52" s="905"/>
      <c r="C52" s="918"/>
      <c r="D52" s="926"/>
      <c r="E52" s="977" t="s">
        <v>45</v>
      </c>
      <c r="F52" s="977"/>
      <c r="G52" s="977"/>
      <c r="H52" s="983"/>
      <c r="I52" s="987">
        <v>20905</v>
      </c>
      <c r="J52" s="991">
        <v>21654</v>
      </c>
      <c r="K52" s="991">
        <v>21542</v>
      </c>
      <c r="L52" s="991">
        <v>21859</v>
      </c>
      <c r="M52" s="995">
        <v>21601</v>
      </c>
    </row>
    <row r="53" spans="2:13" ht="27.75" customHeight="1">
      <c r="B53" s="907" t="s">
        <v>54</v>
      </c>
      <c r="C53" s="920"/>
      <c r="D53" s="928"/>
      <c r="E53" s="979" t="s">
        <v>106</v>
      </c>
      <c r="F53" s="979"/>
      <c r="G53" s="979"/>
      <c r="H53" s="985"/>
      <c r="I53" s="988">
        <v>959</v>
      </c>
      <c r="J53" s="992">
        <v>-384</v>
      </c>
      <c r="K53" s="992">
        <v>234</v>
      </c>
      <c r="L53" s="992">
        <v>-1632</v>
      </c>
      <c r="M53" s="996">
        <v>-2862</v>
      </c>
    </row>
    <row r="54" spans="2:13" ht="27.75" customHeight="1">
      <c r="B54" s="972" t="s">
        <v>1</v>
      </c>
      <c r="C54" s="879"/>
      <c r="D54" s="879"/>
      <c r="E54" s="980"/>
      <c r="F54" s="980"/>
      <c r="G54" s="980"/>
      <c r="H54" s="980"/>
      <c r="I54" s="989"/>
      <c r="J54" s="989"/>
      <c r="K54" s="989"/>
      <c r="L54" s="989"/>
      <c r="M54" s="989"/>
    </row>
    <row r="55" spans="2:13" ht="13.2"/>
  </sheetData>
  <sheetProtection algorithmName="SHA-512" hashValue="lJnlZ8DWMwtpveLyJ8wzglXX+7HA/ijRRp1Qan8wxGoxUBedSp4oHD69PUgAB9MjkLXuU8MQfYIZaQB9JUdR5A==" saltValue="M96MROiHKpelZl4MG8Ehm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0" zoomScaleNormal="80" zoomScaleSheetLayoutView="100" workbookViewId="0">
      <selection sqref="A1:A1048576"/>
    </sheetView>
  </sheetViews>
  <sheetFormatPr defaultColWidth="0" defaultRowHeight="13.5" customHeight="1" zeroHeight="1"/>
  <cols>
    <col min="1" max="1" width="8.21875" style="374" customWidth="1"/>
    <col min="2" max="2" width="16.33203125" style="374" customWidth="1"/>
    <col min="3" max="5" width="26.21875" style="374" customWidth="1"/>
    <col min="6" max="8" width="24.21875" style="374" customWidth="1"/>
    <col min="9" max="14" width="26" style="374" customWidth="1"/>
    <col min="15" max="15" width="6.10937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102</v>
      </c>
    </row>
    <row r="54" spans="2:8" ht="29.25" customHeight="1">
      <c r="B54" s="997" t="s">
        <v>11</v>
      </c>
      <c r="C54" s="1003"/>
      <c r="D54" s="1003"/>
      <c r="E54" s="1012" t="s">
        <v>18</v>
      </c>
      <c r="F54" s="1019" t="s">
        <v>538</v>
      </c>
      <c r="G54" s="1019" t="s">
        <v>539</v>
      </c>
      <c r="H54" s="1027" t="s">
        <v>540</v>
      </c>
    </row>
    <row r="55" spans="2:8" ht="52.5" customHeight="1">
      <c r="B55" s="998"/>
      <c r="C55" s="1004" t="s">
        <v>111</v>
      </c>
      <c r="D55" s="1004"/>
      <c r="E55" s="1013"/>
      <c r="F55" s="1020">
        <v>2941</v>
      </c>
      <c r="G55" s="1020">
        <v>2942</v>
      </c>
      <c r="H55" s="1028">
        <v>3218</v>
      </c>
    </row>
    <row r="56" spans="2:8" ht="52.5" customHeight="1">
      <c r="B56" s="999"/>
      <c r="C56" s="1005" t="s">
        <v>114</v>
      </c>
      <c r="D56" s="1005"/>
      <c r="E56" s="1014"/>
      <c r="F56" s="1021">
        <v>1048</v>
      </c>
      <c r="G56" s="1021">
        <v>1048</v>
      </c>
      <c r="H56" s="1029">
        <v>1948</v>
      </c>
    </row>
    <row r="57" spans="2:8" ht="53.25" customHeight="1">
      <c r="B57" s="999"/>
      <c r="C57" s="1006" t="s">
        <v>74</v>
      </c>
      <c r="D57" s="1006"/>
      <c r="E57" s="1015"/>
      <c r="F57" s="1022">
        <v>1529</v>
      </c>
      <c r="G57" s="1022">
        <v>3723</v>
      </c>
      <c r="H57" s="1030">
        <v>3903</v>
      </c>
    </row>
    <row r="58" spans="2:8" ht="45.75" customHeight="1">
      <c r="B58" s="1000"/>
      <c r="C58" s="1007" t="s">
        <v>325</v>
      </c>
      <c r="D58" s="1010"/>
      <c r="E58" s="1016"/>
      <c r="F58" s="1023">
        <v>19</v>
      </c>
      <c r="G58" s="1023">
        <v>2019</v>
      </c>
      <c r="H58" s="1031">
        <v>2005</v>
      </c>
    </row>
    <row r="59" spans="2:8" ht="45.75" customHeight="1">
      <c r="B59" s="1000"/>
      <c r="C59" s="1007" t="s">
        <v>403</v>
      </c>
      <c r="D59" s="1010"/>
      <c r="E59" s="1016"/>
      <c r="F59" s="1023">
        <v>1200</v>
      </c>
      <c r="G59" s="1023">
        <v>1400</v>
      </c>
      <c r="H59" s="1031">
        <v>1601</v>
      </c>
    </row>
    <row r="60" spans="2:8" ht="45.75" customHeight="1">
      <c r="B60" s="1000"/>
      <c r="C60" s="1007" t="s">
        <v>554</v>
      </c>
      <c r="D60" s="1010"/>
      <c r="E60" s="1016"/>
      <c r="F60" s="1023">
        <v>115</v>
      </c>
      <c r="G60" s="1023">
        <v>111</v>
      </c>
      <c r="H60" s="1031">
        <v>102</v>
      </c>
    </row>
    <row r="61" spans="2:8" ht="45.75" customHeight="1">
      <c r="B61" s="1000"/>
      <c r="C61" s="1007" t="s">
        <v>555</v>
      </c>
      <c r="D61" s="1010"/>
      <c r="E61" s="1016"/>
      <c r="F61" s="1023">
        <v>40</v>
      </c>
      <c r="G61" s="1023">
        <v>40</v>
      </c>
      <c r="H61" s="1031">
        <v>55</v>
      </c>
    </row>
    <row r="62" spans="2:8" ht="45.75" customHeight="1">
      <c r="B62" s="1001"/>
      <c r="C62" s="1008" t="s">
        <v>556</v>
      </c>
      <c r="D62" s="1011"/>
      <c r="E62" s="1017"/>
      <c r="F62" s="1024">
        <v>59</v>
      </c>
      <c r="G62" s="1024">
        <v>57</v>
      </c>
      <c r="H62" s="1032">
        <v>55</v>
      </c>
    </row>
    <row r="63" spans="2:8" ht="52.5" customHeight="1">
      <c r="B63" s="1002"/>
      <c r="C63" s="1009" t="s">
        <v>119</v>
      </c>
      <c r="D63" s="1009"/>
      <c r="E63" s="1018"/>
      <c r="F63" s="1025">
        <v>5519</v>
      </c>
      <c r="G63" s="1025">
        <v>7712</v>
      </c>
      <c r="H63" s="1033">
        <v>9070</v>
      </c>
    </row>
    <row r="64" spans="2:8" ht="13.2"/>
  </sheetData>
  <sheetProtection algorithmName="SHA-512" hashValue="xsLde3r5+A3resGcYB331pGYnvKRAkG7AtrlfMlQrpMWtzBbJ4mQ72EhUWhuz2lL23fjDcMSGbwGf9LHT7gg+A==" saltValue="xWmCsEBspa9zCQDzOYtse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3203125" style="374" customWidth="1"/>
    <col min="2" max="107" width="2.44140625" style="374" customWidth="1"/>
    <col min="108" max="108" width="6.109375" style="738" customWidth="1"/>
    <col min="109" max="109" width="5.88671875" style="739" customWidth="1"/>
    <col min="110" max="16384" width="8.6640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2">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8"/>
      <c r="DE4" s="1078"/>
    </row>
    <row r="5" spans="1:109" s="737" customFormat="1" ht="13.2">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8"/>
      <c r="DE5" s="1078"/>
    </row>
    <row r="6" spans="1:109" s="737" customFormat="1" ht="13.2">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8"/>
      <c r="DE6" s="1078"/>
    </row>
    <row r="7" spans="1:109" s="737" customFormat="1" ht="13.2">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8"/>
      <c r="DE7" s="1078"/>
    </row>
    <row r="8" spans="1:109" s="737" customFormat="1" ht="13.2">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8"/>
      <c r="DE8" s="1078"/>
    </row>
    <row r="9" spans="1:109" s="737" customFormat="1" ht="13.2">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8"/>
      <c r="DE9" s="1078"/>
    </row>
    <row r="10" spans="1:109" s="737" customFormat="1" ht="13.2">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8"/>
      <c r="DE10" s="1078"/>
    </row>
    <row r="11" spans="1:109" s="737" customFormat="1" ht="13.2">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8"/>
      <c r="DE11" s="1078"/>
    </row>
    <row r="12" spans="1:109" s="737" customFormat="1" ht="13.2">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8"/>
      <c r="DE12" s="1078"/>
    </row>
    <row r="13" spans="1:109" s="737" customFormat="1" ht="13.2">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8"/>
      <c r="DE13" s="1078"/>
    </row>
    <row r="14" spans="1:109" s="737" customFormat="1" ht="13.2">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8"/>
      <c r="DE14" s="1078"/>
    </row>
    <row r="15" spans="1:109" s="737" customFormat="1" ht="13.2">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8"/>
      <c r="DE15" s="1078"/>
    </row>
    <row r="16" spans="1:109" s="737" customFormat="1" ht="13.2">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8"/>
      <c r="DE16" s="1078"/>
    </row>
    <row r="17" spans="1:109" s="737" customFormat="1" ht="13.2">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8"/>
      <c r="DE17" s="1078"/>
    </row>
    <row r="18" spans="1:109" s="737" customFormat="1" ht="13.2">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8"/>
      <c r="DE18" s="1078"/>
    </row>
    <row r="19" spans="1:109" ht="13.2">
      <c r="DD19" s="750"/>
      <c r="DE19" s="750"/>
    </row>
    <row r="20" spans="1:109" ht="13.2">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2">
      <c r="B23" s="739"/>
    </row>
    <row r="24" spans="1:109" ht="13.2">
      <c r="B24" s="739"/>
    </row>
    <row r="25" spans="1:109" ht="13.2">
      <c r="B25" s="739"/>
    </row>
    <row r="26" spans="1:109" ht="13.2">
      <c r="B26" s="739"/>
    </row>
    <row r="27" spans="1:109" ht="13.2">
      <c r="B27" s="739"/>
    </row>
    <row r="28" spans="1:109" ht="13.2">
      <c r="B28" s="739"/>
    </row>
    <row r="29" spans="1:109" ht="13.2">
      <c r="B29" s="739"/>
    </row>
    <row r="30" spans="1:109" ht="13.2">
      <c r="B30" s="739"/>
    </row>
    <row r="31" spans="1:109" ht="13.2">
      <c r="B31" s="739"/>
    </row>
    <row r="32" spans="1:109" ht="13.2">
      <c r="B32" s="739"/>
    </row>
    <row r="33" spans="2:109" ht="13.2">
      <c r="B33" s="739"/>
    </row>
    <row r="34" spans="2:109" ht="13.2">
      <c r="B34" s="739"/>
    </row>
    <row r="35" spans="2:109" ht="13.2">
      <c r="B35" s="739"/>
    </row>
    <row r="36" spans="2:109" ht="13.2">
      <c r="B36" s="739"/>
    </row>
    <row r="37" spans="2:109" ht="13.2">
      <c r="B37" s="739"/>
    </row>
    <row r="38" spans="2:109" ht="13.2">
      <c r="B38" s="739"/>
    </row>
    <row r="39" spans="2:109" ht="13.2">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2">
      <c r="B40" s="1039"/>
      <c r="DD40" s="1039"/>
      <c r="DE40" s="750"/>
    </row>
    <row r="41" spans="2:109" ht="16.2">
      <c r="B41" s="741" t="s">
        <v>557</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2">
      <c r="B42" s="739"/>
      <c r="G42" s="1043"/>
      <c r="I42" s="1034"/>
      <c r="J42" s="1034"/>
      <c r="K42" s="1034"/>
      <c r="AM42" s="1043"/>
      <c r="AN42" s="1043" t="s">
        <v>558</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562</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5"/>
    </row>
    <row r="44" spans="2:109" ht="13.2">
      <c r="B44" s="739"/>
      <c r="AN44" s="1064"/>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6"/>
    </row>
    <row r="45" spans="2:109" ht="13.2">
      <c r="B45" s="739"/>
      <c r="AN45" s="1064"/>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6"/>
    </row>
    <row r="46" spans="2:109" ht="13.2">
      <c r="B46" s="739"/>
      <c r="AN46" s="1064"/>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6"/>
    </row>
    <row r="47" spans="2:109" ht="13.2">
      <c r="B47" s="739"/>
      <c r="AN47" s="1065"/>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7"/>
    </row>
    <row r="48" spans="2:109" ht="13.2">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2">
      <c r="B49" s="739"/>
      <c r="AN49" s="374" t="s">
        <v>170</v>
      </c>
    </row>
    <row r="50" spans="1:109" ht="13.2">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417</v>
      </c>
      <c r="BQ50" s="1068"/>
      <c r="BR50" s="1068"/>
      <c r="BS50" s="1068"/>
      <c r="BT50" s="1068"/>
      <c r="BU50" s="1068"/>
      <c r="BV50" s="1068"/>
      <c r="BW50" s="1068"/>
      <c r="BX50" s="1068" t="s">
        <v>537</v>
      </c>
      <c r="BY50" s="1068"/>
      <c r="BZ50" s="1068"/>
      <c r="CA50" s="1068"/>
      <c r="CB50" s="1068"/>
      <c r="CC50" s="1068"/>
      <c r="CD50" s="1068"/>
      <c r="CE50" s="1068"/>
      <c r="CF50" s="1068" t="s">
        <v>538</v>
      </c>
      <c r="CG50" s="1068"/>
      <c r="CH50" s="1068"/>
      <c r="CI50" s="1068"/>
      <c r="CJ50" s="1068"/>
      <c r="CK50" s="1068"/>
      <c r="CL50" s="1068"/>
      <c r="CM50" s="1068"/>
      <c r="CN50" s="1068" t="s">
        <v>539</v>
      </c>
      <c r="CO50" s="1068"/>
      <c r="CP50" s="1068"/>
      <c r="CQ50" s="1068"/>
      <c r="CR50" s="1068"/>
      <c r="CS50" s="1068"/>
      <c r="CT50" s="1068"/>
      <c r="CU50" s="1068"/>
      <c r="CV50" s="1068" t="s">
        <v>540</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559</v>
      </c>
      <c r="AO51" s="1067"/>
      <c r="AP51" s="1067"/>
      <c r="AQ51" s="1067"/>
      <c r="AR51" s="1067"/>
      <c r="AS51" s="1067"/>
      <c r="AT51" s="1067"/>
      <c r="AU51" s="1067"/>
      <c r="AV51" s="1067"/>
      <c r="AW51" s="1067"/>
      <c r="AX51" s="1067"/>
      <c r="AY51" s="1067"/>
      <c r="AZ51" s="1067"/>
      <c r="BA51" s="1067"/>
      <c r="BB51" s="1067" t="s">
        <v>560</v>
      </c>
      <c r="BC51" s="1067"/>
      <c r="BD51" s="1067"/>
      <c r="BE51" s="1067"/>
      <c r="BF51" s="1067"/>
      <c r="BG51" s="1067"/>
      <c r="BH51" s="1067"/>
      <c r="BI51" s="1067"/>
      <c r="BJ51" s="1067"/>
      <c r="BK51" s="1067"/>
      <c r="BL51" s="1067"/>
      <c r="BM51" s="1067"/>
      <c r="BN51" s="1067"/>
      <c r="BO51" s="1067"/>
      <c r="BP51" s="1073"/>
      <c r="BQ51" s="1074"/>
      <c r="BR51" s="1074"/>
      <c r="BS51" s="1074"/>
      <c r="BT51" s="1074"/>
      <c r="BU51" s="1074"/>
      <c r="BV51" s="1074"/>
      <c r="BW51" s="1074"/>
      <c r="BX51" s="1074"/>
      <c r="BY51" s="1074"/>
      <c r="BZ51" s="1074"/>
      <c r="CA51" s="1074"/>
      <c r="CB51" s="1074"/>
      <c r="CC51" s="1074"/>
      <c r="CD51" s="1074"/>
      <c r="CE51" s="1074"/>
      <c r="CF51" s="1074">
        <v>2.2000000000000002</v>
      </c>
      <c r="CG51" s="1074"/>
      <c r="CH51" s="1074"/>
      <c r="CI51" s="1074"/>
      <c r="CJ51" s="1074"/>
      <c r="CK51" s="1074"/>
      <c r="CL51" s="1074"/>
      <c r="CM51" s="1074"/>
      <c r="CN51" s="1074"/>
      <c r="CO51" s="1074"/>
      <c r="CP51" s="1074"/>
      <c r="CQ51" s="1074"/>
      <c r="CR51" s="1074"/>
      <c r="CS51" s="1074"/>
      <c r="CT51" s="1074"/>
      <c r="CU51" s="1074"/>
      <c r="CV51" s="1074"/>
      <c r="CW51" s="1074"/>
      <c r="CX51" s="1074"/>
      <c r="CY51" s="1074"/>
      <c r="CZ51" s="1074"/>
      <c r="DA51" s="1074"/>
      <c r="DB51" s="1074"/>
      <c r="DC51" s="1074"/>
    </row>
    <row r="52" spans="1:109" ht="13.2">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4"/>
      <c r="BQ52" s="1074"/>
      <c r="BR52" s="1074"/>
      <c r="BS52" s="1074"/>
      <c r="BT52" s="1074"/>
      <c r="BU52" s="1074"/>
      <c r="BV52" s="1074"/>
      <c r="BW52" s="1074"/>
      <c r="BX52" s="1074"/>
      <c r="BY52" s="1074"/>
      <c r="BZ52" s="1074"/>
      <c r="CA52" s="1074"/>
      <c r="CB52" s="1074"/>
      <c r="CC52" s="1074"/>
      <c r="CD52" s="1074"/>
      <c r="CE52" s="1074"/>
      <c r="CF52" s="1074"/>
      <c r="CG52" s="1074"/>
      <c r="CH52" s="1074"/>
      <c r="CI52" s="1074"/>
      <c r="CJ52" s="1074"/>
      <c r="CK52" s="1074"/>
      <c r="CL52" s="1074"/>
      <c r="CM52" s="1074"/>
      <c r="CN52" s="1074"/>
      <c r="CO52" s="1074"/>
      <c r="CP52" s="1074"/>
      <c r="CQ52" s="1074"/>
      <c r="CR52" s="1074"/>
      <c r="CS52" s="1074"/>
      <c r="CT52" s="1074"/>
      <c r="CU52" s="1074"/>
      <c r="CV52" s="1074"/>
      <c r="CW52" s="1074"/>
      <c r="CX52" s="1074"/>
      <c r="CY52" s="1074"/>
      <c r="CZ52" s="1074"/>
      <c r="DA52" s="1074"/>
      <c r="DB52" s="1074"/>
      <c r="DC52" s="1074"/>
    </row>
    <row r="53" spans="1:109" ht="13.2">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561</v>
      </c>
      <c r="BC53" s="1067"/>
      <c r="BD53" s="1067"/>
      <c r="BE53" s="1067"/>
      <c r="BF53" s="1067"/>
      <c r="BG53" s="1067"/>
      <c r="BH53" s="1067"/>
      <c r="BI53" s="1067"/>
      <c r="BJ53" s="1067"/>
      <c r="BK53" s="1067"/>
      <c r="BL53" s="1067"/>
      <c r="BM53" s="1067"/>
      <c r="BN53" s="1067"/>
      <c r="BO53" s="1067"/>
      <c r="BP53" s="1073"/>
      <c r="BQ53" s="1074"/>
      <c r="BR53" s="1074"/>
      <c r="BS53" s="1074"/>
      <c r="BT53" s="1074"/>
      <c r="BU53" s="1074"/>
      <c r="BV53" s="1074"/>
      <c r="BW53" s="1074"/>
      <c r="BX53" s="1074">
        <v>54.9</v>
      </c>
      <c r="BY53" s="1074"/>
      <c r="BZ53" s="1074"/>
      <c r="CA53" s="1074"/>
      <c r="CB53" s="1074"/>
      <c r="CC53" s="1074"/>
      <c r="CD53" s="1074"/>
      <c r="CE53" s="1074"/>
      <c r="CF53" s="1074">
        <v>55</v>
      </c>
      <c r="CG53" s="1074"/>
      <c r="CH53" s="1074"/>
      <c r="CI53" s="1074"/>
      <c r="CJ53" s="1074"/>
      <c r="CK53" s="1074"/>
      <c r="CL53" s="1074"/>
      <c r="CM53" s="1074"/>
      <c r="CN53" s="1074">
        <v>56.2</v>
      </c>
      <c r="CO53" s="1074"/>
      <c r="CP53" s="1074"/>
      <c r="CQ53" s="1074"/>
      <c r="CR53" s="1074"/>
      <c r="CS53" s="1074"/>
      <c r="CT53" s="1074"/>
      <c r="CU53" s="1074"/>
      <c r="CV53" s="1074">
        <v>57.2</v>
      </c>
      <c r="CW53" s="1074"/>
      <c r="CX53" s="1074"/>
      <c r="CY53" s="1074"/>
      <c r="CZ53" s="1074"/>
      <c r="DA53" s="1074"/>
      <c r="DB53" s="1074"/>
      <c r="DC53" s="1074"/>
    </row>
    <row r="54" spans="1:109" ht="13.2">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4"/>
      <c r="BQ54" s="1074"/>
      <c r="BR54" s="1074"/>
      <c r="BS54" s="1074"/>
      <c r="BT54" s="1074"/>
      <c r="BU54" s="1074"/>
      <c r="BV54" s="1074"/>
      <c r="BW54" s="1074"/>
      <c r="BX54" s="1074"/>
      <c r="BY54" s="1074"/>
      <c r="BZ54" s="1074"/>
      <c r="CA54" s="1074"/>
      <c r="CB54" s="1074"/>
      <c r="CC54" s="1074"/>
      <c r="CD54" s="1074"/>
      <c r="CE54" s="1074"/>
      <c r="CF54" s="1074"/>
      <c r="CG54" s="1074"/>
      <c r="CH54" s="1074"/>
      <c r="CI54" s="1074"/>
      <c r="CJ54" s="1074"/>
      <c r="CK54" s="1074"/>
      <c r="CL54" s="1074"/>
      <c r="CM54" s="1074"/>
      <c r="CN54" s="1074"/>
      <c r="CO54" s="1074"/>
      <c r="CP54" s="1074"/>
      <c r="CQ54" s="1074"/>
      <c r="CR54" s="1074"/>
      <c r="CS54" s="1074"/>
      <c r="CT54" s="1074"/>
      <c r="CU54" s="1074"/>
      <c r="CV54" s="1074"/>
      <c r="CW54" s="1074"/>
      <c r="CX54" s="1074"/>
      <c r="CY54" s="1074"/>
      <c r="CZ54" s="1074"/>
      <c r="DA54" s="1074"/>
      <c r="DB54" s="1074"/>
      <c r="DC54" s="1074"/>
    </row>
    <row r="55" spans="1:109" ht="13.2">
      <c r="A55" s="1034"/>
      <c r="B55" s="739"/>
      <c r="G55" s="1044"/>
      <c r="H55" s="1044"/>
      <c r="I55" s="1044"/>
      <c r="J55" s="1044"/>
      <c r="K55" s="1053"/>
      <c r="L55" s="1053"/>
      <c r="M55" s="1053"/>
      <c r="N55" s="1053"/>
      <c r="AN55" s="1068" t="s">
        <v>67</v>
      </c>
      <c r="AO55" s="1068"/>
      <c r="AP55" s="1068"/>
      <c r="AQ55" s="1068"/>
      <c r="AR55" s="1068"/>
      <c r="AS55" s="1068"/>
      <c r="AT55" s="1068"/>
      <c r="AU55" s="1068"/>
      <c r="AV55" s="1068"/>
      <c r="AW55" s="1068"/>
      <c r="AX55" s="1068"/>
      <c r="AY55" s="1068"/>
      <c r="AZ55" s="1068"/>
      <c r="BA55" s="1068"/>
      <c r="BB55" s="1067" t="s">
        <v>560</v>
      </c>
      <c r="BC55" s="1067"/>
      <c r="BD55" s="1067"/>
      <c r="BE55" s="1067"/>
      <c r="BF55" s="1067"/>
      <c r="BG55" s="1067"/>
      <c r="BH55" s="1067"/>
      <c r="BI55" s="1067"/>
      <c r="BJ55" s="1067"/>
      <c r="BK55" s="1067"/>
      <c r="BL55" s="1067"/>
      <c r="BM55" s="1067"/>
      <c r="BN55" s="1067"/>
      <c r="BO55" s="1067"/>
      <c r="BP55" s="1073"/>
      <c r="BQ55" s="1074"/>
      <c r="BR55" s="1074"/>
      <c r="BS55" s="1074"/>
      <c r="BT55" s="1074"/>
      <c r="BU55" s="1074"/>
      <c r="BV55" s="1074"/>
      <c r="BW55" s="1074"/>
      <c r="BX55" s="1074">
        <v>15.3</v>
      </c>
      <c r="BY55" s="1074"/>
      <c r="BZ55" s="1074"/>
      <c r="CA55" s="1074"/>
      <c r="CB55" s="1074"/>
      <c r="CC55" s="1074"/>
      <c r="CD55" s="1074"/>
      <c r="CE55" s="1074"/>
      <c r="CF55" s="1074">
        <v>14.9</v>
      </c>
      <c r="CG55" s="1074"/>
      <c r="CH55" s="1074"/>
      <c r="CI55" s="1074"/>
      <c r="CJ55" s="1074"/>
      <c r="CK55" s="1074"/>
      <c r="CL55" s="1074"/>
      <c r="CM55" s="1074"/>
      <c r="CN55" s="1074">
        <v>14.5</v>
      </c>
      <c r="CO55" s="1074"/>
      <c r="CP55" s="1074"/>
      <c r="CQ55" s="1074"/>
      <c r="CR55" s="1074"/>
      <c r="CS55" s="1074"/>
      <c r="CT55" s="1074"/>
      <c r="CU55" s="1074"/>
      <c r="CV55" s="1074">
        <v>13.3</v>
      </c>
      <c r="CW55" s="1074"/>
      <c r="CX55" s="1074"/>
      <c r="CY55" s="1074"/>
      <c r="CZ55" s="1074"/>
      <c r="DA55" s="1074"/>
      <c r="DB55" s="1074"/>
      <c r="DC55" s="1074"/>
    </row>
    <row r="56" spans="1:109" ht="13.2">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4"/>
      <c r="BQ56" s="1074"/>
      <c r="BR56" s="1074"/>
      <c r="BS56" s="1074"/>
      <c r="BT56" s="1074"/>
      <c r="BU56" s="1074"/>
      <c r="BV56" s="1074"/>
      <c r="BW56" s="1074"/>
      <c r="BX56" s="1074"/>
      <c r="BY56" s="1074"/>
      <c r="BZ56" s="1074"/>
      <c r="CA56" s="1074"/>
      <c r="CB56" s="1074"/>
      <c r="CC56" s="1074"/>
      <c r="CD56" s="1074"/>
      <c r="CE56" s="1074"/>
      <c r="CF56" s="1074"/>
      <c r="CG56" s="1074"/>
      <c r="CH56" s="1074"/>
      <c r="CI56" s="1074"/>
      <c r="CJ56" s="1074"/>
      <c r="CK56" s="1074"/>
      <c r="CL56" s="1074"/>
      <c r="CM56" s="1074"/>
      <c r="CN56" s="1074"/>
      <c r="CO56" s="1074"/>
      <c r="CP56" s="1074"/>
      <c r="CQ56" s="1074"/>
      <c r="CR56" s="1074"/>
      <c r="CS56" s="1074"/>
      <c r="CT56" s="1074"/>
      <c r="CU56" s="1074"/>
      <c r="CV56" s="1074"/>
      <c r="CW56" s="1074"/>
      <c r="CX56" s="1074"/>
      <c r="CY56" s="1074"/>
      <c r="CZ56" s="1074"/>
      <c r="DA56" s="1074"/>
      <c r="DB56" s="1074"/>
      <c r="DC56" s="1074"/>
    </row>
    <row r="57" spans="1:109" s="1034" customFormat="1" ht="13.2">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561</v>
      </c>
      <c r="BC57" s="1067"/>
      <c r="BD57" s="1067"/>
      <c r="BE57" s="1067"/>
      <c r="BF57" s="1067"/>
      <c r="BG57" s="1067"/>
      <c r="BH57" s="1067"/>
      <c r="BI57" s="1067"/>
      <c r="BJ57" s="1067"/>
      <c r="BK57" s="1067"/>
      <c r="BL57" s="1067"/>
      <c r="BM57" s="1067"/>
      <c r="BN57" s="1067"/>
      <c r="BO57" s="1067"/>
      <c r="BP57" s="1073"/>
      <c r="BQ57" s="1074"/>
      <c r="BR57" s="1074"/>
      <c r="BS57" s="1074"/>
      <c r="BT57" s="1074"/>
      <c r="BU57" s="1074"/>
      <c r="BV57" s="1074"/>
      <c r="BW57" s="1074"/>
      <c r="BX57" s="1074">
        <v>57.5</v>
      </c>
      <c r="BY57" s="1074"/>
      <c r="BZ57" s="1074"/>
      <c r="CA57" s="1074"/>
      <c r="CB57" s="1074"/>
      <c r="CC57" s="1074"/>
      <c r="CD57" s="1074"/>
      <c r="CE57" s="1074"/>
      <c r="CF57" s="1074">
        <v>58.5</v>
      </c>
      <c r="CG57" s="1074"/>
      <c r="CH57" s="1074"/>
      <c r="CI57" s="1074"/>
      <c r="CJ57" s="1074"/>
      <c r="CK57" s="1074"/>
      <c r="CL57" s="1074"/>
      <c r="CM57" s="1074"/>
      <c r="CN57" s="1074">
        <v>58.9</v>
      </c>
      <c r="CO57" s="1074"/>
      <c r="CP57" s="1074"/>
      <c r="CQ57" s="1074"/>
      <c r="CR57" s="1074"/>
      <c r="CS57" s="1074"/>
      <c r="CT57" s="1074"/>
      <c r="CU57" s="1074"/>
      <c r="CV57" s="1074">
        <v>61.4</v>
      </c>
      <c r="CW57" s="1074"/>
      <c r="CX57" s="1074"/>
      <c r="CY57" s="1074"/>
      <c r="CZ57" s="1074"/>
      <c r="DA57" s="1074"/>
      <c r="DB57" s="1074"/>
      <c r="DC57" s="1074"/>
      <c r="DD57" s="1079"/>
      <c r="DE57" s="1040"/>
    </row>
    <row r="58" spans="1:109" s="1034" customFormat="1" ht="13.2">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4"/>
      <c r="BQ58" s="1074"/>
      <c r="BR58" s="1074"/>
      <c r="BS58" s="1074"/>
      <c r="BT58" s="1074"/>
      <c r="BU58" s="1074"/>
      <c r="BV58" s="1074"/>
      <c r="BW58" s="1074"/>
      <c r="BX58" s="1074"/>
      <c r="BY58" s="1074"/>
      <c r="BZ58" s="1074"/>
      <c r="CA58" s="1074"/>
      <c r="CB58" s="1074"/>
      <c r="CC58" s="1074"/>
      <c r="CD58" s="1074"/>
      <c r="CE58" s="1074"/>
      <c r="CF58" s="1074"/>
      <c r="CG58" s="1074"/>
      <c r="CH58" s="1074"/>
      <c r="CI58" s="1074"/>
      <c r="CJ58" s="1074"/>
      <c r="CK58" s="1074"/>
      <c r="CL58" s="1074"/>
      <c r="CM58" s="1074"/>
      <c r="CN58" s="1074"/>
      <c r="CO58" s="1074"/>
      <c r="CP58" s="1074"/>
      <c r="CQ58" s="1074"/>
      <c r="CR58" s="1074"/>
      <c r="CS58" s="1074"/>
      <c r="CT58" s="1074"/>
      <c r="CU58" s="1074"/>
      <c r="CV58" s="1074"/>
      <c r="CW58" s="1074"/>
      <c r="CX58" s="1074"/>
      <c r="CY58" s="1074"/>
      <c r="CZ58" s="1074"/>
      <c r="DA58" s="1074"/>
      <c r="DB58" s="1074"/>
      <c r="DC58" s="1074"/>
      <c r="DD58" s="1079"/>
      <c r="DE58" s="1040"/>
    </row>
    <row r="59" spans="1:109" s="1034" customFormat="1" ht="13.2">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9"/>
      <c r="DE59" s="1040"/>
    </row>
    <row r="60" spans="1:109" s="1034" customFormat="1" ht="13.2">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9"/>
      <c r="DE60" s="1040"/>
    </row>
    <row r="61" spans="1:109" s="1034" customFormat="1" ht="13.2">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80"/>
      <c r="DE61" s="1040"/>
    </row>
    <row r="62" spans="1:109" ht="13.2">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2">
      <c r="B63" s="748" t="s">
        <v>337</v>
      </c>
    </row>
    <row r="64" spans="1:109" ht="13.2">
      <c r="B64" s="739"/>
      <c r="G64" s="1043"/>
      <c r="I64" s="374"/>
      <c r="J64" s="374"/>
      <c r="K64" s="374"/>
      <c r="L64" s="374"/>
      <c r="M64" s="374"/>
      <c r="N64" s="1062"/>
      <c r="AM64" s="1043"/>
      <c r="AN64" s="1043" t="s">
        <v>558</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2">
      <c r="B65" s="739"/>
      <c r="AN65" s="1069" t="s">
        <v>214</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5"/>
    </row>
    <row r="66" spans="2:107" ht="13.2">
      <c r="B66" s="739"/>
      <c r="AN66" s="1064"/>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6"/>
    </row>
    <row r="67" spans="2:107" ht="13.2">
      <c r="B67" s="739"/>
      <c r="AN67" s="1064"/>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6"/>
    </row>
    <row r="68" spans="2:107" ht="13.2">
      <c r="B68" s="739"/>
      <c r="AN68" s="1064"/>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6"/>
    </row>
    <row r="69" spans="2:107" ht="13.2">
      <c r="B69" s="739"/>
      <c r="AN69" s="1065"/>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7"/>
    </row>
    <row r="70" spans="2:107" ht="13.2">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2">
      <c r="B71" s="739"/>
      <c r="G71" s="1046"/>
      <c r="I71" s="1050"/>
      <c r="J71" s="1051"/>
      <c r="K71" s="1051"/>
      <c r="L71" s="1058"/>
      <c r="M71" s="1051"/>
      <c r="N71" s="1058"/>
      <c r="AM71" s="1046"/>
      <c r="AN71" s="374" t="s">
        <v>170</v>
      </c>
    </row>
    <row r="72" spans="2:107" ht="13.2">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417</v>
      </c>
      <c r="BQ72" s="1068"/>
      <c r="BR72" s="1068"/>
      <c r="BS72" s="1068"/>
      <c r="BT72" s="1068"/>
      <c r="BU72" s="1068"/>
      <c r="BV72" s="1068"/>
      <c r="BW72" s="1068"/>
      <c r="BX72" s="1068" t="s">
        <v>537</v>
      </c>
      <c r="BY72" s="1068"/>
      <c r="BZ72" s="1068"/>
      <c r="CA72" s="1068"/>
      <c r="CB72" s="1068"/>
      <c r="CC72" s="1068"/>
      <c r="CD72" s="1068"/>
      <c r="CE72" s="1068"/>
      <c r="CF72" s="1068" t="s">
        <v>538</v>
      </c>
      <c r="CG72" s="1068"/>
      <c r="CH72" s="1068"/>
      <c r="CI72" s="1068"/>
      <c r="CJ72" s="1068"/>
      <c r="CK72" s="1068"/>
      <c r="CL72" s="1068"/>
      <c r="CM72" s="1068"/>
      <c r="CN72" s="1068" t="s">
        <v>539</v>
      </c>
      <c r="CO72" s="1068"/>
      <c r="CP72" s="1068"/>
      <c r="CQ72" s="1068"/>
      <c r="CR72" s="1068"/>
      <c r="CS72" s="1068"/>
      <c r="CT72" s="1068"/>
      <c r="CU72" s="1068"/>
      <c r="CV72" s="1068" t="s">
        <v>540</v>
      </c>
      <c r="CW72" s="1068"/>
      <c r="CX72" s="1068"/>
      <c r="CY72" s="1068"/>
      <c r="CZ72" s="1068"/>
      <c r="DA72" s="1068"/>
      <c r="DB72" s="1068"/>
      <c r="DC72" s="1068"/>
    </row>
    <row r="73" spans="2:107" ht="13.2">
      <c r="B73" s="739"/>
      <c r="G73" s="1045"/>
      <c r="H73" s="1045"/>
      <c r="I73" s="1045"/>
      <c r="J73" s="1045"/>
      <c r="K73" s="1055"/>
      <c r="L73" s="1055"/>
      <c r="M73" s="1055"/>
      <c r="N73" s="1055"/>
      <c r="AM73" s="1047"/>
      <c r="AN73" s="1067" t="s">
        <v>559</v>
      </c>
      <c r="AO73" s="1067"/>
      <c r="AP73" s="1067"/>
      <c r="AQ73" s="1067"/>
      <c r="AR73" s="1067"/>
      <c r="AS73" s="1067"/>
      <c r="AT73" s="1067"/>
      <c r="AU73" s="1067"/>
      <c r="AV73" s="1067"/>
      <c r="AW73" s="1067"/>
      <c r="AX73" s="1067"/>
      <c r="AY73" s="1067"/>
      <c r="AZ73" s="1067"/>
      <c r="BA73" s="1067"/>
      <c r="BB73" s="1067" t="s">
        <v>560</v>
      </c>
      <c r="BC73" s="1067"/>
      <c r="BD73" s="1067"/>
      <c r="BE73" s="1067"/>
      <c r="BF73" s="1067"/>
      <c r="BG73" s="1067"/>
      <c r="BH73" s="1067"/>
      <c r="BI73" s="1067"/>
      <c r="BJ73" s="1067"/>
      <c r="BK73" s="1067"/>
      <c r="BL73" s="1067"/>
      <c r="BM73" s="1067"/>
      <c r="BN73" s="1067"/>
      <c r="BO73" s="1067"/>
      <c r="BP73" s="1074">
        <v>9.1</v>
      </c>
      <c r="BQ73" s="1074"/>
      <c r="BR73" s="1074"/>
      <c r="BS73" s="1074"/>
      <c r="BT73" s="1074"/>
      <c r="BU73" s="1074"/>
      <c r="BV73" s="1074"/>
      <c r="BW73" s="1074"/>
      <c r="BX73" s="1074"/>
      <c r="BY73" s="1074"/>
      <c r="BZ73" s="1074"/>
      <c r="CA73" s="1074"/>
      <c r="CB73" s="1074"/>
      <c r="CC73" s="1074"/>
      <c r="CD73" s="1074"/>
      <c r="CE73" s="1074"/>
      <c r="CF73" s="1074">
        <v>2.2000000000000002</v>
      </c>
      <c r="CG73" s="1074"/>
      <c r="CH73" s="1074"/>
      <c r="CI73" s="1074"/>
      <c r="CJ73" s="1074"/>
      <c r="CK73" s="1074"/>
      <c r="CL73" s="1074"/>
      <c r="CM73" s="1074"/>
      <c r="CN73" s="1074"/>
      <c r="CO73" s="1074"/>
      <c r="CP73" s="1074"/>
      <c r="CQ73" s="1074"/>
      <c r="CR73" s="1074"/>
      <c r="CS73" s="1074"/>
      <c r="CT73" s="1074"/>
      <c r="CU73" s="1074"/>
      <c r="CV73" s="1074"/>
      <c r="CW73" s="1074"/>
      <c r="CX73" s="1074"/>
      <c r="CY73" s="1074"/>
      <c r="CZ73" s="1074"/>
      <c r="DA73" s="1074"/>
      <c r="DB73" s="1074"/>
      <c r="DC73" s="1074"/>
    </row>
    <row r="74" spans="2:107" ht="13.2">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4"/>
      <c r="BQ74" s="1074"/>
      <c r="BR74" s="1074"/>
      <c r="BS74" s="1074"/>
      <c r="BT74" s="1074"/>
      <c r="BU74" s="1074"/>
      <c r="BV74" s="1074"/>
      <c r="BW74" s="1074"/>
      <c r="BX74" s="1074"/>
      <c r="BY74" s="1074"/>
      <c r="BZ74" s="1074"/>
      <c r="CA74" s="1074"/>
      <c r="CB74" s="1074"/>
      <c r="CC74" s="1074"/>
      <c r="CD74" s="1074"/>
      <c r="CE74" s="1074"/>
      <c r="CF74" s="1074"/>
      <c r="CG74" s="1074"/>
      <c r="CH74" s="1074"/>
      <c r="CI74" s="1074"/>
      <c r="CJ74" s="1074"/>
      <c r="CK74" s="1074"/>
      <c r="CL74" s="1074"/>
      <c r="CM74" s="1074"/>
      <c r="CN74" s="1074"/>
      <c r="CO74" s="1074"/>
      <c r="CP74" s="1074"/>
      <c r="CQ74" s="1074"/>
      <c r="CR74" s="1074"/>
      <c r="CS74" s="1074"/>
      <c r="CT74" s="1074"/>
      <c r="CU74" s="1074"/>
      <c r="CV74" s="1074"/>
      <c r="CW74" s="1074"/>
      <c r="CX74" s="1074"/>
      <c r="CY74" s="1074"/>
      <c r="CZ74" s="1074"/>
      <c r="DA74" s="1074"/>
      <c r="DB74" s="1074"/>
      <c r="DC74" s="1074"/>
    </row>
    <row r="75" spans="2:107" ht="13.2">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423</v>
      </c>
      <c r="BC75" s="1067"/>
      <c r="BD75" s="1067"/>
      <c r="BE75" s="1067"/>
      <c r="BF75" s="1067"/>
      <c r="BG75" s="1067"/>
      <c r="BH75" s="1067"/>
      <c r="BI75" s="1067"/>
      <c r="BJ75" s="1067"/>
      <c r="BK75" s="1067"/>
      <c r="BL75" s="1067"/>
      <c r="BM75" s="1067"/>
      <c r="BN75" s="1067"/>
      <c r="BO75" s="1067"/>
      <c r="BP75" s="1074">
        <v>8.6</v>
      </c>
      <c r="BQ75" s="1074"/>
      <c r="BR75" s="1074"/>
      <c r="BS75" s="1074"/>
      <c r="BT75" s="1074"/>
      <c r="BU75" s="1074"/>
      <c r="BV75" s="1074"/>
      <c r="BW75" s="1074"/>
      <c r="BX75" s="1074">
        <v>8.3000000000000007</v>
      </c>
      <c r="BY75" s="1074"/>
      <c r="BZ75" s="1074"/>
      <c r="CA75" s="1074"/>
      <c r="CB75" s="1074"/>
      <c r="CC75" s="1074"/>
      <c r="CD75" s="1074"/>
      <c r="CE75" s="1074"/>
      <c r="CF75" s="1074">
        <v>7.6</v>
      </c>
      <c r="CG75" s="1074"/>
      <c r="CH75" s="1074"/>
      <c r="CI75" s="1074"/>
      <c r="CJ75" s="1074"/>
      <c r="CK75" s="1074"/>
      <c r="CL75" s="1074"/>
      <c r="CM75" s="1074"/>
      <c r="CN75" s="1074">
        <v>6.5</v>
      </c>
      <c r="CO75" s="1074"/>
      <c r="CP75" s="1074"/>
      <c r="CQ75" s="1074"/>
      <c r="CR75" s="1074"/>
      <c r="CS75" s="1074"/>
      <c r="CT75" s="1074"/>
      <c r="CU75" s="1074"/>
      <c r="CV75" s="1074">
        <v>5.6</v>
      </c>
      <c r="CW75" s="1074"/>
      <c r="CX75" s="1074"/>
      <c r="CY75" s="1074"/>
      <c r="CZ75" s="1074"/>
      <c r="DA75" s="1074"/>
      <c r="DB75" s="1074"/>
      <c r="DC75" s="1074"/>
    </row>
    <row r="76" spans="2:107" ht="13.2">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4"/>
      <c r="BQ76" s="1074"/>
      <c r="BR76" s="1074"/>
      <c r="BS76" s="1074"/>
      <c r="BT76" s="1074"/>
      <c r="BU76" s="1074"/>
      <c r="BV76" s="1074"/>
      <c r="BW76" s="1074"/>
      <c r="BX76" s="1074"/>
      <c r="BY76" s="1074"/>
      <c r="BZ76" s="1074"/>
      <c r="CA76" s="1074"/>
      <c r="CB76" s="1074"/>
      <c r="CC76" s="1074"/>
      <c r="CD76" s="1074"/>
      <c r="CE76" s="1074"/>
      <c r="CF76" s="1074"/>
      <c r="CG76" s="1074"/>
      <c r="CH76" s="1074"/>
      <c r="CI76" s="1074"/>
      <c r="CJ76" s="1074"/>
      <c r="CK76" s="1074"/>
      <c r="CL76" s="1074"/>
      <c r="CM76" s="1074"/>
      <c r="CN76" s="1074"/>
      <c r="CO76" s="1074"/>
      <c r="CP76" s="1074"/>
      <c r="CQ76" s="1074"/>
      <c r="CR76" s="1074"/>
      <c r="CS76" s="1074"/>
      <c r="CT76" s="1074"/>
      <c r="CU76" s="1074"/>
      <c r="CV76" s="1074"/>
      <c r="CW76" s="1074"/>
      <c r="CX76" s="1074"/>
      <c r="CY76" s="1074"/>
      <c r="CZ76" s="1074"/>
      <c r="DA76" s="1074"/>
      <c r="DB76" s="1074"/>
      <c r="DC76" s="1074"/>
    </row>
    <row r="77" spans="2:107" ht="13.2">
      <c r="B77" s="739"/>
      <c r="G77" s="1044"/>
      <c r="H77" s="1044"/>
      <c r="I77" s="1044"/>
      <c r="J77" s="1044"/>
      <c r="K77" s="1055"/>
      <c r="L77" s="1055"/>
      <c r="M77" s="1055"/>
      <c r="N77" s="1055"/>
      <c r="AN77" s="1068" t="s">
        <v>67</v>
      </c>
      <c r="AO77" s="1068"/>
      <c r="AP77" s="1068"/>
      <c r="AQ77" s="1068"/>
      <c r="AR77" s="1068"/>
      <c r="AS77" s="1068"/>
      <c r="AT77" s="1068"/>
      <c r="AU77" s="1068"/>
      <c r="AV77" s="1068"/>
      <c r="AW77" s="1068"/>
      <c r="AX77" s="1068"/>
      <c r="AY77" s="1068"/>
      <c r="AZ77" s="1068"/>
      <c r="BA77" s="1068"/>
      <c r="BB77" s="1067" t="s">
        <v>560</v>
      </c>
      <c r="BC77" s="1067"/>
      <c r="BD77" s="1067"/>
      <c r="BE77" s="1067"/>
      <c r="BF77" s="1067"/>
      <c r="BG77" s="1067"/>
      <c r="BH77" s="1067"/>
      <c r="BI77" s="1067"/>
      <c r="BJ77" s="1067"/>
      <c r="BK77" s="1067"/>
      <c r="BL77" s="1067"/>
      <c r="BM77" s="1067"/>
      <c r="BN77" s="1067"/>
      <c r="BO77" s="1067"/>
      <c r="BP77" s="1074">
        <v>19</v>
      </c>
      <c r="BQ77" s="1074"/>
      <c r="BR77" s="1074"/>
      <c r="BS77" s="1074"/>
      <c r="BT77" s="1074"/>
      <c r="BU77" s="1074"/>
      <c r="BV77" s="1074"/>
      <c r="BW77" s="1074"/>
      <c r="BX77" s="1074">
        <v>15.3</v>
      </c>
      <c r="BY77" s="1074"/>
      <c r="BZ77" s="1074"/>
      <c r="CA77" s="1074"/>
      <c r="CB77" s="1074"/>
      <c r="CC77" s="1074"/>
      <c r="CD77" s="1074"/>
      <c r="CE77" s="1074"/>
      <c r="CF77" s="1074">
        <v>14.9</v>
      </c>
      <c r="CG77" s="1074"/>
      <c r="CH77" s="1074"/>
      <c r="CI77" s="1074"/>
      <c r="CJ77" s="1074"/>
      <c r="CK77" s="1074"/>
      <c r="CL77" s="1074"/>
      <c r="CM77" s="1074"/>
      <c r="CN77" s="1074">
        <v>14.5</v>
      </c>
      <c r="CO77" s="1074"/>
      <c r="CP77" s="1074"/>
      <c r="CQ77" s="1074"/>
      <c r="CR77" s="1074"/>
      <c r="CS77" s="1074"/>
      <c r="CT77" s="1074"/>
      <c r="CU77" s="1074"/>
      <c r="CV77" s="1074">
        <v>13.3</v>
      </c>
      <c r="CW77" s="1074"/>
      <c r="CX77" s="1074"/>
      <c r="CY77" s="1074"/>
      <c r="CZ77" s="1074"/>
      <c r="DA77" s="1074"/>
      <c r="DB77" s="1074"/>
      <c r="DC77" s="1074"/>
    </row>
    <row r="78" spans="2:107" ht="13.2">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4"/>
      <c r="BQ78" s="1074"/>
      <c r="BR78" s="1074"/>
      <c r="BS78" s="1074"/>
      <c r="BT78" s="1074"/>
      <c r="BU78" s="1074"/>
      <c r="BV78" s="1074"/>
      <c r="BW78" s="1074"/>
      <c r="BX78" s="1074"/>
      <c r="BY78" s="1074"/>
      <c r="BZ78" s="1074"/>
      <c r="CA78" s="1074"/>
      <c r="CB78" s="1074"/>
      <c r="CC78" s="1074"/>
      <c r="CD78" s="1074"/>
      <c r="CE78" s="1074"/>
      <c r="CF78" s="1074"/>
      <c r="CG78" s="1074"/>
      <c r="CH78" s="1074"/>
      <c r="CI78" s="1074"/>
      <c r="CJ78" s="1074"/>
      <c r="CK78" s="1074"/>
      <c r="CL78" s="1074"/>
      <c r="CM78" s="1074"/>
      <c r="CN78" s="1074"/>
      <c r="CO78" s="1074"/>
      <c r="CP78" s="1074"/>
      <c r="CQ78" s="1074"/>
      <c r="CR78" s="1074"/>
      <c r="CS78" s="1074"/>
      <c r="CT78" s="1074"/>
      <c r="CU78" s="1074"/>
      <c r="CV78" s="1074"/>
      <c r="CW78" s="1074"/>
      <c r="CX78" s="1074"/>
      <c r="CY78" s="1074"/>
      <c r="CZ78" s="1074"/>
      <c r="DA78" s="1074"/>
      <c r="DB78" s="1074"/>
      <c r="DC78" s="1074"/>
    </row>
    <row r="79" spans="2:107" ht="13.2">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423</v>
      </c>
      <c r="BC79" s="1067"/>
      <c r="BD79" s="1067"/>
      <c r="BE79" s="1067"/>
      <c r="BF79" s="1067"/>
      <c r="BG79" s="1067"/>
      <c r="BH79" s="1067"/>
      <c r="BI79" s="1067"/>
      <c r="BJ79" s="1067"/>
      <c r="BK79" s="1067"/>
      <c r="BL79" s="1067"/>
      <c r="BM79" s="1067"/>
      <c r="BN79" s="1067"/>
      <c r="BO79" s="1067"/>
      <c r="BP79" s="1074">
        <v>8.5</v>
      </c>
      <c r="BQ79" s="1074"/>
      <c r="BR79" s="1074"/>
      <c r="BS79" s="1074"/>
      <c r="BT79" s="1074"/>
      <c r="BU79" s="1074"/>
      <c r="BV79" s="1074"/>
      <c r="BW79" s="1074"/>
      <c r="BX79" s="1074">
        <v>8.5</v>
      </c>
      <c r="BY79" s="1074"/>
      <c r="BZ79" s="1074"/>
      <c r="CA79" s="1074"/>
      <c r="CB79" s="1074"/>
      <c r="CC79" s="1074"/>
      <c r="CD79" s="1074"/>
      <c r="CE79" s="1074"/>
      <c r="CF79" s="1074">
        <v>8.5</v>
      </c>
      <c r="CG79" s="1074"/>
      <c r="CH79" s="1074"/>
      <c r="CI79" s="1074"/>
      <c r="CJ79" s="1074"/>
      <c r="CK79" s="1074"/>
      <c r="CL79" s="1074"/>
      <c r="CM79" s="1074"/>
      <c r="CN79" s="1074">
        <v>8.4</v>
      </c>
      <c r="CO79" s="1074"/>
      <c r="CP79" s="1074"/>
      <c r="CQ79" s="1074"/>
      <c r="CR79" s="1074"/>
      <c r="CS79" s="1074"/>
      <c r="CT79" s="1074"/>
      <c r="CU79" s="1074"/>
      <c r="CV79" s="1074">
        <v>8.4</v>
      </c>
      <c r="CW79" s="1074"/>
      <c r="CX79" s="1074"/>
      <c r="CY79" s="1074"/>
      <c r="CZ79" s="1074"/>
      <c r="DA79" s="1074"/>
      <c r="DB79" s="1074"/>
      <c r="DC79" s="1074"/>
    </row>
    <row r="80" spans="2:107" ht="13.2">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4"/>
      <c r="BQ80" s="1074"/>
      <c r="BR80" s="1074"/>
      <c r="BS80" s="1074"/>
      <c r="BT80" s="1074"/>
      <c r="BU80" s="1074"/>
      <c r="BV80" s="1074"/>
      <c r="BW80" s="1074"/>
      <c r="BX80" s="1074"/>
      <c r="BY80" s="1074"/>
      <c r="BZ80" s="1074"/>
      <c r="CA80" s="1074"/>
      <c r="CB80" s="1074"/>
      <c r="CC80" s="1074"/>
      <c r="CD80" s="1074"/>
      <c r="CE80" s="1074"/>
      <c r="CF80" s="1074"/>
      <c r="CG80" s="1074"/>
      <c r="CH80" s="1074"/>
      <c r="CI80" s="1074"/>
      <c r="CJ80" s="1074"/>
      <c r="CK80" s="1074"/>
      <c r="CL80" s="1074"/>
      <c r="CM80" s="1074"/>
      <c r="CN80" s="1074"/>
      <c r="CO80" s="1074"/>
      <c r="CP80" s="1074"/>
      <c r="CQ80" s="1074"/>
      <c r="CR80" s="1074"/>
      <c r="CS80" s="1074"/>
      <c r="CT80" s="1074"/>
      <c r="CU80" s="1074"/>
      <c r="CV80" s="1074"/>
      <c r="CW80" s="1074"/>
      <c r="CX80" s="1074"/>
      <c r="CY80" s="1074"/>
      <c r="CZ80" s="1074"/>
      <c r="DA80" s="1074"/>
      <c r="DB80" s="1074"/>
      <c r="DC80" s="1074"/>
    </row>
    <row r="81" spans="2:109" ht="13.2">
      <c r="B81" s="739"/>
    </row>
    <row r="82" spans="2:109" ht="16.2">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2">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2">
      <c r="DD84" s="750"/>
      <c r="DE84" s="750"/>
    </row>
    <row r="85" spans="2:109" ht="13.2">
      <c r="DD85" s="750"/>
      <c r="DE85" s="750"/>
    </row>
  </sheetData>
  <sheetProtection algorithmName="SHA-512" hashValue="Wz4McCys7hU2VZ2kRb2JVWjML1sd/EbtktPuSC7J2V7a1QWaxeITA1jPTPgk4rwpblGDZqY9QF1JlMy8O9Mxhw==" saltValue="Zj+FSrqVl1T6Ii/0OmK3S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44140625" style="736" customWidth="1"/>
    <col min="35" max="122" width="2.44140625" style="737" customWidth="1"/>
    <col min="123" max="16384" width="2.441406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S2" s="737"/>
      <c r="AH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FF/Rk6tEYWI7uMfmutmzWfeWk2RrukcWYBrUTMnVrjuPI9Kyph3rmfz7Ol9gD4mXlf9xKv9rXe3IijTcoLZGKA==" saltValue="9DLY706wNLwSCetIraf78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4140625" style="736" customWidth="1"/>
    <col min="35" max="122" width="2.44140625" style="737" customWidth="1"/>
    <col min="123" max="16384" width="2.441406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Vl/exUCc+jKvHXxKoaThikVHM9jKJcs7KxsIP5iNCTDaeR/DHJt2A+uxQFEg7dr9q5KMCeWke8brwXnJ452jYQ==" saltValue="SBKsxxqhE9qr5hmKbXbcJ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81" customWidth="1"/>
    <col min="2" max="8" width="13.33203125" style="1081" customWidth="1"/>
    <col min="9" max="16384" width="11.109375" style="1081"/>
  </cols>
  <sheetData>
    <row r="1" spans="1:8">
      <c r="A1" s="763"/>
      <c r="B1" s="775"/>
      <c r="C1" s="779"/>
      <c r="D1" s="792"/>
      <c r="E1" s="804"/>
      <c r="F1" s="804"/>
      <c r="G1" s="804"/>
      <c r="H1" s="838"/>
    </row>
    <row r="2" spans="1:8">
      <c r="A2" s="764"/>
      <c r="B2" s="776"/>
      <c r="C2" s="1088"/>
      <c r="D2" s="793" t="s">
        <v>88</v>
      </c>
      <c r="E2" s="805"/>
      <c r="F2" s="1096" t="s">
        <v>536</v>
      </c>
      <c r="G2" s="829"/>
      <c r="H2" s="839"/>
    </row>
    <row r="3" spans="1:8">
      <c r="A3" s="793" t="s">
        <v>239</v>
      </c>
      <c r="B3" s="778"/>
      <c r="C3" s="1089"/>
      <c r="D3" s="1092">
        <v>62519</v>
      </c>
      <c r="E3" s="1094"/>
      <c r="F3" s="1097">
        <v>85042</v>
      </c>
      <c r="G3" s="1099"/>
      <c r="H3" s="1102"/>
    </row>
    <row r="4" spans="1:8">
      <c r="A4" s="765"/>
      <c r="B4" s="777"/>
      <c r="C4" s="1090"/>
      <c r="D4" s="1093">
        <v>21604</v>
      </c>
      <c r="E4" s="1095"/>
      <c r="F4" s="1098">
        <v>50806</v>
      </c>
      <c r="G4" s="1100"/>
      <c r="H4" s="1103"/>
    </row>
    <row r="5" spans="1:8">
      <c r="A5" s="793" t="s">
        <v>515</v>
      </c>
      <c r="B5" s="778"/>
      <c r="C5" s="1089"/>
      <c r="D5" s="1092">
        <v>88350</v>
      </c>
      <c r="E5" s="1094"/>
      <c r="F5" s="1097">
        <v>83774</v>
      </c>
      <c r="G5" s="1099"/>
      <c r="H5" s="1102"/>
    </row>
    <row r="6" spans="1:8">
      <c r="A6" s="765"/>
      <c r="B6" s="777"/>
      <c r="C6" s="1090"/>
      <c r="D6" s="1093">
        <v>38942</v>
      </c>
      <c r="E6" s="1095"/>
      <c r="F6" s="1098">
        <v>52179</v>
      </c>
      <c r="G6" s="1100"/>
      <c r="H6" s="1103"/>
    </row>
    <row r="7" spans="1:8">
      <c r="A7" s="793" t="s">
        <v>533</v>
      </c>
      <c r="B7" s="778"/>
      <c r="C7" s="1089"/>
      <c r="D7" s="1092">
        <v>83506</v>
      </c>
      <c r="E7" s="1094"/>
      <c r="F7" s="1097">
        <v>132981</v>
      </c>
      <c r="G7" s="1099"/>
      <c r="H7" s="1102"/>
    </row>
    <row r="8" spans="1:8">
      <c r="A8" s="765"/>
      <c r="B8" s="777"/>
      <c r="C8" s="1090"/>
      <c r="D8" s="1093">
        <v>37173</v>
      </c>
      <c r="E8" s="1095"/>
      <c r="F8" s="1098">
        <v>56973</v>
      </c>
      <c r="G8" s="1100"/>
      <c r="H8" s="1103"/>
    </row>
    <row r="9" spans="1:8">
      <c r="A9" s="793" t="s">
        <v>489</v>
      </c>
      <c r="B9" s="778"/>
      <c r="C9" s="1089"/>
      <c r="D9" s="1092">
        <v>81382</v>
      </c>
      <c r="E9" s="1094"/>
      <c r="F9" s="1097">
        <v>128523</v>
      </c>
      <c r="G9" s="1099"/>
      <c r="H9" s="1102"/>
    </row>
    <row r="10" spans="1:8">
      <c r="A10" s="765"/>
      <c r="B10" s="777"/>
      <c r="C10" s="1090"/>
      <c r="D10" s="1093">
        <v>42602</v>
      </c>
      <c r="E10" s="1095"/>
      <c r="F10" s="1098">
        <v>56792</v>
      </c>
      <c r="G10" s="1100"/>
      <c r="H10" s="1103"/>
    </row>
    <row r="11" spans="1:8">
      <c r="A11" s="793" t="s">
        <v>534</v>
      </c>
      <c r="B11" s="778"/>
      <c r="C11" s="1089"/>
      <c r="D11" s="1092">
        <v>63940</v>
      </c>
      <c r="E11" s="1094"/>
      <c r="F11" s="1097">
        <v>92919</v>
      </c>
      <c r="G11" s="1099"/>
      <c r="H11" s="1102"/>
    </row>
    <row r="12" spans="1:8">
      <c r="A12" s="765"/>
      <c r="B12" s="777"/>
      <c r="C12" s="1091"/>
      <c r="D12" s="1093">
        <v>31472</v>
      </c>
      <c r="E12" s="1095"/>
      <c r="F12" s="1098">
        <v>54128</v>
      </c>
      <c r="G12" s="1100"/>
      <c r="H12" s="1103"/>
    </row>
    <row r="13" spans="1:8">
      <c r="A13" s="793"/>
      <c r="B13" s="778"/>
      <c r="C13" s="1089"/>
      <c r="D13" s="1092">
        <v>75939</v>
      </c>
      <c r="E13" s="1094"/>
      <c r="F13" s="1097">
        <v>104648</v>
      </c>
      <c r="G13" s="1101"/>
      <c r="H13" s="1102"/>
    </row>
    <row r="14" spans="1:8">
      <c r="A14" s="765"/>
      <c r="B14" s="777"/>
      <c r="C14" s="1090"/>
      <c r="D14" s="1093">
        <v>34359</v>
      </c>
      <c r="E14" s="1095"/>
      <c r="F14" s="1098">
        <v>54176</v>
      </c>
      <c r="G14" s="1100"/>
      <c r="H14" s="1103"/>
    </row>
    <row r="17" spans="1:11">
      <c r="A17" s="1081" t="s">
        <v>24</v>
      </c>
    </row>
    <row r="18" spans="1:11">
      <c r="A18" s="1082"/>
      <c r="B18" s="1082" t="str">
        <f>実質収支比率等に係る経年分析!F$46</f>
        <v>H29</v>
      </c>
      <c r="C18" s="1082" t="str">
        <f>実質収支比率等に係る経年分析!G$46</f>
        <v>H30</v>
      </c>
      <c r="D18" s="1082" t="str">
        <f>実質収支比率等に係る経年分析!H$46</f>
        <v>R01</v>
      </c>
      <c r="E18" s="1082" t="str">
        <f>実質収支比率等に係る経年分析!I$46</f>
        <v>R02</v>
      </c>
      <c r="F18" s="1082" t="str">
        <f>実質収支比率等に係る経年分析!J$46</f>
        <v>R03</v>
      </c>
    </row>
    <row r="19" spans="1:11">
      <c r="A19" s="1082" t="s">
        <v>96</v>
      </c>
      <c r="B19" s="1082">
        <f>ROUND(VALUE(SUBSTITUTE(実質収支比率等に係る経年分析!F$48,"▲","-")),2)</f>
        <v>7.33</v>
      </c>
      <c r="C19" s="1082">
        <f>ROUND(VALUE(SUBSTITUTE(実質収支比率等に係る経年分析!G$48,"▲","-")),2)</f>
        <v>7.88</v>
      </c>
      <c r="D19" s="1082">
        <f>ROUND(VALUE(SUBSTITUTE(実質収支比率等に係る経年分析!H$48,"▲","-")),2)</f>
        <v>4.6900000000000004</v>
      </c>
      <c r="E19" s="1082">
        <f>ROUND(VALUE(SUBSTITUTE(実質収支比率等に係る経年分析!I$48,"▲","-")),2)</f>
        <v>6.1</v>
      </c>
      <c r="F19" s="1082">
        <f>ROUND(VALUE(SUBSTITUTE(実質収支比率等に係る経年分析!J$48,"▲","-")),2)</f>
        <v>8.23</v>
      </c>
    </row>
    <row r="20" spans="1:11">
      <c r="A20" s="1082" t="s">
        <v>36</v>
      </c>
      <c r="B20" s="1082">
        <f>ROUND(VALUE(SUBSTITUTE(実質収支比率等に係る経年分析!F$47,"▲","-")),2)</f>
        <v>26.51</v>
      </c>
      <c r="C20" s="1082">
        <f>ROUND(VALUE(SUBSTITUTE(実質収支比率等に係る経年分析!G$47,"▲","-")),2)</f>
        <v>26.26</v>
      </c>
      <c r="D20" s="1082">
        <f>ROUND(VALUE(SUBSTITUTE(実質収支比率等に係る経年分析!H$47,"▲","-")),2)</f>
        <v>23.53</v>
      </c>
      <c r="E20" s="1082">
        <f>ROUND(VALUE(SUBSTITUTE(実質収支比率等に係る経年分析!I$47,"▲","-")),2)</f>
        <v>23.06</v>
      </c>
      <c r="F20" s="1082">
        <f>ROUND(VALUE(SUBSTITUTE(実質収支比率等に係る経年分析!J$47,"▲","-")),2)</f>
        <v>24.16</v>
      </c>
    </row>
    <row r="21" spans="1:11">
      <c r="A21" s="1082" t="s">
        <v>123</v>
      </c>
      <c r="B21" s="1082">
        <f>IF(ISNUMBER(VALUE(SUBSTITUTE(実質収支比率等に係る経年分析!F$49,"▲","-"))),ROUND(VALUE(SUBSTITUTE(実質収支比率等に係る経年分析!F$49,"▲","-")),2),NA())</f>
        <v>0.21</v>
      </c>
      <c r="C21" s="1082">
        <f>IF(ISNUMBER(VALUE(SUBSTITUTE(実質収支比率等に係る経年分析!G$49,"▲","-"))),ROUND(VALUE(SUBSTITUTE(実質収支比率等に係る経年分析!G$49,"▲","-")),2),NA())</f>
        <v>0.8</v>
      </c>
      <c r="D21" s="1082">
        <f>IF(ISNUMBER(VALUE(SUBSTITUTE(実質収支比率等に係る経年分析!H$49,"▲","-"))),ROUND(VALUE(SUBSTITUTE(実質収支比率等に係る経年分析!H$49,"▲","-")),2),NA())</f>
        <v>-5.49</v>
      </c>
      <c r="E21" s="1082">
        <f>IF(ISNUMBER(VALUE(SUBSTITUTE(実質収支比率等に係る経年分析!I$49,"▲","-"))),ROUND(VALUE(SUBSTITUTE(実質収支比率等に係る経年分析!I$49,"▲","-")),2),NA())</f>
        <v>1.51</v>
      </c>
      <c r="F21" s="1082">
        <f>IF(ISNUMBER(VALUE(SUBSTITUTE(実質収支比率等に係る経年分析!J$49,"▲","-"))),ROUND(VALUE(SUBSTITUTE(実質収支比率等に係る経年分析!J$49,"▲","-")),2),NA())</f>
        <v>4.47</v>
      </c>
    </row>
    <row r="24" spans="1:11">
      <c r="A24" s="1081" t="s">
        <v>108</v>
      </c>
    </row>
    <row r="25" spans="1:11">
      <c r="A25" s="1083"/>
      <c r="B25" s="1083" t="str">
        <f>'連結実質赤字比率に係る赤字・黒字の構成分析'!F$33</f>
        <v>H29</v>
      </c>
      <c r="C25" s="1083"/>
      <c r="D25" s="1083" t="str">
        <f>'連結実質赤字比率に係る赤字・黒字の構成分析'!G$33</f>
        <v>H30</v>
      </c>
      <c r="E25" s="1083"/>
      <c r="F25" s="1083" t="str">
        <f>'連結実質赤字比率に係る赤字・黒字の構成分析'!H$33</f>
        <v>R01</v>
      </c>
      <c r="G25" s="1083"/>
      <c r="H25" s="1083" t="str">
        <f>'連結実質赤字比率に係る赤字・黒字の構成分析'!I$33</f>
        <v>R02</v>
      </c>
      <c r="I25" s="1083"/>
      <c r="J25" s="1083" t="str">
        <f>'連結実質赤字比率に係る赤字・黒字の構成分析'!J$33</f>
        <v>R03</v>
      </c>
      <c r="K25" s="1083"/>
    </row>
    <row r="26" spans="1:11">
      <c r="A26" s="1083"/>
      <c r="B26" s="1083" t="s">
        <v>124</v>
      </c>
      <c r="C26" s="1083" t="s">
        <v>72</v>
      </c>
      <c r="D26" s="1083" t="s">
        <v>124</v>
      </c>
      <c r="E26" s="1083" t="s">
        <v>72</v>
      </c>
      <c r="F26" s="1083" t="s">
        <v>124</v>
      </c>
      <c r="G26" s="1083" t="s">
        <v>72</v>
      </c>
      <c r="H26" s="1083" t="s">
        <v>124</v>
      </c>
      <c r="I26" s="1083" t="s">
        <v>72</v>
      </c>
      <c r="J26" s="1083" t="s">
        <v>124</v>
      </c>
      <c r="K26" s="1083" t="s">
        <v>72</v>
      </c>
    </row>
    <row r="27" spans="1:11">
      <c r="A27" s="1083" t="str">
        <f>IF('連結実質赤字比率に係る赤字・黒字の構成分析'!C$43="",NA(),'連結実質赤字比率に係る赤字・黒字の構成分析'!C$43)</f>
        <v>その他会計（黒字）</v>
      </c>
      <c r="B27" s="1083" t="e">
        <f>IF(ROUND(VALUE(SUBSTITUTE('連結実質赤字比率に係る赤字・黒字の構成分析'!F$43,"▲","-")),2)&lt;0,ABS(ROUND(VALUE(SUBSTITUTE('連結実質赤字比率に係る赤字・黒字の構成分析'!F$43,"▲","-")),2)),NA())</f>
        <v>#VALUE!</v>
      </c>
      <c r="C27" s="1083" t="e">
        <f>IF(ROUND(VALUE(SUBSTITUTE('連結実質赤字比率に係る赤字・黒字の構成分析'!F$43,"▲","-")),2)&gt;=0,ABS(ROUND(VALUE(SUBSTITUTE('連結実質赤字比率に係る赤字・黒字の構成分析'!F$43,"▲","-")),2)),NA())</f>
        <v>#VALUE!</v>
      </c>
      <c r="D27" s="1083" t="e">
        <f>IF(ROUND(VALUE(SUBSTITUTE('連結実質赤字比率に係る赤字・黒字の構成分析'!G$43,"▲","-")),2)&lt;0,ABS(ROUND(VALUE(SUBSTITUTE('連結実質赤字比率に係る赤字・黒字の構成分析'!G$43,"▲","-")),2)),NA())</f>
        <v>#VALUE!</v>
      </c>
      <c r="E27" s="1083" t="e">
        <f>IF(ROUND(VALUE(SUBSTITUTE('連結実質赤字比率に係る赤字・黒字の構成分析'!G$43,"▲","-")),2)&gt;=0,ABS(ROUND(VALUE(SUBSTITUTE('連結実質赤字比率に係る赤字・黒字の構成分析'!G$43,"▲","-")),2)),NA())</f>
        <v>#VALUE!</v>
      </c>
      <c r="F27" s="1083" t="e">
        <f>IF(ROUND(VALUE(SUBSTITUTE('連結実質赤字比率に係る赤字・黒字の構成分析'!H$43,"▲","-")),2)&lt;0,ABS(ROUND(VALUE(SUBSTITUTE('連結実質赤字比率に係る赤字・黒字の構成分析'!H$43,"▲","-")),2)),NA())</f>
        <v>#VALUE!</v>
      </c>
      <c r="G27" s="1083" t="e">
        <f>IF(ROUND(VALUE(SUBSTITUTE('連結実質赤字比率に係る赤字・黒字の構成分析'!H$43,"▲","-")),2)&gt;=0,ABS(ROUND(VALUE(SUBSTITUTE('連結実質赤字比率に係る赤字・黒字の構成分析'!H$43,"▲","-")),2)),NA())</f>
        <v>#VALUE!</v>
      </c>
      <c r="H27" s="1083" t="e">
        <f>IF(ROUND(VALUE(SUBSTITUTE('連結実質赤字比率に係る赤字・黒字の構成分析'!I$43,"▲","-")),2)&lt;0,ABS(ROUND(VALUE(SUBSTITUTE('連結実質赤字比率に係る赤字・黒字の構成分析'!I$43,"▲","-")),2)),NA())</f>
        <v>#VALUE!</v>
      </c>
      <c r="I27" s="1083" t="e">
        <f>IF(ROUND(VALUE(SUBSTITUTE('連結実質赤字比率に係る赤字・黒字の構成分析'!I$43,"▲","-")),2)&gt;=0,ABS(ROUND(VALUE(SUBSTITUTE('連結実質赤字比率に係る赤字・黒字の構成分析'!I$43,"▲","-")),2)),NA())</f>
        <v>#VALUE!</v>
      </c>
      <c r="J27" s="1083" t="e">
        <f>IF(ROUND(VALUE(SUBSTITUTE('連結実質赤字比率に係る赤字・黒字の構成分析'!J$43,"▲","-")),2)&lt;0,ABS(ROUND(VALUE(SUBSTITUTE('連結実質赤字比率に係る赤字・黒字の構成分析'!J$43,"▲","-")),2)),NA())</f>
        <v>#VALUE!</v>
      </c>
      <c r="K27" s="1083" t="e">
        <f>IF(ROUND(VALUE(SUBSTITUTE('連結実質赤字比率に係る赤字・黒字の構成分析'!J$43,"▲","-")),2)&gt;=0,ABS(ROUND(VALUE(SUBSTITUTE('連結実質赤字比率に係る赤字・黒字の構成分析'!J$43,"▲","-")),2)),NA())</f>
        <v>#VALUE!</v>
      </c>
    </row>
    <row r="28" spans="1:11">
      <c r="A28" s="1083" t="str">
        <f>IF('連結実質赤字比率に係る赤字・黒字の構成分析'!C$42="",NA(),'連結実質赤字比率に係る赤字・黒字の構成分析'!C$42)</f>
        <v>その他会計（赤字）</v>
      </c>
      <c r="B28" s="1083" t="e">
        <f>IF(ROUND(VALUE(SUBSTITUTE('連結実質赤字比率に係る赤字・黒字の構成分析'!F$42,"▲","-")),2)&lt;0,ABS(ROUND(VALUE(SUBSTITUTE('連結実質赤字比率に係る赤字・黒字の構成分析'!F$42,"▲","-")),2)),NA())</f>
        <v>#VALUE!</v>
      </c>
      <c r="C28" s="1083" t="e">
        <f>IF(ROUND(VALUE(SUBSTITUTE('連結実質赤字比率に係る赤字・黒字の構成分析'!F$42,"▲","-")),2)&gt;=0,ABS(ROUND(VALUE(SUBSTITUTE('連結実質赤字比率に係る赤字・黒字の構成分析'!F$42,"▲","-")),2)),NA())</f>
        <v>#VALUE!</v>
      </c>
      <c r="D28" s="1083" t="e">
        <f>IF(ROUND(VALUE(SUBSTITUTE('連結実質赤字比率に係る赤字・黒字の構成分析'!G$42,"▲","-")),2)&lt;0,ABS(ROUND(VALUE(SUBSTITUTE('連結実質赤字比率に係る赤字・黒字の構成分析'!G$42,"▲","-")),2)),NA())</f>
        <v>#VALUE!</v>
      </c>
      <c r="E28" s="1083" t="e">
        <f>IF(ROUND(VALUE(SUBSTITUTE('連結実質赤字比率に係る赤字・黒字の構成分析'!G$42,"▲","-")),2)&gt;=0,ABS(ROUND(VALUE(SUBSTITUTE('連結実質赤字比率に係る赤字・黒字の構成分析'!G$42,"▲","-")),2)),NA())</f>
        <v>#VALUE!</v>
      </c>
      <c r="F28" s="1083" t="e">
        <f>IF(ROUND(VALUE(SUBSTITUTE('連結実質赤字比率に係る赤字・黒字の構成分析'!H$42,"▲","-")),2)&lt;0,ABS(ROUND(VALUE(SUBSTITUTE('連結実質赤字比率に係る赤字・黒字の構成分析'!H$42,"▲","-")),2)),NA())</f>
        <v>#VALUE!</v>
      </c>
      <c r="G28" s="1083" t="e">
        <f>IF(ROUND(VALUE(SUBSTITUTE('連結実質赤字比率に係る赤字・黒字の構成分析'!H$42,"▲","-")),2)&gt;=0,ABS(ROUND(VALUE(SUBSTITUTE('連結実質赤字比率に係る赤字・黒字の構成分析'!H$42,"▲","-")),2)),NA())</f>
        <v>#VALUE!</v>
      </c>
      <c r="H28" s="1083" t="e">
        <f>IF(ROUND(VALUE(SUBSTITUTE('連結実質赤字比率に係る赤字・黒字の構成分析'!I$42,"▲","-")),2)&lt;0,ABS(ROUND(VALUE(SUBSTITUTE('連結実質赤字比率に係る赤字・黒字の構成分析'!I$42,"▲","-")),2)),NA())</f>
        <v>#VALUE!</v>
      </c>
      <c r="I28" s="1083" t="e">
        <f>IF(ROUND(VALUE(SUBSTITUTE('連結実質赤字比率に係る赤字・黒字の構成分析'!I$42,"▲","-")),2)&gt;=0,ABS(ROUND(VALUE(SUBSTITUTE('連結実質赤字比率に係る赤字・黒字の構成分析'!I$42,"▲","-")),2)),NA())</f>
        <v>#VALUE!</v>
      </c>
      <c r="J28" s="1083" t="e">
        <f>IF(ROUND(VALUE(SUBSTITUTE('連結実質赤字比率に係る赤字・黒字の構成分析'!J$42,"▲","-")),2)&lt;0,ABS(ROUND(VALUE(SUBSTITUTE('連結実質赤字比率に係る赤字・黒字の構成分析'!J$42,"▲","-")),2)),NA())</f>
        <v>#VALUE!</v>
      </c>
      <c r="K28" s="1083" t="e">
        <f>IF(ROUND(VALUE(SUBSTITUTE('連結実質赤字比率に係る赤字・黒字の構成分析'!J$42,"▲","-")),2)&gt;=0,ABS(ROUND(VALUE(SUBSTITUTE('連結実質赤字比率に係る赤字・黒字の構成分析'!J$42,"▲","-")),2)),NA())</f>
        <v>#VALUE!</v>
      </c>
    </row>
    <row r="29" spans="1:11">
      <c r="A29" s="1083" t="e">
        <f>IF('連結実質赤字比率に係る赤字・黒字の構成分析'!C$41="",NA(),'連結実質赤字比率に係る赤字・黒字の構成分析'!C$41)</f>
        <v>#N/A</v>
      </c>
      <c r="B29" s="1083" t="e">
        <f>IF(ROUND(VALUE(SUBSTITUTE('連結実質赤字比率に係る赤字・黒字の構成分析'!F$41,"▲","-")),2)&lt;0,ABS(ROUND(VALUE(SUBSTITUTE('連結実質赤字比率に係る赤字・黒字の構成分析'!F$41,"▲","-")),2)),NA())</f>
        <v>#VALUE!</v>
      </c>
      <c r="C29" s="1083" t="e">
        <f>IF(ROUND(VALUE(SUBSTITUTE('連結実質赤字比率に係る赤字・黒字の構成分析'!F$41,"▲","-")),2)&gt;=0,ABS(ROUND(VALUE(SUBSTITUTE('連結実質赤字比率に係る赤字・黒字の構成分析'!F$41,"▲","-")),2)),NA())</f>
        <v>#VALUE!</v>
      </c>
      <c r="D29" s="1083" t="e">
        <f>IF(ROUND(VALUE(SUBSTITUTE('連結実質赤字比率に係る赤字・黒字の構成分析'!G$41,"▲","-")),2)&lt;0,ABS(ROUND(VALUE(SUBSTITUTE('連結実質赤字比率に係る赤字・黒字の構成分析'!G$41,"▲","-")),2)),NA())</f>
        <v>#VALUE!</v>
      </c>
      <c r="E29" s="1083" t="e">
        <f>IF(ROUND(VALUE(SUBSTITUTE('連結実質赤字比率に係る赤字・黒字の構成分析'!G$41,"▲","-")),2)&gt;=0,ABS(ROUND(VALUE(SUBSTITUTE('連結実質赤字比率に係る赤字・黒字の構成分析'!G$41,"▲","-")),2)),NA())</f>
        <v>#VALUE!</v>
      </c>
      <c r="F29" s="1083" t="e">
        <f>IF(ROUND(VALUE(SUBSTITUTE('連結実質赤字比率に係る赤字・黒字の構成分析'!H$41,"▲","-")),2)&lt;0,ABS(ROUND(VALUE(SUBSTITUTE('連結実質赤字比率に係る赤字・黒字の構成分析'!H$41,"▲","-")),2)),NA())</f>
        <v>#VALUE!</v>
      </c>
      <c r="G29" s="1083" t="e">
        <f>IF(ROUND(VALUE(SUBSTITUTE('連結実質赤字比率に係る赤字・黒字の構成分析'!H$41,"▲","-")),2)&gt;=0,ABS(ROUND(VALUE(SUBSTITUTE('連結実質赤字比率に係る赤字・黒字の構成分析'!H$41,"▲","-")),2)),NA())</f>
        <v>#VALUE!</v>
      </c>
      <c r="H29" s="1083" t="e">
        <f>IF(ROUND(VALUE(SUBSTITUTE('連結実質赤字比率に係る赤字・黒字の構成分析'!I$41,"▲","-")),2)&lt;0,ABS(ROUND(VALUE(SUBSTITUTE('連結実質赤字比率に係る赤字・黒字の構成分析'!I$41,"▲","-")),2)),NA())</f>
        <v>#VALUE!</v>
      </c>
      <c r="I29" s="1083" t="e">
        <f>IF(ROUND(VALUE(SUBSTITUTE('連結実質赤字比率に係る赤字・黒字の構成分析'!I$41,"▲","-")),2)&gt;=0,ABS(ROUND(VALUE(SUBSTITUTE('連結実質赤字比率に係る赤字・黒字の構成分析'!I$41,"▲","-")),2)),NA())</f>
        <v>#VALUE!</v>
      </c>
      <c r="J29" s="1083" t="e">
        <f>IF(ROUND(VALUE(SUBSTITUTE('連結実質赤字比率に係る赤字・黒字の構成分析'!J$41,"▲","-")),2)&lt;0,ABS(ROUND(VALUE(SUBSTITUTE('連結実質赤字比率に係る赤字・黒字の構成分析'!J$41,"▲","-")),2)),NA())</f>
        <v>#VALUE!</v>
      </c>
      <c r="K29" s="1083" t="e">
        <f>IF(ROUND(VALUE(SUBSTITUTE('連結実質赤字比率に係る赤字・黒字の構成分析'!J$41,"▲","-")),2)&gt;=0,ABS(ROUND(VALUE(SUBSTITUTE('連結実質赤字比率に係る赤字・黒字の構成分析'!J$41,"▲","-")),2)),NA())</f>
        <v>#VALUE!</v>
      </c>
    </row>
    <row r="30" spans="1:11">
      <c r="A30" s="1083" t="str">
        <f>IF('連結実質赤字比率に係る赤字・黒字の構成分析'!C$40="",NA(),'連結実質赤字比率に係る赤字・黒字の構成分析'!C$40)</f>
        <v>土地取得特別会計</v>
      </c>
      <c r="B30" s="1083" t="e">
        <f>IF(ROUND(VALUE(SUBSTITUTE('連結実質赤字比率に係る赤字・黒字の構成分析'!F$40,"▲","-")),2)&lt;0,ABS(ROUND(VALUE(SUBSTITUTE('連結実質赤字比率に係る赤字・黒字の構成分析'!F$40,"▲","-")),2)),NA())</f>
        <v>#N/A</v>
      </c>
      <c r="C30" s="1083">
        <f>IF(ROUND(VALUE(SUBSTITUTE('連結実質赤字比率に係る赤字・黒字の構成分析'!F$40,"▲","-")),2)&gt;=0,ABS(ROUND(VALUE(SUBSTITUTE('連結実質赤字比率に係る赤字・黒字の構成分析'!F$40,"▲","-")),2)),NA())</f>
        <v>0</v>
      </c>
      <c r="D30" s="1083" t="e">
        <f>IF(ROUND(VALUE(SUBSTITUTE('連結実質赤字比率に係る赤字・黒字の構成分析'!G$40,"▲","-")),2)&lt;0,ABS(ROUND(VALUE(SUBSTITUTE('連結実質赤字比率に係る赤字・黒字の構成分析'!G$40,"▲","-")),2)),NA())</f>
        <v>#N/A</v>
      </c>
      <c r="E30" s="1083">
        <f>IF(ROUND(VALUE(SUBSTITUTE('連結実質赤字比率に係る赤字・黒字の構成分析'!G$40,"▲","-")),2)&gt;=0,ABS(ROUND(VALUE(SUBSTITUTE('連結実質赤字比率に係る赤字・黒字の構成分析'!G$40,"▲","-")),2)),NA())</f>
        <v>0</v>
      </c>
      <c r="F30" s="1083" t="e">
        <f>IF(ROUND(VALUE(SUBSTITUTE('連結実質赤字比率に係る赤字・黒字の構成分析'!H$40,"▲","-")),2)&lt;0,ABS(ROUND(VALUE(SUBSTITUTE('連結実質赤字比率に係る赤字・黒字の構成分析'!H$40,"▲","-")),2)),NA())</f>
        <v>#N/A</v>
      </c>
      <c r="G30" s="1083">
        <f>IF(ROUND(VALUE(SUBSTITUTE('連結実質赤字比率に係る赤字・黒字の構成分析'!H$40,"▲","-")),2)&gt;=0,ABS(ROUND(VALUE(SUBSTITUTE('連結実質赤字比率に係る赤字・黒字の構成分析'!H$40,"▲","-")),2)),NA())</f>
        <v>0</v>
      </c>
      <c r="H30" s="1083" t="e">
        <f>IF(ROUND(VALUE(SUBSTITUTE('連結実質赤字比率に係る赤字・黒字の構成分析'!I$40,"▲","-")),2)&lt;0,ABS(ROUND(VALUE(SUBSTITUTE('連結実質赤字比率に係る赤字・黒字の構成分析'!I$40,"▲","-")),2)),NA())</f>
        <v>#N/A</v>
      </c>
      <c r="I30" s="1083">
        <f>IF(ROUND(VALUE(SUBSTITUTE('連結実質赤字比率に係る赤字・黒字の構成分析'!I$40,"▲","-")),2)&gt;=0,ABS(ROUND(VALUE(SUBSTITUTE('連結実質赤字比率に係る赤字・黒字の構成分析'!I$40,"▲","-")),2)),NA())</f>
        <v>0</v>
      </c>
      <c r="J30" s="1083" t="e">
        <f>IF(ROUND(VALUE(SUBSTITUTE('連結実質赤字比率に係る赤字・黒字の構成分析'!J$40,"▲","-")),2)&lt;0,ABS(ROUND(VALUE(SUBSTITUTE('連結実質赤字比率に係る赤字・黒字の構成分析'!J$40,"▲","-")),2)),NA())</f>
        <v>#N/A</v>
      </c>
      <c r="K30" s="1083">
        <f>IF(ROUND(VALUE(SUBSTITUTE('連結実質赤字比率に係る赤字・黒字の構成分析'!J$40,"▲","-")),2)&gt;=0,ABS(ROUND(VALUE(SUBSTITUTE('連結実質赤字比率に係る赤字・黒字の構成分析'!J$40,"▲","-")),2)),NA())</f>
        <v>0</v>
      </c>
    </row>
    <row r="31" spans="1:11">
      <c r="A31" s="1083" t="str">
        <f>IF('連結実質赤字比率に係る赤字・黒字の構成分析'!C$39="",NA(),'連結実質赤字比率に係る赤字・黒字の構成分析'!C$39)</f>
        <v>後期高齢者医療特別会計</v>
      </c>
      <c r="B31" s="1083" t="e">
        <f>IF(ROUND(VALUE(SUBSTITUTE('連結実質赤字比率に係る赤字・黒字の構成分析'!F$39,"▲","-")),2)&lt;0,ABS(ROUND(VALUE(SUBSTITUTE('連結実質赤字比率に係る赤字・黒字の構成分析'!F$39,"▲","-")),2)),NA())</f>
        <v>#N/A</v>
      </c>
      <c r="C31" s="1083">
        <f>IF(ROUND(VALUE(SUBSTITUTE('連結実質赤字比率に係る赤字・黒字の構成分析'!F$39,"▲","-")),2)&gt;=0,ABS(ROUND(VALUE(SUBSTITUTE('連結実質赤字比率に係る赤字・黒字の構成分析'!F$39,"▲","-")),2)),NA())</f>
        <v>0</v>
      </c>
      <c r="D31" s="1083" t="e">
        <f>IF(ROUND(VALUE(SUBSTITUTE('連結実質赤字比率に係る赤字・黒字の構成分析'!G$39,"▲","-")),2)&lt;0,ABS(ROUND(VALUE(SUBSTITUTE('連結実質赤字比率に係る赤字・黒字の構成分析'!G$39,"▲","-")),2)),NA())</f>
        <v>#N/A</v>
      </c>
      <c r="E31" s="1083">
        <f>IF(ROUND(VALUE(SUBSTITUTE('連結実質赤字比率に係る赤字・黒字の構成分析'!G$39,"▲","-")),2)&gt;=0,ABS(ROUND(VALUE(SUBSTITUTE('連結実質赤字比率に係る赤字・黒字の構成分析'!G$39,"▲","-")),2)),NA())</f>
        <v>0</v>
      </c>
      <c r="F31" s="1083" t="e">
        <f>IF(ROUND(VALUE(SUBSTITUTE('連結実質赤字比率に係る赤字・黒字の構成分析'!H$39,"▲","-")),2)&lt;0,ABS(ROUND(VALUE(SUBSTITUTE('連結実質赤字比率に係る赤字・黒字の構成分析'!H$39,"▲","-")),2)),NA())</f>
        <v>#N/A</v>
      </c>
      <c r="G31" s="1083">
        <f>IF(ROUND(VALUE(SUBSTITUTE('連結実質赤字比率に係る赤字・黒字の構成分析'!H$39,"▲","-")),2)&gt;=0,ABS(ROUND(VALUE(SUBSTITUTE('連結実質赤字比率に係る赤字・黒字の構成分析'!H$39,"▲","-")),2)),NA())</f>
        <v>0</v>
      </c>
      <c r="H31" s="1083" t="e">
        <f>IF(ROUND(VALUE(SUBSTITUTE('連結実質赤字比率に係る赤字・黒字の構成分析'!I$39,"▲","-")),2)&lt;0,ABS(ROUND(VALUE(SUBSTITUTE('連結実質赤字比率に係る赤字・黒字の構成分析'!I$39,"▲","-")),2)),NA())</f>
        <v>#N/A</v>
      </c>
      <c r="I31" s="1083">
        <f>IF(ROUND(VALUE(SUBSTITUTE('連結実質赤字比率に係る赤字・黒字の構成分析'!I$39,"▲","-")),2)&gt;=0,ABS(ROUND(VALUE(SUBSTITUTE('連結実質赤字比率に係る赤字・黒字の構成分析'!I$39,"▲","-")),2)),NA())</f>
        <v>0</v>
      </c>
      <c r="J31" s="1083" t="e">
        <f>IF(ROUND(VALUE(SUBSTITUTE('連結実質赤字比率に係る赤字・黒字の構成分析'!J$39,"▲","-")),2)&lt;0,ABS(ROUND(VALUE(SUBSTITUTE('連結実質赤字比率に係る赤字・黒字の構成分析'!J$39,"▲","-")),2)),NA())</f>
        <v>#N/A</v>
      </c>
      <c r="K31" s="1083">
        <f>IF(ROUND(VALUE(SUBSTITUTE('連結実質赤字比率に係る赤字・黒字の構成分析'!J$39,"▲","-")),2)&gt;=0,ABS(ROUND(VALUE(SUBSTITUTE('連結実質赤字比率に係る赤字・黒字の構成分析'!J$39,"▲","-")),2)),NA())</f>
        <v>0</v>
      </c>
    </row>
    <row r="32" spans="1:11">
      <c r="A32" s="1083" t="str">
        <f>IF('連結実質赤字比率に係る赤字・黒字の構成分析'!C$38="",NA(),'連結実質赤字比率に係る赤字・黒字の構成分析'!C$38)</f>
        <v>農業集落排水事業特別会計</v>
      </c>
      <c r="B32" s="1083" t="e">
        <f>IF(ROUND(VALUE(SUBSTITUTE('連結実質赤字比率に係る赤字・黒字の構成分析'!F$38,"▲","-")),2)&lt;0,ABS(ROUND(VALUE(SUBSTITUTE('連結実質赤字比率に係る赤字・黒字の構成分析'!F$38,"▲","-")),2)),NA())</f>
        <v>#N/A</v>
      </c>
      <c r="C32" s="1083">
        <f>IF(ROUND(VALUE(SUBSTITUTE('連結実質赤字比率に係る赤字・黒字の構成分析'!F$38,"▲","-")),2)&gt;=0,ABS(ROUND(VALUE(SUBSTITUTE('連結実質赤字比率に係る赤字・黒字の構成分析'!F$38,"▲","-")),2)),NA())</f>
        <v>0</v>
      </c>
      <c r="D32" s="1083" t="e">
        <f>IF(ROUND(VALUE(SUBSTITUTE('連結実質赤字比率に係る赤字・黒字の構成分析'!G$38,"▲","-")),2)&lt;0,ABS(ROUND(VALUE(SUBSTITUTE('連結実質赤字比率に係る赤字・黒字の構成分析'!G$38,"▲","-")),2)),NA())</f>
        <v>#N/A</v>
      </c>
      <c r="E32" s="1083">
        <f>IF(ROUND(VALUE(SUBSTITUTE('連結実質赤字比率に係る赤字・黒字の構成分析'!G$38,"▲","-")),2)&gt;=0,ABS(ROUND(VALUE(SUBSTITUTE('連結実質赤字比率に係る赤字・黒字の構成分析'!G$38,"▲","-")),2)),NA())</f>
        <v>0</v>
      </c>
      <c r="F32" s="1083" t="e">
        <f>IF(ROUND(VALUE(SUBSTITUTE('連結実質赤字比率に係る赤字・黒字の構成分析'!H$38,"▲","-")),2)&lt;0,ABS(ROUND(VALUE(SUBSTITUTE('連結実質赤字比率に係る赤字・黒字の構成分析'!H$38,"▲","-")),2)),NA())</f>
        <v>#N/A</v>
      </c>
      <c r="G32" s="1083">
        <f>IF(ROUND(VALUE(SUBSTITUTE('連結実質赤字比率に係る赤字・黒字の構成分析'!H$38,"▲","-")),2)&gt;=0,ABS(ROUND(VALUE(SUBSTITUTE('連結実質赤字比率に係る赤字・黒字の構成分析'!H$38,"▲","-")),2)),NA())</f>
        <v>1.e-002</v>
      </c>
      <c r="H32" s="1083" t="e">
        <f>IF(ROUND(VALUE(SUBSTITUTE('連結実質赤字比率に係る赤字・黒字の構成分析'!I$38,"▲","-")),2)&lt;0,ABS(ROUND(VALUE(SUBSTITUTE('連結実質赤字比率に係る赤字・黒字の構成分析'!I$38,"▲","-")),2)),NA())</f>
        <v>#N/A</v>
      </c>
      <c r="I32" s="1083">
        <f>IF(ROUND(VALUE(SUBSTITUTE('連結実質赤字比率に係る赤字・黒字の構成分析'!I$38,"▲","-")),2)&gt;=0,ABS(ROUND(VALUE(SUBSTITUTE('連結実質赤字比率に係る赤字・黒字の構成分析'!I$38,"▲","-")),2)),NA())</f>
        <v>1.e-002</v>
      </c>
      <c r="J32" s="1083" t="e">
        <f>IF(ROUND(VALUE(SUBSTITUTE('連結実質赤字比率に係る赤字・黒字の構成分析'!J$38,"▲","-")),2)&lt;0,ABS(ROUND(VALUE(SUBSTITUTE('連結実質赤字比率に係る赤字・黒字の構成分析'!J$38,"▲","-")),2)),NA())</f>
        <v>#N/A</v>
      </c>
      <c r="K32" s="1083">
        <f>IF(ROUND(VALUE(SUBSTITUTE('連結実質赤字比率に係る赤字・黒字の構成分析'!J$38,"▲","-")),2)&gt;=0,ABS(ROUND(VALUE(SUBSTITUTE('連結実質赤字比率に係る赤字・黒字の構成分析'!J$38,"▲","-")),2)),NA())</f>
        <v>1.e-002</v>
      </c>
    </row>
    <row r="33" spans="1:16">
      <c r="A33" s="1083" t="str">
        <f>IF('連結実質赤字比率に係る赤字・黒字の構成分析'!C$37="",NA(),'連結実質赤字比率に係る赤字・黒字の構成分析'!C$37)</f>
        <v>介護保険特別会計</v>
      </c>
      <c r="B33" s="1083" t="e">
        <f>IF(ROUND(VALUE(SUBSTITUTE('連結実質赤字比率に係る赤字・黒字の構成分析'!F$37,"▲","-")),2)&lt;0,ABS(ROUND(VALUE(SUBSTITUTE('連結実質赤字比率に係る赤字・黒字の構成分析'!F$37,"▲","-")),2)),NA())</f>
        <v>#N/A</v>
      </c>
      <c r="C33" s="1083">
        <f>IF(ROUND(VALUE(SUBSTITUTE('連結実質赤字比率に係る赤字・黒字の構成分析'!F$37,"▲","-")),2)&gt;=0,ABS(ROUND(VALUE(SUBSTITUTE('連結実質赤字比率に係る赤字・黒字の構成分析'!F$37,"▲","-")),2)),NA())</f>
        <v>1.36</v>
      </c>
      <c r="D33" s="1083" t="e">
        <f>IF(ROUND(VALUE(SUBSTITUTE('連結実質赤字比率に係る赤字・黒字の構成分析'!G$37,"▲","-")),2)&lt;0,ABS(ROUND(VALUE(SUBSTITUTE('連結実質赤字比率に係る赤字・黒字の構成分析'!G$37,"▲","-")),2)),NA())</f>
        <v>#N/A</v>
      </c>
      <c r="E33" s="1083">
        <f>IF(ROUND(VALUE(SUBSTITUTE('連結実質赤字比率に係る赤字・黒字の構成分析'!G$37,"▲","-")),2)&gt;=0,ABS(ROUND(VALUE(SUBSTITUTE('連結実質赤字比率に係る赤字・黒字の構成分析'!G$37,"▲","-")),2)),NA())</f>
        <v>1.31</v>
      </c>
      <c r="F33" s="1083" t="e">
        <f>IF(ROUND(VALUE(SUBSTITUTE('連結実質赤字比率に係る赤字・黒字の構成分析'!H$37,"▲","-")),2)&lt;0,ABS(ROUND(VALUE(SUBSTITUTE('連結実質赤字比率に係る赤字・黒字の構成分析'!H$37,"▲","-")),2)),NA())</f>
        <v>#N/A</v>
      </c>
      <c r="G33" s="1083">
        <f>IF(ROUND(VALUE(SUBSTITUTE('連結実質赤字比率に係る赤字・黒字の構成分析'!H$37,"▲","-")),2)&gt;=0,ABS(ROUND(VALUE(SUBSTITUTE('連結実質赤字比率に係る赤字・黒字の構成分析'!H$37,"▲","-")),2)),NA())</f>
        <v>0.7</v>
      </c>
      <c r="H33" s="1083" t="e">
        <f>IF(ROUND(VALUE(SUBSTITUTE('連結実質赤字比率に係る赤字・黒字の構成分析'!I$37,"▲","-")),2)&lt;0,ABS(ROUND(VALUE(SUBSTITUTE('連結実質赤字比率に係る赤字・黒字の構成分析'!I$37,"▲","-")),2)),NA())</f>
        <v>#N/A</v>
      </c>
      <c r="I33" s="1083">
        <f>IF(ROUND(VALUE(SUBSTITUTE('連結実質赤字比率に係る赤字・黒字の構成分析'!I$37,"▲","-")),2)&gt;=0,ABS(ROUND(VALUE(SUBSTITUTE('連結実質赤字比率に係る赤字・黒字の構成分析'!I$37,"▲","-")),2)),NA())</f>
        <v>1</v>
      </c>
      <c r="J33" s="1083" t="e">
        <f>IF(ROUND(VALUE(SUBSTITUTE('連結実質赤字比率に係る赤字・黒字の構成分析'!J$37,"▲","-")),2)&lt;0,ABS(ROUND(VALUE(SUBSTITUTE('連結実質赤字比率に係る赤字・黒字の構成分析'!J$37,"▲","-")),2)),NA())</f>
        <v>#N/A</v>
      </c>
      <c r="K33" s="1083">
        <f>IF(ROUND(VALUE(SUBSTITUTE('連結実質赤字比率に係る赤字・黒字の構成分析'!J$37,"▲","-")),2)&gt;=0,ABS(ROUND(VALUE(SUBSTITUTE('連結実質赤字比率に係る赤字・黒字の構成分析'!J$37,"▲","-")),2)),NA())</f>
        <v>1.41</v>
      </c>
    </row>
    <row r="34" spans="1:16">
      <c r="A34" s="1083" t="str">
        <f>IF('連結実質赤字比率に係る赤字・黒字の構成分析'!C$36="",NA(),'連結実質赤字比率に係る赤字・黒字の構成分析'!C$36)</f>
        <v>国民健康保険特別会計</v>
      </c>
      <c r="B34" s="1083" t="e">
        <f>IF(ROUND(VALUE(SUBSTITUTE('連結実質赤字比率に係る赤字・黒字の構成分析'!F$36,"▲","-")),2)&lt;0,ABS(ROUND(VALUE(SUBSTITUTE('連結実質赤字比率に係る赤字・黒字の構成分析'!F$36,"▲","-")),2)),NA())</f>
        <v>#N/A</v>
      </c>
      <c r="C34" s="1083">
        <f>IF(ROUND(VALUE(SUBSTITUTE('連結実質赤字比率に係る赤字・黒字の構成分析'!F$36,"▲","-")),2)&gt;=0,ABS(ROUND(VALUE(SUBSTITUTE('連結実質赤字比率に係る赤字・黒字の構成分析'!F$36,"▲","-")),2)),NA())</f>
        <v>3.44</v>
      </c>
      <c r="D34" s="1083" t="e">
        <f>IF(ROUND(VALUE(SUBSTITUTE('連結実質赤字比率に係る赤字・黒字の構成分析'!G$36,"▲","-")),2)&lt;0,ABS(ROUND(VALUE(SUBSTITUTE('連結実質赤字比率に係る赤字・黒字の構成分析'!G$36,"▲","-")),2)),NA())</f>
        <v>#N/A</v>
      </c>
      <c r="E34" s="1083">
        <f>IF(ROUND(VALUE(SUBSTITUTE('連結実質赤字比率に係る赤字・黒字の構成分析'!G$36,"▲","-")),2)&gt;=0,ABS(ROUND(VALUE(SUBSTITUTE('連結実質赤字比率に係る赤字・黒字の構成分析'!G$36,"▲","-")),2)),NA())</f>
        <v>1.79</v>
      </c>
      <c r="F34" s="1083" t="e">
        <f>IF(ROUND(VALUE(SUBSTITUTE('連結実質赤字比率に係る赤字・黒字の構成分析'!H$36,"▲","-")),2)&lt;0,ABS(ROUND(VALUE(SUBSTITUTE('連結実質赤字比率に係る赤字・黒字の構成分析'!H$36,"▲","-")),2)),NA())</f>
        <v>#N/A</v>
      </c>
      <c r="G34" s="1083">
        <f>IF(ROUND(VALUE(SUBSTITUTE('連結実質赤字比率に係る赤字・黒字の構成分析'!H$36,"▲","-")),2)&gt;=0,ABS(ROUND(VALUE(SUBSTITUTE('連結実質赤字比率に係る赤字・黒字の構成分析'!H$36,"▲","-")),2)),NA())</f>
        <v>2.13</v>
      </c>
      <c r="H34" s="1083" t="e">
        <f>IF(ROUND(VALUE(SUBSTITUTE('連結実質赤字比率に係る赤字・黒字の構成分析'!I$36,"▲","-")),2)&lt;0,ABS(ROUND(VALUE(SUBSTITUTE('連結実質赤字比率に係る赤字・黒字の構成分析'!I$36,"▲","-")),2)),NA())</f>
        <v>#N/A</v>
      </c>
      <c r="I34" s="1083">
        <f>IF(ROUND(VALUE(SUBSTITUTE('連結実質赤字比率に係る赤字・黒字の構成分析'!I$36,"▲","-")),2)&gt;=0,ABS(ROUND(VALUE(SUBSTITUTE('連結実質赤字比率に係る赤字・黒字の構成分析'!I$36,"▲","-")),2)),NA())</f>
        <v>1.86</v>
      </c>
      <c r="J34" s="1083" t="e">
        <f>IF(ROUND(VALUE(SUBSTITUTE('連結実質赤字比率に係る赤字・黒字の構成分析'!J$36,"▲","-")),2)&lt;0,ABS(ROUND(VALUE(SUBSTITUTE('連結実質赤字比率に係る赤字・黒字の構成分析'!J$36,"▲","-")),2)),NA())</f>
        <v>#N/A</v>
      </c>
      <c r="K34" s="1083">
        <f>IF(ROUND(VALUE(SUBSTITUTE('連結実質赤字比率に係る赤字・黒字の構成分析'!J$36,"▲","-")),2)&gt;=0,ABS(ROUND(VALUE(SUBSTITUTE('連結実質赤字比率に係る赤字・黒字の構成分析'!J$36,"▲","-")),2)),NA())</f>
        <v>1.72</v>
      </c>
    </row>
    <row r="35" spans="1:16">
      <c r="A35" s="1083" t="str">
        <f>IF('連結実質赤字比率に係る赤字・黒字の構成分析'!C$35="",NA(),'連結実質赤字比率に係る赤字・黒字の構成分析'!C$35)</f>
        <v>水道事業会計</v>
      </c>
      <c r="B35" s="1083" t="e">
        <f>IF(ROUND(VALUE(SUBSTITUTE('連結実質赤字比率に係る赤字・黒字の構成分析'!F$35,"▲","-")),2)&lt;0,ABS(ROUND(VALUE(SUBSTITUTE('連結実質赤字比率に係る赤字・黒字の構成分析'!F$35,"▲","-")),2)),NA())</f>
        <v>#N/A</v>
      </c>
      <c r="C35" s="1083">
        <f>IF(ROUND(VALUE(SUBSTITUTE('連結実質赤字比率に係る赤字・黒字の構成分析'!F$35,"▲","-")),2)&gt;=0,ABS(ROUND(VALUE(SUBSTITUTE('連結実質赤字比率に係る赤字・黒字の構成分析'!F$35,"▲","-")),2)),NA())</f>
        <v>5.96</v>
      </c>
      <c r="D35" s="1083" t="e">
        <f>IF(ROUND(VALUE(SUBSTITUTE('連結実質赤字比率に係る赤字・黒字の構成分析'!G$35,"▲","-")),2)&lt;0,ABS(ROUND(VALUE(SUBSTITUTE('連結実質赤字比率に係る赤字・黒字の構成分析'!G$35,"▲","-")),2)),NA())</f>
        <v>#N/A</v>
      </c>
      <c r="E35" s="1083">
        <f>IF(ROUND(VALUE(SUBSTITUTE('連結実質赤字比率に係る赤字・黒字の構成分析'!G$35,"▲","-")),2)&gt;=0,ABS(ROUND(VALUE(SUBSTITUTE('連結実質赤字比率に係る赤字・黒字の構成分析'!G$35,"▲","-")),2)),NA())</f>
        <v>6.59</v>
      </c>
      <c r="F35" s="1083" t="e">
        <f>IF(ROUND(VALUE(SUBSTITUTE('連結実質赤字比率に係る赤字・黒字の構成分析'!H$35,"▲","-")),2)&lt;0,ABS(ROUND(VALUE(SUBSTITUTE('連結実質赤字比率に係る赤字・黒字の構成分析'!H$35,"▲","-")),2)),NA())</f>
        <v>#N/A</v>
      </c>
      <c r="G35" s="1083">
        <f>IF(ROUND(VALUE(SUBSTITUTE('連結実質赤字比率に係る赤字・黒字の構成分析'!H$35,"▲","-")),2)&gt;=0,ABS(ROUND(VALUE(SUBSTITUTE('連結実質赤字比率に係る赤字・黒字の構成分析'!H$35,"▲","-")),2)),NA())</f>
        <v>7.12</v>
      </c>
      <c r="H35" s="1083" t="e">
        <f>IF(ROUND(VALUE(SUBSTITUTE('連結実質赤字比率に係る赤字・黒字の構成分析'!I$35,"▲","-")),2)&lt;0,ABS(ROUND(VALUE(SUBSTITUTE('連結実質赤字比率に係る赤字・黒字の構成分析'!I$35,"▲","-")),2)),NA())</f>
        <v>#N/A</v>
      </c>
      <c r="I35" s="1083">
        <f>IF(ROUND(VALUE(SUBSTITUTE('連結実質赤字比率に係る赤字・黒字の構成分析'!I$35,"▲","-")),2)&gt;=0,ABS(ROUND(VALUE(SUBSTITUTE('連結実質赤字比率に係る赤字・黒字の構成分析'!I$35,"▲","-")),2)),NA())</f>
        <v>7.35</v>
      </c>
      <c r="J35" s="1083" t="e">
        <f>IF(ROUND(VALUE(SUBSTITUTE('連結実質赤字比率に係る赤字・黒字の構成分析'!J$35,"▲","-")),2)&lt;0,ABS(ROUND(VALUE(SUBSTITUTE('連結実質赤字比率に係る赤字・黒字の構成分析'!J$35,"▲","-")),2)),NA())</f>
        <v>#N/A</v>
      </c>
      <c r="K35" s="1083">
        <f>IF(ROUND(VALUE(SUBSTITUTE('連結実質赤字比率に係る赤字・黒字の構成分析'!J$35,"▲","-")),2)&gt;=0,ABS(ROUND(VALUE(SUBSTITUTE('連結実質赤字比率に係る赤字・黒字の構成分析'!J$35,"▲","-")),2)),NA())</f>
        <v>6.94</v>
      </c>
    </row>
    <row r="36" spans="1:16">
      <c r="A36" s="1083" t="str">
        <f>IF('連結実質赤字比率に係る赤字・黒字の構成分析'!C$34="",NA(),'連結実質赤字比率に係る赤字・黒字の構成分析'!C$34)</f>
        <v>一般会計</v>
      </c>
      <c r="B36" s="1083" t="e">
        <f>IF(ROUND(VALUE(SUBSTITUTE('連結実質赤字比率に係る赤字・黒字の構成分析'!F$34,"▲","-")),2)&lt;0,ABS(ROUND(VALUE(SUBSTITUTE('連結実質赤字比率に係る赤字・黒字の構成分析'!F$34,"▲","-")),2)),NA())</f>
        <v>#N/A</v>
      </c>
      <c r="C36" s="1083">
        <f>IF(ROUND(VALUE(SUBSTITUTE('連結実質赤字比率に係る赤字・黒字の構成分析'!F$34,"▲","-")),2)&gt;=0,ABS(ROUND(VALUE(SUBSTITUTE('連結実質赤字比率に係る赤字・黒字の構成分析'!F$34,"▲","-")),2)),NA())</f>
        <v>7.32</v>
      </c>
      <c r="D36" s="1083" t="e">
        <f>IF(ROUND(VALUE(SUBSTITUTE('連結実質赤字比率に係る赤字・黒字の構成分析'!G$34,"▲","-")),2)&lt;0,ABS(ROUND(VALUE(SUBSTITUTE('連結実質赤字比率に係る赤字・黒字の構成分析'!G$34,"▲","-")),2)),NA())</f>
        <v>#N/A</v>
      </c>
      <c r="E36" s="1083">
        <f>IF(ROUND(VALUE(SUBSTITUTE('連結実質赤字比率に係る赤字・黒字の構成分析'!G$34,"▲","-")),2)&gt;=0,ABS(ROUND(VALUE(SUBSTITUTE('連結実質赤字比率に係る赤字・黒字の構成分析'!G$34,"▲","-")),2)),NA())</f>
        <v>7.88</v>
      </c>
      <c r="F36" s="1083" t="e">
        <f>IF(ROUND(VALUE(SUBSTITUTE('連結実質赤字比率に係る赤字・黒字の構成分析'!H$34,"▲","-")),2)&lt;0,ABS(ROUND(VALUE(SUBSTITUTE('連結実質赤字比率に係る赤字・黒字の構成分析'!H$34,"▲","-")),2)),NA())</f>
        <v>#N/A</v>
      </c>
      <c r="G36" s="1083">
        <f>IF(ROUND(VALUE(SUBSTITUTE('連結実質赤字比率に係る赤字・黒字の構成分析'!H$34,"▲","-")),2)&gt;=0,ABS(ROUND(VALUE(SUBSTITUTE('連結実質赤字比率に係る赤字・黒字の構成分析'!H$34,"▲","-")),2)),NA())</f>
        <v>4.68</v>
      </c>
      <c r="H36" s="1083" t="e">
        <f>IF(ROUND(VALUE(SUBSTITUTE('連結実質赤字比率に係る赤字・黒字の構成分析'!I$34,"▲","-")),2)&lt;0,ABS(ROUND(VALUE(SUBSTITUTE('連結実質赤字比率に係る赤字・黒字の構成分析'!I$34,"▲","-")),2)),NA())</f>
        <v>#N/A</v>
      </c>
      <c r="I36" s="1083">
        <f>IF(ROUND(VALUE(SUBSTITUTE('連結実質赤字比率に係る赤字・黒字の構成分析'!I$34,"▲","-")),2)&gt;=0,ABS(ROUND(VALUE(SUBSTITUTE('連結実質赤字比率に係る赤字・黒字の構成分析'!I$34,"▲","-")),2)),NA())</f>
        <v>6.09</v>
      </c>
      <c r="J36" s="1083" t="e">
        <f>IF(ROUND(VALUE(SUBSTITUTE('連結実質赤字比率に係る赤字・黒字の構成分析'!J$34,"▲","-")),2)&lt;0,ABS(ROUND(VALUE(SUBSTITUTE('連結実質赤字比率に係る赤字・黒字の構成分析'!J$34,"▲","-")),2)),NA())</f>
        <v>#N/A</v>
      </c>
      <c r="K36" s="1083">
        <f>IF(ROUND(VALUE(SUBSTITUTE('連結実質赤字比率に係る赤字・黒字の構成分析'!J$34,"▲","-")),2)&gt;=0,ABS(ROUND(VALUE(SUBSTITUTE('連結実質赤字比率に係る赤字・黒字の構成分析'!J$34,"▲","-")),2)),NA())</f>
        <v>8.23</v>
      </c>
    </row>
    <row r="39" spans="1:16">
      <c r="A39" s="1081" t="s">
        <v>14</v>
      </c>
    </row>
    <row r="40" spans="1:16">
      <c r="A40" s="1084"/>
      <c r="B40" s="1084" t="str">
        <f>'実質公債費比率（分子）の構造'!K$44</f>
        <v>H29</v>
      </c>
      <c r="C40" s="1084"/>
      <c r="D40" s="1084"/>
      <c r="E40" s="1084" t="str">
        <f>'実質公債費比率（分子）の構造'!L$44</f>
        <v>H30</v>
      </c>
      <c r="F40" s="1084"/>
      <c r="G40" s="1084"/>
      <c r="H40" s="1084" t="str">
        <f>'実質公債費比率（分子）の構造'!M$44</f>
        <v>R01</v>
      </c>
      <c r="I40" s="1084"/>
      <c r="J40" s="1084"/>
      <c r="K40" s="1084" t="str">
        <f>'実質公債費比率（分子）の構造'!N$44</f>
        <v>R02</v>
      </c>
      <c r="L40" s="1084"/>
      <c r="M40" s="1084"/>
      <c r="N40" s="1084" t="str">
        <f>'実質公債費比率（分子）の構造'!O$44</f>
        <v>R03</v>
      </c>
      <c r="O40" s="1084"/>
      <c r="P40" s="1084"/>
    </row>
    <row r="41" spans="1:16">
      <c r="A41" s="1084"/>
      <c r="B41" s="1084" t="s">
        <v>125</v>
      </c>
      <c r="C41" s="1084"/>
      <c r="D41" s="1084" t="s">
        <v>128</v>
      </c>
      <c r="E41" s="1084" t="s">
        <v>125</v>
      </c>
      <c r="F41" s="1084"/>
      <c r="G41" s="1084" t="s">
        <v>128</v>
      </c>
      <c r="H41" s="1084" t="s">
        <v>125</v>
      </c>
      <c r="I41" s="1084"/>
      <c r="J41" s="1084" t="s">
        <v>128</v>
      </c>
      <c r="K41" s="1084" t="s">
        <v>125</v>
      </c>
      <c r="L41" s="1084"/>
      <c r="M41" s="1084" t="s">
        <v>128</v>
      </c>
      <c r="N41" s="1084" t="s">
        <v>125</v>
      </c>
      <c r="O41" s="1084"/>
      <c r="P41" s="1084" t="s">
        <v>128</v>
      </c>
    </row>
    <row r="42" spans="1:16">
      <c r="A42" s="1084" t="s">
        <v>130</v>
      </c>
      <c r="B42" s="1084"/>
      <c r="C42" s="1084"/>
      <c r="D42" s="1084">
        <f>'実質公債費比率（分子）の構造'!K$52</f>
        <v>1787</v>
      </c>
      <c r="E42" s="1084"/>
      <c r="F42" s="1084"/>
      <c r="G42" s="1084">
        <f>'実質公債費比率（分子）の構造'!L$52</f>
        <v>1875</v>
      </c>
      <c r="H42" s="1084"/>
      <c r="I42" s="1084"/>
      <c r="J42" s="1084">
        <f>'実質公債費比率（分子）の構造'!M$52</f>
        <v>1995</v>
      </c>
      <c r="K42" s="1084"/>
      <c r="L42" s="1084"/>
      <c r="M42" s="1084">
        <f>'実質公債費比率（分子）の構造'!N$52</f>
        <v>2073</v>
      </c>
      <c r="N42" s="1084"/>
      <c r="O42" s="1084"/>
      <c r="P42" s="1084">
        <f>'実質公債費比率（分子）の構造'!O$52</f>
        <v>2186</v>
      </c>
    </row>
    <row r="43" spans="1:16">
      <c r="A43" s="1084" t="s">
        <v>50</v>
      </c>
      <c r="B43" s="1084" t="str">
        <f>'実質公債費比率（分子）の構造'!K$51</f>
        <v>-</v>
      </c>
      <c r="C43" s="1084"/>
      <c r="D43" s="1084"/>
      <c r="E43" s="1084" t="str">
        <f>'実質公債費比率（分子）の構造'!L$51</f>
        <v>-</v>
      </c>
      <c r="F43" s="1084"/>
      <c r="G43" s="1084"/>
      <c r="H43" s="1084" t="str">
        <f>'実質公債費比率（分子）の構造'!M$51</f>
        <v>-</v>
      </c>
      <c r="I43" s="1084"/>
      <c r="J43" s="1084"/>
      <c r="K43" s="1084" t="str">
        <f>'実質公債費比率（分子）の構造'!N$51</f>
        <v>-</v>
      </c>
      <c r="L43" s="1084"/>
      <c r="M43" s="1084"/>
      <c r="N43" s="1084" t="str">
        <f>'実質公債費比率（分子）の構造'!O$51</f>
        <v>-</v>
      </c>
      <c r="O43" s="1084"/>
      <c r="P43" s="1084"/>
    </row>
    <row r="44" spans="1:16">
      <c r="A44" s="1084" t="s">
        <v>43</v>
      </c>
      <c r="B44" s="1084">
        <f>'実質公債費比率（分子）の構造'!K$50</f>
        <v>182</v>
      </c>
      <c r="C44" s="1084"/>
      <c r="D44" s="1084"/>
      <c r="E44" s="1084">
        <f>'実質公債費比率（分子）の構造'!L$50</f>
        <v>166</v>
      </c>
      <c r="F44" s="1084"/>
      <c r="G44" s="1084"/>
      <c r="H44" s="1084">
        <f>'実質公債費比率（分子）の構造'!M$50</f>
        <v>114</v>
      </c>
      <c r="I44" s="1084"/>
      <c r="J44" s="1084"/>
      <c r="K44" s="1084">
        <f>'実質公債費比率（分子）の構造'!N$50</f>
        <v>100</v>
      </c>
      <c r="L44" s="1084"/>
      <c r="M44" s="1084"/>
      <c r="N44" s="1084">
        <f>'実質公債費比率（分子）の構造'!O$50</f>
        <v>84</v>
      </c>
      <c r="O44" s="1084"/>
      <c r="P44" s="1084"/>
    </row>
    <row r="45" spans="1:16">
      <c r="A45" s="1084" t="s">
        <v>3</v>
      </c>
      <c r="B45" s="1084">
        <f>'実質公債費比率（分子）の構造'!K$49</f>
        <v>408</v>
      </c>
      <c r="C45" s="1084"/>
      <c r="D45" s="1084"/>
      <c r="E45" s="1084">
        <f>'実質公債費比率（分子）の構造'!L$49</f>
        <v>402</v>
      </c>
      <c r="F45" s="1084"/>
      <c r="G45" s="1084"/>
      <c r="H45" s="1084">
        <f>'実質公債費比率（分子）の構造'!M$49</f>
        <v>408</v>
      </c>
      <c r="I45" s="1084"/>
      <c r="J45" s="1084"/>
      <c r="K45" s="1084">
        <f>'実質公債費比率（分子）の構造'!N$49</f>
        <v>416</v>
      </c>
      <c r="L45" s="1084"/>
      <c r="M45" s="1084"/>
      <c r="N45" s="1084">
        <f>'実質公債費比率（分子）の構造'!O$49</f>
        <v>416</v>
      </c>
      <c r="O45" s="1084"/>
      <c r="P45" s="1084"/>
    </row>
    <row r="46" spans="1:16">
      <c r="A46" s="1084" t="s">
        <v>41</v>
      </c>
      <c r="B46" s="1084">
        <f>'実質公債費比率（分子）の構造'!K$48</f>
        <v>8</v>
      </c>
      <c r="C46" s="1084"/>
      <c r="D46" s="1084"/>
      <c r="E46" s="1084">
        <f>'実質公債費比率（分子）の構造'!L$48</f>
        <v>8</v>
      </c>
      <c r="F46" s="1084"/>
      <c r="G46" s="1084"/>
      <c r="H46" s="1084">
        <f>'実質公債費比率（分子）の構造'!M$48</f>
        <v>8</v>
      </c>
      <c r="I46" s="1084"/>
      <c r="J46" s="1084"/>
      <c r="K46" s="1084">
        <f>'実質公債費比率（分子）の構造'!N$48</f>
        <v>8</v>
      </c>
      <c r="L46" s="1084"/>
      <c r="M46" s="1084"/>
      <c r="N46" s="1084">
        <f>'実質公債費比率（分子）の構造'!O$48</f>
        <v>8</v>
      </c>
      <c r="O46" s="1084"/>
      <c r="P46" s="1084"/>
    </row>
    <row r="47" spans="1:16">
      <c r="A47" s="1084" t="s">
        <v>35</v>
      </c>
      <c r="B47" s="1084" t="str">
        <f>'実質公債費比率（分子）の構造'!K$47</f>
        <v>-</v>
      </c>
      <c r="C47" s="1084"/>
      <c r="D47" s="1084"/>
      <c r="E47" s="1084" t="str">
        <f>'実質公債費比率（分子）の構造'!L$47</f>
        <v>-</v>
      </c>
      <c r="F47" s="1084"/>
      <c r="G47" s="1084"/>
      <c r="H47" s="1084" t="str">
        <f>'実質公債費比率（分子）の構造'!M$47</f>
        <v>-</v>
      </c>
      <c r="I47" s="1084"/>
      <c r="J47" s="1084"/>
      <c r="K47" s="1084" t="str">
        <f>'実質公債費比率（分子）の構造'!N$47</f>
        <v>-</v>
      </c>
      <c r="L47" s="1084"/>
      <c r="M47" s="1084"/>
      <c r="N47" s="1084" t="str">
        <f>'実質公債費比率（分子）の構造'!O$47</f>
        <v>-</v>
      </c>
      <c r="O47" s="1084"/>
      <c r="P47" s="1084"/>
    </row>
    <row r="48" spans="1:16">
      <c r="A48" s="1084" t="s">
        <v>30</v>
      </c>
      <c r="B48" s="1084" t="str">
        <f>'実質公債費比率（分子）の構造'!K$46</f>
        <v>-</v>
      </c>
      <c r="C48" s="1084"/>
      <c r="D48" s="1084"/>
      <c r="E48" s="1084" t="str">
        <f>'実質公債費比率（分子）の構造'!L$46</f>
        <v>-</v>
      </c>
      <c r="F48" s="1084"/>
      <c r="G48" s="1084"/>
      <c r="H48" s="1084" t="str">
        <f>'実質公債費比率（分子）の構造'!M$46</f>
        <v>-</v>
      </c>
      <c r="I48" s="1084"/>
      <c r="J48" s="1084"/>
      <c r="K48" s="1084" t="str">
        <f>'実質公債費比率（分子）の構造'!N$46</f>
        <v>-</v>
      </c>
      <c r="L48" s="1084"/>
      <c r="M48" s="1084"/>
      <c r="N48" s="1084" t="str">
        <f>'実質公債費比率（分子）の構造'!O$46</f>
        <v>-</v>
      </c>
      <c r="O48" s="1084"/>
      <c r="P48" s="1084"/>
    </row>
    <row r="49" spans="1:16">
      <c r="A49" s="1084" t="s">
        <v>26</v>
      </c>
      <c r="B49" s="1084">
        <f>'実質公債費比率（分子）の構造'!K$45</f>
        <v>2063</v>
      </c>
      <c r="C49" s="1084"/>
      <c r="D49" s="1084"/>
      <c r="E49" s="1084">
        <f>'実質公債費比率（分子）の構造'!L$45</f>
        <v>2149</v>
      </c>
      <c r="F49" s="1084"/>
      <c r="G49" s="1084"/>
      <c r="H49" s="1084">
        <f>'実質公債費比率（分子）の構造'!M$45</f>
        <v>2139</v>
      </c>
      <c r="I49" s="1084"/>
      <c r="J49" s="1084"/>
      <c r="K49" s="1084">
        <f>'実質公債費比率（分子）の構造'!N$45</f>
        <v>2116</v>
      </c>
      <c r="L49" s="1084"/>
      <c r="M49" s="1084"/>
      <c r="N49" s="1084">
        <f>'実質公債費比率（分子）の構造'!O$45</f>
        <v>2281</v>
      </c>
      <c r="O49" s="1084"/>
      <c r="P49" s="1084"/>
    </row>
    <row r="50" spans="1:16">
      <c r="A50" s="1084" t="s">
        <v>57</v>
      </c>
      <c r="B50" s="1084" t="e">
        <f>NA()</f>
        <v>#N/A</v>
      </c>
      <c r="C50" s="1084">
        <f>IF(ISNUMBER('実質公債費比率（分子）の構造'!K$53),'実質公債費比率（分子）の構造'!K$53,NA())</f>
        <v>874</v>
      </c>
      <c r="D50" s="1084" t="e">
        <f>NA()</f>
        <v>#N/A</v>
      </c>
      <c r="E50" s="1084" t="e">
        <f>NA()</f>
        <v>#N/A</v>
      </c>
      <c r="F50" s="1084">
        <f>IF(ISNUMBER('実質公債費比率（分子）の構造'!L$53),'実質公債費比率（分子）の構造'!L$53,NA())</f>
        <v>850</v>
      </c>
      <c r="G50" s="1084" t="e">
        <f>NA()</f>
        <v>#N/A</v>
      </c>
      <c r="H50" s="1084" t="e">
        <f>NA()</f>
        <v>#N/A</v>
      </c>
      <c r="I50" s="1084">
        <f>IF(ISNUMBER('実質公債費比率（分子）の構造'!M$53),'実質公債費比率（分子）の構造'!M$53,NA())</f>
        <v>674</v>
      </c>
      <c r="J50" s="1084" t="e">
        <f>NA()</f>
        <v>#N/A</v>
      </c>
      <c r="K50" s="1084" t="e">
        <f>NA()</f>
        <v>#N/A</v>
      </c>
      <c r="L50" s="1084">
        <f>IF(ISNUMBER('実質公債費比率（分子）の構造'!N$53),'実質公債費比率（分子）の構造'!N$53,NA())</f>
        <v>567</v>
      </c>
      <c r="M50" s="1084" t="e">
        <f>NA()</f>
        <v>#N/A</v>
      </c>
      <c r="N50" s="1084" t="e">
        <f>NA()</f>
        <v>#N/A</v>
      </c>
      <c r="O50" s="1084">
        <f>IF(ISNUMBER('実質公債費比率（分子）の構造'!O$53),'実質公債費比率（分子）の構造'!O$53,NA())</f>
        <v>603</v>
      </c>
      <c r="P50" s="1084" t="e">
        <f>NA()</f>
        <v>#N/A</v>
      </c>
    </row>
    <row r="53" spans="1:16">
      <c r="A53" s="1081" t="s">
        <v>59</v>
      </c>
    </row>
    <row r="54" spans="1:16">
      <c r="A54" s="1083"/>
      <c r="B54" s="1083" t="str">
        <f>'将来負担比率（分子）の構造'!I$40</f>
        <v>H29</v>
      </c>
      <c r="C54" s="1083"/>
      <c r="D54" s="1083"/>
      <c r="E54" s="1083" t="str">
        <f>'将来負担比率（分子）の構造'!J$40</f>
        <v>H30</v>
      </c>
      <c r="F54" s="1083"/>
      <c r="G54" s="1083"/>
      <c r="H54" s="1083" t="str">
        <f>'将来負担比率（分子）の構造'!K$40</f>
        <v>R01</v>
      </c>
      <c r="I54" s="1083"/>
      <c r="J54" s="1083"/>
      <c r="K54" s="1083" t="str">
        <f>'将来負担比率（分子）の構造'!L$40</f>
        <v>R02</v>
      </c>
      <c r="L54" s="1083"/>
      <c r="M54" s="1083"/>
      <c r="N54" s="1083" t="str">
        <f>'将来負担比率（分子）の構造'!M$40</f>
        <v>R03</v>
      </c>
      <c r="O54" s="1083"/>
      <c r="P54" s="1083"/>
    </row>
    <row r="55" spans="1:16">
      <c r="A55" s="1083"/>
      <c r="B55" s="1083" t="s">
        <v>116</v>
      </c>
      <c r="C55" s="1083"/>
      <c r="D55" s="1083" t="s">
        <v>131</v>
      </c>
      <c r="E55" s="1083" t="s">
        <v>116</v>
      </c>
      <c r="F55" s="1083"/>
      <c r="G55" s="1083" t="s">
        <v>131</v>
      </c>
      <c r="H55" s="1083" t="s">
        <v>116</v>
      </c>
      <c r="I55" s="1083"/>
      <c r="J55" s="1083" t="s">
        <v>131</v>
      </c>
      <c r="K55" s="1083" t="s">
        <v>116</v>
      </c>
      <c r="L55" s="1083"/>
      <c r="M55" s="1083" t="s">
        <v>131</v>
      </c>
      <c r="N55" s="1083" t="s">
        <v>116</v>
      </c>
      <c r="O55" s="1083"/>
      <c r="P55" s="1083" t="s">
        <v>131</v>
      </c>
    </row>
    <row r="56" spans="1:16">
      <c r="A56" s="1083" t="s">
        <v>45</v>
      </c>
      <c r="B56" s="1083"/>
      <c r="C56" s="1083"/>
      <c r="D56" s="1083">
        <f>'将来負担比率（分子）の構造'!I$52</f>
        <v>20905</v>
      </c>
      <c r="E56" s="1083"/>
      <c r="F56" s="1083"/>
      <c r="G56" s="1083">
        <f>'将来負担比率（分子）の構造'!J$52</f>
        <v>21654</v>
      </c>
      <c r="H56" s="1083"/>
      <c r="I56" s="1083"/>
      <c r="J56" s="1083">
        <f>'将来負担比率（分子）の構造'!K$52</f>
        <v>21542</v>
      </c>
      <c r="K56" s="1083"/>
      <c r="L56" s="1083"/>
      <c r="M56" s="1083">
        <f>'将来負担比率（分子）の構造'!L$52</f>
        <v>21859</v>
      </c>
      <c r="N56" s="1083"/>
      <c r="O56" s="1083"/>
      <c r="P56" s="1083">
        <f>'将来負担比率（分子）の構造'!M$52</f>
        <v>21601</v>
      </c>
    </row>
    <row r="57" spans="1:16">
      <c r="A57" s="1083" t="s">
        <v>104</v>
      </c>
      <c r="B57" s="1083"/>
      <c r="C57" s="1083"/>
      <c r="D57" s="1083">
        <f>'将来負担比率（分子）の構造'!I$51</f>
        <v>405</v>
      </c>
      <c r="E57" s="1083"/>
      <c r="F57" s="1083"/>
      <c r="G57" s="1083">
        <f>'将来負担比率（分子）の構造'!J$51</f>
        <v>372</v>
      </c>
      <c r="H57" s="1083"/>
      <c r="I57" s="1083"/>
      <c r="J57" s="1083">
        <f>'将来負担比率（分子）の構造'!K$51</f>
        <v>318</v>
      </c>
      <c r="K57" s="1083"/>
      <c r="L57" s="1083"/>
      <c r="M57" s="1083">
        <f>'将来負担比率（分子）の構造'!L$51</f>
        <v>805</v>
      </c>
      <c r="N57" s="1083"/>
      <c r="O57" s="1083"/>
      <c r="P57" s="1083">
        <f>'将来負担比率（分子）の構造'!M$51</f>
        <v>766</v>
      </c>
    </row>
    <row r="58" spans="1:16">
      <c r="A58" s="1083" t="s">
        <v>101</v>
      </c>
      <c r="B58" s="1083"/>
      <c r="C58" s="1083"/>
      <c r="D58" s="1083">
        <f>'将来負担比率（分子）の構造'!I$50</f>
        <v>5049</v>
      </c>
      <c r="E58" s="1083"/>
      <c r="F58" s="1083"/>
      <c r="G58" s="1083">
        <f>'将来負担比率（分子）の構造'!J$50</f>
        <v>5854</v>
      </c>
      <c r="H58" s="1083"/>
      <c r="I58" s="1083"/>
      <c r="J58" s="1083">
        <f>'将来負担比率（分子）の構造'!K$50</f>
        <v>5376</v>
      </c>
      <c r="K58" s="1083"/>
      <c r="L58" s="1083"/>
      <c r="M58" s="1083">
        <f>'将来負担比率（分子）の構造'!L$50</f>
        <v>7434</v>
      </c>
      <c r="N58" s="1083"/>
      <c r="O58" s="1083"/>
      <c r="P58" s="1083">
        <f>'将来負担比率（分子）の構造'!M$50</f>
        <v>8672</v>
      </c>
    </row>
    <row r="59" spans="1:16">
      <c r="A59" s="1083" t="s">
        <v>97</v>
      </c>
      <c r="B59" s="1083" t="str">
        <f>'将来負担比率（分子）の構造'!I$49</f>
        <v>-</v>
      </c>
      <c r="C59" s="1083"/>
      <c r="D59" s="1083"/>
      <c r="E59" s="1083" t="str">
        <f>'将来負担比率（分子）の構造'!J$49</f>
        <v>-</v>
      </c>
      <c r="F59" s="1083"/>
      <c r="G59" s="1083"/>
      <c r="H59" s="1083" t="str">
        <f>'将来負担比率（分子）の構造'!K$49</f>
        <v>-</v>
      </c>
      <c r="I59" s="1083"/>
      <c r="J59" s="1083"/>
      <c r="K59" s="1083" t="str">
        <f>'将来負担比率（分子）の構造'!L$49</f>
        <v>-</v>
      </c>
      <c r="L59" s="1083"/>
      <c r="M59" s="1083"/>
      <c r="N59" s="1083" t="str">
        <f>'将来負担比率（分子）の構造'!M$49</f>
        <v>-</v>
      </c>
      <c r="O59" s="1083"/>
      <c r="P59" s="1083"/>
    </row>
    <row r="60" spans="1:16">
      <c r="A60" s="1083" t="s">
        <v>90</v>
      </c>
      <c r="B60" s="1083" t="str">
        <f>'将来負担比率（分子）の構造'!I$48</f>
        <v>-</v>
      </c>
      <c r="C60" s="1083"/>
      <c r="D60" s="1083"/>
      <c r="E60" s="1083" t="str">
        <f>'将来負担比率（分子）の構造'!J$48</f>
        <v>-</v>
      </c>
      <c r="F60" s="1083"/>
      <c r="G60" s="1083"/>
      <c r="H60" s="1083" t="str">
        <f>'将来負担比率（分子）の構造'!K$48</f>
        <v>-</v>
      </c>
      <c r="I60" s="1083"/>
      <c r="J60" s="1083"/>
      <c r="K60" s="1083" t="str">
        <f>'将来負担比率（分子）の構造'!L$48</f>
        <v>-</v>
      </c>
      <c r="L60" s="1083"/>
      <c r="M60" s="1083"/>
      <c r="N60" s="1083" t="str">
        <f>'将来負担比率（分子）の構造'!M$48</f>
        <v>-</v>
      </c>
      <c r="O60" s="1083"/>
      <c r="P60" s="1083"/>
    </row>
    <row r="61" spans="1:16">
      <c r="A61" s="1083" t="s">
        <v>81</v>
      </c>
      <c r="B61" s="1083" t="str">
        <f>'将来負担比率（分子）の構造'!I$46</f>
        <v>-</v>
      </c>
      <c r="C61" s="1083"/>
      <c r="D61" s="1083"/>
      <c r="E61" s="1083" t="str">
        <f>'将来負担比率（分子）の構造'!J$46</f>
        <v>-</v>
      </c>
      <c r="F61" s="1083"/>
      <c r="G61" s="1083"/>
      <c r="H61" s="1083" t="str">
        <f>'将来負担比率（分子）の構造'!K$46</f>
        <v>-</v>
      </c>
      <c r="I61" s="1083"/>
      <c r="J61" s="1083"/>
      <c r="K61" s="1083" t="str">
        <f>'将来負担比率（分子）の構造'!L$46</f>
        <v>-</v>
      </c>
      <c r="L61" s="1083"/>
      <c r="M61" s="1083"/>
      <c r="N61" s="1083" t="str">
        <f>'将来負担比率（分子）の構造'!M$46</f>
        <v>-</v>
      </c>
      <c r="O61" s="1083"/>
      <c r="P61" s="1083"/>
    </row>
    <row r="62" spans="1:16">
      <c r="A62" s="1083" t="s">
        <v>82</v>
      </c>
      <c r="B62" s="1083">
        <f>'将来負担比率（分子）の構造'!I$45</f>
        <v>3515</v>
      </c>
      <c r="C62" s="1083"/>
      <c r="D62" s="1083"/>
      <c r="E62" s="1083">
        <f>'将来負担比率（分子）の構造'!J$45</f>
        <v>3397</v>
      </c>
      <c r="F62" s="1083"/>
      <c r="G62" s="1083"/>
      <c r="H62" s="1083">
        <f>'将来負担比率（分子）の構造'!K$45</f>
        <v>3394</v>
      </c>
      <c r="I62" s="1083"/>
      <c r="J62" s="1083"/>
      <c r="K62" s="1083">
        <f>'将来負担比率（分子）の構造'!L$45</f>
        <v>3282</v>
      </c>
      <c r="L62" s="1083"/>
      <c r="M62" s="1083"/>
      <c r="N62" s="1083">
        <f>'将来負担比率（分子）の構造'!M$45</f>
        <v>2927</v>
      </c>
      <c r="O62" s="1083"/>
      <c r="P62" s="1083"/>
    </row>
    <row r="63" spans="1:16">
      <c r="A63" s="1083" t="s">
        <v>80</v>
      </c>
      <c r="B63" s="1083">
        <f>'将来負担比率（分子）の構造'!I$44</f>
        <v>4265</v>
      </c>
      <c r="C63" s="1083"/>
      <c r="D63" s="1083"/>
      <c r="E63" s="1083">
        <f>'将来負担比率（分子）の構造'!J$44</f>
        <v>4075</v>
      </c>
      <c r="F63" s="1083"/>
      <c r="G63" s="1083"/>
      <c r="H63" s="1083">
        <f>'将来負担比率（分子）の構造'!K$44</f>
        <v>3845</v>
      </c>
      <c r="I63" s="1083"/>
      <c r="J63" s="1083"/>
      <c r="K63" s="1083">
        <f>'将来負担比率（分子）の構造'!L$44</f>
        <v>3611</v>
      </c>
      <c r="L63" s="1083"/>
      <c r="M63" s="1083"/>
      <c r="N63" s="1083">
        <f>'将来負担比率（分子）の構造'!M$44</f>
        <v>3317</v>
      </c>
      <c r="O63" s="1083"/>
      <c r="P63" s="1083"/>
    </row>
    <row r="64" spans="1:16">
      <c r="A64" s="1083" t="s">
        <v>78</v>
      </c>
      <c r="B64" s="1083">
        <f>'将来負担比率（分子）の構造'!I$43</f>
        <v>56</v>
      </c>
      <c r="C64" s="1083"/>
      <c r="D64" s="1083"/>
      <c r="E64" s="1083">
        <f>'将来負担比率（分子）の構造'!J$43</f>
        <v>43</v>
      </c>
      <c r="F64" s="1083"/>
      <c r="G64" s="1083"/>
      <c r="H64" s="1083">
        <f>'将来負担比率（分子）の構造'!K$43</f>
        <v>33</v>
      </c>
      <c r="I64" s="1083"/>
      <c r="J64" s="1083"/>
      <c r="K64" s="1083">
        <f>'将来負担比率（分子）の構造'!L$43</f>
        <v>26</v>
      </c>
      <c r="L64" s="1083"/>
      <c r="M64" s="1083"/>
      <c r="N64" s="1083">
        <f>'将来負担比率（分子）の構造'!M$43</f>
        <v>17</v>
      </c>
      <c r="O64" s="1083"/>
      <c r="P64" s="1083"/>
    </row>
    <row r="65" spans="1:16">
      <c r="A65" s="1083" t="s">
        <v>77</v>
      </c>
      <c r="B65" s="1083">
        <f>'将来負担比率（分子）の構造'!I$42</f>
        <v>536</v>
      </c>
      <c r="C65" s="1083"/>
      <c r="D65" s="1083"/>
      <c r="E65" s="1083">
        <f>'将来負担比率（分子）の構造'!J$42</f>
        <v>376</v>
      </c>
      <c r="F65" s="1083"/>
      <c r="G65" s="1083"/>
      <c r="H65" s="1083">
        <f>'将来負担比率（分子）の構造'!K$42</f>
        <v>266</v>
      </c>
      <c r="I65" s="1083"/>
      <c r="J65" s="1083"/>
      <c r="K65" s="1083">
        <f>'将来負担比率（分子）の構造'!L$42</f>
        <v>169</v>
      </c>
      <c r="L65" s="1083"/>
      <c r="M65" s="1083"/>
      <c r="N65" s="1083">
        <f>'将来負担比率（分子）の構造'!M$42</f>
        <v>87</v>
      </c>
      <c r="O65" s="1083"/>
      <c r="P65" s="1083"/>
    </row>
    <row r="66" spans="1:16">
      <c r="A66" s="1083" t="s">
        <v>70</v>
      </c>
      <c r="B66" s="1083">
        <f>'将来負担比率（分子）の構造'!I$41</f>
        <v>18946</v>
      </c>
      <c r="C66" s="1083"/>
      <c r="D66" s="1083"/>
      <c r="E66" s="1083">
        <f>'将来負担比率（分子）の構造'!J$41</f>
        <v>19607</v>
      </c>
      <c r="F66" s="1083"/>
      <c r="G66" s="1083"/>
      <c r="H66" s="1083">
        <f>'将来負担比率（分子）の構造'!K$41</f>
        <v>19933</v>
      </c>
      <c r="I66" s="1083"/>
      <c r="J66" s="1083"/>
      <c r="K66" s="1083">
        <f>'将来負担比率（分子）の構造'!L$41</f>
        <v>21377</v>
      </c>
      <c r="L66" s="1083"/>
      <c r="M66" s="1083"/>
      <c r="N66" s="1083">
        <f>'将来負担比率（分子）の構造'!M$41</f>
        <v>21829</v>
      </c>
      <c r="O66" s="1083"/>
      <c r="P66" s="1083"/>
    </row>
    <row r="67" spans="1:16">
      <c r="A67" s="1083" t="s">
        <v>106</v>
      </c>
      <c r="B67" s="1083" t="e">
        <f>NA()</f>
        <v>#N/A</v>
      </c>
      <c r="C67" s="1083">
        <f>IF(ISNUMBER('将来負担比率（分子）の構造'!I$53),IF('将来負担比率（分子）の構造'!I$53&lt;0,0,'将来負担比率（分子）の構造'!I$53),NA())</f>
        <v>959</v>
      </c>
      <c r="D67" s="1083" t="e">
        <f>NA()</f>
        <v>#N/A</v>
      </c>
      <c r="E67" s="1083" t="e">
        <f>NA()</f>
        <v>#N/A</v>
      </c>
      <c r="F67" s="1083">
        <f>IF(ISNUMBER('将来負担比率（分子）の構造'!J$53),IF('将来負担比率（分子）の構造'!J$53&lt;0,0,'将来負担比率（分子）の構造'!J$53),NA())</f>
        <v>0</v>
      </c>
      <c r="G67" s="1083" t="e">
        <f>NA()</f>
        <v>#N/A</v>
      </c>
      <c r="H67" s="1083" t="e">
        <f>NA()</f>
        <v>#N/A</v>
      </c>
      <c r="I67" s="1083">
        <f>IF(ISNUMBER('将来負担比率（分子）の構造'!K$53),IF('将来負担比率（分子）の構造'!K$53&lt;0,0,'将来負担比率（分子）の構造'!K$53),NA())</f>
        <v>234</v>
      </c>
      <c r="J67" s="1083" t="e">
        <f>NA()</f>
        <v>#N/A</v>
      </c>
      <c r="K67" s="1083" t="e">
        <f>NA()</f>
        <v>#N/A</v>
      </c>
      <c r="L67" s="1083">
        <f>IF(ISNUMBER('将来負担比率（分子）の構造'!L$53),IF('将来負担比率（分子）の構造'!L$53&lt;0,0,'将来負担比率（分子）の構造'!L$53),NA())</f>
        <v>0</v>
      </c>
      <c r="M67" s="1083" t="e">
        <f>NA()</f>
        <v>#N/A</v>
      </c>
      <c r="N67" s="1083" t="e">
        <f>NA()</f>
        <v>#N/A</v>
      </c>
      <c r="O67" s="1083">
        <f>IF(ISNUMBER('将来負担比率（分子）の構造'!M$53),IF('将来負担比率（分子）の構造'!M$53&lt;0,0,'将来負担比率（分子）の構造'!M$53),NA())</f>
        <v>0</v>
      </c>
      <c r="P67" s="1083" t="e">
        <f>NA()</f>
        <v>#N/A</v>
      </c>
    </row>
    <row r="70" spans="1:16">
      <c r="A70" s="1086" t="s">
        <v>132</v>
      </c>
      <c r="B70" s="1086"/>
      <c r="C70" s="1086"/>
      <c r="D70" s="1086"/>
      <c r="E70" s="1086"/>
      <c r="F70" s="1086"/>
    </row>
    <row r="71" spans="1:16">
      <c r="A71" s="1085"/>
      <c r="B71" s="1085" t="str">
        <f>基金残高に係る経年分析!F54</f>
        <v>R01</v>
      </c>
      <c r="C71" s="1085" t="str">
        <f>基金残高に係る経年分析!G54</f>
        <v>R02</v>
      </c>
      <c r="D71" s="1085" t="str">
        <f>基金残高に係る経年分析!H54</f>
        <v>R03</v>
      </c>
    </row>
    <row r="72" spans="1:16">
      <c r="A72" s="1085" t="s">
        <v>133</v>
      </c>
      <c r="B72" s="1087">
        <f>基金残高に係る経年分析!F55</f>
        <v>2941</v>
      </c>
      <c r="C72" s="1087">
        <f>基金残高に係る経年分析!G55</f>
        <v>2942</v>
      </c>
      <c r="D72" s="1087">
        <f>基金残高に係る経年分析!H55</f>
        <v>3218</v>
      </c>
    </row>
    <row r="73" spans="1:16">
      <c r="A73" s="1085" t="s">
        <v>134</v>
      </c>
      <c r="B73" s="1087">
        <f>基金残高に係る経年分析!F56</f>
        <v>1048</v>
      </c>
      <c r="C73" s="1087">
        <f>基金残高に係る経年分析!G56</f>
        <v>1048</v>
      </c>
      <c r="D73" s="1087">
        <f>基金残高に係る経年分析!H56</f>
        <v>1948</v>
      </c>
    </row>
    <row r="74" spans="1:16">
      <c r="A74" s="1085" t="s">
        <v>136</v>
      </c>
      <c r="B74" s="1087">
        <f>基金残高に係る経年分析!F57</f>
        <v>1529</v>
      </c>
      <c r="C74" s="1087">
        <f>基金残高に係る経年分析!G57</f>
        <v>3723</v>
      </c>
      <c r="D74" s="1087">
        <f>基金残高に係る経年分析!H57</f>
        <v>3903</v>
      </c>
    </row>
  </sheetData>
  <sheetProtection algorithmName="SHA-512" hashValue="0kDmsmqwlM2j2d1VKFnob2AvH8P5vP1JVZbPkqvGtTOsHD/6T4KBkDas92uulKlId22ij1Bn5Z8xnR3EjJNNXA==" saltValue="UKIw689+BcsFudEBhhGMZ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8"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306</v>
      </c>
      <c r="DI1" s="355"/>
      <c r="DJ1" s="355"/>
      <c r="DK1" s="355"/>
      <c r="DL1" s="355"/>
      <c r="DM1" s="355"/>
      <c r="DN1" s="362"/>
      <c r="DO1" s="1"/>
      <c r="DP1" s="354" t="s">
        <v>307</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309</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310</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311</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11</v>
      </c>
      <c r="C4" s="140"/>
      <c r="D4" s="140"/>
      <c r="E4" s="140"/>
      <c r="F4" s="140"/>
      <c r="G4" s="140"/>
      <c r="H4" s="140"/>
      <c r="I4" s="140"/>
      <c r="J4" s="140"/>
      <c r="K4" s="140"/>
      <c r="L4" s="140"/>
      <c r="M4" s="140"/>
      <c r="N4" s="140"/>
      <c r="O4" s="140"/>
      <c r="P4" s="140"/>
      <c r="Q4" s="145"/>
      <c r="R4" s="183" t="s">
        <v>314</v>
      </c>
      <c r="S4" s="140"/>
      <c r="T4" s="140"/>
      <c r="U4" s="140"/>
      <c r="V4" s="140"/>
      <c r="W4" s="140"/>
      <c r="X4" s="140"/>
      <c r="Y4" s="145"/>
      <c r="Z4" s="183" t="s">
        <v>317</v>
      </c>
      <c r="AA4" s="140"/>
      <c r="AB4" s="140"/>
      <c r="AC4" s="145"/>
      <c r="AD4" s="183" t="s">
        <v>234</v>
      </c>
      <c r="AE4" s="140"/>
      <c r="AF4" s="140"/>
      <c r="AG4" s="140"/>
      <c r="AH4" s="140"/>
      <c r="AI4" s="140"/>
      <c r="AJ4" s="140"/>
      <c r="AK4" s="145"/>
      <c r="AL4" s="183" t="s">
        <v>317</v>
      </c>
      <c r="AM4" s="140"/>
      <c r="AN4" s="140"/>
      <c r="AO4" s="145"/>
      <c r="AP4" s="305" t="s">
        <v>320</v>
      </c>
      <c r="AQ4" s="305"/>
      <c r="AR4" s="305"/>
      <c r="AS4" s="305"/>
      <c r="AT4" s="305"/>
      <c r="AU4" s="305"/>
      <c r="AV4" s="305"/>
      <c r="AW4" s="305"/>
      <c r="AX4" s="305"/>
      <c r="AY4" s="305"/>
      <c r="AZ4" s="305"/>
      <c r="BA4" s="305"/>
      <c r="BB4" s="305"/>
      <c r="BC4" s="305"/>
      <c r="BD4" s="305"/>
      <c r="BE4" s="305"/>
      <c r="BF4" s="305"/>
      <c r="BG4" s="305" t="s">
        <v>295</v>
      </c>
      <c r="BH4" s="305"/>
      <c r="BI4" s="305"/>
      <c r="BJ4" s="305"/>
      <c r="BK4" s="305"/>
      <c r="BL4" s="305"/>
      <c r="BM4" s="305"/>
      <c r="BN4" s="305"/>
      <c r="BO4" s="305" t="s">
        <v>317</v>
      </c>
      <c r="BP4" s="305"/>
      <c r="BQ4" s="305"/>
      <c r="BR4" s="305"/>
      <c r="BS4" s="305" t="s">
        <v>321</v>
      </c>
      <c r="BT4" s="305"/>
      <c r="BU4" s="305"/>
      <c r="BV4" s="305"/>
      <c r="BW4" s="305"/>
      <c r="BX4" s="305"/>
      <c r="BY4" s="305"/>
      <c r="BZ4" s="305"/>
      <c r="CA4" s="305"/>
      <c r="CB4" s="305"/>
      <c r="CD4" s="183" t="s">
        <v>322</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316</v>
      </c>
      <c r="C5" s="270"/>
      <c r="D5" s="270"/>
      <c r="E5" s="270"/>
      <c r="F5" s="270"/>
      <c r="G5" s="270"/>
      <c r="H5" s="270"/>
      <c r="I5" s="270"/>
      <c r="J5" s="270"/>
      <c r="K5" s="270"/>
      <c r="L5" s="270"/>
      <c r="M5" s="270"/>
      <c r="N5" s="270"/>
      <c r="O5" s="270"/>
      <c r="P5" s="270"/>
      <c r="Q5" s="273"/>
      <c r="R5" s="278">
        <v>7295957</v>
      </c>
      <c r="S5" s="281"/>
      <c r="T5" s="281"/>
      <c r="U5" s="281"/>
      <c r="V5" s="281"/>
      <c r="W5" s="281"/>
      <c r="X5" s="281"/>
      <c r="Y5" s="284"/>
      <c r="Z5" s="287">
        <v>31.2</v>
      </c>
      <c r="AA5" s="287"/>
      <c r="AB5" s="287"/>
      <c r="AC5" s="287"/>
      <c r="AD5" s="293">
        <v>7295957</v>
      </c>
      <c r="AE5" s="293"/>
      <c r="AF5" s="293"/>
      <c r="AG5" s="293"/>
      <c r="AH5" s="293"/>
      <c r="AI5" s="293"/>
      <c r="AJ5" s="293"/>
      <c r="AK5" s="293"/>
      <c r="AL5" s="298">
        <v>58.6</v>
      </c>
      <c r="AM5" s="300"/>
      <c r="AN5" s="300"/>
      <c r="AO5" s="302"/>
      <c r="AP5" s="262" t="s">
        <v>323</v>
      </c>
      <c r="AQ5" s="270"/>
      <c r="AR5" s="270"/>
      <c r="AS5" s="270"/>
      <c r="AT5" s="270"/>
      <c r="AU5" s="270"/>
      <c r="AV5" s="270"/>
      <c r="AW5" s="270"/>
      <c r="AX5" s="270"/>
      <c r="AY5" s="270"/>
      <c r="AZ5" s="270"/>
      <c r="BA5" s="270"/>
      <c r="BB5" s="270"/>
      <c r="BC5" s="270"/>
      <c r="BD5" s="270"/>
      <c r="BE5" s="270"/>
      <c r="BF5" s="273"/>
      <c r="BG5" s="279">
        <v>7295957</v>
      </c>
      <c r="BH5" s="282"/>
      <c r="BI5" s="282"/>
      <c r="BJ5" s="282"/>
      <c r="BK5" s="282"/>
      <c r="BL5" s="282"/>
      <c r="BM5" s="282"/>
      <c r="BN5" s="285"/>
      <c r="BO5" s="288">
        <v>100</v>
      </c>
      <c r="BP5" s="288"/>
      <c r="BQ5" s="288"/>
      <c r="BR5" s="288"/>
      <c r="BS5" s="294" t="s">
        <v>143</v>
      </c>
      <c r="BT5" s="294"/>
      <c r="BU5" s="294"/>
      <c r="BV5" s="294"/>
      <c r="BW5" s="294"/>
      <c r="BX5" s="294"/>
      <c r="BY5" s="294"/>
      <c r="BZ5" s="294"/>
      <c r="CA5" s="294"/>
      <c r="CB5" s="337"/>
      <c r="CC5" s="259"/>
      <c r="CD5" s="183" t="s">
        <v>320</v>
      </c>
      <c r="CE5" s="140"/>
      <c r="CF5" s="140"/>
      <c r="CG5" s="140"/>
      <c r="CH5" s="140"/>
      <c r="CI5" s="140"/>
      <c r="CJ5" s="140"/>
      <c r="CK5" s="140"/>
      <c r="CL5" s="140"/>
      <c r="CM5" s="140"/>
      <c r="CN5" s="140"/>
      <c r="CO5" s="140"/>
      <c r="CP5" s="140"/>
      <c r="CQ5" s="145"/>
      <c r="CR5" s="183" t="s">
        <v>327</v>
      </c>
      <c r="CS5" s="140"/>
      <c r="CT5" s="140"/>
      <c r="CU5" s="140"/>
      <c r="CV5" s="140"/>
      <c r="CW5" s="140"/>
      <c r="CX5" s="140"/>
      <c r="CY5" s="145"/>
      <c r="CZ5" s="183" t="s">
        <v>317</v>
      </c>
      <c r="DA5" s="140"/>
      <c r="DB5" s="140"/>
      <c r="DC5" s="145"/>
      <c r="DD5" s="183" t="s">
        <v>328</v>
      </c>
      <c r="DE5" s="140"/>
      <c r="DF5" s="140"/>
      <c r="DG5" s="140"/>
      <c r="DH5" s="140"/>
      <c r="DI5" s="140"/>
      <c r="DJ5" s="140"/>
      <c r="DK5" s="140"/>
      <c r="DL5" s="140"/>
      <c r="DM5" s="140"/>
      <c r="DN5" s="140"/>
      <c r="DO5" s="140"/>
      <c r="DP5" s="145"/>
      <c r="DQ5" s="183" t="s">
        <v>330</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331</v>
      </c>
      <c r="C6" s="259"/>
      <c r="D6" s="259"/>
      <c r="E6" s="259"/>
      <c r="F6" s="259"/>
      <c r="G6" s="259"/>
      <c r="H6" s="259"/>
      <c r="I6" s="259"/>
      <c r="J6" s="259"/>
      <c r="K6" s="259"/>
      <c r="L6" s="259"/>
      <c r="M6" s="259"/>
      <c r="N6" s="259"/>
      <c r="O6" s="259"/>
      <c r="P6" s="259"/>
      <c r="Q6" s="274"/>
      <c r="R6" s="279">
        <v>258829</v>
      </c>
      <c r="S6" s="282"/>
      <c r="T6" s="282"/>
      <c r="U6" s="282"/>
      <c r="V6" s="282"/>
      <c r="W6" s="282"/>
      <c r="X6" s="282"/>
      <c r="Y6" s="285"/>
      <c r="Z6" s="288">
        <v>1.1000000000000001</v>
      </c>
      <c r="AA6" s="288"/>
      <c r="AB6" s="288"/>
      <c r="AC6" s="288"/>
      <c r="AD6" s="294">
        <v>258829</v>
      </c>
      <c r="AE6" s="294"/>
      <c r="AF6" s="294"/>
      <c r="AG6" s="294"/>
      <c r="AH6" s="294"/>
      <c r="AI6" s="294"/>
      <c r="AJ6" s="294"/>
      <c r="AK6" s="294"/>
      <c r="AL6" s="289">
        <v>2.1</v>
      </c>
      <c r="AM6" s="291"/>
      <c r="AN6" s="291"/>
      <c r="AO6" s="303"/>
      <c r="AP6" s="263" t="s">
        <v>115</v>
      </c>
      <c r="AQ6" s="259"/>
      <c r="AR6" s="259"/>
      <c r="AS6" s="259"/>
      <c r="AT6" s="259"/>
      <c r="AU6" s="259"/>
      <c r="AV6" s="259"/>
      <c r="AW6" s="259"/>
      <c r="AX6" s="259"/>
      <c r="AY6" s="259"/>
      <c r="AZ6" s="259"/>
      <c r="BA6" s="259"/>
      <c r="BB6" s="259"/>
      <c r="BC6" s="259"/>
      <c r="BD6" s="259"/>
      <c r="BE6" s="259"/>
      <c r="BF6" s="274"/>
      <c r="BG6" s="279">
        <v>7295957</v>
      </c>
      <c r="BH6" s="282"/>
      <c r="BI6" s="282"/>
      <c r="BJ6" s="282"/>
      <c r="BK6" s="282"/>
      <c r="BL6" s="282"/>
      <c r="BM6" s="282"/>
      <c r="BN6" s="285"/>
      <c r="BO6" s="288">
        <v>100</v>
      </c>
      <c r="BP6" s="288"/>
      <c r="BQ6" s="288"/>
      <c r="BR6" s="288"/>
      <c r="BS6" s="294" t="s">
        <v>143</v>
      </c>
      <c r="BT6" s="294"/>
      <c r="BU6" s="294"/>
      <c r="BV6" s="294"/>
      <c r="BW6" s="294"/>
      <c r="BX6" s="294"/>
      <c r="BY6" s="294"/>
      <c r="BZ6" s="294"/>
      <c r="CA6" s="294"/>
      <c r="CB6" s="337"/>
      <c r="CD6" s="262" t="s">
        <v>334</v>
      </c>
      <c r="CE6" s="270"/>
      <c r="CF6" s="270"/>
      <c r="CG6" s="270"/>
      <c r="CH6" s="270"/>
      <c r="CI6" s="270"/>
      <c r="CJ6" s="270"/>
      <c r="CK6" s="270"/>
      <c r="CL6" s="270"/>
      <c r="CM6" s="270"/>
      <c r="CN6" s="270"/>
      <c r="CO6" s="270"/>
      <c r="CP6" s="270"/>
      <c r="CQ6" s="273"/>
      <c r="CR6" s="279">
        <v>141371</v>
      </c>
      <c r="CS6" s="282"/>
      <c r="CT6" s="282"/>
      <c r="CU6" s="282"/>
      <c r="CV6" s="282"/>
      <c r="CW6" s="282"/>
      <c r="CX6" s="282"/>
      <c r="CY6" s="285"/>
      <c r="CZ6" s="298">
        <v>0.6</v>
      </c>
      <c r="DA6" s="300"/>
      <c r="DB6" s="300"/>
      <c r="DC6" s="348"/>
      <c r="DD6" s="295" t="s">
        <v>143</v>
      </c>
      <c r="DE6" s="282"/>
      <c r="DF6" s="282"/>
      <c r="DG6" s="282"/>
      <c r="DH6" s="282"/>
      <c r="DI6" s="282"/>
      <c r="DJ6" s="282"/>
      <c r="DK6" s="282"/>
      <c r="DL6" s="282"/>
      <c r="DM6" s="282"/>
      <c r="DN6" s="282"/>
      <c r="DO6" s="282"/>
      <c r="DP6" s="285"/>
      <c r="DQ6" s="295">
        <v>141371</v>
      </c>
      <c r="DR6" s="282"/>
      <c r="DS6" s="282"/>
      <c r="DT6" s="282"/>
      <c r="DU6" s="282"/>
      <c r="DV6" s="282"/>
      <c r="DW6" s="282"/>
      <c r="DX6" s="282"/>
      <c r="DY6" s="282"/>
      <c r="DZ6" s="282"/>
      <c r="EA6" s="282"/>
      <c r="EB6" s="282"/>
      <c r="EC6" s="338"/>
    </row>
    <row r="7" spans="2:143" ht="11.25" customHeight="1">
      <c r="B7" s="263" t="s">
        <v>46</v>
      </c>
      <c r="C7" s="259"/>
      <c r="D7" s="259"/>
      <c r="E7" s="259"/>
      <c r="F7" s="259"/>
      <c r="G7" s="259"/>
      <c r="H7" s="259"/>
      <c r="I7" s="259"/>
      <c r="J7" s="259"/>
      <c r="K7" s="259"/>
      <c r="L7" s="259"/>
      <c r="M7" s="259"/>
      <c r="N7" s="259"/>
      <c r="O7" s="259"/>
      <c r="P7" s="259"/>
      <c r="Q7" s="274"/>
      <c r="R7" s="279">
        <v>4007</v>
      </c>
      <c r="S7" s="282"/>
      <c r="T7" s="282"/>
      <c r="U7" s="282"/>
      <c r="V7" s="282"/>
      <c r="W7" s="282"/>
      <c r="X7" s="282"/>
      <c r="Y7" s="285"/>
      <c r="Z7" s="288">
        <v>0</v>
      </c>
      <c r="AA7" s="288"/>
      <c r="AB7" s="288"/>
      <c r="AC7" s="288"/>
      <c r="AD7" s="294">
        <v>4007</v>
      </c>
      <c r="AE7" s="294"/>
      <c r="AF7" s="294"/>
      <c r="AG7" s="294"/>
      <c r="AH7" s="294"/>
      <c r="AI7" s="294"/>
      <c r="AJ7" s="294"/>
      <c r="AK7" s="294"/>
      <c r="AL7" s="289">
        <v>0</v>
      </c>
      <c r="AM7" s="291"/>
      <c r="AN7" s="291"/>
      <c r="AO7" s="303"/>
      <c r="AP7" s="263" t="s">
        <v>335</v>
      </c>
      <c r="AQ7" s="259"/>
      <c r="AR7" s="259"/>
      <c r="AS7" s="259"/>
      <c r="AT7" s="259"/>
      <c r="AU7" s="259"/>
      <c r="AV7" s="259"/>
      <c r="AW7" s="259"/>
      <c r="AX7" s="259"/>
      <c r="AY7" s="259"/>
      <c r="AZ7" s="259"/>
      <c r="BA7" s="259"/>
      <c r="BB7" s="259"/>
      <c r="BC7" s="259"/>
      <c r="BD7" s="259"/>
      <c r="BE7" s="259"/>
      <c r="BF7" s="274"/>
      <c r="BG7" s="279">
        <v>2558143</v>
      </c>
      <c r="BH7" s="282"/>
      <c r="BI7" s="282"/>
      <c r="BJ7" s="282"/>
      <c r="BK7" s="282"/>
      <c r="BL7" s="282"/>
      <c r="BM7" s="282"/>
      <c r="BN7" s="285"/>
      <c r="BO7" s="288">
        <v>35.1</v>
      </c>
      <c r="BP7" s="288"/>
      <c r="BQ7" s="288"/>
      <c r="BR7" s="288"/>
      <c r="BS7" s="294" t="s">
        <v>143</v>
      </c>
      <c r="BT7" s="294"/>
      <c r="BU7" s="294"/>
      <c r="BV7" s="294"/>
      <c r="BW7" s="294"/>
      <c r="BX7" s="294"/>
      <c r="BY7" s="294"/>
      <c r="BZ7" s="294"/>
      <c r="CA7" s="294"/>
      <c r="CB7" s="337"/>
      <c r="CD7" s="263" t="s">
        <v>338</v>
      </c>
      <c r="CE7" s="259"/>
      <c r="CF7" s="259"/>
      <c r="CG7" s="259"/>
      <c r="CH7" s="259"/>
      <c r="CI7" s="259"/>
      <c r="CJ7" s="259"/>
      <c r="CK7" s="259"/>
      <c r="CL7" s="259"/>
      <c r="CM7" s="259"/>
      <c r="CN7" s="259"/>
      <c r="CO7" s="259"/>
      <c r="CP7" s="259"/>
      <c r="CQ7" s="274"/>
      <c r="CR7" s="279">
        <v>3250459</v>
      </c>
      <c r="CS7" s="282"/>
      <c r="CT7" s="282"/>
      <c r="CU7" s="282"/>
      <c r="CV7" s="282"/>
      <c r="CW7" s="282"/>
      <c r="CX7" s="282"/>
      <c r="CY7" s="285"/>
      <c r="CZ7" s="288">
        <v>14.6</v>
      </c>
      <c r="DA7" s="288"/>
      <c r="DB7" s="288"/>
      <c r="DC7" s="288"/>
      <c r="DD7" s="295">
        <v>66300</v>
      </c>
      <c r="DE7" s="282"/>
      <c r="DF7" s="282"/>
      <c r="DG7" s="282"/>
      <c r="DH7" s="282"/>
      <c r="DI7" s="282"/>
      <c r="DJ7" s="282"/>
      <c r="DK7" s="282"/>
      <c r="DL7" s="282"/>
      <c r="DM7" s="282"/>
      <c r="DN7" s="282"/>
      <c r="DO7" s="282"/>
      <c r="DP7" s="285"/>
      <c r="DQ7" s="295">
        <v>2778012</v>
      </c>
      <c r="DR7" s="282"/>
      <c r="DS7" s="282"/>
      <c r="DT7" s="282"/>
      <c r="DU7" s="282"/>
      <c r="DV7" s="282"/>
      <c r="DW7" s="282"/>
      <c r="DX7" s="282"/>
      <c r="DY7" s="282"/>
      <c r="DZ7" s="282"/>
      <c r="EA7" s="282"/>
      <c r="EB7" s="282"/>
      <c r="EC7" s="338"/>
    </row>
    <row r="8" spans="2:143" ht="11.25" customHeight="1">
      <c r="B8" s="263" t="s">
        <v>339</v>
      </c>
      <c r="C8" s="259"/>
      <c r="D8" s="259"/>
      <c r="E8" s="259"/>
      <c r="F8" s="259"/>
      <c r="G8" s="259"/>
      <c r="H8" s="259"/>
      <c r="I8" s="259"/>
      <c r="J8" s="259"/>
      <c r="K8" s="259"/>
      <c r="L8" s="259"/>
      <c r="M8" s="259"/>
      <c r="N8" s="259"/>
      <c r="O8" s="259"/>
      <c r="P8" s="259"/>
      <c r="Q8" s="274"/>
      <c r="R8" s="279">
        <v>34042</v>
      </c>
      <c r="S8" s="282"/>
      <c r="T8" s="282"/>
      <c r="U8" s="282"/>
      <c r="V8" s="282"/>
      <c r="W8" s="282"/>
      <c r="X8" s="282"/>
      <c r="Y8" s="285"/>
      <c r="Z8" s="288">
        <v>0.1</v>
      </c>
      <c r="AA8" s="288"/>
      <c r="AB8" s="288"/>
      <c r="AC8" s="288"/>
      <c r="AD8" s="294">
        <v>34042</v>
      </c>
      <c r="AE8" s="294"/>
      <c r="AF8" s="294"/>
      <c r="AG8" s="294"/>
      <c r="AH8" s="294"/>
      <c r="AI8" s="294"/>
      <c r="AJ8" s="294"/>
      <c r="AK8" s="294"/>
      <c r="AL8" s="289">
        <v>0.3</v>
      </c>
      <c r="AM8" s="291"/>
      <c r="AN8" s="291"/>
      <c r="AO8" s="303"/>
      <c r="AP8" s="263" t="s">
        <v>117</v>
      </c>
      <c r="AQ8" s="259"/>
      <c r="AR8" s="259"/>
      <c r="AS8" s="259"/>
      <c r="AT8" s="259"/>
      <c r="AU8" s="259"/>
      <c r="AV8" s="259"/>
      <c r="AW8" s="259"/>
      <c r="AX8" s="259"/>
      <c r="AY8" s="259"/>
      <c r="AZ8" s="259"/>
      <c r="BA8" s="259"/>
      <c r="BB8" s="259"/>
      <c r="BC8" s="259"/>
      <c r="BD8" s="259"/>
      <c r="BE8" s="259"/>
      <c r="BF8" s="274"/>
      <c r="BG8" s="279">
        <v>85681</v>
      </c>
      <c r="BH8" s="282"/>
      <c r="BI8" s="282"/>
      <c r="BJ8" s="282"/>
      <c r="BK8" s="282"/>
      <c r="BL8" s="282"/>
      <c r="BM8" s="282"/>
      <c r="BN8" s="285"/>
      <c r="BO8" s="288">
        <v>1.2</v>
      </c>
      <c r="BP8" s="288"/>
      <c r="BQ8" s="288"/>
      <c r="BR8" s="288"/>
      <c r="BS8" s="294" t="s">
        <v>143</v>
      </c>
      <c r="BT8" s="294"/>
      <c r="BU8" s="294"/>
      <c r="BV8" s="294"/>
      <c r="BW8" s="294"/>
      <c r="BX8" s="294"/>
      <c r="BY8" s="294"/>
      <c r="BZ8" s="294"/>
      <c r="CA8" s="294"/>
      <c r="CB8" s="337"/>
      <c r="CD8" s="263" t="s">
        <v>342</v>
      </c>
      <c r="CE8" s="259"/>
      <c r="CF8" s="259"/>
      <c r="CG8" s="259"/>
      <c r="CH8" s="259"/>
      <c r="CI8" s="259"/>
      <c r="CJ8" s="259"/>
      <c r="CK8" s="259"/>
      <c r="CL8" s="259"/>
      <c r="CM8" s="259"/>
      <c r="CN8" s="259"/>
      <c r="CO8" s="259"/>
      <c r="CP8" s="259"/>
      <c r="CQ8" s="274"/>
      <c r="CR8" s="279">
        <v>6803620</v>
      </c>
      <c r="CS8" s="282"/>
      <c r="CT8" s="282"/>
      <c r="CU8" s="282"/>
      <c r="CV8" s="282"/>
      <c r="CW8" s="282"/>
      <c r="CX8" s="282"/>
      <c r="CY8" s="285"/>
      <c r="CZ8" s="288">
        <v>30.6</v>
      </c>
      <c r="DA8" s="288"/>
      <c r="DB8" s="288"/>
      <c r="DC8" s="288"/>
      <c r="DD8" s="295">
        <v>13052</v>
      </c>
      <c r="DE8" s="282"/>
      <c r="DF8" s="282"/>
      <c r="DG8" s="282"/>
      <c r="DH8" s="282"/>
      <c r="DI8" s="282"/>
      <c r="DJ8" s="282"/>
      <c r="DK8" s="282"/>
      <c r="DL8" s="282"/>
      <c r="DM8" s="282"/>
      <c r="DN8" s="282"/>
      <c r="DO8" s="282"/>
      <c r="DP8" s="285"/>
      <c r="DQ8" s="295">
        <v>3448349</v>
      </c>
      <c r="DR8" s="282"/>
      <c r="DS8" s="282"/>
      <c r="DT8" s="282"/>
      <c r="DU8" s="282"/>
      <c r="DV8" s="282"/>
      <c r="DW8" s="282"/>
      <c r="DX8" s="282"/>
      <c r="DY8" s="282"/>
      <c r="DZ8" s="282"/>
      <c r="EA8" s="282"/>
      <c r="EB8" s="282"/>
      <c r="EC8" s="338"/>
    </row>
    <row r="9" spans="2:143" ht="11.25" customHeight="1">
      <c r="B9" s="263" t="s">
        <v>341</v>
      </c>
      <c r="C9" s="259"/>
      <c r="D9" s="259"/>
      <c r="E9" s="259"/>
      <c r="F9" s="259"/>
      <c r="G9" s="259"/>
      <c r="H9" s="259"/>
      <c r="I9" s="259"/>
      <c r="J9" s="259"/>
      <c r="K9" s="259"/>
      <c r="L9" s="259"/>
      <c r="M9" s="259"/>
      <c r="N9" s="259"/>
      <c r="O9" s="259"/>
      <c r="P9" s="259"/>
      <c r="Q9" s="274"/>
      <c r="R9" s="279">
        <v>48548</v>
      </c>
      <c r="S9" s="282"/>
      <c r="T9" s="282"/>
      <c r="U9" s="282"/>
      <c r="V9" s="282"/>
      <c r="W9" s="282"/>
      <c r="X9" s="282"/>
      <c r="Y9" s="285"/>
      <c r="Z9" s="288">
        <v>0.2</v>
      </c>
      <c r="AA9" s="288"/>
      <c r="AB9" s="288"/>
      <c r="AC9" s="288"/>
      <c r="AD9" s="294">
        <v>48548</v>
      </c>
      <c r="AE9" s="294"/>
      <c r="AF9" s="294"/>
      <c r="AG9" s="294"/>
      <c r="AH9" s="294"/>
      <c r="AI9" s="294"/>
      <c r="AJ9" s="294"/>
      <c r="AK9" s="294"/>
      <c r="AL9" s="289">
        <v>0.4</v>
      </c>
      <c r="AM9" s="291"/>
      <c r="AN9" s="291"/>
      <c r="AO9" s="303"/>
      <c r="AP9" s="263" t="s">
        <v>343</v>
      </c>
      <c r="AQ9" s="259"/>
      <c r="AR9" s="259"/>
      <c r="AS9" s="259"/>
      <c r="AT9" s="259"/>
      <c r="AU9" s="259"/>
      <c r="AV9" s="259"/>
      <c r="AW9" s="259"/>
      <c r="AX9" s="259"/>
      <c r="AY9" s="259"/>
      <c r="AZ9" s="259"/>
      <c r="BA9" s="259"/>
      <c r="BB9" s="259"/>
      <c r="BC9" s="259"/>
      <c r="BD9" s="259"/>
      <c r="BE9" s="259"/>
      <c r="BF9" s="274"/>
      <c r="BG9" s="279">
        <v>2060112</v>
      </c>
      <c r="BH9" s="282"/>
      <c r="BI9" s="282"/>
      <c r="BJ9" s="282"/>
      <c r="BK9" s="282"/>
      <c r="BL9" s="282"/>
      <c r="BM9" s="282"/>
      <c r="BN9" s="285"/>
      <c r="BO9" s="288">
        <v>28.2</v>
      </c>
      <c r="BP9" s="288"/>
      <c r="BQ9" s="288"/>
      <c r="BR9" s="288"/>
      <c r="BS9" s="294" t="s">
        <v>143</v>
      </c>
      <c r="BT9" s="294"/>
      <c r="BU9" s="294"/>
      <c r="BV9" s="294"/>
      <c r="BW9" s="294"/>
      <c r="BX9" s="294"/>
      <c r="BY9" s="294"/>
      <c r="BZ9" s="294"/>
      <c r="CA9" s="294"/>
      <c r="CB9" s="337"/>
      <c r="CD9" s="263" t="s">
        <v>346</v>
      </c>
      <c r="CE9" s="259"/>
      <c r="CF9" s="259"/>
      <c r="CG9" s="259"/>
      <c r="CH9" s="259"/>
      <c r="CI9" s="259"/>
      <c r="CJ9" s="259"/>
      <c r="CK9" s="259"/>
      <c r="CL9" s="259"/>
      <c r="CM9" s="259"/>
      <c r="CN9" s="259"/>
      <c r="CO9" s="259"/>
      <c r="CP9" s="259"/>
      <c r="CQ9" s="274"/>
      <c r="CR9" s="279">
        <v>2844060</v>
      </c>
      <c r="CS9" s="282"/>
      <c r="CT9" s="282"/>
      <c r="CU9" s="282"/>
      <c r="CV9" s="282"/>
      <c r="CW9" s="282"/>
      <c r="CX9" s="282"/>
      <c r="CY9" s="285"/>
      <c r="CZ9" s="288">
        <v>12.8</v>
      </c>
      <c r="DA9" s="288"/>
      <c r="DB9" s="288"/>
      <c r="DC9" s="288"/>
      <c r="DD9" s="295">
        <v>135690</v>
      </c>
      <c r="DE9" s="282"/>
      <c r="DF9" s="282"/>
      <c r="DG9" s="282"/>
      <c r="DH9" s="282"/>
      <c r="DI9" s="282"/>
      <c r="DJ9" s="282"/>
      <c r="DK9" s="282"/>
      <c r="DL9" s="282"/>
      <c r="DM9" s="282"/>
      <c r="DN9" s="282"/>
      <c r="DO9" s="282"/>
      <c r="DP9" s="285"/>
      <c r="DQ9" s="295">
        <v>2392505</v>
      </c>
      <c r="DR9" s="282"/>
      <c r="DS9" s="282"/>
      <c r="DT9" s="282"/>
      <c r="DU9" s="282"/>
      <c r="DV9" s="282"/>
      <c r="DW9" s="282"/>
      <c r="DX9" s="282"/>
      <c r="DY9" s="282"/>
      <c r="DZ9" s="282"/>
      <c r="EA9" s="282"/>
      <c r="EB9" s="282"/>
      <c r="EC9" s="338"/>
    </row>
    <row r="10" spans="2:143" ht="11.25" customHeight="1">
      <c r="B10" s="263" t="s">
        <v>135</v>
      </c>
      <c r="C10" s="259"/>
      <c r="D10" s="259"/>
      <c r="E10" s="259"/>
      <c r="F10" s="259"/>
      <c r="G10" s="259"/>
      <c r="H10" s="259"/>
      <c r="I10" s="259"/>
      <c r="J10" s="259"/>
      <c r="K10" s="259"/>
      <c r="L10" s="259"/>
      <c r="M10" s="259"/>
      <c r="N10" s="259"/>
      <c r="O10" s="259"/>
      <c r="P10" s="259"/>
      <c r="Q10" s="274"/>
      <c r="R10" s="279" t="s">
        <v>143</v>
      </c>
      <c r="S10" s="282"/>
      <c r="T10" s="282"/>
      <c r="U10" s="282"/>
      <c r="V10" s="282"/>
      <c r="W10" s="282"/>
      <c r="X10" s="282"/>
      <c r="Y10" s="285"/>
      <c r="Z10" s="288" t="s">
        <v>143</v>
      </c>
      <c r="AA10" s="288"/>
      <c r="AB10" s="288"/>
      <c r="AC10" s="288"/>
      <c r="AD10" s="294" t="s">
        <v>143</v>
      </c>
      <c r="AE10" s="294"/>
      <c r="AF10" s="294"/>
      <c r="AG10" s="294"/>
      <c r="AH10" s="294"/>
      <c r="AI10" s="294"/>
      <c r="AJ10" s="294"/>
      <c r="AK10" s="294"/>
      <c r="AL10" s="289" t="s">
        <v>143</v>
      </c>
      <c r="AM10" s="291"/>
      <c r="AN10" s="291"/>
      <c r="AO10" s="303"/>
      <c r="AP10" s="263" t="s">
        <v>197</v>
      </c>
      <c r="AQ10" s="259"/>
      <c r="AR10" s="259"/>
      <c r="AS10" s="259"/>
      <c r="AT10" s="259"/>
      <c r="AU10" s="259"/>
      <c r="AV10" s="259"/>
      <c r="AW10" s="259"/>
      <c r="AX10" s="259"/>
      <c r="AY10" s="259"/>
      <c r="AZ10" s="259"/>
      <c r="BA10" s="259"/>
      <c r="BB10" s="259"/>
      <c r="BC10" s="259"/>
      <c r="BD10" s="259"/>
      <c r="BE10" s="259"/>
      <c r="BF10" s="274"/>
      <c r="BG10" s="279">
        <v>154830</v>
      </c>
      <c r="BH10" s="282"/>
      <c r="BI10" s="282"/>
      <c r="BJ10" s="282"/>
      <c r="BK10" s="282"/>
      <c r="BL10" s="282"/>
      <c r="BM10" s="282"/>
      <c r="BN10" s="285"/>
      <c r="BO10" s="288">
        <v>2.1</v>
      </c>
      <c r="BP10" s="288"/>
      <c r="BQ10" s="288"/>
      <c r="BR10" s="288"/>
      <c r="BS10" s="294" t="s">
        <v>143</v>
      </c>
      <c r="BT10" s="294"/>
      <c r="BU10" s="294"/>
      <c r="BV10" s="294"/>
      <c r="BW10" s="294"/>
      <c r="BX10" s="294"/>
      <c r="BY10" s="294"/>
      <c r="BZ10" s="294"/>
      <c r="CA10" s="294"/>
      <c r="CB10" s="337"/>
      <c r="CD10" s="263" t="s">
        <v>47</v>
      </c>
      <c r="CE10" s="259"/>
      <c r="CF10" s="259"/>
      <c r="CG10" s="259"/>
      <c r="CH10" s="259"/>
      <c r="CI10" s="259"/>
      <c r="CJ10" s="259"/>
      <c r="CK10" s="259"/>
      <c r="CL10" s="259"/>
      <c r="CM10" s="259"/>
      <c r="CN10" s="259"/>
      <c r="CO10" s="259"/>
      <c r="CP10" s="259"/>
      <c r="CQ10" s="274"/>
      <c r="CR10" s="279">
        <v>21235</v>
      </c>
      <c r="CS10" s="282"/>
      <c r="CT10" s="282"/>
      <c r="CU10" s="282"/>
      <c r="CV10" s="282"/>
      <c r="CW10" s="282"/>
      <c r="CX10" s="282"/>
      <c r="CY10" s="285"/>
      <c r="CZ10" s="288">
        <v>0.1</v>
      </c>
      <c r="DA10" s="288"/>
      <c r="DB10" s="288"/>
      <c r="DC10" s="288"/>
      <c r="DD10" s="295" t="s">
        <v>143</v>
      </c>
      <c r="DE10" s="282"/>
      <c r="DF10" s="282"/>
      <c r="DG10" s="282"/>
      <c r="DH10" s="282"/>
      <c r="DI10" s="282"/>
      <c r="DJ10" s="282"/>
      <c r="DK10" s="282"/>
      <c r="DL10" s="282"/>
      <c r="DM10" s="282"/>
      <c r="DN10" s="282"/>
      <c r="DO10" s="282"/>
      <c r="DP10" s="285"/>
      <c r="DQ10" s="295">
        <v>21235</v>
      </c>
      <c r="DR10" s="282"/>
      <c r="DS10" s="282"/>
      <c r="DT10" s="282"/>
      <c r="DU10" s="282"/>
      <c r="DV10" s="282"/>
      <c r="DW10" s="282"/>
      <c r="DX10" s="282"/>
      <c r="DY10" s="282"/>
      <c r="DZ10" s="282"/>
      <c r="EA10" s="282"/>
      <c r="EB10" s="282"/>
      <c r="EC10" s="338"/>
    </row>
    <row r="11" spans="2:143" ht="11.25" customHeight="1">
      <c r="B11" s="263" t="s">
        <v>113</v>
      </c>
      <c r="C11" s="259"/>
      <c r="D11" s="259"/>
      <c r="E11" s="259"/>
      <c r="F11" s="259"/>
      <c r="G11" s="259"/>
      <c r="H11" s="259"/>
      <c r="I11" s="259"/>
      <c r="J11" s="259"/>
      <c r="K11" s="259"/>
      <c r="L11" s="259"/>
      <c r="M11" s="259"/>
      <c r="N11" s="259"/>
      <c r="O11" s="259"/>
      <c r="P11" s="259"/>
      <c r="Q11" s="274"/>
      <c r="R11" s="279">
        <v>1150897</v>
      </c>
      <c r="S11" s="282"/>
      <c r="T11" s="282"/>
      <c r="U11" s="282"/>
      <c r="V11" s="282"/>
      <c r="W11" s="282"/>
      <c r="X11" s="282"/>
      <c r="Y11" s="285"/>
      <c r="Z11" s="289">
        <v>4.9000000000000004</v>
      </c>
      <c r="AA11" s="291"/>
      <c r="AB11" s="291"/>
      <c r="AC11" s="292"/>
      <c r="AD11" s="295">
        <v>1150897</v>
      </c>
      <c r="AE11" s="282"/>
      <c r="AF11" s="282"/>
      <c r="AG11" s="282"/>
      <c r="AH11" s="282"/>
      <c r="AI11" s="282"/>
      <c r="AJ11" s="282"/>
      <c r="AK11" s="285"/>
      <c r="AL11" s="289">
        <v>9.1999999999999993</v>
      </c>
      <c r="AM11" s="291"/>
      <c r="AN11" s="291"/>
      <c r="AO11" s="303"/>
      <c r="AP11" s="263" t="s">
        <v>348</v>
      </c>
      <c r="AQ11" s="259"/>
      <c r="AR11" s="259"/>
      <c r="AS11" s="259"/>
      <c r="AT11" s="259"/>
      <c r="AU11" s="259"/>
      <c r="AV11" s="259"/>
      <c r="AW11" s="259"/>
      <c r="AX11" s="259"/>
      <c r="AY11" s="259"/>
      <c r="AZ11" s="259"/>
      <c r="BA11" s="259"/>
      <c r="BB11" s="259"/>
      <c r="BC11" s="259"/>
      <c r="BD11" s="259"/>
      <c r="BE11" s="259"/>
      <c r="BF11" s="274"/>
      <c r="BG11" s="279">
        <v>257520</v>
      </c>
      <c r="BH11" s="282"/>
      <c r="BI11" s="282"/>
      <c r="BJ11" s="282"/>
      <c r="BK11" s="282"/>
      <c r="BL11" s="282"/>
      <c r="BM11" s="282"/>
      <c r="BN11" s="285"/>
      <c r="BO11" s="288">
        <v>3.5</v>
      </c>
      <c r="BP11" s="288"/>
      <c r="BQ11" s="288"/>
      <c r="BR11" s="288"/>
      <c r="BS11" s="294" t="s">
        <v>143</v>
      </c>
      <c r="BT11" s="294"/>
      <c r="BU11" s="294"/>
      <c r="BV11" s="294"/>
      <c r="BW11" s="294"/>
      <c r="BX11" s="294"/>
      <c r="BY11" s="294"/>
      <c r="BZ11" s="294"/>
      <c r="CA11" s="294"/>
      <c r="CB11" s="337"/>
      <c r="CD11" s="263" t="s">
        <v>351</v>
      </c>
      <c r="CE11" s="259"/>
      <c r="CF11" s="259"/>
      <c r="CG11" s="259"/>
      <c r="CH11" s="259"/>
      <c r="CI11" s="259"/>
      <c r="CJ11" s="259"/>
      <c r="CK11" s="259"/>
      <c r="CL11" s="259"/>
      <c r="CM11" s="259"/>
      <c r="CN11" s="259"/>
      <c r="CO11" s="259"/>
      <c r="CP11" s="259"/>
      <c r="CQ11" s="274"/>
      <c r="CR11" s="279">
        <v>844421</v>
      </c>
      <c r="CS11" s="282"/>
      <c r="CT11" s="282"/>
      <c r="CU11" s="282"/>
      <c r="CV11" s="282"/>
      <c r="CW11" s="282"/>
      <c r="CX11" s="282"/>
      <c r="CY11" s="285"/>
      <c r="CZ11" s="288">
        <v>3.8</v>
      </c>
      <c r="DA11" s="288"/>
      <c r="DB11" s="288"/>
      <c r="DC11" s="288"/>
      <c r="DD11" s="295">
        <v>488302</v>
      </c>
      <c r="DE11" s="282"/>
      <c r="DF11" s="282"/>
      <c r="DG11" s="282"/>
      <c r="DH11" s="282"/>
      <c r="DI11" s="282"/>
      <c r="DJ11" s="282"/>
      <c r="DK11" s="282"/>
      <c r="DL11" s="282"/>
      <c r="DM11" s="282"/>
      <c r="DN11" s="282"/>
      <c r="DO11" s="282"/>
      <c r="DP11" s="285"/>
      <c r="DQ11" s="295">
        <v>429389</v>
      </c>
      <c r="DR11" s="282"/>
      <c r="DS11" s="282"/>
      <c r="DT11" s="282"/>
      <c r="DU11" s="282"/>
      <c r="DV11" s="282"/>
      <c r="DW11" s="282"/>
      <c r="DX11" s="282"/>
      <c r="DY11" s="282"/>
      <c r="DZ11" s="282"/>
      <c r="EA11" s="282"/>
      <c r="EB11" s="282"/>
      <c r="EC11" s="338"/>
    </row>
    <row r="12" spans="2:143" ht="11.25" customHeight="1">
      <c r="B12" s="263" t="s">
        <v>150</v>
      </c>
      <c r="C12" s="259"/>
      <c r="D12" s="259"/>
      <c r="E12" s="259"/>
      <c r="F12" s="259"/>
      <c r="G12" s="259"/>
      <c r="H12" s="259"/>
      <c r="I12" s="259"/>
      <c r="J12" s="259"/>
      <c r="K12" s="259"/>
      <c r="L12" s="259"/>
      <c r="M12" s="259"/>
      <c r="N12" s="259"/>
      <c r="O12" s="259"/>
      <c r="P12" s="259"/>
      <c r="Q12" s="274"/>
      <c r="R12" s="279">
        <v>21599</v>
      </c>
      <c r="S12" s="282"/>
      <c r="T12" s="282"/>
      <c r="U12" s="282"/>
      <c r="V12" s="282"/>
      <c r="W12" s="282"/>
      <c r="X12" s="282"/>
      <c r="Y12" s="285"/>
      <c r="Z12" s="288">
        <v>0.1</v>
      </c>
      <c r="AA12" s="288"/>
      <c r="AB12" s="288"/>
      <c r="AC12" s="288"/>
      <c r="AD12" s="294">
        <v>21599</v>
      </c>
      <c r="AE12" s="294"/>
      <c r="AF12" s="294"/>
      <c r="AG12" s="294"/>
      <c r="AH12" s="294"/>
      <c r="AI12" s="294"/>
      <c r="AJ12" s="294"/>
      <c r="AK12" s="294"/>
      <c r="AL12" s="289">
        <v>0.2</v>
      </c>
      <c r="AM12" s="291"/>
      <c r="AN12" s="291"/>
      <c r="AO12" s="303"/>
      <c r="AP12" s="263" t="s">
        <v>352</v>
      </c>
      <c r="AQ12" s="259"/>
      <c r="AR12" s="259"/>
      <c r="AS12" s="259"/>
      <c r="AT12" s="259"/>
      <c r="AU12" s="259"/>
      <c r="AV12" s="259"/>
      <c r="AW12" s="259"/>
      <c r="AX12" s="259"/>
      <c r="AY12" s="259"/>
      <c r="AZ12" s="259"/>
      <c r="BA12" s="259"/>
      <c r="BB12" s="259"/>
      <c r="BC12" s="259"/>
      <c r="BD12" s="259"/>
      <c r="BE12" s="259"/>
      <c r="BF12" s="274"/>
      <c r="BG12" s="279">
        <v>4191697</v>
      </c>
      <c r="BH12" s="282"/>
      <c r="BI12" s="282"/>
      <c r="BJ12" s="282"/>
      <c r="BK12" s="282"/>
      <c r="BL12" s="282"/>
      <c r="BM12" s="282"/>
      <c r="BN12" s="285"/>
      <c r="BO12" s="288">
        <v>57.5</v>
      </c>
      <c r="BP12" s="288"/>
      <c r="BQ12" s="288"/>
      <c r="BR12" s="288"/>
      <c r="BS12" s="294" t="s">
        <v>143</v>
      </c>
      <c r="BT12" s="294"/>
      <c r="BU12" s="294"/>
      <c r="BV12" s="294"/>
      <c r="BW12" s="294"/>
      <c r="BX12" s="294"/>
      <c r="BY12" s="294"/>
      <c r="BZ12" s="294"/>
      <c r="CA12" s="294"/>
      <c r="CB12" s="337"/>
      <c r="CD12" s="263" t="s">
        <v>98</v>
      </c>
      <c r="CE12" s="259"/>
      <c r="CF12" s="259"/>
      <c r="CG12" s="259"/>
      <c r="CH12" s="259"/>
      <c r="CI12" s="259"/>
      <c r="CJ12" s="259"/>
      <c r="CK12" s="259"/>
      <c r="CL12" s="259"/>
      <c r="CM12" s="259"/>
      <c r="CN12" s="259"/>
      <c r="CO12" s="259"/>
      <c r="CP12" s="259"/>
      <c r="CQ12" s="274"/>
      <c r="CR12" s="279">
        <v>806870</v>
      </c>
      <c r="CS12" s="282"/>
      <c r="CT12" s="282"/>
      <c r="CU12" s="282"/>
      <c r="CV12" s="282"/>
      <c r="CW12" s="282"/>
      <c r="CX12" s="282"/>
      <c r="CY12" s="285"/>
      <c r="CZ12" s="288">
        <v>3.6</v>
      </c>
      <c r="DA12" s="288"/>
      <c r="DB12" s="288"/>
      <c r="DC12" s="288"/>
      <c r="DD12" s="295">
        <v>60863</v>
      </c>
      <c r="DE12" s="282"/>
      <c r="DF12" s="282"/>
      <c r="DG12" s="282"/>
      <c r="DH12" s="282"/>
      <c r="DI12" s="282"/>
      <c r="DJ12" s="282"/>
      <c r="DK12" s="282"/>
      <c r="DL12" s="282"/>
      <c r="DM12" s="282"/>
      <c r="DN12" s="282"/>
      <c r="DO12" s="282"/>
      <c r="DP12" s="285"/>
      <c r="DQ12" s="295">
        <v>561262</v>
      </c>
      <c r="DR12" s="282"/>
      <c r="DS12" s="282"/>
      <c r="DT12" s="282"/>
      <c r="DU12" s="282"/>
      <c r="DV12" s="282"/>
      <c r="DW12" s="282"/>
      <c r="DX12" s="282"/>
      <c r="DY12" s="282"/>
      <c r="DZ12" s="282"/>
      <c r="EA12" s="282"/>
      <c r="EB12" s="282"/>
      <c r="EC12" s="338"/>
    </row>
    <row r="13" spans="2:143" ht="11.25" customHeight="1">
      <c r="B13" s="263" t="s">
        <v>353</v>
      </c>
      <c r="C13" s="259"/>
      <c r="D13" s="259"/>
      <c r="E13" s="259"/>
      <c r="F13" s="259"/>
      <c r="G13" s="259"/>
      <c r="H13" s="259"/>
      <c r="I13" s="259"/>
      <c r="J13" s="259"/>
      <c r="K13" s="259"/>
      <c r="L13" s="259"/>
      <c r="M13" s="259"/>
      <c r="N13" s="259"/>
      <c r="O13" s="259"/>
      <c r="P13" s="259"/>
      <c r="Q13" s="274"/>
      <c r="R13" s="279" t="s">
        <v>143</v>
      </c>
      <c r="S13" s="282"/>
      <c r="T13" s="282"/>
      <c r="U13" s="282"/>
      <c r="V13" s="282"/>
      <c r="W13" s="282"/>
      <c r="X13" s="282"/>
      <c r="Y13" s="285"/>
      <c r="Z13" s="288" t="s">
        <v>143</v>
      </c>
      <c r="AA13" s="288"/>
      <c r="AB13" s="288"/>
      <c r="AC13" s="288"/>
      <c r="AD13" s="294" t="s">
        <v>143</v>
      </c>
      <c r="AE13" s="294"/>
      <c r="AF13" s="294"/>
      <c r="AG13" s="294"/>
      <c r="AH13" s="294"/>
      <c r="AI13" s="294"/>
      <c r="AJ13" s="294"/>
      <c r="AK13" s="294"/>
      <c r="AL13" s="289" t="s">
        <v>143</v>
      </c>
      <c r="AM13" s="291"/>
      <c r="AN13" s="291"/>
      <c r="AO13" s="303"/>
      <c r="AP13" s="263" t="s">
        <v>355</v>
      </c>
      <c r="AQ13" s="259"/>
      <c r="AR13" s="259"/>
      <c r="AS13" s="259"/>
      <c r="AT13" s="259"/>
      <c r="AU13" s="259"/>
      <c r="AV13" s="259"/>
      <c r="AW13" s="259"/>
      <c r="AX13" s="259"/>
      <c r="AY13" s="259"/>
      <c r="AZ13" s="259"/>
      <c r="BA13" s="259"/>
      <c r="BB13" s="259"/>
      <c r="BC13" s="259"/>
      <c r="BD13" s="259"/>
      <c r="BE13" s="259"/>
      <c r="BF13" s="274"/>
      <c r="BG13" s="279">
        <v>4142480</v>
      </c>
      <c r="BH13" s="282"/>
      <c r="BI13" s="282"/>
      <c r="BJ13" s="282"/>
      <c r="BK13" s="282"/>
      <c r="BL13" s="282"/>
      <c r="BM13" s="282"/>
      <c r="BN13" s="285"/>
      <c r="BO13" s="288">
        <v>56.8</v>
      </c>
      <c r="BP13" s="288"/>
      <c r="BQ13" s="288"/>
      <c r="BR13" s="288"/>
      <c r="BS13" s="294" t="s">
        <v>143</v>
      </c>
      <c r="BT13" s="294"/>
      <c r="BU13" s="294"/>
      <c r="BV13" s="294"/>
      <c r="BW13" s="294"/>
      <c r="BX13" s="294"/>
      <c r="BY13" s="294"/>
      <c r="BZ13" s="294"/>
      <c r="CA13" s="294"/>
      <c r="CB13" s="337"/>
      <c r="CD13" s="263" t="s">
        <v>356</v>
      </c>
      <c r="CE13" s="259"/>
      <c r="CF13" s="259"/>
      <c r="CG13" s="259"/>
      <c r="CH13" s="259"/>
      <c r="CI13" s="259"/>
      <c r="CJ13" s="259"/>
      <c r="CK13" s="259"/>
      <c r="CL13" s="259"/>
      <c r="CM13" s="259"/>
      <c r="CN13" s="259"/>
      <c r="CO13" s="259"/>
      <c r="CP13" s="259"/>
      <c r="CQ13" s="274"/>
      <c r="CR13" s="279">
        <v>1589632</v>
      </c>
      <c r="CS13" s="282"/>
      <c r="CT13" s="282"/>
      <c r="CU13" s="282"/>
      <c r="CV13" s="282"/>
      <c r="CW13" s="282"/>
      <c r="CX13" s="282"/>
      <c r="CY13" s="285"/>
      <c r="CZ13" s="288">
        <v>7.2</v>
      </c>
      <c r="DA13" s="288"/>
      <c r="DB13" s="288"/>
      <c r="DC13" s="288"/>
      <c r="DD13" s="295">
        <v>931132</v>
      </c>
      <c r="DE13" s="282"/>
      <c r="DF13" s="282"/>
      <c r="DG13" s="282"/>
      <c r="DH13" s="282"/>
      <c r="DI13" s="282"/>
      <c r="DJ13" s="282"/>
      <c r="DK13" s="282"/>
      <c r="DL13" s="282"/>
      <c r="DM13" s="282"/>
      <c r="DN13" s="282"/>
      <c r="DO13" s="282"/>
      <c r="DP13" s="285"/>
      <c r="DQ13" s="295">
        <v>659649</v>
      </c>
      <c r="DR13" s="282"/>
      <c r="DS13" s="282"/>
      <c r="DT13" s="282"/>
      <c r="DU13" s="282"/>
      <c r="DV13" s="282"/>
      <c r="DW13" s="282"/>
      <c r="DX13" s="282"/>
      <c r="DY13" s="282"/>
      <c r="DZ13" s="282"/>
      <c r="EA13" s="282"/>
      <c r="EB13" s="282"/>
      <c r="EC13" s="338"/>
    </row>
    <row r="14" spans="2:143" ht="11.25" customHeight="1">
      <c r="B14" s="263" t="s">
        <v>358</v>
      </c>
      <c r="C14" s="259"/>
      <c r="D14" s="259"/>
      <c r="E14" s="259"/>
      <c r="F14" s="259"/>
      <c r="G14" s="259"/>
      <c r="H14" s="259"/>
      <c r="I14" s="259"/>
      <c r="J14" s="259"/>
      <c r="K14" s="259"/>
      <c r="L14" s="259"/>
      <c r="M14" s="259"/>
      <c r="N14" s="259"/>
      <c r="O14" s="259"/>
      <c r="P14" s="259"/>
      <c r="Q14" s="274"/>
      <c r="R14" s="279" t="s">
        <v>143</v>
      </c>
      <c r="S14" s="282"/>
      <c r="T14" s="282"/>
      <c r="U14" s="282"/>
      <c r="V14" s="282"/>
      <c r="W14" s="282"/>
      <c r="X14" s="282"/>
      <c r="Y14" s="285"/>
      <c r="Z14" s="288" t="s">
        <v>143</v>
      </c>
      <c r="AA14" s="288"/>
      <c r="AB14" s="288"/>
      <c r="AC14" s="288"/>
      <c r="AD14" s="294" t="s">
        <v>143</v>
      </c>
      <c r="AE14" s="294"/>
      <c r="AF14" s="294"/>
      <c r="AG14" s="294"/>
      <c r="AH14" s="294"/>
      <c r="AI14" s="294"/>
      <c r="AJ14" s="294"/>
      <c r="AK14" s="294"/>
      <c r="AL14" s="289" t="s">
        <v>143</v>
      </c>
      <c r="AM14" s="291"/>
      <c r="AN14" s="291"/>
      <c r="AO14" s="303"/>
      <c r="AP14" s="263" t="s">
        <v>220</v>
      </c>
      <c r="AQ14" s="259"/>
      <c r="AR14" s="259"/>
      <c r="AS14" s="259"/>
      <c r="AT14" s="259"/>
      <c r="AU14" s="259"/>
      <c r="AV14" s="259"/>
      <c r="AW14" s="259"/>
      <c r="AX14" s="259"/>
      <c r="AY14" s="259"/>
      <c r="AZ14" s="259"/>
      <c r="BA14" s="259"/>
      <c r="BB14" s="259"/>
      <c r="BC14" s="259"/>
      <c r="BD14" s="259"/>
      <c r="BE14" s="259"/>
      <c r="BF14" s="274"/>
      <c r="BG14" s="279">
        <v>191882</v>
      </c>
      <c r="BH14" s="282"/>
      <c r="BI14" s="282"/>
      <c r="BJ14" s="282"/>
      <c r="BK14" s="282"/>
      <c r="BL14" s="282"/>
      <c r="BM14" s="282"/>
      <c r="BN14" s="285"/>
      <c r="BO14" s="288">
        <v>2.6</v>
      </c>
      <c r="BP14" s="288"/>
      <c r="BQ14" s="288"/>
      <c r="BR14" s="288"/>
      <c r="BS14" s="294" t="s">
        <v>143</v>
      </c>
      <c r="BT14" s="294"/>
      <c r="BU14" s="294"/>
      <c r="BV14" s="294"/>
      <c r="BW14" s="294"/>
      <c r="BX14" s="294"/>
      <c r="BY14" s="294"/>
      <c r="BZ14" s="294"/>
      <c r="CA14" s="294"/>
      <c r="CB14" s="337"/>
      <c r="CD14" s="263" t="s">
        <v>359</v>
      </c>
      <c r="CE14" s="259"/>
      <c r="CF14" s="259"/>
      <c r="CG14" s="259"/>
      <c r="CH14" s="259"/>
      <c r="CI14" s="259"/>
      <c r="CJ14" s="259"/>
      <c r="CK14" s="259"/>
      <c r="CL14" s="259"/>
      <c r="CM14" s="259"/>
      <c r="CN14" s="259"/>
      <c r="CO14" s="259"/>
      <c r="CP14" s="259"/>
      <c r="CQ14" s="274"/>
      <c r="CR14" s="279">
        <v>1738688</v>
      </c>
      <c r="CS14" s="282"/>
      <c r="CT14" s="282"/>
      <c r="CU14" s="282"/>
      <c r="CV14" s="282"/>
      <c r="CW14" s="282"/>
      <c r="CX14" s="282"/>
      <c r="CY14" s="285"/>
      <c r="CZ14" s="288">
        <v>7.8</v>
      </c>
      <c r="DA14" s="288"/>
      <c r="DB14" s="288"/>
      <c r="DC14" s="288"/>
      <c r="DD14" s="295">
        <v>922459</v>
      </c>
      <c r="DE14" s="282"/>
      <c r="DF14" s="282"/>
      <c r="DG14" s="282"/>
      <c r="DH14" s="282"/>
      <c r="DI14" s="282"/>
      <c r="DJ14" s="282"/>
      <c r="DK14" s="282"/>
      <c r="DL14" s="282"/>
      <c r="DM14" s="282"/>
      <c r="DN14" s="282"/>
      <c r="DO14" s="282"/>
      <c r="DP14" s="285"/>
      <c r="DQ14" s="295">
        <v>746252</v>
      </c>
      <c r="DR14" s="282"/>
      <c r="DS14" s="282"/>
      <c r="DT14" s="282"/>
      <c r="DU14" s="282"/>
      <c r="DV14" s="282"/>
      <c r="DW14" s="282"/>
      <c r="DX14" s="282"/>
      <c r="DY14" s="282"/>
      <c r="DZ14" s="282"/>
      <c r="EA14" s="282"/>
      <c r="EB14" s="282"/>
      <c r="EC14" s="338"/>
    </row>
    <row r="15" spans="2:143" ht="11.25" customHeight="1">
      <c r="B15" s="263" t="s">
        <v>324</v>
      </c>
      <c r="C15" s="259"/>
      <c r="D15" s="259"/>
      <c r="E15" s="259"/>
      <c r="F15" s="259"/>
      <c r="G15" s="259"/>
      <c r="H15" s="259"/>
      <c r="I15" s="259"/>
      <c r="J15" s="259"/>
      <c r="K15" s="259"/>
      <c r="L15" s="259"/>
      <c r="M15" s="259"/>
      <c r="N15" s="259"/>
      <c r="O15" s="259"/>
      <c r="P15" s="259"/>
      <c r="Q15" s="274"/>
      <c r="R15" s="279" t="s">
        <v>143</v>
      </c>
      <c r="S15" s="282"/>
      <c r="T15" s="282"/>
      <c r="U15" s="282"/>
      <c r="V15" s="282"/>
      <c r="W15" s="282"/>
      <c r="X15" s="282"/>
      <c r="Y15" s="285"/>
      <c r="Z15" s="288" t="s">
        <v>143</v>
      </c>
      <c r="AA15" s="288"/>
      <c r="AB15" s="288"/>
      <c r="AC15" s="288"/>
      <c r="AD15" s="294" t="s">
        <v>143</v>
      </c>
      <c r="AE15" s="294"/>
      <c r="AF15" s="294"/>
      <c r="AG15" s="294"/>
      <c r="AH15" s="294"/>
      <c r="AI15" s="294"/>
      <c r="AJ15" s="294"/>
      <c r="AK15" s="294"/>
      <c r="AL15" s="289" t="s">
        <v>143</v>
      </c>
      <c r="AM15" s="291"/>
      <c r="AN15" s="291"/>
      <c r="AO15" s="303"/>
      <c r="AP15" s="263" t="s">
        <v>360</v>
      </c>
      <c r="AQ15" s="259"/>
      <c r="AR15" s="259"/>
      <c r="AS15" s="259"/>
      <c r="AT15" s="259"/>
      <c r="AU15" s="259"/>
      <c r="AV15" s="259"/>
      <c r="AW15" s="259"/>
      <c r="AX15" s="259"/>
      <c r="AY15" s="259"/>
      <c r="AZ15" s="259"/>
      <c r="BA15" s="259"/>
      <c r="BB15" s="259"/>
      <c r="BC15" s="259"/>
      <c r="BD15" s="259"/>
      <c r="BE15" s="259"/>
      <c r="BF15" s="274"/>
      <c r="BG15" s="279">
        <v>354235</v>
      </c>
      <c r="BH15" s="282"/>
      <c r="BI15" s="282"/>
      <c r="BJ15" s="282"/>
      <c r="BK15" s="282"/>
      <c r="BL15" s="282"/>
      <c r="BM15" s="282"/>
      <c r="BN15" s="285"/>
      <c r="BO15" s="288">
        <v>4.9000000000000004</v>
      </c>
      <c r="BP15" s="288"/>
      <c r="BQ15" s="288"/>
      <c r="BR15" s="288"/>
      <c r="BS15" s="294" t="s">
        <v>143</v>
      </c>
      <c r="BT15" s="294"/>
      <c r="BU15" s="294"/>
      <c r="BV15" s="294"/>
      <c r="BW15" s="294"/>
      <c r="BX15" s="294"/>
      <c r="BY15" s="294"/>
      <c r="BZ15" s="294"/>
      <c r="CA15" s="294"/>
      <c r="CB15" s="337"/>
      <c r="CD15" s="263" t="s">
        <v>361</v>
      </c>
      <c r="CE15" s="259"/>
      <c r="CF15" s="259"/>
      <c r="CG15" s="259"/>
      <c r="CH15" s="259"/>
      <c r="CI15" s="259"/>
      <c r="CJ15" s="259"/>
      <c r="CK15" s="259"/>
      <c r="CL15" s="259"/>
      <c r="CM15" s="259"/>
      <c r="CN15" s="259"/>
      <c r="CO15" s="259"/>
      <c r="CP15" s="259"/>
      <c r="CQ15" s="274"/>
      <c r="CR15" s="279">
        <v>1852891</v>
      </c>
      <c r="CS15" s="282"/>
      <c r="CT15" s="282"/>
      <c r="CU15" s="282"/>
      <c r="CV15" s="282"/>
      <c r="CW15" s="282"/>
      <c r="CX15" s="282"/>
      <c r="CY15" s="285"/>
      <c r="CZ15" s="288">
        <v>8.3000000000000007</v>
      </c>
      <c r="DA15" s="288"/>
      <c r="DB15" s="288"/>
      <c r="DC15" s="288"/>
      <c r="DD15" s="295">
        <v>191459</v>
      </c>
      <c r="DE15" s="282"/>
      <c r="DF15" s="282"/>
      <c r="DG15" s="282"/>
      <c r="DH15" s="282"/>
      <c r="DI15" s="282"/>
      <c r="DJ15" s="282"/>
      <c r="DK15" s="282"/>
      <c r="DL15" s="282"/>
      <c r="DM15" s="282"/>
      <c r="DN15" s="282"/>
      <c r="DO15" s="282"/>
      <c r="DP15" s="285"/>
      <c r="DQ15" s="295">
        <v>1419513</v>
      </c>
      <c r="DR15" s="282"/>
      <c r="DS15" s="282"/>
      <c r="DT15" s="282"/>
      <c r="DU15" s="282"/>
      <c r="DV15" s="282"/>
      <c r="DW15" s="282"/>
      <c r="DX15" s="282"/>
      <c r="DY15" s="282"/>
      <c r="DZ15" s="282"/>
      <c r="EA15" s="282"/>
      <c r="EB15" s="282"/>
      <c r="EC15" s="338"/>
    </row>
    <row r="16" spans="2:143" ht="11.25" customHeight="1">
      <c r="B16" s="263" t="s">
        <v>362</v>
      </c>
      <c r="C16" s="259"/>
      <c r="D16" s="259"/>
      <c r="E16" s="259"/>
      <c r="F16" s="259"/>
      <c r="G16" s="259"/>
      <c r="H16" s="259"/>
      <c r="I16" s="259"/>
      <c r="J16" s="259"/>
      <c r="K16" s="259"/>
      <c r="L16" s="259"/>
      <c r="M16" s="259"/>
      <c r="N16" s="259"/>
      <c r="O16" s="259"/>
      <c r="P16" s="259"/>
      <c r="Q16" s="274"/>
      <c r="R16" s="279">
        <v>26101</v>
      </c>
      <c r="S16" s="282"/>
      <c r="T16" s="282"/>
      <c r="U16" s="282"/>
      <c r="V16" s="282"/>
      <c r="W16" s="282"/>
      <c r="X16" s="282"/>
      <c r="Y16" s="285"/>
      <c r="Z16" s="288">
        <v>0.1</v>
      </c>
      <c r="AA16" s="288"/>
      <c r="AB16" s="288"/>
      <c r="AC16" s="288"/>
      <c r="AD16" s="294">
        <v>26101</v>
      </c>
      <c r="AE16" s="294"/>
      <c r="AF16" s="294"/>
      <c r="AG16" s="294"/>
      <c r="AH16" s="294"/>
      <c r="AI16" s="294"/>
      <c r="AJ16" s="294"/>
      <c r="AK16" s="294"/>
      <c r="AL16" s="289">
        <v>0.2</v>
      </c>
      <c r="AM16" s="291"/>
      <c r="AN16" s="291"/>
      <c r="AO16" s="303"/>
      <c r="AP16" s="263" t="s">
        <v>363</v>
      </c>
      <c r="AQ16" s="259"/>
      <c r="AR16" s="259"/>
      <c r="AS16" s="259"/>
      <c r="AT16" s="259"/>
      <c r="AU16" s="259"/>
      <c r="AV16" s="259"/>
      <c r="AW16" s="259"/>
      <c r="AX16" s="259"/>
      <c r="AY16" s="259"/>
      <c r="AZ16" s="259"/>
      <c r="BA16" s="259"/>
      <c r="BB16" s="259"/>
      <c r="BC16" s="259"/>
      <c r="BD16" s="259"/>
      <c r="BE16" s="259"/>
      <c r="BF16" s="274"/>
      <c r="BG16" s="279" t="s">
        <v>143</v>
      </c>
      <c r="BH16" s="282"/>
      <c r="BI16" s="282"/>
      <c r="BJ16" s="282"/>
      <c r="BK16" s="282"/>
      <c r="BL16" s="282"/>
      <c r="BM16" s="282"/>
      <c r="BN16" s="285"/>
      <c r="BO16" s="288" t="s">
        <v>143</v>
      </c>
      <c r="BP16" s="288"/>
      <c r="BQ16" s="288"/>
      <c r="BR16" s="288"/>
      <c r="BS16" s="294" t="s">
        <v>143</v>
      </c>
      <c r="BT16" s="294"/>
      <c r="BU16" s="294"/>
      <c r="BV16" s="294"/>
      <c r="BW16" s="294"/>
      <c r="BX16" s="294"/>
      <c r="BY16" s="294"/>
      <c r="BZ16" s="294"/>
      <c r="CA16" s="294"/>
      <c r="CB16" s="337"/>
      <c r="CD16" s="263" t="s">
        <v>364</v>
      </c>
      <c r="CE16" s="259"/>
      <c r="CF16" s="259"/>
      <c r="CG16" s="259"/>
      <c r="CH16" s="259"/>
      <c r="CI16" s="259"/>
      <c r="CJ16" s="259"/>
      <c r="CK16" s="259"/>
      <c r="CL16" s="259"/>
      <c r="CM16" s="259"/>
      <c r="CN16" s="259"/>
      <c r="CO16" s="259"/>
      <c r="CP16" s="259"/>
      <c r="CQ16" s="274"/>
      <c r="CR16" s="279">
        <v>50422</v>
      </c>
      <c r="CS16" s="282"/>
      <c r="CT16" s="282"/>
      <c r="CU16" s="282"/>
      <c r="CV16" s="282"/>
      <c r="CW16" s="282"/>
      <c r="CX16" s="282"/>
      <c r="CY16" s="285"/>
      <c r="CZ16" s="288">
        <v>0.2</v>
      </c>
      <c r="DA16" s="288"/>
      <c r="DB16" s="288"/>
      <c r="DC16" s="288"/>
      <c r="DD16" s="295" t="s">
        <v>143</v>
      </c>
      <c r="DE16" s="282"/>
      <c r="DF16" s="282"/>
      <c r="DG16" s="282"/>
      <c r="DH16" s="282"/>
      <c r="DI16" s="282"/>
      <c r="DJ16" s="282"/>
      <c r="DK16" s="282"/>
      <c r="DL16" s="282"/>
      <c r="DM16" s="282"/>
      <c r="DN16" s="282"/>
      <c r="DO16" s="282"/>
      <c r="DP16" s="285"/>
      <c r="DQ16" s="295">
        <v>21895</v>
      </c>
      <c r="DR16" s="282"/>
      <c r="DS16" s="282"/>
      <c r="DT16" s="282"/>
      <c r="DU16" s="282"/>
      <c r="DV16" s="282"/>
      <c r="DW16" s="282"/>
      <c r="DX16" s="282"/>
      <c r="DY16" s="282"/>
      <c r="DZ16" s="282"/>
      <c r="EA16" s="282"/>
      <c r="EB16" s="282"/>
      <c r="EC16" s="338"/>
    </row>
    <row r="17" spans="2:133" ht="11.25" customHeight="1">
      <c r="B17" s="263" t="s">
        <v>366</v>
      </c>
      <c r="C17" s="259"/>
      <c r="D17" s="259"/>
      <c r="E17" s="259"/>
      <c r="F17" s="259"/>
      <c r="G17" s="259"/>
      <c r="H17" s="259"/>
      <c r="I17" s="259"/>
      <c r="J17" s="259"/>
      <c r="K17" s="259"/>
      <c r="L17" s="259"/>
      <c r="M17" s="259"/>
      <c r="N17" s="259"/>
      <c r="O17" s="259"/>
      <c r="P17" s="259"/>
      <c r="Q17" s="274"/>
      <c r="R17" s="279">
        <v>195898</v>
      </c>
      <c r="S17" s="282"/>
      <c r="T17" s="282"/>
      <c r="U17" s="282"/>
      <c r="V17" s="282"/>
      <c r="W17" s="282"/>
      <c r="X17" s="282"/>
      <c r="Y17" s="285"/>
      <c r="Z17" s="288">
        <v>0.8</v>
      </c>
      <c r="AA17" s="288"/>
      <c r="AB17" s="288"/>
      <c r="AC17" s="288"/>
      <c r="AD17" s="294">
        <v>195898</v>
      </c>
      <c r="AE17" s="294"/>
      <c r="AF17" s="294"/>
      <c r="AG17" s="294"/>
      <c r="AH17" s="294"/>
      <c r="AI17" s="294"/>
      <c r="AJ17" s="294"/>
      <c r="AK17" s="294"/>
      <c r="AL17" s="289">
        <v>1.6</v>
      </c>
      <c r="AM17" s="291"/>
      <c r="AN17" s="291"/>
      <c r="AO17" s="303"/>
      <c r="AP17" s="263" t="s">
        <v>367</v>
      </c>
      <c r="AQ17" s="259"/>
      <c r="AR17" s="259"/>
      <c r="AS17" s="259"/>
      <c r="AT17" s="259"/>
      <c r="AU17" s="259"/>
      <c r="AV17" s="259"/>
      <c r="AW17" s="259"/>
      <c r="AX17" s="259"/>
      <c r="AY17" s="259"/>
      <c r="AZ17" s="259"/>
      <c r="BA17" s="259"/>
      <c r="BB17" s="259"/>
      <c r="BC17" s="259"/>
      <c r="BD17" s="259"/>
      <c r="BE17" s="259"/>
      <c r="BF17" s="274"/>
      <c r="BG17" s="279" t="s">
        <v>143</v>
      </c>
      <c r="BH17" s="282"/>
      <c r="BI17" s="282"/>
      <c r="BJ17" s="282"/>
      <c r="BK17" s="282"/>
      <c r="BL17" s="282"/>
      <c r="BM17" s="282"/>
      <c r="BN17" s="285"/>
      <c r="BO17" s="288" t="s">
        <v>143</v>
      </c>
      <c r="BP17" s="288"/>
      <c r="BQ17" s="288"/>
      <c r="BR17" s="288"/>
      <c r="BS17" s="294" t="s">
        <v>143</v>
      </c>
      <c r="BT17" s="294"/>
      <c r="BU17" s="294"/>
      <c r="BV17" s="294"/>
      <c r="BW17" s="294"/>
      <c r="BX17" s="294"/>
      <c r="BY17" s="294"/>
      <c r="BZ17" s="294"/>
      <c r="CA17" s="294"/>
      <c r="CB17" s="337"/>
      <c r="CD17" s="263" t="s">
        <v>369</v>
      </c>
      <c r="CE17" s="259"/>
      <c r="CF17" s="259"/>
      <c r="CG17" s="259"/>
      <c r="CH17" s="259"/>
      <c r="CI17" s="259"/>
      <c r="CJ17" s="259"/>
      <c r="CK17" s="259"/>
      <c r="CL17" s="259"/>
      <c r="CM17" s="259"/>
      <c r="CN17" s="259"/>
      <c r="CO17" s="259"/>
      <c r="CP17" s="259"/>
      <c r="CQ17" s="274"/>
      <c r="CR17" s="279">
        <v>2280695</v>
      </c>
      <c r="CS17" s="282"/>
      <c r="CT17" s="282"/>
      <c r="CU17" s="282"/>
      <c r="CV17" s="282"/>
      <c r="CW17" s="282"/>
      <c r="CX17" s="282"/>
      <c r="CY17" s="285"/>
      <c r="CZ17" s="288">
        <v>10.3</v>
      </c>
      <c r="DA17" s="288"/>
      <c r="DB17" s="288"/>
      <c r="DC17" s="288"/>
      <c r="DD17" s="295" t="s">
        <v>143</v>
      </c>
      <c r="DE17" s="282"/>
      <c r="DF17" s="282"/>
      <c r="DG17" s="282"/>
      <c r="DH17" s="282"/>
      <c r="DI17" s="282"/>
      <c r="DJ17" s="282"/>
      <c r="DK17" s="282"/>
      <c r="DL17" s="282"/>
      <c r="DM17" s="282"/>
      <c r="DN17" s="282"/>
      <c r="DO17" s="282"/>
      <c r="DP17" s="285"/>
      <c r="DQ17" s="295">
        <v>2242612</v>
      </c>
      <c r="DR17" s="282"/>
      <c r="DS17" s="282"/>
      <c r="DT17" s="282"/>
      <c r="DU17" s="282"/>
      <c r="DV17" s="282"/>
      <c r="DW17" s="282"/>
      <c r="DX17" s="282"/>
      <c r="DY17" s="282"/>
      <c r="DZ17" s="282"/>
      <c r="EA17" s="282"/>
      <c r="EB17" s="282"/>
      <c r="EC17" s="338"/>
    </row>
    <row r="18" spans="2:133" ht="11.25" customHeight="1">
      <c r="B18" s="263" t="s">
        <v>370</v>
      </c>
      <c r="C18" s="259"/>
      <c r="D18" s="259"/>
      <c r="E18" s="259"/>
      <c r="F18" s="259"/>
      <c r="G18" s="259"/>
      <c r="H18" s="259"/>
      <c r="I18" s="259"/>
      <c r="J18" s="259"/>
      <c r="K18" s="259"/>
      <c r="L18" s="259"/>
      <c r="M18" s="259"/>
      <c r="N18" s="259"/>
      <c r="O18" s="259"/>
      <c r="P18" s="259"/>
      <c r="Q18" s="274"/>
      <c r="R18" s="279">
        <v>265271</v>
      </c>
      <c r="S18" s="282"/>
      <c r="T18" s="282"/>
      <c r="U18" s="282"/>
      <c r="V18" s="282"/>
      <c r="W18" s="282"/>
      <c r="X18" s="282"/>
      <c r="Y18" s="285"/>
      <c r="Z18" s="288">
        <v>1.1000000000000001</v>
      </c>
      <c r="AA18" s="288"/>
      <c r="AB18" s="288"/>
      <c r="AC18" s="288"/>
      <c r="AD18" s="294">
        <v>265271</v>
      </c>
      <c r="AE18" s="294"/>
      <c r="AF18" s="294"/>
      <c r="AG18" s="294"/>
      <c r="AH18" s="294"/>
      <c r="AI18" s="294"/>
      <c r="AJ18" s="294"/>
      <c r="AK18" s="294"/>
      <c r="AL18" s="289">
        <v>2.1</v>
      </c>
      <c r="AM18" s="291"/>
      <c r="AN18" s="291"/>
      <c r="AO18" s="303"/>
      <c r="AP18" s="263" t="s">
        <v>109</v>
      </c>
      <c r="AQ18" s="259"/>
      <c r="AR18" s="259"/>
      <c r="AS18" s="259"/>
      <c r="AT18" s="259"/>
      <c r="AU18" s="259"/>
      <c r="AV18" s="259"/>
      <c r="AW18" s="259"/>
      <c r="AX18" s="259"/>
      <c r="AY18" s="259"/>
      <c r="AZ18" s="259"/>
      <c r="BA18" s="259"/>
      <c r="BB18" s="259"/>
      <c r="BC18" s="259"/>
      <c r="BD18" s="259"/>
      <c r="BE18" s="259"/>
      <c r="BF18" s="274"/>
      <c r="BG18" s="279" t="s">
        <v>143</v>
      </c>
      <c r="BH18" s="282"/>
      <c r="BI18" s="282"/>
      <c r="BJ18" s="282"/>
      <c r="BK18" s="282"/>
      <c r="BL18" s="282"/>
      <c r="BM18" s="282"/>
      <c r="BN18" s="285"/>
      <c r="BO18" s="288" t="s">
        <v>143</v>
      </c>
      <c r="BP18" s="288"/>
      <c r="BQ18" s="288"/>
      <c r="BR18" s="288"/>
      <c r="BS18" s="294" t="s">
        <v>143</v>
      </c>
      <c r="BT18" s="294"/>
      <c r="BU18" s="294"/>
      <c r="BV18" s="294"/>
      <c r="BW18" s="294"/>
      <c r="BX18" s="294"/>
      <c r="BY18" s="294"/>
      <c r="BZ18" s="294"/>
      <c r="CA18" s="294"/>
      <c r="CB18" s="337"/>
      <c r="CD18" s="263" t="s">
        <v>371</v>
      </c>
      <c r="CE18" s="259"/>
      <c r="CF18" s="259"/>
      <c r="CG18" s="259"/>
      <c r="CH18" s="259"/>
      <c r="CI18" s="259"/>
      <c r="CJ18" s="259"/>
      <c r="CK18" s="259"/>
      <c r="CL18" s="259"/>
      <c r="CM18" s="259"/>
      <c r="CN18" s="259"/>
      <c r="CO18" s="259"/>
      <c r="CP18" s="259"/>
      <c r="CQ18" s="274"/>
      <c r="CR18" s="279" t="s">
        <v>143</v>
      </c>
      <c r="CS18" s="282"/>
      <c r="CT18" s="282"/>
      <c r="CU18" s="282"/>
      <c r="CV18" s="282"/>
      <c r="CW18" s="282"/>
      <c r="CX18" s="282"/>
      <c r="CY18" s="285"/>
      <c r="CZ18" s="288" t="s">
        <v>143</v>
      </c>
      <c r="DA18" s="288"/>
      <c r="DB18" s="288"/>
      <c r="DC18" s="288"/>
      <c r="DD18" s="295" t="s">
        <v>143</v>
      </c>
      <c r="DE18" s="282"/>
      <c r="DF18" s="282"/>
      <c r="DG18" s="282"/>
      <c r="DH18" s="282"/>
      <c r="DI18" s="282"/>
      <c r="DJ18" s="282"/>
      <c r="DK18" s="282"/>
      <c r="DL18" s="282"/>
      <c r="DM18" s="282"/>
      <c r="DN18" s="282"/>
      <c r="DO18" s="282"/>
      <c r="DP18" s="285"/>
      <c r="DQ18" s="295" t="s">
        <v>143</v>
      </c>
      <c r="DR18" s="282"/>
      <c r="DS18" s="282"/>
      <c r="DT18" s="282"/>
      <c r="DU18" s="282"/>
      <c r="DV18" s="282"/>
      <c r="DW18" s="282"/>
      <c r="DX18" s="282"/>
      <c r="DY18" s="282"/>
      <c r="DZ18" s="282"/>
      <c r="EA18" s="282"/>
      <c r="EB18" s="282"/>
      <c r="EC18" s="338"/>
    </row>
    <row r="19" spans="2:133" ht="11.25" customHeight="1">
      <c r="B19" s="263" t="s">
        <v>372</v>
      </c>
      <c r="C19" s="259"/>
      <c r="D19" s="259"/>
      <c r="E19" s="259"/>
      <c r="F19" s="259"/>
      <c r="G19" s="259"/>
      <c r="H19" s="259"/>
      <c r="I19" s="259"/>
      <c r="J19" s="259"/>
      <c r="K19" s="259"/>
      <c r="L19" s="259"/>
      <c r="M19" s="259"/>
      <c r="N19" s="259"/>
      <c r="O19" s="259"/>
      <c r="P19" s="259"/>
      <c r="Q19" s="274"/>
      <c r="R19" s="279">
        <v>35035</v>
      </c>
      <c r="S19" s="282"/>
      <c r="T19" s="282"/>
      <c r="U19" s="282"/>
      <c r="V19" s="282"/>
      <c r="W19" s="282"/>
      <c r="X19" s="282"/>
      <c r="Y19" s="285"/>
      <c r="Z19" s="288">
        <v>0.2</v>
      </c>
      <c r="AA19" s="288"/>
      <c r="AB19" s="288"/>
      <c r="AC19" s="288"/>
      <c r="AD19" s="294">
        <v>35035</v>
      </c>
      <c r="AE19" s="294"/>
      <c r="AF19" s="294"/>
      <c r="AG19" s="294"/>
      <c r="AH19" s="294"/>
      <c r="AI19" s="294"/>
      <c r="AJ19" s="294"/>
      <c r="AK19" s="294"/>
      <c r="AL19" s="289">
        <v>0.3</v>
      </c>
      <c r="AM19" s="291"/>
      <c r="AN19" s="291"/>
      <c r="AO19" s="303"/>
      <c r="AP19" s="263" t="s">
        <v>259</v>
      </c>
      <c r="AQ19" s="259"/>
      <c r="AR19" s="259"/>
      <c r="AS19" s="259"/>
      <c r="AT19" s="259"/>
      <c r="AU19" s="259"/>
      <c r="AV19" s="259"/>
      <c r="AW19" s="259"/>
      <c r="AX19" s="259"/>
      <c r="AY19" s="259"/>
      <c r="AZ19" s="259"/>
      <c r="BA19" s="259"/>
      <c r="BB19" s="259"/>
      <c r="BC19" s="259"/>
      <c r="BD19" s="259"/>
      <c r="BE19" s="259"/>
      <c r="BF19" s="274"/>
      <c r="BG19" s="279" t="s">
        <v>143</v>
      </c>
      <c r="BH19" s="282"/>
      <c r="BI19" s="282"/>
      <c r="BJ19" s="282"/>
      <c r="BK19" s="282"/>
      <c r="BL19" s="282"/>
      <c r="BM19" s="282"/>
      <c r="BN19" s="285"/>
      <c r="BO19" s="288" t="s">
        <v>143</v>
      </c>
      <c r="BP19" s="288"/>
      <c r="BQ19" s="288"/>
      <c r="BR19" s="288"/>
      <c r="BS19" s="294" t="s">
        <v>143</v>
      </c>
      <c r="BT19" s="294"/>
      <c r="BU19" s="294"/>
      <c r="BV19" s="294"/>
      <c r="BW19" s="294"/>
      <c r="BX19" s="294"/>
      <c r="BY19" s="294"/>
      <c r="BZ19" s="294"/>
      <c r="CA19" s="294"/>
      <c r="CB19" s="337"/>
      <c r="CD19" s="263" t="s">
        <v>373</v>
      </c>
      <c r="CE19" s="259"/>
      <c r="CF19" s="259"/>
      <c r="CG19" s="259"/>
      <c r="CH19" s="259"/>
      <c r="CI19" s="259"/>
      <c r="CJ19" s="259"/>
      <c r="CK19" s="259"/>
      <c r="CL19" s="259"/>
      <c r="CM19" s="259"/>
      <c r="CN19" s="259"/>
      <c r="CO19" s="259"/>
      <c r="CP19" s="259"/>
      <c r="CQ19" s="274"/>
      <c r="CR19" s="279" t="s">
        <v>143</v>
      </c>
      <c r="CS19" s="282"/>
      <c r="CT19" s="282"/>
      <c r="CU19" s="282"/>
      <c r="CV19" s="282"/>
      <c r="CW19" s="282"/>
      <c r="CX19" s="282"/>
      <c r="CY19" s="285"/>
      <c r="CZ19" s="288" t="s">
        <v>143</v>
      </c>
      <c r="DA19" s="288"/>
      <c r="DB19" s="288"/>
      <c r="DC19" s="288"/>
      <c r="DD19" s="295" t="s">
        <v>143</v>
      </c>
      <c r="DE19" s="282"/>
      <c r="DF19" s="282"/>
      <c r="DG19" s="282"/>
      <c r="DH19" s="282"/>
      <c r="DI19" s="282"/>
      <c r="DJ19" s="282"/>
      <c r="DK19" s="282"/>
      <c r="DL19" s="282"/>
      <c r="DM19" s="282"/>
      <c r="DN19" s="282"/>
      <c r="DO19" s="282"/>
      <c r="DP19" s="285"/>
      <c r="DQ19" s="295" t="s">
        <v>143</v>
      </c>
      <c r="DR19" s="282"/>
      <c r="DS19" s="282"/>
      <c r="DT19" s="282"/>
      <c r="DU19" s="282"/>
      <c r="DV19" s="282"/>
      <c r="DW19" s="282"/>
      <c r="DX19" s="282"/>
      <c r="DY19" s="282"/>
      <c r="DZ19" s="282"/>
      <c r="EA19" s="282"/>
      <c r="EB19" s="282"/>
      <c r="EC19" s="338"/>
    </row>
    <row r="20" spans="2:133" ht="11.25" customHeight="1">
      <c r="B20" s="263" t="s">
        <v>83</v>
      </c>
      <c r="C20" s="259"/>
      <c r="D20" s="259"/>
      <c r="E20" s="259"/>
      <c r="F20" s="259"/>
      <c r="G20" s="259"/>
      <c r="H20" s="259"/>
      <c r="I20" s="259"/>
      <c r="J20" s="259"/>
      <c r="K20" s="259"/>
      <c r="L20" s="259"/>
      <c r="M20" s="259"/>
      <c r="N20" s="259"/>
      <c r="O20" s="259"/>
      <c r="P20" s="259"/>
      <c r="Q20" s="274"/>
      <c r="R20" s="279">
        <v>8793</v>
      </c>
      <c r="S20" s="282"/>
      <c r="T20" s="282"/>
      <c r="U20" s="282"/>
      <c r="V20" s="282"/>
      <c r="W20" s="282"/>
      <c r="X20" s="282"/>
      <c r="Y20" s="285"/>
      <c r="Z20" s="288">
        <v>0</v>
      </c>
      <c r="AA20" s="288"/>
      <c r="AB20" s="288"/>
      <c r="AC20" s="288"/>
      <c r="AD20" s="294">
        <v>8793</v>
      </c>
      <c r="AE20" s="294"/>
      <c r="AF20" s="294"/>
      <c r="AG20" s="294"/>
      <c r="AH20" s="294"/>
      <c r="AI20" s="294"/>
      <c r="AJ20" s="294"/>
      <c r="AK20" s="294"/>
      <c r="AL20" s="289">
        <v>0.1</v>
      </c>
      <c r="AM20" s="291"/>
      <c r="AN20" s="291"/>
      <c r="AO20" s="303"/>
      <c r="AP20" s="263" t="s">
        <v>374</v>
      </c>
      <c r="AQ20" s="259"/>
      <c r="AR20" s="259"/>
      <c r="AS20" s="259"/>
      <c r="AT20" s="259"/>
      <c r="AU20" s="259"/>
      <c r="AV20" s="259"/>
      <c r="AW20" s="259"/>
      <c r="AX20" s="259"/>
      <c r="AY20" s="259"/>
      <c r="AZ20" s="259"/>
      <c r="BA20" s="259"/>
      <c r="BB20" s="259"/>
      <c r="BC20" s="259"/>
      <c r="BD20" s="259"/>
      <c r="BE20" s="259"/>
      <c r="BF20" s="274"/>
      <c r="BG20" s="279" t="s">
        <v>143</v>
      </c>
      <c r="BH20" s="282"/>
      <c r="BI20" s="282"/>
      <c r="BJ20" s="282"/>
      <c r="BK20" s="282"/>
      <c r="BL20" s="282"/>
      <c r="BM20" s="282"/>
      <c r="BN20" s="285"/>
      <c r="BO20" s="288" t="s">
        <v>143</v>
      </c>
      <c r="BP20" s="288"/>
      <c r="BQ20" s="288"/>
      <c r="BR20" s="288"/>
      <c r="BS20" s="294" t="s">
        <v>143</v>
      </c>
      <c r="BT20" s="294"/>
      <c r="BU20" s="294"/>
      <c r="BV20" s="294"/>
      <c r="BW20" s="294"/>
      <c r="BX20" s="294"/>
      <c r="BY20" s="294"/>
      <c r="BZ20" s="294"/>
      <c r="CA20" s="294"/>
      <c r="CB20" s="337"/>
      <c r="CD20" s="263" t="s">
        <v>198</v>
      </c>
      <c r="CE20" s="259"/>
      <c r="CF20" s="259"/>
      <c r="CG20" s="259"/>
      <c r="CH20" s="259"/>
      <c r="CI20" s="259"/>
      <c r="CJ20" s="259"/>
      <c r="CK20" s="259"/>
      <c r="CL20" s="259"/>
      <c r="CM20" s="259"/>
      <c r="CN20" s="259"/>
      <c r="CO20" s="259"/>
      <c r="CP20" s="259"/>
      <c r="CQ20" s="274"/>
      <c r="CR20" s="279">
        <v>22224364</v>
      </c>
      <c r="CS20" s="282"/>
      <c r="CT20" s="282"/>
      <c r="CU20" s="282"/>
      <c r="CV20" s="282"/>
      <c r="CW20" s="282"/>
      <c r="CX20" s="282"/>
      <c r="CY20" s="285"/>
      <c r="CZ20" s="288">
        <v>100</v>
      </c>
      <c r="DA20" s="288"/>
      <c r="DB20" s="288"/>
      <c r="DC20" s="288"/>
      <c r="DD20" s="295">
        <v>2809257</v>
      </c>
      <c r="DE20" s="282"/>
      <c r="DF20" s="282"/>
      <c r="DG20" s="282"/>
      <c r="DH20" s="282"/>
      <c r="DI20" s="282"/>
      <c r="DJ20" s="282"/>
      <c r="DK20" s="282"/>
      <c r="DL20" s="282"/>
      <c r="DM20" s="282"/>
      <c r="DN20" s="282"/>
      <c r="DO20" s="282"/>
      <c r="DP20" s="285"/>
      <c r="DQ20" s="295">
        <v>14862044</v>
      </c>
      <c r="DR20" s="282"/>
      <c r="DS20" s="282"/>
      <c r="DT20" s="282"/>
      <c r="DU20" s="282"/>
      <c r="DV20" s="282"/>
      <c r="DW20" s="282"/>
      <c r="DX20" s="282"/>
      <c r="DY20" s="282"/>
      <c r="DZ20" s="282"/>
      <c r="EA20" s="282"/>
      <c r="EB20" s="282"/>
      <c r="EC20" s="338"/>
    </row>
    <row r="21" spans="2:133" ht="11.25" customHeight="1">
      <c r="B21" s="263" t="s">
        <v>376</v>
      </c>
      <c r="C21" s="259"/>
      <c r="D21" s="259"/>
      <c r="E21" s="259"/>
      <c r="F21" s="259"/>
      <c r="G21" s="259"/>
      <c r="H21" s="259"/>
      <c r="I21" s="259"/>
      <c r="J21" s="259"/>
      <c r="K21" s="259"/>
      <c r="L21" s="259"/>
      <c r="M21" s="259"/>
      <c r="N21" s="259"/>
      <c r="O21" s="259"/>
      <c r="P21" s="259"/>
      <c r="Q21" s="274"/>
      <c r="R21" s="279">
        <v>3174</v>
      </c>
      <c r="S21" s="282"/>
      <c r="T21" s="282"/>
      <c r="U21" s="282"/>
      <c r="V21" s="282"/>
      <c r="W21" s="282"/>
      <c r="X21" s="282"/>
      <c r="Y21" s="285"/>
      <c r="Z21" s="288">
        <v>0</v>
      </c>
      <c r="AA21" s="288"/>
      <c r="AB21" s="288"/>
      <c r="AC21" s="288"/>
      <c r="AD21" s="294">
        <v>3174</v>
      </c>
      <c r="AE21" s="294"/>
      <c r="AF21" s="294"/>
      <c r="AG21" s="294"/>
      <c r="AH21" s="294"/>
      <c r="AI21" s="294"/>
      <c r="AJ21" s="294"/>
      <c r="AK21" s="294"/>
      <c r="AL21" s="289">
        <v>0</v>
      </c>
      <c r="AM21" s="291"/>
      <c r="AN21" s="291"/>
      <c r="AO21" s="303"/>
      <c r="AP21" s="306" t="s">
        <v>377</v>
      </c>
      <c r="AQ21" s="309"/>
      <c r="AR21" s="309"/>
      <c r="AS21" s="309"/>
      <c r="AT21" s="309"/>
      <c r="AU21" s="309"/>
      <c r="AV21" s="309"/>
      <c r="AW21" s="309"/>
      <c r="AX21" s="309"/>
      <c r="AY21" s="309"/>
      <c r="AZ21" s="309"/>
      <c r="BA21" s="309"/>
      <c r="BB21" s="309"/>
      <c r="BC21" s="309"/>
      <c r="BD21" s="309"/>
      <c r="BE21" s="309"/>
      <c r="BF21" s="325"/>
      <c r="BG21" s="279" t="s">
        <v>143</v>
      </c>
      <c r="BH21" s="282"/>
      <c r="BI21" s="282"/>
      <c r="BJ21" s="282"/>
      <c r="BK21" s="282"/>
      <c r="BL21" s="282"/>
      <c r="BM21" s="282"/>
      <c r="BN21" s="285"/>
      <c r="BO21" s="288" t="s">
        <v>143</v>
      </c>
      <c r="BP21" s="288"/>
      <c r="BQ21" s="288"/>
      <c r="BR21" s="288"/>
      <c r="BS21" s="294" t="s">
        <v>143</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152</v>
      </c>
      <c r="C22" s="271"/>
      <c r="D22" s="271"/>
      <c r="E22" s="271"/>
      <c r="F22" s="271"/>
      <c r="G22" s="271"/>
      <c r="H22" s="271"/>
      <c r="I22" s="271"/>
      <c r="J22" s="271"/>
      <c r="K22" s="271"/>
      <c r="L22" s="271"/>
      <c r="M22" s="271"/>
      <c r="N22" s="271"/>
      <c r="O22" s="271"/>
      <c r="P22" s="271"/>
      <c r="Q22" s="275"/>
      <c r="R22" s="279">
        <v>218269</v>
      </c>
      <c r="S22" s="282"/>
      <c r="T22" s="282"/>
      <c r="U22" s="282"/>
      <c r="V22" s="282"/>
      <c r="W22" s="282"/>
      <c r="X22" s="282"/>
      <c r="Y22" s="285"/>
      <c r="Z22" s="288">
        <v>0.9</v>
      </c>
      <c r="AA22" s="288"/>
      <c r="AB22" s="288"/>
      <c r="AC22" s="288"/>
      <c r="AD22" s="294">
        <v>218269</v>
      </c>
      <c r="AE22" s="294"/>
      <c r="AF22" s="294"/>
      <c r="AG22" s="294"/>
      <c r="AH22" s="294"/>
      <c r="AI22" s="294"/>
      <c r="AJ22" s="294"/>
      <c r="AK22" s="294"/>
      <c r="AL22" s="289">
        <v>1.7999999523162842</v>
      </c>
      <c r="AM22" s="239"/>
      <c r="AN22" s="239"/>
      <c r="AO22" s="303"/>
      <c r="AP22" s="306" t="s">
        <v>379</v>
      </c>
      <c r="AQ22" s="309"/>
      <c r="AR22" s="309"/>
      <c r="AS22" s="309"/>
      <c r="AT22" s="309"/>
      <c r="AU22" s="309"/>
      <c r="AV22" s="309"/>
      <c r="AW22" s="309"/>
      <c r="AX22" s="309"/>
      <c r="AY22" s="309"/>
      <c r="AZ22" s="309"/>
      <c r="BA22" s="309"/>
      <c r="BB22" s="309"/>
      <c r="BC22" s="309"/>
      <c r="BD22" s="309"/>
      <c r="BE22" s="309"/>
      <c r="BF22" s="325"/>
      <c r="BG22" s="279" t="s">
        <v>143</v>
      </c>
      <c r="BH22" s="282"/>
      <c r="BI22" s="282"/>
      <c r="BJ22" s="282"/>
      <c r="BK22" s="282"/>
      <c r="BL22" s="282"/>
      <c r="BM22" s="282"/>
      <c r="BN22" s="285"/>
      <c r="BO22" s="288" t="s">
        <v>143</v>
      </c>
      <c r="BP22" s="288"/>
      <c r="BQ22" s="288"/>
      <c r="BR22" s="288"/>
      <c r="BS22" s="294" t="s">
        <v>143</v>
      </c>
      <c r="BT22" s="294"/>
      <c r="BU22" s="294"/>
      <c r="BV22" s="294"/>
      <c r="BW22" s="294"/>
      <c r="BX22" s="294"/>
      <c r="BY22" s="294"/>
      <c r="BZ22" s="294"/>
      <c r="CA22" s="294"/>
      <c r="CB22" s="337"/>
      <c r="CD22" s="183" t="s">
        <v>380</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349</v>
      </c>
      <c r="C23" s="259"/>
      <c r="D23" s="259"/>
      <c r="E23" s="259"/>
      <c r="F23" s="259"/>
      <c r="G23" s="259"/>
      <c r="H23" s="259"/>
      <c r="I23" s="259"/>
      <c r="J23" s="259"/>
      <c r="K23" s="259"/>
      <c r="L23" s="259"/>
      <c r="M23" s="259"/>
      <c r="N23" s="259"/>
      <c r="O23" s="259"/>
      <c r="P23" s="259"/>
      <c r="Q23" s="274"/>
      <c r="R23" s="279">
        <v>3538255</v>
      </c>
      <c r="S23" s="282"/>
      <c r="T23" s="282"/>
      <c r="U23" s="282"/>
      <c r="V23" s="282"/>
      <c r="W23" s="282"/>
      <c r="X23" s="282"/>
      <c r="Y23" s="285"/>
      <c r="Z23" s="288">
        <v>15.2</v>
      </c>
      <c r="AA23" s="288"/>
      <c r="AB23" s="288"/>
      <c r="AC23" s="288"/>
      <c r="AD23" s="294">
        <v>3082044</v>
      </c>
      <c r="AE23" s="294"/>
      <c r="AF23" s="294"/>
      <c r="AG23" s="294"/>
      <c r="AH23" s="294"/>
      <c r="AI23" s="294"/>
      <c r="AJ23" s="294"/>
      <c r="AK23" s="294"/>
      <c r="AL23" s="289">
        <v>24.7</v>
      </c>
      <c r="AM23" s="291"/>
      <c r="AN23" s="291"/>
      <c r="AO23" s="303"/>
      <c r="AP23" s="306" t="s">
        <v>62</v>
      </c>
      <c r="AQ23" s="309"/>
      <c r="AR23" s="309"/>
      <c r="AS23" s="309"/>
      <c r="AT23" s="309"/>
      <c r="AU23" s="309"/>
      <c r="AV23" s="309"/>
      <c r="AW23" s="309"/>
      <c r="AX23" s="309"/>
      <c r="AY23" s="309"/>
      <c r="AZ23" s="309"/>
      <c r="BA23" s="309"/>
      <c r="BB23" s="309"/>
      <c r="BC23" s="309"/>
      <c r="BD23" s="309"/>
      <c r="BE23" s="309"/>
      <c r="BF23" s="325"/>
      <c r="BG23" s="279" t="s">
        <v>143</v>
      </c>
      <c r="BH23" s="282"/>
      <c r="BI23" s="282"/>
      <c r="BJ23" s="282"/>
      <c r="BK23" s="282"/>
      <c r="BL23" s="282"/>
      <c r="BM23" s="282"/>
      <c r="BN23" s="285"/>
      <c r="BO23" s="288" t="s">
        <v>143</v>
      </c>
      <c r="BP23" s="288"/>
      <c r="BQ23" s="288"/>
      <c r="BR23" s="288"/>
      <c r="BS23" s="294" t="s">
        <v>143</v>
      </c>
      <c r="BT23" s="294"/>
      <c r="BU23" s="294"/>
      <c r="BV23" s="294"/>
      <c r="BW23" s="294"/>
      <c r="BX23" s="294"/>
      <c r="BY23" s="294"/>
      <c r="BZ23" s="294"/>
      <c r="CA23" s="294"/>
      <c r="CB23" s="337"/>
      <c r="CD23" s="183" t="s">
        <v>320</v>
      </c>
      <c r="CE23" s="140"/>
      <c r="CF23" s="140"/>
      <c r="CG23" s="140"/>
      <c r="CH23" s="140"/>
      <c r="CI23" s="140"/>
      <c r="CJ23" s="140"/>
      <c r="CK23" s="140"/>
      <c r="CL23" s="140"/>
      <c r="CM23" s="140"/>
      <c r="CN23" s="140"/>
      <c r="CO23" s="140"/>
      <c r="CP23" s="140"/>
      <c r="CQ23" s="145"/>
      <c r="CR23" s="183" t="s">
        <v>291</v>
      </c>
      <c r="CS23" s="140"/>
      <c r="CT23" s="140"/>
      <c r="CU23" s="140"/>
      <c r="CV23" s="140"/>
      <c r="CW23" s="140"/>
      <c r="CX23" s="140"/>
      <c r="CY23" s="145"/>
      <c r="CZ23" s="183" t="s">
        <v>382</v>
      </c>
      <c r="DA23" s="140"/>
      <c r="DB23" s="140"/>
      <c r="DC23" s="145"/>
      <c r="DD23" s="183" t="s">
        <v>304</v>
      </c>
      <c r="DE23" s="140"/>
      <c r="DF23" s="140"/>
      <c r="DG23" s="140"/>
      <c r="DH23" s="140"/>
      <c r="DI23" s="140"/>
      <c r="DJ23" s="140"/>
      <c r="DK23" s="145"/>
      <c r="DL23" s="356" t="s">
        <v>384</v>
      </c>
      <c r="DM23" s="359"/>
      <c r="DN23" s="359"/>
      <c r="DO23" s="359"/>
      <c r="DP23" s="359"/>
      <c r="DQ23" s="359"/>
      <c r="DR23" s="359"/>
      <c r="DS23" s="359"/>
      <c r="DT23" s="359"/>
      <c r="DU23" s="359"/>
      <c r="DV23" s="363"/>
      <c r="DW23" s="183" t="s">
        <v>385</v>
      </c>
      <c r="DX23" s="140"/>
      <c r="DY23" s="140"/>
      <c r="DZ23" s="140"/>
      <c r="EA23" s="140"/>
      <c r="EB23" s="140"/>
      <c r="EC23" s="145"/>
    </row>
    <row r="24" spans="2:133" ht="11.25" customHeight="1">
      <c r="B24" s="263" t="s">
        <v>300</v>
      </c>
      <c r="C24" s="259"/>
      <c r="D24" s="259"/>
      <c r="E24" s="259"/>
      <c r="F24" s="259"/>
      <c r="G24" s="259"/>
      <c r="H24" s="259"/>
      <c r="I24" s="259"/>
      <c r="J24" s="259"/>
      <c r="K24" s="259"/>
      <c r="L24" s="259"/>
      <c r="M24" s="259"/>
      <c r="N24" s="259"/>
      <c r="O24" s="259"/>
      <c r="P24" s="259"/>
      <c r="Q24" s="274"/>
      <c r="R24" s="279">
        <v>3082044</v>
      </c>
      <c r="S24" s="282"/>
      <c r="T24" s="282"/>
      <c r="U24" s="282"/>
      <c r="V24" s="282"/>
      <c r="W24" s="282"/>
      <c r="X24" s="282"/>
      <c r="Y24" s="285"/>
      <c r="Z24" s="288">
        <v>13.2</v>
      </c>
      <c r="AA24" s="288"/>
      <c r="AB24" s="288"/>
      <c r="AC24" s="288"/>
      <c r="AD24" s="294">
        <v>3082044</v>
      </c>
      <c r="AE24" s="294"/>
      <c r="AF24" s="294"/>
      <c r="AG24" s="294"/>
      <c r="AH24" s="294"/>
      <c r="AI24" s="294"/>
      <c r="AJ24" s="294"/>
      <c r="AK24" s="294"/>
      <c r="AL24" s="289">
        <v>24.7</v>
      </c>
      <c r="AM24" s="291"/>
      <c r="AN24" s="291"/>
      <c r="AO24" s="303"/>
      <c r="AP24" s="306" t="s">
        <v>386</v>
      </c>
      <c r="AQ24" s="309"/>
      <c r="AR24" s="309"/>
      <c r="AS24" s="309"/>
      <c r="AT24" s="309"/>
      <c r="AU24" s="309"/>
      <c r="AV24" s="309"/>
      <c r="AW24" s="309"/>
      <c r="AX24" s="309"/>
      <c r="AY24" s="309"/>
      <c r="AZ24" s="309"/>
      <c r="BA24" s="309"/>
      <c r="BB24" s="309"/>
      <c r="BC24" s="309"/>
      <c r="BD24" s="309"/>
      <c r="BE24" s="309"/>
      <c r="BF24" s="325"/>
      <c r="BG24" s="279" t="s">
        <v>143</v>
      </c>
      <c r="BH24" s="282"/>
      <c r="BI24" s="282"/>
      <c r="BJ24" s="282"/>
      <c r="BK24" s="282"/>
      <c r="BL24" s="282"/>
      <c r="BM24" s="282"/>
      <c r="BN24" s="285"/>
      <c r="BO24" s="288" t="s">
        <v>143</v>
      </c>
      <c r="BP24" s="288"/>
      <c r="BQ24" s="288"/>
      <c r="BR24" s="288"/>
      <c r="BS24" s="294" t="s">
        <v>143</v>
      </c>
      <c r="BT24" s="294"/>
      <c r="BU24" s="294"/>
      <c r="BV24" s="294"/>
      <c r="BW24" s="294"/>
      <c r="BX24" s="294"/>
      <c r="BY24" s="294"/>
      <c r="BZ24" s="294"/>
      <c r="CA24" s="294"/>
      <c r="CB24" s="337"/>
      <c r="CD24" s="262" t="s">
        <v>387</v>
      </c>
      <c r="CE24" s="270"/>
      <c r="CF24" s="270"/>
      <c r="CG24" s="270"/>
      <c r="CH24" s="270"/>
      <c r="CI24" s="270"/>
      <c r="CJ24" s="270"/>
      <c r="CK24" s="270"/>
      <c r="CL24" s="270"/>
      <c r="CM24" s="270"/>
      <c r="CN24" s="270"/>
      <c r="CO24" s="270"/>
      <c r="CP24" s="270"/>
      <c r="CQ24" s="273"/>
      <c r="CR24" s="278">
        <v>9227850</v>
      </c>
      <c r="CS24" s="281"/>
      <c r="CT24" s="281"/>
      <c r="CU24" s="281"/>
      <c r="CV24" s="281"/>
      <c r="CW24" s="281"/>
      <c r="CX24" s="281"/>
      <c r="CY24" s="284"/>
      <c r="CZ24" s="298">
        <v>41.5</v>
      </c>
      <c r="DA24" s="300"/>
      <c r="DB24" s="300"/>
      <c r="DC24" s="348"/>
      <c r="DD24" s="352">
        <v>6028566</v>
      </c>
      <c r="DE24" s="281"/>
      <c r="DF24" s="281"/>
      <c r="DG24" s="281"/>
      <c r="DH24" s="281"/>
      <c r="DI24" s="281"/>
      <c r="DJ24" s="281"/>
      <c r="DK24" s="284"/>
      <c r="DL24" s="352">
        <v>5887295</v>
      </c>
      <c r="DM24" s="281"/>
      <c r="DN24" s="281"/>
      <c r="DO24" s="281"/>
      <c r="DP24" s="281"/>
      <c r="DQ24" s="281"/>
      <c r="DR24" s="281"/>
      <c r="DS24" s="281"/>
      <c r="DT24" s="281"/>
      <c r="DU24" s="281"/>
      <c r="DV24" s="284"/>
      <c r="DW24" s="298">
        <v>42.4</v>
      </c>
      <c r="DX24" s="300"/>
      <c r="DY24" s="300"/>
      <c r="DZ24" s="300"/>
      <c r="EA24" s="300"/>
      <c r="EB24" s="300"/>
      <c r="EC24" s="302"/>
    </row>
    <row r="25" spans="2:133" ht="11.25" customHeight="1">
      <c r="B25" s="263" t="s">
        <v>297</v>
      </c>
      <c r="C25" s="259"/>
      <c r="D25" s="259"/>
      <c r="E25" s="259"/>
      <c r="F25" s="259"/>
      <c r="G25" s="259"/>
      <c r="H25" s="259"/>
      <c r="I25" s="259"/>
      <c r="J25" s="259"/>
      <c r="K25" s="259"/>
      <c r="L25" s="259"/>
      <c r="M25" s="259"/>
      <c r="N25" s="259"/>
      <c r="O25" s="259"/>
      <c r="P25" s="259"/>
      <c r="Q25" s="274"/>
      <c r="R25" s="279">
        <v>456211</v>
      </c>
      <c r="S25" s="282"/>
      <c r="T25" s="282"/>
      <c r="U25" s="282"/>
      <c r="V25" s="282"/>
      <c r="W25" s="282"/>
      <c r="X25" s="282"/>
      <c r="Y25" s="285"/>
      <c r="Z25" s="288">
        <v>2</v>
      </c>
      <c r="AA25" s="288"/>
      <c r="AB25" s="288"/>
      <c r="AC25" s="288"/>
      <c r="AD25" s="294" t="s">
        <v>143</v>
      </c>
      <c r="AE25" s="294"/>
      <c r="AF25" s="294"/>
      <c r="AG25" s="294"/>
      <c r="AH25" s="294"/>
      <c r="AI25" s="294"/>
      <c r="AJ25" s="294"/>
      <c r="AK25" s="294"/>
      <c r="AL25" s="289" t="s">
        <v>143</v>
      </c>
      <c r="AM25" s="291"/>
      <c r="AN25" s="291"/>
      <c r="AO25" s="303"/>
      <c r="AP25" s="306" t="s">
        <v>276</v>
      </c>
      <c r="AQ25" s="309"/>
      <c r="AR25" s="309"/>
      <c r="AS25" s="309"/>
      <c r="AT25" s="309"/>
      <c r="AU25" s="309"/>
      <c r="AV25" s="309"/>
      <c r="AW25" s="309"/>
      <c r="AX25" s="309"/>
      <c r="AY25" s="309"/>
      <c r="AZ25" s="309"/>
      <c r="BA25" s="309"/>
      <c r="BB25" s="309"/>
      <c r="BC25" s="309"/>
      <c r="BD25" s="309"/>
      <c r="BE25" s="309"/>
      <c r="BF25" s="325"/>
      <c r="BG25" s="279" t="s">
        <v>143</v>
      </c>
      <c r="BH25" s="282"/>
      <c r="BI25" s="282"/>
      <c r="BJ25" s="282"/>
      <c r="BK25" s="282"/>
      <c r="BL25" s="282"/>
      <c r="BM25" s="282"/>
      <c r="BN25" s="285"/>
      <c r="BO25" s="288" t="s">
        <v>143</v>
      </c>
      <c r="BP25" s="288"/>
      <c r="BQ25" s="288"/>
      <c r="BR25" s="288"/>
      <c r="BS25" s="294" t="s">
        <v>143</v>
      </c>
      <c r="BT25" s="294"/>
      <c r="BU25" s="294"/>
      <c r="BV25" s="294"/>
      <c r="BW25" s="294"/>
      <c r="BX25" s="294"/>
      <c r="BY25" s="294"/>
      <c r="BZ25" s="294"/>
      <c r="CA25" s="294"/>
      <c r="CB25" s="337"/>
      <c r="CD25" s="263" t="s">
        <v>205</v>
      </c>
      <c r="CE25" s="259"/>
      <c r="CF25" s="259"/>
      <c r="CG25" s="259"/>
      <c r="CH25" s="259"/>
      <c r="CI25" s="259"/>
      <c r="CJ25" s="259"/>
      <c r="CK25" s="259"/>
      <c r="CL25" s="259"/>
      <c r="CM25" s="259"/>
      <c r="CN25" s="259"/>
      <c r="CO25" s="259"/>
      <c r="CP25" s="259"/>
      <c r="CQ25" s="274"/>
      <c r="CR25" s="279">
        <v>3071617</v>
      </c>
      <c r="CS25" s="324"/>
      <c r="CT25" s="324"/>
      <c r="CU25" s="324"/>
      <c r="CV25" s="324"/>
      <c r="CW25" s="324"/>
      <c r="CX25" s="324"/>
      <c r="CY25" s="343"/>
      <c r="CZ25" s="289">
        <v>13.8</v>
      </c>
      <c r="DA25" s="346"/>
      <c r="DB25" s="346"/>
      <c r="DC25" s="349"/>
      <c r="DD25" s="295">
        <v>2816130</v>
      </c>
      <c r="DE25" s="324"/>
      <c r="DF25" s="324"/>
      <c r="DG25" s="324"/>
      <c r="DH25" s="324"/>
      <c r="DI25" s="324"/>
      <c r="DJ25" s="324"/>
      <c r="DK25" s="343"/>
      <c r="DL25" s="295">
        <v>2692626</v>
      </c>
      <c r="DM25" s="324"/>
      <c r="DN25" s="324"/>
      <c r="DO25" s="324"/>
      <c r="DP25" s="324"/>
      <c r="DQ25" s="324"/>
      <c r="DR25" s="324"/>
      <c r="DS25" s="324"/>
      <c r="DT25" s="324"/>
      <c r="DU25" s="324"/>
      <c r="DV25" s="343"/>
      <c r="DW25" s="289">
        <v>19.399999999999999</v>
      </c>
      <c r="DX25" s="346"/>
      <c r="DY25" s="346"/>
      <c r="DZ25" s="346"/>
      <c r="EA25" s="346"/>
      <c r="EB25" s="346"/>
      <c r="EC25" s="371"/>
    </row>
    <row r="26" spans="2:133" ht="11.25" customHeight="1">
      <c r="B26" s="263" t="s">
        <v>390</v>
      </c>
      <c r="C26" s="259"/>
      <c r="D26" s="259"/>
      <c r="E26" s="259"/>
      <c r="F26" s="259"/>
      <c r="G26" s="259"/>
      <c r="H26" s="259"/>
      <c r="I26" s="259"/>
      <c r="J26" s="259"/>
      <c r="K26" s="259"/>
      <c r="L26" s="259"/>
      <c r="M26" s="259"/>
      <c r="N26" s="259"/>
      <c r="O26" s="259"/>
      <c r="P26" s="259"/>
      <c r="Q26" s="274"/>
      <c r="R26" s="279" t="s">
        <v>143</v>
      </c>
      <c r="S26" s="282"/>
      <c r="T26" s="282"/>
      <c r="U26" s="282"/>
      <c r="V26" s="282"/>
      <c r="W26" s="282"/>
      <c r="X26" s="282"/>
      <c r="Y26" s="285"/>
      <c r="Z26" s="288" t="s">
        <v>143</v>
      </c>
      <c r="AA26" s="288"/>
      <c r="AB26" s="288"/>
      <c r="AC26" s="288"/>
      <c r="AD26" s="294" t="s">
        <v>143</v>
      </c>
      <c r="AE26" s="294"/>
      <c r="AF26" s="294"/>
      <c r="AG26" s="294"/>
      <c r="AH26" s="294"/>
      <c r="AI26" s="294"/>
      <c r="AJ26" s="294"/>
      <c r="AK26" s="294"/>
      <c r="AL26" s="289" t="s">
        <v>143</v>
      </c>
      <c r="AM26" s="291"/>
      <c r="AN26" s="291"/>
      <c r="AO26" s="303"/>
      <c r="AP26" s="306" t="s">
        <v>392</v>
      </c>
      <c r="AQ26" s="308"/>
      <c r="AR26" s="308"/>
      <c r="AS26" s="308"/>
      <c r="AT26" s="308"/>
      <c r="AU26" s="308"/>
      <c r="AV26" s="308"/>
      <c r="AW26" s="308"/>
      <c r="AX26" s="308"/>
      <c r="AY26" s="308"/>
      <c r="AZ26" s="308"/>
      <c r="BA26" s="308"/>
      <c r="BB26" s="308"/>
      <c r="BC26" s="308"/>
      <c r="BD26" s="308"/>
      <c r="BE26" s="308"/>
      <c r="BF26" s="325"/>
      <c r="BG26" s="279" t="s">
        <v>143</v>
      </c>
      <c r="BH26" s="282"/>
      <c r="BI26" s="282"/>
      <c r="BJ26" s="282"/>
      <c r="BK26" s="282"/>
      <c r="BL26" s="282"/>
      <c r="BM26" s="282"/>
      <c r="BN26" s="285"/>
      <c r="BO26" s="288" t="s">
        <v>143</v>
      </c>
      <c r="BP26" s="288"/>
      <c r="BQ26" s="288"/>
      <c r="BR26" s="288"/>
      <c r="BS26" s="294" t="s">
        <v>143</v>
      </c>
      <c r="BT26" s="294"/>
      <c r="BU26" s="294"/>
      <c r="BV26" s="294"/>
      <c r="BW26" s="294"/>
      <c r="BX26" s="294"/>
      <c r="BY26" s="294"/>
      <c r="BZ26" s="294"/>
      <c r="CA26" s="294"/>
      <c r="CB26" s="337"/>
      <c r="CD26" s="263" t="s">
        <v>118</v>
      </c>
      <c r="CE26" s="259"/>
      <c r="CF26" s="259"/>
      <c r="CG26" s="259"/>
      <c r="CH26" s="259"/>
      <c r="CI26" s="259"/>
      <c r="CJ26" s="259"/>
      <c r="CK26" s="259"/>
      <c r="CL26" s="259"/>
      <c r="CM26" s="259"/>
      <c r="CN26" s="259"/>
      <c r="CO26" s="259"/>
      <c r="CP26" s="259"/>
      <c r="CQ26" s="274"/>
      <c r="CR26" s="279">
        <v>1946967</v>
      </c>
      <c r="CS26" s="282"/>
      <c r="CT26" s="282"/>
      <c r="CU26" s="282"/>
      <c r="CV26" s="282"/>
      <c r="CW26" s="282"/>
      <c r="CX26" s="282"/>
      <c r="CY26" s="285"/>
      <c r="CZ26" s="289">
        <v>8.8000000000000007</v>
      </c>
      <c r="DA26" s="346"/>
      <c r="DB26" s="346"/>
      <c r="DC26" s="349"/>
      <c r="DD26" s="295">
        <v>1805245</v>
      </c>
      <c r="DE26" s="282"/>
      <c r="DF26" s="282"/>
      <c r="DG26" s="282"/>
      <c r="DH26" s="282"/>
      <c r="DI26" s="282"/>
      <c r="DJ26" s="282"/>
      <c r="DK26" s="285"/>
      <c r="DL26" s="295" t="s">
        <v>143</v>
      </c>
      <c r="DM26" s="282"/>
      <c r="DN26" s="282"/>
      <c r="DO26" s="282"/>
      <c r="DP26" s="282"/>
      <c r="DQ26" s="282"/>
      <c r="DR26" s="282"/>
      <c r="DS26" s="282"/>
      <c r="DT26" s="282"/>
      <c r="DU26" s="282"/>
      <c r="DV26" s="285"/>
      <c r="DW26" s="289" t="s">
        <v>143</v>
      </c>
      <c r="DX26" s="346"/>
      <c r="DY26" s="346"/>
      <c r="DZ26" s="346"/>
      <c r="EA26" s="346"/>
      <c r="EB26" s="346"/>
      <c r="EC26" s="371"/>
    </row>
    <row r="27" spans="2:133" ht="11.25" customHeight="1">
      <c r="B27" s="263" t="s">
        <v>89</v>
      </c>
      <c r="C27" s="259"/>
      <c r="D27" s="259"/>
      <c r="E27" s="259"/>
      <c r="F27" s="259"/>
      <c r="G27" s="259"/>
      <c r="H27" s="259"/>
      <c r="I27" s="259"/>
      <c r="J27" s="259"/>
      <c r="K27" s="259"/>
      <c r="L27" s="259"/>
      <c r="M27" s="259"/>
      <c r="N27" s="259"/>
      <c r="O27" s="259"/>
      <c r="P27" s="259"/>
      <c r="Q27" s="274"/>
      <c r="R27" s="279">
        <v>12839404</v>
      </c>
      <c r="S27" s="282"/>
      <c r="T27" s="282"/>
      <c r="U27" s="282"/>
      <c r="V27" s="282"/>
      <c r="W27" s="282"/>
      <c r="X27" s="282"/>
      <c r="Y27" s="285"/>
      <c r="Z27" s="288">
        <v>55</v>
      </c>
      <c r="AA27" s="288"/>
      <c r="AB27" s="288"/>
      <c r="AC27" s="288"/>
      <c r="AD27" s="294">
        <v>12383193</v>
      </c>
      <c r="AE27" s="294"/>
      <c r="AF27" s="294"/>
      <c r="AG27" s="294"/>
      <c r="AH27" s="294"/>
      <c r="AI27" s="294"/>
      <c r="AJ27" s="294"/>
      <c r="AK27" s="294"/>
      <c r="AL27" s="289">
        <v>99.4</v>
      </c>
      <c r="AM27" s="291"/>
      <c r="AN27" s="291"/>
      <c r="AO27" s="303"/>
      <c r="AP27" s="263" t="s">
        <v>393</v>
      </c>
      <c r="AQ27" s="259"/>
      <c r="AR27" s="259"/>
      <c r="AS27" s="259"/>
      <c r="AT27" s="259"/>
      <c r="AU27" s="259"/>
      <c r="AV27" s="259"/>
      <c r="AW27" s="259"/>
      <c r="AX27" s="259"/>
      <c r="AY27" s="259"/>
      <c r="AZ27" s="259"/>
      <c r="BA27" s="259"/>
      <c r="BB27" s="259"/>
      <c r="BC27" s="259"/>
      <c r="BD27" s="259"/>
      <c r="BE27" s="259"/>
      <c r="BF27" s="274"/>
      <c r="BG27" s="279">
        <v>7295957</v>
      </c>
      <c r="BH27" s="282"/>
      <c r="BI27" s="282"/>
      <c r="BJ27" s="282"/>
      <c r="BK27" s="282"/>
      <c r="BL27" s="282"/>
      <c r="BM27" s="282"/>
      <c r="BN27" s="285"/>
      <c r="BO27" s="288">
        <v>100</v>
      </c>
      <c r="BP27" s="288"/>
      <c r="BQ27" s="288"/>
      <c r="BR27" s="288"/>
      <c r="BS27" s="294" t="s">
        <v>143</v>
      </c>
      <c r="BT27" s="294"/>
      <c r="BU27" s="294"/>
      <c r="BV27" s="294"/>
      <c r="BW27" s="294"/>
      <c r="BX27" s="294"/>
      <c r="BY27" s="294"/>
      <c r="BZ27" s="294"/>
      <c r="CA27" s="294"/>
      <c r="CB27" s="337"/>
      <c r="CD27" s="263" t="s">
        <v>227</v>
      </c>
      <c r="CE27" s="259"/>
      <c r="CF27" s="259"/>
      <c r="CG27" s="259"/>
      <c r="CH27" s="259"/>
      <c r="CI27" s="259"/>
      <c r="CJ27" s="259"/>
      <c r="CK27" s="259"/>
      <c r="CL27" s="259"/>
      <c r="CM27" s="259"/>
      <c r="CN27" s="259"/>
      <c r="CO27" s="259"/>
      <c r="CP27" s="259"/>
      <c r="CQ27" s="274"/>
      <c r="CR27" s="279">
        <v>3875538</v>
      </c>
      <c r="CS27" s="324"/>
      <c r="CT27" s="324"/>
      <c r="CU27" s="324"/>
      <c r="CV27" s="324"/>
      <c r="CW27" s="324"/>
      <c r="CX27" s="324"/>
      <c r="CY27" s="343"/>
      <c r="CZ27" s="289">
        <v>17.399999999999999</v>
      </c>
      <c r="DA27" s="346"/>
      <c r="DB27" s="346"/>
      <c r="DC27" s="349"/>
      <c r="DD27" s="295">
        <v>969824</v>
      </c>
      <c r="DE27" s="324"/>
      <c r="DF27" s="324"/>
      <c r="DG27" s="324"/>
      <c r="DH27" s="324"/>
      <c r="DI27" s="324"/>
      <c r="DJ27" s="324"/>
      <c r="DK27" s="343"/>
      <c r="DL27" s="295">
        <v>952057</v>
      </c>
      <c r="DM27" s="324"/>
      <c r="DN27" s="324"/>
      <c r="DO27" s="324"/>
      <c r="DP27" s="324"/>
      <c r="DQ27" s="324"/>
      <c r="DR27" s="324"/>
      <c r="DS27" s="324"/>
      <c r="DT27" s="324"/>
      <c r="DU27" s="324"/>
      <c r="DV27" s="343"/>
      <c r="DW27" s="289">
        <v>6.9</v>
      </c>
      <c r="DX27" s="346"/>
      <c r="DY27" s="346"/>
      <c r="DZ27" s="346"/>
      <c r="EA27" s="346"/>
      <c r="EB27" s="346"/>
      <c r="EC27" s="371"/>
    </row>
    <row r="28" spans="2:133" ht="11.25" customHeight="1">
      <c r="B28" s="263" t="s">
        <v>395</v>
      </c>
      <c r="C28" s="259"/>
      <c r="D28" s="259"/>
      <c r="E28" s="259"/>
      <c r="F28" s="259"/>
      <c r="G28" s="259"/>
      <c r="H28" s="259"/>
      <c r="I28" s="259"/>
      <c r="J28" s="259"/>
      <c r="K28" s="259"/>
      <c r="L28" s="259"/>
      <c r="M28" s="259"/>
      <c r="N28" s="259"/>
      <c r="O28" s="259"/>
      <c r="P28" s="259"/>
      <c r="Q28" s="274"/>
      <c r="R28" s="279">
        <v>9106</v>
      </c>
      <c r="S28" s="282"/>
      <c r="T28" s="282"/>
      <c r="U28" s="282"/>
      <c r="V28" s="282"/>
      <c r="W28" s="282"/>
      <c r="X28" s="282"/>
      <c r="Y28" s="285"/>
      <c r="Z28" s="288">
        <v>0</v>
      </c>
      <c r="AA28" s="288"/>
      <c r="AB28" s="288"/>
      <c r="AC28" s="288"/>
      <c r="AD28" s="294">
        <v>9106</v>
      </c>
      <c r="AE28" s="294"/>
      <c r="AF28" s="294"/>
      <c r="AG28" s="294"/>
      <c r="AH28" s="294"/>
      <c r="AI28" s="294"/>
      <c r="AJ28" s="294"/>
      <c r="AK28" s="294"/>
      <c r="AL28" s="289">
        <v>0.1</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388</v>
      </c>
      <c r="CE28" s="259"/>
      <c r="CF28" s="259"/>
      <c r="CG28" s="259"/>
      <c r="CH28" s="259"/>
      <c r="CI28" s="259"/>
      <c r="CJ28" s="259"/>
      <c r="CK28" s="259"/>
      <c r="CL28" s="259"/>
      <c r="CM28" s="259"/>
      <c r="CN28" s="259"/>
      <c r="CO28" s="259"/>
      <c r="CP28" s="259"/>
      <c r="CQ28" s="274"/>
      <c r="CR28" s="279">
        <v>2280695</v>
      </c>
      <c r="CS28" s="282"/>
      <c r="CT28" s="282"/>
      <c r="CU28" s="282"/>
      <c r="CV28" s="282"/>
      <c r="CW28" s="282"/>
      <c r="CX28" s="282"/>
      <c r="CY28" s="285"/>
      <c r="CZ28" s="289">
        <v>10.3</v>
      </c>
      <c r="DA28" s="346"/>
      <c r="DB28" s="346"/>
      <c r="DC28" s="349"/>
      <c r="DD28" s="295">
        <v>2242612</v>
      </c>
      <c r="DE28" s="282"/>
      <c r="DF28" s="282"/>
      <c r="DG28" s="282"/>
      <c r="DH28" s="282"/>
      <c r="DI28" s="282"/>
      <c r="DJ28" s="282"/>
      <c r="DK28" s="285"/>
      <c r="DL28" s="295">
        <v>2242612</v>
      </c>
      <c r="DM28" s="282"/>
      <c r="DN28" s="282"/>
      <c r="DO28" s="282"/>
      <c r="DP28" s="282"/>
      <c r="DQ28" s="282"/>
      <c r="DR28" s="282"/>
      <c r="DS28" s="282"/>
      <c r="DT28" s="282"/>
      <c r="DU28" s="282"/>
      <c r="DV28" s="285"/>
      <c r="DW28" s="289">
        <v>16.2</v>
      </c>
      <c r="DX28" s="346"/>
      <c r="DY28" s="346"/>
      <c r="DZ28" s="346"/>
      <c r="EA28" s="346"/>
      <c r="EB28" s="346"/>
      <c r="EC28" s="371"/>
    </row>
    <row r="29" spans="2:133" ht="11.25" customHeight="1">
      <c r="B29" s="263" t="s">
        <v>161</v>
      </c>
      <c r="C29" s="259"/>
      <c r="D29" s="259"/>
      <c r="E29" s="259"/>
      <c r="F29" s="259"/>
      <c r="G29" s="259"/>
      <c r="H29" s="259"/>
      <c r="I29" s="259"/>
      <c r="J29" s="259"/>
      <c r="K29" s="259"/>
      <c r="L29" s="259"/>
      <c r="M29" s="259"/>
      <c r="N29" s="259"/>
      <c r="O29" s="259"/>
      <c r="P29" s="259"/>
      <c r="Q29" s="274"/>
      <c r="R29" s="279">
        <v>156730</v>
      </c>
      <c r="S29" s="282"/>
      <c r="T29" s="282"/>
      <c r="U29" s="282"/>
      <c r="V29" s="282"/>
      <c r="W29" s="282"/>
      <c r="X29" s="282"/>
      <c r="Y29" s="285"/>
      <c r="Z29" s="288">
        <v>0.7</v>
      </c>
      <c r="AA29" s="288"/>
      <c r="AB29" s="288"/>
      <c r="AC29" s="288"/>
      <c r="AD29" s="294" t="s">
        <v>143</v>
      </c>
      <c r="AE29" s="294"/>
      <c r="AF29" s="294"/>
      <c r="AG29" s="294"/>
      <c r="AH29" s="294"/>
      <c r="AI29" s="294"/>
      <c r="AJ29" s="294"/>
      <c r="AK29" s="294"/>
      <c r="AL29" s="289" t="s">
        <v>143</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181</v>
      </c>
      <c r="CE29" s="41"/>
      <c r="CF29" s="263" t="s">
        <v>26</v>
      </c>
      <c r="CG29" s="259"/>
      <c r="CH29" s="259"/>
      <c r="CI29" s="259"/>
      <c r="CJ29" s="259"/>
      <c r="CK29" s="259"/>
      <c r="CL29" s="259"/>
      <c r="CM29" s="259"/>
      <c r="CN29" s="259"/>
      <c r="CO29" s="259"/>
      <c r="CP29" s="259"/>
      <c r="CQ29" s="274"/>
      <c r="CR29" s="279">
        <v>2280695</v>
      </c>
      <c r="CS29" s="324"/>
      <c r="CT29" s="324"/>
      <c r="CU29" s="324"/>
      <c r="CV29" s="324"/>
      <c r="CW29" s="324"/>
      <c r="CX29" s="324"/>
      <c r="CY29" s="343"/>
      <c r="CZ29" s="289">
        <v>10.3</v>
      </c>
      <c r="DA29" s="346"/>
      <c r="DB29" s="346"/>
      <c r="DC29" s="349"/>
      <c r="DD29" s="295">
        <v>2242612</v>
      </c>
      <c r="DE29" s="324"/>
      <c r="DF29" s="324"/>
      <c r="DG29" s="324"/>
      <c r="DH29" s="324"/>
      <c r="DI29" s="324"/>
      <c r="DJ29" s="324"/>
      <c r="DK29" s="343"/>
      <c r="DL29" s="295">
        <v>2242612</v>
      </c>
      <c r="DM29" s="324"/>
      <c r="DN29" s="324"/>
      <c r="DO29" s="324"/>
      <c r="DP29" s="324"/>
      <c r="DQ29" s="324"/>
      <c r="DR29" s="324"/>
      <c r="DS29" s="324"/>
      <c r="DT29" s="324"/>
      <c r="DU29" s="324"/>
      <c r="DV29" s="343"/>
      <c r="DW29" s="289">
        <v>16.2</v>
      </c>
      <c r="DX29" s="346"/>
      <c r="DY29" s="346"/>
      <c r="DZ29" s="346"/>
      <c r="EA29" s="346"/>
      <c r="EB29" s="346"/>
      <c r="EC29" s="371"/>
    </row>
    <row r="30" spans="2:133" ht="11.25" customHeight="1">
      <c r="B30" s="263" t="s">
        <v>318</v>
      </c>
      <c r="C30" s="259"/>
      <c r="D30" s="259"/>
      <c r="E30" s="259"/>
      <c r="F30" s="259"/>
      <c r="G30" s="259"/>
      <c r="H30" s="259"/>
      <c r="I30" s="259"/>
      <c r="J30" s="259"/>
      <c r="K30" s="259"/>
      <c r="L30" s="259"/>
      <c r="M30" s="259"/>
      <c r="N30" s="259"/>
      <c r="O30" s="259"/>
      <c r="P30" s="259"/>
      <c r="Q30" s="274"/>
      <c r="R30" s="279">
        <v>144310</v>
      </c>
      <c r="S30" s="282"/>
      <c r="T30" s="282"/>
      <c r="U30" s="282"/>
      <c r="V30" s="282"/>
      <c r="W30" s="282"/>
      <c r="X30" s="282"/>
      <c r="Y30" s="285"/>
      <c r="Z30" s="288">
        <v>0.6</v>
      </c>
      <c r="AA30" s="288"/>
      <c r="AB30" s="288"/>
      <c r="AC30" s="288"/>
      <c r="AD30" s="294">
        <v>28044</v>
      </c>
      <c r="AE30" s="294"/>
      <c r="AF30" s="294"/>
      <c r="AG30" s="294"/>
      <c r="AH30" s="294"/>
      <c r="AI30" s="294"/>
      <c r="AJ30" s="294"/>
      <c r="AK30" s="294"/>
      <c r="AL30" s="289">
        <v>0.2</v>
      </c>
      <c r="AM30" s="291"/>
      <c r="AN30" s="291"/>
      <c r="AO30" s="303"/>
      <c r="AP30" s="183" t="s">
        <v>320</v>
      </c>
      <c r="AQ30" s="140"/>
      <c r="AR30" s="140"/>
      <c r="AS30" s="140"/>
      <c r="AT30" s="140"/>
      <c r="AU30" s="140"/>
      <c r="AV30" s="140"/>
      <c r="AW30" s="140"/>
      <c r="AX30" s="140"/>
      <c r="AY30" s="140"/>
      <c r="AZ30" s="140"/>
      <c r="BA30" s="140"/>
      <c r="BB30" s="140"/>
      <c r="BC30" s="140"/>
      <c r="BD30" s="140"/>
      <c r="BE30" s="140"/>
      <c r="BF30" s="145"/>
      <c r="BG30" s="183" t="s">
        <v>397</v>
      </c>
      <c r="BH30" s="332"/>
      <c r="BI30" s="332"/>
      <c r="BJ30" s="332"/>
      <c r="BK30" s="332"/>
      <c r="BL30" s="332"/>
      <c r="BM30" s="332"/>
      <c r="BN30" s="332"/>
      <c r="BO30" s="332"/>
      <c r="BP30" s="332"/>
      <c r="BQ30" s="335"/>
      <c r="BR30" s="183" t="s">
        <v>398</v>
      </c>
      <c r="BS30" s="332"/>
      <c r="BT30" s="332"/>
      <c r="BU30" s="332"/>
      <c r="BV30" s="332"/>
      <c r="BW30" s="332"/>
      <c r="BX30" s="332"/>
      <c r="BY30" s="332"/>
      <c r="BZ30" s="332"/>
      <c r="CA30" s="332"/>
      <c r="CB30" s="335"/>
      <c r="CD30" s="135"/>
      <c r="CE30" s="42"/>
      <c r="CF30" s="263" t="s">
        <v>399</v>
      </c>
      <c r="CG30" s="259"/>
      <c r="CH30" s="259"/>
      <c r="CI30" s="259"/>
      <c r="CJ30" s="259"/>
      <c r="CK30" s="259"/>
      <c r="CL30" s="259"/>
      <c r="CM30" s="259"/>
      <c r="CN30" s="259"/>
      <c r="CO30" s="259"/>
      <c r="CP30" s="259"/>
      <c r="CQ30" s="274"/>
      <c r="CR30" s="279">
        <v>2208901</v>
      </c>
      <c r="CS30" s="282"/>
      <c r="CT30" s="282"/>
      <c r="CU30" s="282"/>
      <c r="CV30" s="282"/>
      <c r="CW30" s="282"/>
      <c r="CX30" s="282"/>
      <c r="CY30" s="285"/>
      <c r="CZ30" s="289">
        <v>9.9</v>
      </c>
      <c r="DA30" s="346"/>
      <c r="DB30" s="346"/>
      <c r="DC30" s="349"/>
      <c r="DD30" s="295">
        <v>2170900</v>
      </c>
      <c r="DE30" s="282"/>
      <c r="DF30" s="282"/>
      <c r="DG30" s="282"/>
      <c r="DH30" s="282"/>
      <c r="DI30" s="282"/>
      <c r="DJ30" s="282"/>
      <c r="DK30" s="285"/>
      <c r="DL30" s="295">
        <v>2170900</v>
      </c>
      <c r="DM30" s="282"/>
      <c r="DN30" s="282"/>
      <c r="DO30" s="282"/>
      <c r="DP30" s="282"/>
      <c r="DQ30" s="282"/>
      <c r="DR30" s="282"/>
      <c r="DS30" s="282"/>
      <c r="DT30" s="282"/>
      <c r="DU30" s="282"/>
      <c r="DV30" s="285"/>
      <c r="DW30" s="289">
        <v>15.6</v>
      </c>
      <c r="DX30" s="346"/>
      <c r="DY30" s="346"/>
      <c r="DZ30" s="346"/>
      <c r="EA30" s="346"/>
      <c r="EB30" s="346"/>
      <c r="EC30" s="371"/>
    </row>
    <row r="31" spans="2:133" ht="11.25" customHeight="1">
      <c r="B31" s="263" t="s">
        <v>22</v>
      </c>
      <c r="C31" s="259"/>
      <c r="D31" s="259"/>
      <c r="E31" s="259"/>
      <c r="F31" s="259"/>
      <c r="G31" s="259"/>
      <c r="H31" s="259"/>
      <c r="I31" s="259"/>
      <c r="J31" s="259"/>
      <c r="K31" s="259"/>
      <c r="L31" s="259"/>
      <c r="M31" s="259"/>
      <c r="N31" s="259"/>
      <c r="O31" s="259"/>
      <c r="P31" s="259"/>
      <c r="Q31" s="274"/>
      <c r="R31" s="279">
        <v>24819</v>
      </c>
      <c r="S31" s="282"/>
      <c r="T31" s="282"/>
      <c r="U31" s="282"/>
      <c r="V31" s="282"/>
      <c r="W31" s="282"/>
      <c r="X31" s="282"/>
      <c r="Y31" s="285"/>
      <c r="Z31" s="288">
        <v>0.1</v>
      </c>
      <c r="AA31" s="288"/>
      <c r="AB31" s="288"/>
      <c r="AC31" s="288"/>
      <c r="AD31" s="294" t="s">
        <v>143</v>
      </c>
      <c r="AE31" s="294"/>
      <c r="AF31" s="294"/>
      <c r="AG31" s="294"/>
      <c r="AH31" s="294"/>
      <c r="AI31" s="294"/>
      <c r="AJ31" s="294"/>
      <c r="AK31" s="294"/>
      <c r="AL31" s="289" t="s">
        <v>143</v>
      </c>
      <c r="AM31" s="291"/>
      <c r="AN31" s="291"/>
      <c r="AO31" s="303"/>
      <c r="AP31" s="164" t="s">
        <v>12</v>
      </c>
      <c r="AQ31" s="179"/>
      <c r="AR31" s="179"/>
      <c r="AS31" s="179"/>
      <c r="AT31" s="317" t="s">
        <v>400</v>
      </c>
      <c r="AU31" s="270"/>
      <c r="AV31" s="270"/>
      <c r="AW31" s="270"/>
      <c r="AX31" s="262" t="s">
        <v>277</v>
      </c>
      <c r="AY31" s="270"/>
      <c r="AZ31" s="270"/>
      <c r="BA31" s="270"/>
      <c r="BB31" s="270"/>
      <c r="BC31" s="270"/>
      <c r="BD31" s="270"/>
      <c r="BE31" s="270"/>
      <c r="BF31" s="273"/>
      <c r="BG31" s="329">
        <v>99.3</v>
      </c>
      <c r="BH31" s="333"/>
      <c r="BI31" s="333"/>
      <c r="BJ31" s="333"/>
      <c r="BK31" s="333"/>
      <c r="BL31" s="333"/>
      <c r="BM31" s="300">
        <v>97.2</v>
      </c>
      <c r="BN31" s="333"/>
      <c r="BO31" s="333"/>
      <c r="BP31" s="333"/>
      <c r="BQ31" s="336"/>
      <c r="BR31" s="329">
        <v>99</v>
      </c>
      <c r="BS31" s="333"/>
      <c r="BT31" s="333"/>
      <c r="BU31" s="333"/>
      <c r="BV31" s="333"/>
      <c r="BW31" s="333"/>
      <c r="BX31" s="300">
        <v>96.9</v>
      </c>
      <c r="BY31" s="333"/>
      <c r="BZ31" s="333"/>
      <c r="CA31" s="333"/>
      <c r="CB31" s="336"/>
      <c r="CD31" s="135"/>
      <c r="CE31" s="42"/>
      <c r="CF31" s="263" t="s">
        <v>319</v>
      </c>
      <c r="CG31" s="259"/>
      <c r="CH31" s="259"/>
      <c r="CI31" s="259"/>
      <c r="CJ31" s="259"/>
      <c r="CK31" s="259"/>
      <c r="CL31" s="259"/>
      <c r="CM31" s="259"/>
      <c r="CN31" s="259"/>
      <c r="CO31" s="259"/>
      <c r="CP31" s="259"/>
      <c r="CQ31" s="274"/>
      <c r="CR31" s="279">
        <v>71794</v>
      </c>
      <c r="CS31" s="324"/>
      <c r="CT31" s="324"/>
      <c r="CU31" s="324"/>
      <c r="CV31" s="324"/>
      <c r="CW31" s="324"/>
      <c r="CX31" s="324"/>
      <c r="CY31" s="343"/>
      <c r="CZ31" s="289">
        <v>0.3</v>
      </c>
      <c r="DA31" s="346"/>
      <c r="DB31" s="346"/>
      <c r="DC31" s="349"/>
      <c r="DD31" s="295">
        <v>71712</v>
      </c>
      <c r="DE31" s="324"/>
      <c r="DF31" s="324"/>
      <c r="DG31" s="324"/>
      <c r="DH31" s="324"/>
      <c r="DI31" s="324"/>
      <c r="DJ31" s="324"/>
      <c r="DK31" s="343"/>
      <c r="DL31" s="295">
        <v>71712</v>
      </c>
      <c r="DM31" s="324"/>
      <c r="DN31" s="324"/>
      <c r="DO31" s="324"/>
      <c r="DP31" s="324"/>
      <c r="DQ31" s="324"/>
      <c r="DR31" s="324"/>
      <c r="DS31" s="324"/>
      <c r="DT31" s="324"/>
      <c r="DU31" s="324"/>
      <c r="DV31" s="343"/>
      <c r="DW31" s="289">
        <v>0.5</v>
      </c>
      <c r="DX31" s="346"/>
      <c r="DY31" s="346"/>
      <c r="DZ31" s="346"/>
      <c r="EA31" s="346"/>
      <c r="EB31" s="346"/>
      <c r="EC31" s="371"/>
    </row>
    <row r="32" spans="2:133" ht="11.25" customHeight="1">
      <c r="B32" s="263" t="s">
        <v>350</v>
      </c>
      <c r="C32" s="259"/>
      <c r="D32" s="259"/>
      <c r="E32" s="259"/>
      <c r="F32" s="259"/>
      <c r="G32" s="259"/>
      <c r="H32" s="259"/>
      <c r="I32" s="259"/>
      <c r="J32" s="259"/>
      <c r="K32" s="259"/>
      <c r="L32" s="259"/>
      <c r="M32" s="259"/>
      <c r="N32" s="259"/>
      <c r="O32" s="259"/>
      <c r="P32" s="259"/>
      <c r="Q32" s="274"/>
      <c r="R32" s="279">
        <v>3374391</v>
      </c>
      <c r="S32" s="282"/>
      <c r="T32" s="282"/>
      <c r="U32" s="282"/>
      <c r="V32" s="282"/>
      <c r="W32" s="282"/>
      <c r="X32" s="282"/>
      <c r="Y32" s="285"/>
      <c r="Z32" s="288">
        <v>14.5</v>
      </c>
      <c r="AA32" s="288"/>
      <c r="AB32" s="288"/>
      <c r="AC32" s="288"/>
      <c r="AD32" s="294" t="s">
        <v>143</v>
      </c>
      <c r="AE32" s="294"/>
      <c r="AF32" s="294"/>
      <c r="AG32" s="294"/>
      <c r="AH32" s="294"/>
      <c r="AI32" s="294"/>
      <c r="AJ32" s="294"/>
      <c r="AK32" s="294"/>
      <c r="AL32" s="289" t="s">
        <v>143</v>
      </c>
      <c r="AM32" s="291"/>
      <c r="AN32" s="291"/>
      <c r="AO32" s="303"/>
      <c r="AP32" s="307"/>
      <c r="AQ32" s="310"/>
      <c r="AR32" s="310"/>
      <c r="AS32" s="310"/>
      <c r="AT32" s="318"/>
      <c r="AU32" s="259" t="s">
        <v>254</v>
      </c>
      <c r="AV32" s="259"/>
      <c r="AW32" s="259"/>
      <c r="AX32" s="263" t="s">
        <v>292</v>
      </c>
      <c r="AY32" s="259"/>
      <c r="AZ32" s="259"/>
      <c r="BA32" s="259"/>
      <c r="BB32" s="259"/>
      <c r="BC32" s="259"/>
      <c r="BD32" s="259"/>
      <c r="BE32" s="259"/>
      <c r="BF32" s="274"/>
      <c r="BG32" s="330">
        <v>98.9</v>
      </c>
      <c r="BH32" s="324"/>
      <c r="BI32" s="324"/>
      <c r="BJ32" s="324"/>
      <c r="BK32" s="324"/>
      <c r="BL32" s="324"/>
      <c r="BM32" s="291">
        <v>96.5</v>
      </c>
      <c r="BN32" s="334"/>
      <c r="BO32" s="334"/>
      <c r="BP32" s="334"/>
      <c r="BQ32" s="327"/>
      <c r="BR32" s="330">
        <v>98.7</v>
      </c>
      <c r="BS32" s="324"/>
      <c r="BT32" s="324"/>
      <c r="BU32" s="324"/>
      <c r="BV32" s="324"/>
      <c r="BW32" s="324"/>
      <c r="BX32" s="291">
        <v>96.6</v>
      </c>
      <c r="BY32" s="334"/>
      <c r="BZ32" s="334"/>
      <c r="CA32" s="334"/>
      <c r="CB32" s="327"/>
      <c r="CD32" s="136"/>
      <c r="CE32" s="143"/>
      <c r="CF32" s="263" t="s">
        <v>402</v>
      </c>
      <c r="CG32" s="259"/>
      <c r="CH32" s="259"/>
      <c r="CI32" s="259"/>
      <c r="CJ32" s="259"/>
      <c r="CK32" s="259"/>
      <c r="CL32" s="259"/>
      <c r="CM32" s="259"/>
      <c r="CN32" s="259"/>
      <c r="CO32" s="259"/>
      <c r="CP32" s="259"/>
      <c r="CQ32" s="274"/>
      <c r="CR32" s="279" t="s">
        <v>143</v>
      </c>
      <c r="CS32" s="282"/>
      <c r="CT32" s="282"/>
      <c r="CU32" s="282"/>
      <c r="CV32" s="282"/>
      <c r="CW32" s="282"/>
      <c r="CX32" s="282"/>
      <c r="CY32" s="285"/>
      <c r="CZ32" s="289" t="s">
        <v>143</v>
      </c>
      <c r="DA32" s="346"/>
      <c r="DB32" s="346"/>
      <c r="DC32" s="349"/>
      <c r="DD32" s="295" t="s">
        <v>143</v>
      </c>
      <c r="DE32" s="282"/>
      <c r="DF32" s="282"/>
      <c r="DG32" s="282"/>
      <c r="DH32" s="282"/>
      <c r="DI32" s="282"/>
      <c r="DJ32" s="282"/>
      <c r="DK32" s="285"/>
      <c r="DL32" s="295" t="s">
        <v>143</v>
      </c>
      <c r="DM32" s="282"/>
      <c r="DN32" s="282"/>
      <c r="DO32" s="282"/>
      <c r="DP32" s="282"/>
      <c r="DQ32" s="282"/>
      <c r="DR32" s="282"/>
      <c r="DS32" s="282"/>
      <c r="DT32" s="282"/>
      <c r="DU32" s="282"/>
      <c r="DV32" s="285"/>
      <c r="DW32" s="289" t="s">
        <v>143</v>
      </c>
      <c r="DX32" s="346"/>
      <c r="DY32" s="346"/>
      <c r="DZ32" s="346"/>
      <c r="EA32" s="346"/>
      <c r="EB32" s="346"/>
      <c r="EC32" s="371"/>
    </row>
    <row r="33" spans="2:133" ht="11.25" customHeight="1">
      <c r="B33" s="264" t="s">
        <v>58</v>
      </c>
      <c r="C33" s="271"/>
      <c r="D33" s="271"/>
      <c r="E33" s="271"/>
      <c r="F33" s="271"/>
      <c r="G33" s="271"/>
      <c r="H33" s="271"/>
      <c r="I33" s="271"/>
      <c r="J33" s="271"/>
      <c r="K33" s="271"/>
      <c r="L33" s="271"/>
      <c r="M33" s="271"/>
      <c r="N33" s="271"/>
      <c r="O33" s="271"/>
      <c r="P33" s="271"/>
      <c r="Q33" s="275"/>
      <c r="R33" s="279" t="s">
        <v>143</v>
      </c>
      <c r="S33" s="282"/>
      <c r="T33" s="282"/>
      <c r="U33" s="282"/>
      <c r="V33" s="282"/>
      <c r="W33" s="282"/>
      <c r="X33" s="282"/>
      <c r="Y33" s="285"/>
      <c r="Z33" s="288" t="s">
        <v>143</v>
      </c>
      <c r="AA33" s="288"/>
      <c r="AB33" s="288"/>
      <c r="AC33" s="288"/>
      <c r="AD33" s="294" t="s">
        <v>143</v>
      </c>
      <c r="AE33" s="294"/>
      <c r="AF33" s="294"/>
      <c r="AG33" s="294"/>
      <c r="AH33" s="294"/>
      <c r="AI33" s="294"/>
      <c r="AJ33" s="294"/>
      <c r="AK33" s="294"/>
      <c r="AL33" s="289" t="s">
        <v>143</v>
      </c>
      <c r="AM33" s="291"/>
      <c r="AN33" s="291"/>
      <c r="AO33" s="303"/>
      <c r="AP33" s="178"/>
      <c r="AQ33" s="180"/>
      <c r="AR33" s="180"/>
      <c r="AS33" s="180"/>
      <c r="AT33" s="319"/>
      <c r="AU33" s="272"/>
      <c r="AV33" s="272"/>
      <c r="AW33" s="272"/>
      <c r="AX33" s="265" t="s">
        <v>165</v>
      </c>
      <c r="AY33" s="272"/>
      <c r="AZ33" s="272"/>
      <c r="BA33" s="272"/>
      <c r="BB33" s="272"/>
      <c r="BC33" s="272"/>
      <c r="BD33" s="272"/>
      <c r="BE33" s="272"/>
      <c r="BF33" s="276"/>
      <c r="BG33" s="331">
        <v>99.4</v>
      </c>
      <c r="BH33" s="323"/>
      <c r="BI33" s="323"/>
      <c r="BJ33" s="323"/>
      <c r="BK33" s="323"/>
      <c r="BL33" s="323"/>
      <c r="BM33" s="301">
        <v>97.3</v>
      </c>
      <c r="BN33" s="323"/>
      <c r="BO33" s="323"/>
      <c r="BP33" s="323"/>
      <c r="BQ33" s="328"/>
      <c r="BR33" s="331">
        <v>99.1</v>
      </c>
      <c r="BS33" s="323"/>
      <c r="BT33" s="323"/>
      <c r="BU33" s="323"/>
      <c r="BV33" s="323"/>
      <c r="BW33" s="323"/>
      <c r="BX33" s="301">
        <v>96.9</v>
      </c>
      <c r="BY33" s="323"/>
      <c r="BZ33" s="323"/>
      <c r="CA33" s="323"/>
      <c r="CB33" s="328"/>
      <c r="CD33" s="263" t="s">
        <v>404</v>
      </c>
      <c r="CE33" s="259"/>
      <c r="CF33" s="259"/>
      <c r="CG33" s="259"/>
      <c r="CH33" s="259"/>
      <c r="CI33" s="259"/>
      <c r="CJ33" s="259"/>
      <c r="CK33" s="259"/>
      <c r="CL33" s="259"/>
      <c r="CM33" s="259"/>
      <c r="CN33" s="259"/>
      <c r="CO33" s="259"/>
      <c r="CP33" s="259"/>
      <c r="CQ33" s="274"/>
      <c r="CR33" s="279">
        <v>10136835</v>
      </c>
      <c r="CS33" s="324"/>
      <c r="CT33" s="324"/>
      <c r="CU33" s="324"/>
      <c r="CV33" s="324"/>
      <c r="CW33" s="324"/>
      <c r="CX33" s="324"/>
      <c r="CY33" s="343"/>
      <c r="CZ33" s="289">
        <v>45.6</v>
      </c>
      <c r="DA33" s="346"/>
      <c r="DB33" s="346"/>
      <c r="DC33" s="349"/>
      <c r="DD33" s="295">
        <v>8166768</v>
      </c>
      <c r="DE33" s="324"/>
      <c r="DF33" s="324"/>
      <c r="DG33" s="324"/>
      <c r="DH33" s="324"/>
      <c r="DI33" s="324"/>
      <c r="DJ33" s="324"/>
      <c r="DK33" s="343"/>
      <c r="DL33" s="295">
        <v>5646500</v>
      </c>
      <c r="DM33" s="324"/>
      <c r="DN33" s="324"/>
      <c r="DO33" s="324"/>
      <c r="DP33" s="324"/>
      <c r="DQ33" s="324"/>
      <c r="DR33" s="324"/>
      <c r="DS33" s="324"/>
      <c r="DT33" s="324"/>
      <c r="DU33" s="324"/>
      <c r="DV33" s="343"/>
      <c r="DW33" s="289">
        <v>40.700000000000003</v>
      </c>
      <c r="DX33" s="346"/>
      <c r="DY33" s="346"/>
      <c r="DZ33" s="346"/>
      <c r="EA33" s="346"/>
      <c r="EB33" s="346"/>
      <c r="EC33" s="371"/>
    </row>
    <row r="34" spans="2:133" ht="11.25" customHeight="1">
      <c r="B34" s="263" t="s">
        <v>408</v>
      </c>
      <c r="C34" s="259"/>
      <c r="D34" s="259"/>
      <c r="E34" s="259"/>
      <c r="F34" s="259"/>
      <c r="G34" s="259"/>
      <c r="H34" s="259"/>
      <c r="I34" s="259"/>
      <c r="J34" s="259"/>
      <c r="K34" s="259"/>
      <c r="L34" s="259"/>
      <c r="M34" s="259"/>
      <c r="N34" s="259"/>
      <c r="O34" s="259"/>
      <c r="P34" s="259"/>
      <c r="Q34" s="274"/>
      <c r="R34" s="279">
        <v>2221695</v>
      </c>
      <c r="S34" s="282"/>
      <c r="T34" s="282"/>
      <c r="U34" s="282"/>
      <c r="V34" s="282"/>
      <c r="W34" s="282"/>
      <c r="X34" s="282"/>
      <c r="Y34" s="285"/>
      <c r="Z34" s="288">
        <v>9.5</v>
      </c>
      <c r="AA34" s="288"/>
      <c r="AB34" s="288"/>
      <c r="AC34" s="288"/>
      <c r="AD34" s="294" t="s">
        <v>143</v>
      </c>
      <c r="AE34" s="294"/>
      <c r="AF34" s="294"/>
      <c r="AG34" s="294"/>
      <c r="AH34" s="294"/>
      <c r="AI34" s="294"/>
      <c r="AJ34" s="294"/>
      <c r="AK34" s="294"/>
      <c r="AL34" s="289" t="s">
        <v>143</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409</v>
      </c>
      <c r="CE34" s="259"/>
      <c r="CF34" s="259"/>
      <c r="CG34" s="259"/>
      <c r="CH34" s="259"/>
      <c r="CI34" s="259"/>
      <c r="CJ34" s="259"/>
      <c r="CK34" s="259"/>
      <c r="CL34" s="259"/>
      <c r="CM34" s="259"/>
      <c r="CN34" s="259"/>
      <c r="CO34" s="259"/>
      <c r="CP34" s="259"/>
      <c r="CQ34" s="274"/>
      <c r="CR34" s="279">
        <v>2921238</v>
      </c>
      <c r="CS34" s="282"/>
      <c r="CT34" s="282"/>
      <c r="CU34" s="282"/>
      <c r="CV34" s="282"/>
      <c r="CW34" s="282"/>
      <c r="CX34" s="282"/>
      <c r="CY34" s="285"/>
      <c r="CZ34" s="289">
        <v>13.1</v>
      </c>
      <c r="DA34" s="346"/>
      <c r="DB34" s="346"/>
      <c r="DC34" s="349"/>
      <c r="DD34" s="295">
        <v>1834923</v>
      </c>
      <c r="DE34" s="282"/>
      <c r="DF34" s="282"/>
      <c r="DG34" s="282"/>
      <c r="DH34" s="282"/>
      <c r="DI34" s="282"/>
      <c r="DJ34" s="282"/>
      <c r="DK34" s="285"/>
      <c r="DL34" s="295">
        <v>1414911</v>
      </c>
      <c r="DM34" s="282"/>
      <c r="DN34" s="282"/>
      <c r="DO34" s="282"/>
      <c r="DP34" s="282"/>
      <c r="DQ34" s="282"/>
      <c r="DR34" s="282"/>
      <c r="DS34" s="282"/>
      <c r="DT34" s="282"/>
      <c r="DU34" s="282"/>
      <c r="DV34" s="285"/>
      <c r="DW34" s="289">
        <v>10.199999999999999</v>
      </c>
      <c r="DX34" s="346"/>
      <c r="DY34" s="346"/>
      <c r="DZ34" s="346"/>
      <c r="EA34" s="346"/>
      <c r="EB34" s="346"/>
      <c r="EC34" s="371"/>
    </row>
    <row r="35" spans="2:133" ht="11.25" customHeight="1">
      <c r="B35" s="263" t="s">
        <v>224</v>
      </c>
      <c r="C35" s="259"/>
      <c r="D35" s="259"/>
      <c r="E35" s="259"/>
      <c r="F35" s="259"/>
      <c r="G35" s="259"/>
      <c r="H35" s="259"/>
      <c r="I35" s="259"/>
      <c r="J35" s="259"/>
      <c r="K35" s="259"/>
      <c r="L35" s="259"/>
      <c r="M35" s="259"/>
      <c r="N35" s="259"/>
      <c r="O35" s="259"/>
      <c r="P35" s="259"/>
      <c r="Q35" s="274"/>
      <c r="R35" s="279">
        <v>14420</v>
      </c>
      <c r="S35" s="282"/>
      <c r="T35" s="282"/>
      <c r="U35" s="282"/>
      <c r="V35" s="282"/>
      <c r="W35" s="282"/>
      <c r="X35" s="282"/>
      <c r="Y35" s="285"/>
      <c r="Z35" s="288">
        <v>0.1</v>
      </c>
      <c r="AA35" s="288"/>
      <c r="AB35" s="288"/>
      <c r="AC35" s="288"/>
      <c r="AD35" s="294">
        <v>6894</v>
      </c>
      <c r="AE35" s="294"/>
      <c r="AF35" s="294"/>
      <c r="AG35" s="294"/>
      <c r="AH35" s="294"/>
      <c r="AI35" s="294"/>
      <c r="AJ35" s="294"/>
      <c r="AK35" s="294"/>
      <c r="AL35" s="289">
        <v>0.1</v>
      </c>
      <c r="AM35" s="291"/>
      <c r="AN35" s="291"/>
      <c r="AO35" s="303"/>
      <c r="AP35" s="96"/>
      <c r="AQ35" s="183" t="s">
        <v>411</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412</v>
      </c>
      <c r="CE35" s="259"/>
      <c r="CF35" s="259"/>
      <c r="CG35" s="259"/>
      <c r="CH35" s="259"/>
      <c r="CI35" s="259"/>
      <c r="CJ35" s="259"/>
      <c r="CK35" s="259"/>
      <c r="CL35" s="259"/>
      <c r="CM35" s="259"/>
      <c r="CN35" s="259"/>
      <c r="CO35" s="259"/>
      <c r="CP35" s="259"/>
      <c r="CQ35" s="274"/>
      <c r="CR35" s="279">
        <v>140772</v>
      </c>
      <c r="CS35" s="324"/>
      <c r="CT35" s="324"/>
      <c r="CU35" s="324"/>
      <c r="CV35" s="324"/>
      <c r="CW35" s="324"/>
      <c r="CX35" s="324"/>
      <c r="CY35" s="343"/>
      <c r="CZ35" s="289">
        <v>0.6</v>
      </c>
      <c r="DA35" s="346"/>
      <c r="DB35" s="346"/>
      <c r="DC35" s="349"/>
      <c r="DD35" s="295">
        <v>102449</v>
      </c>
      <c r="DE35" s="324"/>
      <c r="DF35" s="324"/>
      <c r="DG35" s="324"/>
      <c r="DH35" s="324"/>
      <c r="DI35" s="324"/>
      <c r="DJ35" s="324"/>
      <c r="DK35" s="343"/>
      <c r="DL35" s="295">
        <v>101077</v>
      </c>
      <c r="DM35" s="324"/>
      <c r="DN35" s="324"/>
      <c r="DO35" s="324"/>
      <c r="DP35" s="324"/>
      <c r="DQ35" s="324"/>
      <c r="DR35" s="324"/>
      <c r="DS35" s="324"/>
      <c r="DT35" s="324"/>
      <c r="DU35" s="324"/>
      <c r="DV35" s="343"/>
      <c r="DW35" s="289">
        <v>0.7</v>
      </c>
      <c r="DX35" s="346"/>
      <c r="DY35" s="346"/>
      <c r="DZ35" s="346"/>
      <c r="EA35" s="346"/>
      <c r="EB35" s="346"/>
      <c r="EC35" s="371"/>
    </row>
    <row r="36" spans="2:133" ht="11.25" customHeight="1">
      <c r="B36" s="263" t="s">
        <v>151</v>
      </c>
      <c r="C36" s="259"/>
      <c r="D36" s="259"/>
      <c r="E36" s="259"/>
      <c r="F36" s="259"/>
      <c r="G36" s="259"/>
      <c r="H36" s="259"/>
      <c r="I36" s="259"/>
      <c r="J36" s="259"/>
      <c r="K36" s="259"/>
      <c r="L36" s="259"/>
      <c r="M36" s="259"/>
      <c r="N36" s="259"/>
      <c r="O36" s="259"/>
      <c r="P36" s="259"/>
      <c r="Q36" s="274"/>
      <c r="R36" s="279">
        <v>382693</v>
      </c>
      <c r="S36" s="282"/>
      <c r="T36" s="282"/>
      <c r="U36" s="282"/>
      <c r="V36" s="282"/>
      <c r="W36" s="282"/>
      <c r="X36" s="282"/>
      <c r="Y36" s="285"/>
      <c r="Z36" s="288">
        <v>1.6</v>
      </c>
      <c r="AA36" s="288"/>
      <c r="AB36" s="288"/>
      <c r="AC36" s="288"/>
      <c r="AD36" s="294" t="s">
        <v>143</v>
      </c>
      <c r="AE36" s="294"/>
      <c r="AF36" s="294"/>
      <c r="AG36" s="294"/>
      <c r="AH36" s="294"/>
      <c r="AI36" s="294"/>
      <c r="AJ36" s="294"/>
      <c r="AK36" s="294"/>
      <c r="AL36" s="289" t="s">
        <v>143</v>
      </c>
      <c r="AM36" s="291"/>
      <c r="AN36" s="291"/>
      <c r="AO36" s="303"/>
      <c r="AP36" s="96"/>
      <c r="AQ36" s="311" t="s">
        <v>393</v>
      </c>
      <c r="AR36" s="314"/>
      <c r="AS36" s="314"/>
      <c r="AT36" s="314"/>
      <c r="AU36" s="314"/>
      <c r="AV36" s="314"/>
      <c r="AW36" s="314"/>
      <c r="AX36" s="314"/>
      <c r="AY36" s="320"/>
      <c r="AZ36" s="278">
        <v>2408845</v>
      </c>
      <c r="BA36" s="281"/>
      <c r="BB36" s="281"/>
      <c r="BC36" s="281"/>
      <c r="BD36" s="281"/>
      <c r="BE36" s="281"/>
      <c r="BF36" s="326"/>
      <c r="BG36" s="262" t="s">
        <v>415</v>
      </c>
      <c r="BH36" s="270"/>
      <c r="BI36" s="270"/>
      <c r="BJ36" s="270"/>
      <c r="BK36" s="270"/>
      <c r="BL36" s="270"/>
      <c r="BM36" s="270"/>
      <c r="BN36" s="270"/>
      <c r="BO36" s="270"/>
      <c r="BP36" s="270"/>
      <c r="BQ36" s="270"/>
      <c r="BR36" s="270"/>
      <c r="BS36" s="270"/>
      <c r="BT36" s="270"/>
      <c r="BU36" s="273"/>
      <c r="BV36" s="278">
        <v>229648</v>
      </c>
      <c r="BW36" s="281"/>
      <c r="BX36" s="281"/>
      <c r="BY36" s="281"/>
      <c r="BZ36" s="281"/>
      <c r="CA36" s="281"/>
      <c r="CB36" s="326"/>
      <c r="CD36" s="263" t="s">
        <v>33</v>
      </c>
      <c r="CE36" s="259"/>
      <c r="CF36" s="259"/>
      <c r="CG36" s="259"/>
      <c r="CH36" s="259"/>
      <c r="CI36" s="259"/>
      <c r="CJ36" s="259"/>
      <c r="CK36" s="259"/>
      <c r="CL36" s="259"/>
      <c r="CM36" s="259"/>
      <c r="CN36" s="259"/>
      <c r="CO36" s="259"/>
      <c r="CP36" s="259"/>
      <c r="CQ36" s="274"/>
      <c r="CR36" s="279">
        <v>4047100</v>
      </c>
      <c r="CS36" s="282"/>
      <c r="CT36" s="282"/>
      <c r="CU36" s="282"/>
      <c r="CV36" s="282"/>
      <c r="CW36" s="282"/>
      <c r="CX36" s="282"/>
      <c r="CY36" s="285"/>
      <c r="CZ36" s="289">
        <v>18.2</v>
      </c>
      <c r="DA36" s="346"/>
      <c r="DB36" s="346"/>
      <c r="DC36" s="349"/>
      <c r="DD36" s="295">
        <v>3690613</v>
      </c>
      <c r="DE36" s="282"/>
      <c r="DF36" s="282"/>
      <c r="DG36" s="282"/>
      <c r="DH36" s="282"/>
      <c r="DI36" s="282"/>
      <c r="DJ36" s="282"/>
      <c r="DK36" s="285"/>
      <c r="DL36" s="295">
        <v>2820372</v>
      </c>
      <c r="DM36" s="282"/>
      <c r="DN36" s="282"/>
      <c r="DO36" s="282"/>
      <c r="DP36" s="282"/>
      <c r="DQ36" s="282"/>
      <c r="DR36" s="282"/>
      <c r="DS36" s="282"/>
      <c r="DT36" s="282"/>
      <c r="DU36" s="282"/>
      <c r="DV36" s="285"/>
      <c r="DW36" s="289">
        <v>20.3</v>
      </c>
      <c r="DX36" s="346"/>
      <c r="DY36" s="346"/>
      <c r="DZ36" s="346"/>
      <c r="EA36" s="346"/>
      <c r="EB36" s="346"/>
      <c r="EC36" s="371"/>
    </row>
    <row r="37" spans="2:133" ht="11.25" customHeight="1">
      <c r="B37" s="263" t="s">
        <v>416</v>
      </c>
      <c r="C37" s="259"/>
      <c r="D37" s="259"/>
      <c r="E37" s="259"/>
      <c r="F37" s="259"/>
      <c r="G37" s="259"/>
      <c r="H37" s="259"/>
      <c r="I37" s="259"/>
      <c r="J37" s="259"/>
      <c r="K37" s="259"/>
      <c r="L37" s="259"/>
      <c r="M37" s="259"/>
      <c r="N37" s="259"/>
      <c r="O37" s="259"/>
      <c r="P37" s="259"/>
      <c r="Q37" s="274"/>
      <c r="R37" s="279">
        <v>107647</v>
      </c>
      <c r="S37" s="282"/>
      <c r="T37" s="282"/>
      <c r="U37" s="282"/>
      <c r="V37" s="282"/>
      <c r="W37" s="282"/>
      <c r="X37" s="282"/>
      <c r="Y37" s="285"/>
      <c r="Z37" s="288">
        <v>0.5</v>
      </c>
      <c r="AA37" s="288"/>
      <c r="AB37" s="288"/>
      <c r="AC37" s="288"/>
      <c r="AD37" s="294" t="s">
        <v>143</v>
      </c>
      <c r="AE37" s="294"/>
      <c r="AF37" s="294"/>
      <c r="AG37" s="294"/>
      <c r="AH37" s="294"/>
      <c r="AI37" s="294"/>
      <c r="AJ37" s="294"/>
      <c r="AK37" s="294"/>
      <c r="AL37" s="289" t="s">
        <v>143</v>
      </c>
      <c r="AM37" s="291"/>
      <c r="AN37" s="291"/>
      <c r="AO37" s="303"/>
      <c r="AQ37" s="312" t="s">
        <v>418</v>
      </c>
      <c r="AR37" s="315"/>
      <c r="AS37" s="315"/>
      <c r="AT37" s="315"/>
      <c r="AU37" s="315"/>
      <c r="AV37" s="315"/>
      <c r="AW37" s="315"/>
      <c r="AX37" s="315"/>
      <c r="AY37" s="321"/>
      <c r="AZ37" s="279">
        <v>779921</v>
      </c>
      <c r="BA37" s="282"/>
      <c r="BB37" s="282"/>
      <c r="BC37" s="282"/>
      <c r="BD37" s="324"/>
      <c r="BE37" s="324"/>
      <c r="BF37" s="327"/>
      <c r="BG37" s="263" t="s">
        <v>424</v>
      </c>
      <c r="BH37" s="259"/>
      <c r="BI37" s="259"/>
      <c r="BJ37" s="259"/>
      <c r="BK37" s="259"/>
      <c r="BL37" s="259"/>
      <c r="BM37" s="259"/>
      <c r="BN37" s="259"/>
      <c r="BO37" s="259"/>
      <c r="BP37" s="259"/>
      <c r="BQ37" s="259"/>
      <c r="BR37" s="259"/>
      <c r="BS37" s="259"/>
      <c r="BT37" s="259"/>
      <c r="BU37" s="274"/>
      <c r="BV37" s="279">
        <v>212530</v>
      </c>
      <c r="BW37" s="282"/>
      <c r="BX37" s="282"/>
      <c r="BY37" s="282"/>
      <c r="BZ37" s="282"/>
      <c r="CA37" s="282"/>
      <c r="CB37" s="338"/>
      <c r="CD37" s="263" t="s">
        <v>164</v>
      </c>
      <c r="CE37" s="259"/>
      <c r="CF37" s="259"/>
      <c r="CG37" s="259"/>
      <c r="CH37" s="259"/>
      <c r="CI37" s="259"/>
      <c r="CJ37" s="259"/>
      <c r="CK37" s="259"/>
      <c r="CL37" s="259"/>
      <c r="CM37" s="259"/>
      <c r="CN37" s="259"/>
      <c r="CO37" s="259"/>
      <c r="CP37" s="259"/>
      <c r="CQ37" s="274"/>
      <c r="CR37" s="279">
        <v>1361341</v>
      </c>
      <c r="CS37" s="324"/>
      <c r="CT37" s="324"/>
      <c r="CU37" s="324"/>
      <c r="CV37" s="324"/>
      <c r="CW37" s="324"/>
      <c r="CX37" s="324"/>
      <c r="CY37" s="343"/>
      <c r="CZ37" s="289">
        <v>6.1</v>
      </c>
      <c r="DA37" s="346"/>
      <c r="DB37" s="346"/>
      <c r="DC37" s="349"/>
      <c r="DD37" s="295">
        <v>1347162</v>
      </c>
      <c r="DE37" s="324"/>
      <c r="DF37" s="324"/>
      <c r="DG37" s="324"/>
      <c r="DH37" s="324"/>
      <c r="DI37" s="324"/>
      <c r="DJ37" s="324"/>
      <c r="DK37" s="343"/>
      <c r="DL37" s="295">
        <v>1080840</v>
      </c>
      <c r="DM37" s="324"/>
      <c r="DN37" s="324"/>
      <c r="DO37" s="324"/>
      <c r="DP37" s="324"/>
      <c r="DQ37" s="324"/>
      <c r="DR37" s="324"/>
      <c r="DS37" s="324"/>
      <c r="DT37" s="324"/>
      <c r="DU37" s="324"/>
      <c r="DV37" s="343"/>
      <c r="DW37" s="289">
        <v>7.8</v>
      </c>
      <c r="DX37" s="346"/>
      <c r="DY37" s="346"/>
      <c r="DZ37" s="346"/>
      <c r="EA37" s="346"/>
      <c r="EB37" s="346"/>
      <c r="EC37" s="371"/>
    </row>
    <row r="38" spans="2:133" ht="11.25" customHeight="1">
      <c r="B38" s="263" t="s">
        <v>293</v>
      </c>
      <c r="C38" s="259"/>
      <c r="D38" s="259"/>
      <c r="E38" s="259"/>
      <c r="F38" s="259"/>
      <c r="G38" s="259"/>
      <c r="H38" s="259"/>
      <c r="I38" s="259"/>
      <c r="J38" s="259"/>
      <c r="K38" s="259"/>
      <c r="L38" s="259"/>
      <c r="M38" s="259"/>
      <c r="N38" s="259"/>
      <c r="O38" s="259"/>
      <c r="P38" s="259"/>
      <c r="Q38" s="274"/>
      <c r="R38" s="279">
        <v>867690</v>
      </c>
      <c r="S38" s="282"/>
      <c r="T38" s="282"/>
      <c r="U38" s="282"/>
      <c r="V38" s="282"/>
      <c r="W38" s="282"/>
      <c r="X38" s="282"/>
      <c r="Y38" s="285"/>
      <c r="Z38" s="288">
        <v>3.7</v>
      </c>
      <c r="AA38" s="288"/>
      <c r="AB38" s="288"/>
      <c r="AC38" s="288"/>
      <c r="AD38" s="294" t="s">
        <v>143</v>
      </c>
      <c r="AE38" s="294"/>
      <c r="AF38" s="294"/>
      <c r="AG38" s="294"/>
      <c r="AH38" s="294"/>
      <c r="AI38" s="294"/>
      <c r="AJ38" s="294"/>
      <c r="AK38" s="294"/>
      <c r="AL38" s="289" t="s">
        <v>143</v>
      </c>
      <c r="AM38" s="291"/>
      <c r="AN38" s="291"/>
      <c r="AO38" s="303"/>
      <c r="AQ38" s="312" t="s">
        <v>425</v>
      </c>
      <c r="AR38" s="315"/>
      <c r="AS38" s="315"/>
      <c r="AT38" s="315"/>
      <c r="AU38" s="315"/>
      <c r="AV38" s="315"/>
      <c r="AW38" s="315"/>
      <c r="AX38" s="315"/>
      <c r="AY38" s="321"/>
      <c r="AZ38" s="279">
        <v>10207</v>
      </c>
      <c r="BA38" s="282"/>
      <c r="BB38" s="282"/>
      <c r="BC38" s="282"/>
      <c r="BD38" s="324"/>
      <c r="BE38" s="324"/>
      <c r="BF38" s="327"/>
      <c r="BG38" s="263" t="s">
        <v>426</v>
      </c>
      <c r="BH38" s="259"/>
      <c r="BI38" s="259"/>
      <c r="BJ38" s="259"/>
      <c r="BK38" s="259"/>
      <c r="BL38" s="259"/>
      <c r="BM38" s="259"/>
      <c r="BN38" s="259"/>
      <c r="BO38" s="259"/>
      <c r="BP38" s="259"/>
      <c r="BQ38" s="259"/>
      <c r="BR38" s="259"/>
      <c r="BS38" s="259"/>
      <c r="BT38" s="259"/>
      <c r="BU38" s="274"/>
      <c r="BV38" s="279">
        <v>6324</v>
      </c>
      <c r="BW38" s="282"/>
      <c r="BX38" s="282"/>
      <c r="BY38" s="282"/>
      <c r="BZ38" s="282"/>
      <c r="CA38" s="282"/>
      <c r="CB38" s="338"/>
      <c r="CD38" s="263" t="s">
        <v>427</v>
      </c>
      <c r="CE38" s="259"/>
      <c r="CF38" s="259"/>
      <c r="CG38" s="259"/>
      <c r="CH38" s="259"/>
      <c r="CI38" s="259"/>
      <c r="CJ38" s="259"/>
      <c r="CK38" s="259"/>
      <c r="CL38" s="259"/>
      <c r="CM38" s="259"/>
      <c r="CN38" s="259"/>
      <c r="CO38" s="259"/>
      <c r="CP38" s="259"/>
      <c r="CQ38" s="274"/>
      <c r="CR38" s="279">
        <v>1623533</v>
      </c>
      <c r="CS38" s="282"/>
      <c r="CT38" s="282"/>
      <c r="CU38" s="282"/>
      <c r="CV38" s="282"/>
      <c r="CW38" s="282"/>
      <c r="CX38" s="282"/>
      <c r="CY38" s="285"/>
      <c r="CZ38" s="289">
        <v>7.3</v>
      </c>
      <c r="DA38" s="346"/>
      <c r="DB38" s="346"/>
      <c r="DC38" s="349"/>
      <c r="DD38" s="295">
        <v>1349726</v>
      </c>
      <c r="DE38" s="282"/>
      <c r="DF38" s="282"/>
      <c r="DG38" s="282"/>
      <c r="DH38" s="282"/>
      <c r="DI38" s="282"/>
      <c r="DJ38" s="282"/>
      <c r="DK38" s="285"/>
      <c r="DL38" s="295">
        <v>1310140</v>
      </c>
      <c r="DM38" s="282"/>
      <c r="DN38" s="282"/>
      <c r="DO38" s="282"/>
      <c r="DP38" s="282"/>
      <c r="DQ38" s="282"/>
      <c r="DR38" s="282"/>
      <c r="DS38" s="282"/>
      <c r="DT38" s="282"/>
      <c r="DU38" s="282"/>
      <c r="DV38" s="285"/>
      <c r="DW38" s="289">
        <v>9.4</v>
      </c>
      <c r="DX38" s="346"/>
      <c r="DY38" s="346"/>
      <c r="DZ38" s="346"/>
      <c r="EA38" s="346"/>
      <c r="EB38" s="346"/>
      <c r="EC38" s="371"/>
    </row>
    <row r="39" spans="2:133" ht="11.25" customHeight="1">
      <c r="B39" s="263" t="s">
        <v>405</v>
      </c>
      <c r="C39" s="259"/>
      <c r="D39" s="259"/>
      <c r="E39" s="259"/>
      <c r="F39" s="259"/>
      <c r="G39" s="259"/>
      <c r="H39" s="259"/>
      <c r="I39" s="259"/>
      <c r="J39" s="259"/>
      <c r="K39" s="259"/>
      <c r="L39" s="259"/>
      <c r="M39" s="259"/>
      <c r="N39" s="259"/>
      <c r="O39" s="259"/>
      <c r="P39" s="259"/>
      <c r="Q39" s="274"/>
      <c r="R39" s="279">
        <v>544613</v>
      </c>
      <c r="S39" s="282"/>
      <c r="T39" s="282"/>
      <c r="U39" s="282"/>
      <c r="V39" s="282"/>
      <c r="W39" s="282"/>
      <c r="X39" s="282"/>
      <c r="Y39" s="285"/>
      <c r="Z39" s="288">
        <v>2.2999999999999998</v>
      </c>
      <c r="AA39" s="288"/>
      <c r="AB39" s="288"/>
      <c r="AC39" s="288"/>
      <c r="AD39" s="294">
        <v>26745</v>
      </c>
      <c r="AE39" s="294"/>
      <c r="AF39" s="294"/>
      <c r="AG39" s="294"/>
      <c r="AH39" s="294"/>
      <c r="AI39" s="294"/>
      <c r="AJ39" s="294"/>
      <c r="AK39" s="294"/>
      <c r="AL39" s="289">
        <v>0.2</v>
      </c>
      <c r="AM39" s="291"/>
      <c r="AN39" s="291"/>
      <c r="AO39" s="303"/>
      <c r="AQ39" s="312" t="s">
        <v>312</v>
      </c>
      <c r="AR39" s="315"/>
      <c r="AS39" s="315"/>
      <c r="AT39" s="315"/>
      <c r="AU39" s="315"/>
      <c r="AV39" s="315"/>
      <c r="AW39" s="315"/>
      <c r="AX39" s="315"/>
      <c r="AY39" s="321"/>
      <c r="AZ39" s="279">
        <v>2891</v>
      </c>
      <c r="BA39" s="282"/>
      <c r="BB39" s="282"/>
      <c r="BC39" s="282"/>
      <c r="BD39" s="324"/>
      <c r="BE39" s="324"/>
      <c r="BF39" s="327"/>
      <c r="BG39" s="263" t="s">
        <v>345</v>
      </c>
      <c r="BH39" s="259"/>
      <c r="BI39" s="259"/>
      <c r="BJ39" s="259"/>
      <c r="BK39" s="259"/>
      <c r="BL39" s="259"/>
      <c r="BM39" s="259"/>
      <c r="BN39" s="259"/>
      <c r="BO39" s="259"/>
      <c r="BP39" s="259"/>
      <c r="BQ39" s="259"/>
      <c r="BR39" s="259"/>
      <c r="BS39" s="259"/>
      <c r="BT39" s="259"/>
      <c r="BU39" s="274"/>
      <c r="BV39" s="279">
        <v>10503</v>
      </c>
      <c r="BW39" s="282"/>
      <c r="BX39" s="282"/>
      <c r="BY39" s="282"/>
      <c r="BZ39" s="282"/>
      <c r="CA39" s="282"/>
      <c r="CB39" s="338"/>
      <c r="CD39" s="263" t="s">
        <v>431</v>
      </c>
      <c r="CE39" s="259"/>
      <c r="CF39" s="259"/>
      <c r="CG39" s="259"/>
      <c r="CH39" s="259"/>
      <c r="CI39" s="259"/>
      <c r="CJ39" s="259"/>
      <c r="CK39" s="259"/>
      <c r="CL39" s="259"/>
      <c r="CM39" s="259"/>
      <c r="CN39" s="259"/>
      <c r="CO39" s="259"/>
      <c r="CP39" s="259"/>
      <c r="CQ39" s="274"/>
      <c r="CR39" s="279">
        <v>1401692</v>
      </c>
      <c r="CS39" s="324"/>
      <c r="CT39" s="324"/>
      <c r="CU39" s="324"/>
      <c r="CV39" s="324"/>
      <c r="CW39" s="324"/>
      <c r="CX39" s="324"/>
      <c r="CY39" s="343"/>
      <c r="CZ39" s="289">
        <v>6.3</v>
      </c>
      <c r="DA39" s="346"/>
      <c r="DB39" s="346"/>
      <c r="DC39" s="349"/>
      <c r="DD39" s="295">
        <v>1186557</v>
      </c>
      <c r="DE39" s="324"/>
      <c r="DF39" s="324"/>
      <c r="DG39" s="324"/>
      <c r="DH39" s="324"/>
      <c r="DI39" s="324"/>
      <c r="DJ39" s="324"/>
      <c r="DK39" s="343"/>
      <c r="DL39" s="295" t="s">
        <v>143</v>
      </c>
      <c r="DM39" s="324"/>
      <c r="DN39" s="324"/>
      <c r="DO39" s="324"/>
      <c r="DP39" s="324"/>
      <c r="DQ39" s="324"/>
      <c r="DR39" s="324"/>
      <c r="DS39" s="324"/>
      <c r="DT39" s="324"/>
      <c r="DU39" s="324"/>
      <c r="DV39" s="343"/>
      <c r="DW39" s="289" t="s">
        <v>143</v>
      </c>
      <c r="DX39" s="346"/>
      <c r="DY39" s="346"/>
      <c r="DZ39" s="346"/>
      <c r="EA39" s="346"/>
      <c r="EB39" s="346"/>
      <c r="EC39" s="371"/>
    </row>
    <row r="40" spans="2:133" ht="11.25" customHeight="1">
      <c r="B40" s="263" t="s">
        <v>432</v>
      </c>
      <c r="C40" s="259"/>
      <c r="D40" s="259"/>
      <c r="E40" s="259"/>
      <c r="F40" s="259"/>
      <c r="G40" s="259"/>
      <c r="H40" s="259"/>
      <c r="I40" s="259"/>
      <c r="J40" s="259"/>
      <c r="K40" s="259"/>
      <c r="L40" s="259"/>
      <c r="M40" s="259"/>
      <c r="N40" s="259"/>
      <c r="O40" s="259"/>
      <c r="P40" s="259"/>
      <c r="Q40" s="274"/>
      <c r="R40" s="279">
        <v>2660300</v>
      </c>
      <c r="S40" s="282"/>
      <c r="T40" s="282"/>
      <c r="U40" s="282"/>
      <c r="V40" s="282"/>
      <c r="W40" s="282"/>
      <c r="X40" s="282"/>
      <c r="Y40" s="285"/>
      <c r="Z40" s="288">
        <v>11.4</v>
      </c>
      <c r="AA40" s="288"/>
      <c r="AB40" s="288"/>
      <c r="AC40" s="288"/>
      <c r="AD40" s="294" t="s">
        <v>143</v>
      </c>
      <c r="AE40" s="294"/>
      <c r="AF40" s="294"/>
      <c r="AG40" s="294"/>
      <c r="AH40" s="294"/>
      <c r="AI40" s="294"/>
      <c r="AJ40" s="294"/>
      <c r="AK40" s="294"/>
      <c r="AL40" s="289" t="s">
        <v>143</v>
      </c>
      <c r="AM40" s="291"/>
      <c r="AN40" s="291"/>
      <c r="AO40" s="303"/>
      <c r="AQ40" s="312" t="s">
        <v>433</v>
      </c>
      <c r="AR40" s="315"/>
      <c r="AS40" s="315"/>
      <c r="AT40" s="315"/>
      <c r="AU40" s="315"/>
      <c r="AV40" s="315"/>
      <c r="AW40" s="315"/>
      <c r="AX40" s="315"/>
      <c r="AY40" s="321"/>
      <c r="AZ40" s="279">
        <v>2500</v>
      </c>
      <c r="BA40" s="282"/>
      <c r="BB40" s="282"/>
      <c r="BC40" s="282"/>
      <c r="BD40" s="324"/>
      <c r="BE40" s="324"/>
      <c r="BF40" s="327"/>
      <c r="BG40" s="307" t="s">
        <v>434</v>
      </c>
      <c r="BH40" s="310"/>
      <c r="BI40" s="310"/>
      <c r="BJ40" s="310"/>
      <c r="BK40" s="310"/>
      <c r="BL40" s="310"/>
      <c r="BM40" s="259" t="s">
        <v>435</v>
      </c>
      <c r="BN40" s="259"/>
      <c r="BO40" s="259"/>
      <c r="BP40" s="259"/>
      <c r="BQ40" s="259"/>
      <c r="BR40" s="259"/>
      <c r="BS40" s="259"/>
      <c r="BT40" s="259"/>
      <c r="BU40" s="274"/>
      <c r="BV40" s="279">
        <v>106</v>
      </c>
      <c r="BW40" s="282"/>
      <c r="BX40" s="282"/>
      <c r="BY40" s="282"/>
      <c r="BZ40" s="282"/>
      <c r="CA40" s="282"/>
      <c r="CB40" s="338"/>
      <c r="CD40" s="263" t="s">
        <v>378</v>
      </c>
      <c r="CE40" s="259"/>
      <c r="CF40" s="259"/>
      <c r="CG40" s="259"/>
      <c r="CH40" s="259"/>
      <c r="CI40" s="259"/>
      <c r="CJ40" s="259"/>
      <c r="CK40" s="259"/>
      <c r="CL40" s="259"/>
      <c r="CM40" s="259"/>
      <c r="CN40" s="259"/>
      <c r="CO40" s="259"/>
      <c r="CP40" s="259"/>
      <c r="CQ40" s="274"/>
      <c r="CR40" s="279">
        <v>2500</v>
      </c>
      <c r="CS40" s="282"/>
      <c r="CT40" s="282"/>
      <c r="CU40" s="282"/>
      <c r="CV40" s="282"/>
      <c r="CW40" s="282"/>
      <c r="CX40" s="282"/>
      <c r="CY40" s="285"/>
      <c r="CZ40" s="289">
        <v>0</v>
      </c>
      <c r="DA40" s="346"/>
      <c r="DB40" s="346"/>
      <c r="DC40" s="349"/>
      <c r="DD40" s="295">
        <v>2500</v>
      </c>
      <c r="DE40" s="282"/>
      <c r="DF40" s="282"/>
      <c r="DG40" s="282"/>
      <c r="DH40" s="282"/>
      <c r="DI40" s="282"/>
      <c r="DJ40" s="282"/>
      <c r="DK40" s="285"/>
      <c r="DL40" s="295" t="s">
        <v>143</v>
      </c>
      <c r="DM40" s="282"/>
      <c r="DN40" s="282"/>
      <c r="DO40" s="282"/>
      <c r="DP40" s="282"/>
      <c r="DQ40" s="282"/>
      <c r="DR40" s="282"/>
      <c r="DS40" s="282"/>
      <c r="DT40" s="282"/>
      <c r="DU40" s="282"/>
      <c r="DV40" s="285"/>
      <c r="DW40" s="289" t="s">
        <v>143</v>
      </c>
      <c r="DX40" s="346"/>
      <c r="DY40" s="346"/>
      <c r="DZ40" s="346"/>
      <c r="EA40" s="346"/>
      <c r="EB40" s="346"/>
      <c r="EC40" s="371"/>
    </row>
    <row r="41" spans="2:133" ht="11.25" customHeight="1">
      <c r="B41" s="263" t="s">
        <v>436</v>
      </c>
      <c r="C41" s="259"/>
      <c r="D41" s="259"/>
      <c r="E41" s="259"/>
      <c r="F41" s="259"/>
      <c r="G41" s="259"/>
      <c r="H41" s="259"/>
      <c r="I41" s="259"/>
      <c r="J41" s="259"/>
      <c r="K41" s="259"/>
      <c r="L41" s="259"/>
      <c r="M41" s="259"/>
      <c r="N41" s="259"/>
      <c r="O41" s="259"/>
      <c r="P41" s="259"/>
      <c r="Q41" s="274"/>
      <c r="R41" s="279" t="s">
        <v>143</v>
      </c>
      <c r="S41" s="282"/>
      <c r="T41" s="282"/>
      <c r="U41" s="282"/>
      <c r="V41" s="282"/>
      <c r="W41" s="282"/>
      <c r="X41" s="282"/>
      <c r="Y41" s="285"/>
      <c r="Z41" s="288" t="s">
        <v>143</v>
      </c>
      <c r="AA41" s="288"/>
      <c r="AB41" s="288"/>
      <c r="AC41" s="288"/>
      <c r="AD41" s="294" t="s">
        <v>143</v>
      </c>
      <c r="AE41" s="294"/>
      <c r="AF41" s="294"/>
      <c r="AG41" s="294"/>
      <c r="AH41" s="294"/>
      <c r="AI41" s="294"/>
      <c r="AJ41" s="294"/>
      <c r="AK41" s="294"/>
      <c r="AL41" s="289" t="s">
        <v>143</v>
      </c>
      <c r="AM41" s="291"/>
      <c r="AN41" s="291"/>
      <c r="AO41" s="303"/>
      <c r="AQ41" s="312" t="s">
        <v>437</v>
      </c>
      <c r="AR41" s="315"/>
      <c r="AS41" s="315"/>
      <c r="AT41" s="315"/>
      <c r="AU41" s="315"/>
      <c r="AV41" s="315"/>
      <c r="AW41" s="315"/>
      <c r="AX41" s="315"/>
      <c r="AY41" s="321"/>
      <c r="AZ41" s="279">
        <v>299609</v>
      </c>
      <c r="BA41" s="282"/>
      <c r="BB41" s="282"/>
      <c r="BC41" s="282"/>
      <c r="BD41" s="324"/>
      <c r="BE41" s="324"/>
      <c r="BF41" s="327"/>
      <c r="BG41" s="307"/>
      <c r="BH41" s="310"/>
      <c r="BI41" s="310"/>
      <c r="BJ41" s="310"/>
      <c r="BK41" s="310"/>
      <c r="BL41" s="310"/>
      <c r="BM41" s="259" t="s">
        <v>350</v>
      </c>
      <c r="BN41" s="259"/>
      <c r="BO41" s="259"/>
      <c r="BP41" s="259"/>
      <c r="BQ41" s="259"/>
      <c r="BR41" s="259"/>
      <c r="BS41" s="259"/>
      <c r="BT41" s="259"/>
      <c r="BU41" s="274"/>
      <c r="BV41" s="279" t="s">
        <v>143</v>
      </c>
      <c r="BW41" s="282"/>
      <c r="BX41" s="282"/>
      <c r="BY41" s="282"/>
      <c r="BZ41" s="282"/>
      <c r="CA41" s="282"/>
      <c r="CB41" s="338"/>
      <c r="CD41" s="263" t="s">
        <v>288</v>
      </c>
      <c r="CE41" s="259"/>
      <c r="CF41" s="259"/>
      <c r="CG41" s="259"/>
      <c r="CH41" s="259"/>
      <c r="CI41" s="259"/>
      <c r="CJ41" s="259"/>
      <c r="CK41" s="259"/>
      <c r="CL41" s="259"/>
      <c r="CM41" s="259"/>
      <c r="CN41" s="259"/>
      <c r="CO41" s="259"/>
      <c r="CP41" s="259"/>
      <c r="CQ41" s="274"/>
      <c r="CR41" s="279" t="s">
        <v>143</v>
      </c>
      <c r="CS41" s="324"/>
      <c r="CT41" s="324"/>
      <c r="CU41" s="324"/>
      <c r="CV41" s="324"/>
      <c r="CW41" s="324"/>
      <c r="CX41" s="324"/>
      <c r="CY41" s="343"/>
      <c r="CZ41" s="289" t="s">
        <v>143</v>
      </c>
      <c r="DA41" s="346"/>
      <c r="DB41" s="346"/>
      <c r="DC41" s="349"/>
      <c r="DD41" s="295" t="s">
        <v>143</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438</v>
      </c>
      <c r="C42" s="259"/>
      <c r="D42" s="259"/>
      <c r="E42" s="259"/>
      <c r="F42" s="259"/>
      <c r="G42" s="259"/>
      <c r="H42" s="259"/>
      <c r="I42" s="259"/>
      <c r="J42" s="259"/>
      <c r="K42" s="259"/>
      <c r="L42" s="259"/>
      <c r="M42" s="259"/>
      <c r="N42" s="259"/>
      <c r="O42" s="259"/>
      <c r="P42" s="259"/>
      <c r="Q42" s="274"/>
      <c r="R42" s="279" t="s">
        <v>143</v>
      </c>
      <c r="S42" s="282"/>
      <c r="T42" s="282"/>
      <c r="U42" s="282"/>
      <c r="V42" s="282"/>
      <c r="W42" s="282"/>
      <c r="X42" s="282"/>
      <c r="Y42" s="285"/>
      <c r="Z42" s="288" t="s">
        <v>143</v>
      </c>
      <c r="AA42" s="288"/>
      <c r="AB42" s="288"/>
      <c r="AC42" s="288"/>
      <c r="AD42" s="294" t="s">
        <v>143</v>
      </c>
      <c r="AE42" s="294"/>
      <c r="AF42" s="294"/>
      <c r="AG42" s="294"/>
      <c r="AH42" s="294"/>
      <c r="AI42" s="294"/>
      <c r="AJ42" s="294"/>
      <c r="AK42" s="294"/>
      <c r="AL42" s="289" t="s">
        <v>143</v>
      </c>
      <c r="AM42" s="291"/>
      <c r="AN42" s="291"/>
      <c r="AO42" s="303"/>
      <c r="AQ42" s="313" t="s">
        <v>439</v>
      </c>
      <c r="AR42" s="316"/>
      <c r="AS42" s="316"/>
      <c r="AT42" s="316"/>
      <c r="AU42" s="316"/>
      <c r="AV42" s="316"/>
      <c r="AW42" s="316"/>
      <c r="AX42" s="316"/>
      <c r="AY42" s="322"/>
      <c r="AZ42" s="280">
        <v>1313717</v>
      </c>
      <c r="BA42" s="283"/>
      <c r="BB42" s="283"/>
      <c r="BC42" s="283"/>
      <c r="BD42" s="323"/>
      <c r="BE42" s="323"/>
      <c r="BF42" s="328"/>
      <c r="BG42" s="178"/>
      <c r="BH42" s="180"/>
      <c r="BI42" s="180"/>
      <c r="BJ42" s="180"/>
      <c r="BK42" s="180"/>
      <c r="BL42" s="180"/>
      <c r="BM42" s="272" t="s">
        <v>207</v>
      </c>
      <c r="BN42" s="272"/>
      <c r="BO42" s="272"/>
      <c r="BP42" s="272"/>
      <c r="BQ42" s="272"/>
      <c r="BR42" s="272"/>
      <c r="BS42" s="272"/>
      <c r="BT42" s="272"/>
      <c r="BU42" s="276"/>
      <c r="BV42" s="280">
        <v>334</v>
      </c>
      <c r="BW42" s="283"/>
      <c r="BX42" s="283"/>
      <c r="BY42" s="283"/>
      <c r="BZ42" s="283"/>
      <c r="CA42" s="283"/>
      <c r="CB42" s="339"/>
      <c r="CD42" s="263" t="s">
        <v>281</v>
      </c>
      <c r="CE42" s="259"/>
      <c r="CF42" s="259"/>
      <c r="CG42" s="259"/>
      <c r="CH42" s="259"/>
      <c r="CI42" s="259"/>
      <c r="CJ42" s="259"/>
      <c r="CK42" s="259"/>
      <c r="CL42" s="259"/>
      <c r="CM42" s="259"/>
      <c r="CN42" s="259"/>
      <c r="CO42" s="259"/>
      <c r="CP42" s="259"/>
      <c r="CQ42" s="274"/>
      <c r="CR42" s="279">
        <v>2859679</v>
      </c>
      <c r="CS42" s="324"/>
      <c r="CT42" s="324"/>
      <c r="CU42" s="324"/>
      <c r="CV42" s="324"/>
      <c r="CW42" s="324"/>
      <c r="CX42" s="324"/>
      <c r="CY42" s="343"/>
      <c r="CZ42" s="289">
        <v>12.9</v>
      </c>
      <c r="DA42" s="346"/>
      <c r="DB42" s="346"/>
      <c r="DC42" s="349"/>
      <c r="DD42" s="295">
        <v>666710</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440</v>
      </c>
      <c r="C43" s="259"/>
      <c r="D43" s="259"/>
      <c r="E43" s="259"/>
      <c r="F43" s="259"/>
      <c r="G43" s="259"/>
      <c r="H43" s="259"/>
      <c r="I43" s="259"/>
      <c r="J43" s="259"/>
      <c r="K43" s="259"/>
      <c r="L43" s="259"/>
      <c r="M43" s="259"/>
      <c r="N43" s="259"/>
      <c r="O43" s="259"/>
      <c r="P43" s="259"/>
      <c r="Q43" s="274"/>
      <c r="R43" s="279">
        <v>1431400</v>
      </c>
      <c r="S43" s="282"/>
      <c r="T43" s="282"/>
      <c r="U43" s="282"/>
      <c r="V43" s="282"/>
      <c r="W43" s="282"/>
      <c r="X43" s="282"/>
      <c r="Y43" s="285"/>
      <c r="Z43" s="288">
        <v>6.1</v>
      </c>
      <c r="AA43" s="288"/>
      <c r="AB43" s="288"/>
      <c r="AC43" s="288"/>
      <c r="AD43" s="294" t="s">
        <v>143</v>
      </c>
      <c r="AE43" s="294"/>
      <c r="AF43" s="294"/>
      <c r="AG43" s="294"/>
      <c r="AH43" s="294"/>
      <c r="AI43" s="294"/>
      <c r="AJ43" s="294"/>
      <c r="AK43" s="294"/>
      <c r="AL43" s="289" t="s">
        <v>143</v>
      </c>
      <c r="AM43" s="291"/>
      <c r="AN43" s="291"/>
      <c r="AO43" s="303"/>
      <c r="BV43" s="1"/>
      <c r="BW43" s="1"/>
      <c r="BX43" s="1"/>
      <c r="BY43" s="1"/>
      <c r="BZ43" s="1"/>
      <c r="CA43" s="1"/>
      <c r="CB43" s="1"/>
      <c r="CD43" s="263" t="s">
        <v>92</v>
      </c>
      <c r="CE43" s="259"/>
      <c r="CF43" s="259"/>
      <c r="CG43" s="259"/>
      <c r="CH43" s="259"/>
      <c r="CI43" s="259"/>
      <c r="CJ43" s="259"/>
      <c r="CK43" s="259"/>
      <c r="CL43" s="259"/>
      <c r="CM43" s="259"/>
      <c r="CN43" s="259"/>
      <c r="CO43" s="259"/>
      <c r="CP43" s="259"/>
      <c r="CQ43" s="274"/>
      <c r="CR43" s="279">
        <v>78294</v>
      </c>
      <c r="CS43" s="324"/>
      <c r="CT43" s="324"/>
      <c r="CU43" s="324"/>
      <c r="CV43" s="324"/>
      <c r="CW43" s="324"/>
      <c r="CX43" s="324"/>
      <c r="CY43" s="343"/>
      <c r="CZ43" s="289">
        <v>0.4</v>
      </c>
      <c r="DA43" s="346"/>
      <c r="DB43" s="346"/>
      <c r="DC43" s="349"/>
      <c r="DD43" s="295">
        <v>78294</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441</v>
      </c>
      <c r="C44" s="272"/>
      <c r="D44" s="272"/>
      <c r="E44" s="272"/>
      <c r="F44" s="272"/>
      <c r="G44" s="272"/>
      <c r="H44" s="272"/>
      <c r="I44" s="272"/>
      <c r="J44" s="272"/>
      <c r="K44" s="272"/>
      <c r="L44" s="272"/>
      <c r="M44" s="272"/>
      <c r="N44" s="272"/>
      <c r="O44" s="272"/>
      <c r="P44" s="272"/>
      <c r="Q44" s="276"/>
      <c r="R44" s="280">
        <v>23347818</v>
      </c>
      <c r="S44" s="283"/>
      <c r="T44" s="283"/>
      <c r="U44" s="283"/>
      <c r="V44" s="283"/>
      <c r="W44" s="283"/>
      <c r="X44" s="283"/>
      <c r="Y44" s="286"/>
      <c r="Z44" s="290">
        <v>100</v>
      </c>
      <c r="AA44" s="290"/>
      <c r="AB44" s="290"/>
      <c r="AC44" s="290"/>
      <c r="AD44" s="296">
        <v>12453982</v>
      </c>
      <c r="AE44" s="296"/>
      <c r="AF44" s="296"/>
      <c r="AG44" s="296"/>
      <c r="AH44" s="296"/>
      <c r="AI44" s="296"/>
      <c r="AJ44" s="296"/>
      <c r="AK44" s="296"/>
      <c r="AL44" s="299">
        <v>100</v>
      </c>
      <c r="AM44" s="301"/>
      <c r="AN44" s="301"/>
      <c r="AO44" s="304"/>
      <c r="CD44" s="134" t="s">
        <v>181</v>
      </c>
      <c r="CE44" s="41"/>
      <c r="CF44" s="263" t="s">
        <v>442</v>
      </c>
      <c r="CG44" s="259"/>
      <c r="CH44" s="259"/>
      <c r="CI44" s="259"/>
      <c r="CJ44" s="259"/>
      <c r="CK44" s="259"/>
      <c r="CL44" s="259"/>
      <c r="CM44" s="259"/>
      <c r="CN44" s="259"/>
      <c r="CO44" s="259"/>
      <c r="CP44" s="259"/>
      <c r="CQ44" s="274"/>
      <c r="CR44" s="279">
        <v>2809257</v>
      </c>
      <c r="CS44" s="282"/>
      <c r="CT44" s="282"/>
      <c r="CU44" s="282"/>
      <c r="CV44" s="282"/>
      <c r="CW44" s="282"/>
      <c r="CX44" s="282"/>
      <c r="CY44" s="285"/>
      <c r="CZ44" s="289">
        <v>12.6</v>
      </c>
      <c r="DA44" s="291"/>
      <c r="DB44" s="291"/>
      <c r="DC44" s="292"/>
      <c r="DD44" s="295">
        <v>644815</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443</v>
      </c>
      <c r="CG45" s="259"/>
      <c r="CH45" s="259"/>
      <c r="CI45" s="259"/>
      <c r="CJ45" s="259"/>
      <c r="CK45" s="259"/>
      <c r="CL45" s="259"/>
      <c r="CM45" s="259"/>
      <c r="CN45" s="259"/>
      <c r="CO45" s="259"/>
      <c r="CP45" s="259"/>
      <c r="CQ45" s="274"/>
      <c r="CR45" s="279">
        <v>1261596</v>
      </c>
      <c r="CS45" s="324"/>
      <c r="CT45" s="324"/>
      <c r="CU45" s="324"/>
      <c r="CV45" s="324"/>
      <c r="CW45" s="324"/>
      <c r="CX45" s="324"/>
      <c r="CY45" s="343"/>
      <c r="CZ45" s="289">
        <v>5.7</v>
      </c>
      <c r="DA45" s="346"/>
      <c r="DB45" s="346"/>
      <c r="DC45" s="349"/>
      <c r="DD45" s="295">
        <v>52297</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55</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445</v>
      </c>
      <c r="CG46" s="259"/>
      <c r="CH46" s="259"/>
      <c r="CI46" s="259"/>
      <c r="CJ46" s="259"/>
      <c r="CK46" s="259"/>
      <c r="CL46" s="259"/>
      <c r="CM46" s="259"/>
      <c r="CN46" s="259"/>
      <c r="CO46" s="259"/>
      <c r="CP46" s="259"/>
      <c r="CQ46" s="274"/>
      <c r="CR46" s="279">
        <v>1382735</v>
      </c>
      <c r="CS46" s="282"/>
      <c r="CT46" s="282"/>
      <c r="CU46" s="282"/>
      <c r="CV46" s="282"/>
      <c r="CW46" s="282"/>
      <c r="CX46" s="282"/>
      <c r="CY46" s="285"/>
      <c r="CZ46" s="289">
        <v>6.2</v>
      </c>
      <c r="DA46" s="291"/>
      <c r="DB46" s="291"/>
      <c r="DC46" s="292"/>
      <c r="DD46" s="295">
        <v>541744</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414</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447</v>
      </c>
      <c r="CG47" s="259"/>
      <c r="CH47" s="259"/>
      <c r="CI47" s="259"/>
      <c r="CJ47" s="259"/>
      <c r="CK47" s="259"/>
      <c r="CL47" s="259"/>
      <c r="CM47" s="259"/>
      <c r="CN47" s="259"/>
      <c r="CO47" s="259"/>
      <c r="CP47" s="259"/>
      <c r="CQ47" s="274"/>
      <c r="CR47" s="279">
        <v>50422</v>
      </c>
      <c r="CS47" s="324"/>
      <c r="CT47" s="324"/>
      <c r="CU47" s="324"/>
      <c r="CV47" s="324"/>
      <c r="CW47" s="324"/>
      <c r="CX47" s="324"/>
      <c r="CY47" s="343"/>
      <c r="CZ47" s="289">
        <v>0.2</v>
      </c>
      <c r="DA47" s="346"/>
      <c r="DB47" s="346"/>
      <c r="DC47" s="349"/>
      <c r="DD47" s="295">
        <v>21895</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ht="10.8">
      <c r="B48" s="269" t="s">
        <v>268</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448</v>
      </c>
      <c r="CG48" s="259"/>
      <c r="CH48" s="259"/>
      <c r="CI48" s="259"/>
      <c r="CJ48" s="259"/>
      <c r="CK48" s="259"/>
      <c r="CL48" s="259"/>
      <c r="CM48" s="259"/>
      <c r="CN48" s="259"/>
      <c r="CO48" s="259"/>
      <c r="CP48" s="259"/>
      <c r="CQ48" s="274"/>
      <c r="CR48" s="279" t="s">
        <v>143</v>
      </c>
      <c r="CS48" s="282"/>
      <c r="CT48" s="282"/>
      <c r="CU48" s="282"/>
      <c r="CV48" s="282"/>
      <c r="CW48" s="282"/>
      <c r="CX48" s="282"/>
      <c r="CY48" s="285"/>
      <c r="CZ48" s="289" t="s">
        <v>143</v>
      </c>
      <c r="DA48" s="291"/>
      <c r="DB48" s="291"/>
      <c r="DC48" s="292"/>
      <c r="DD48" s="295" t="s">
        <v>143</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198</v>
      </c>
      <c r="CE49" s="272"/>
      <c r="CF49" s="272"/>
      <c r="CG49" s="272"/>
      <c r="CH49" s="272"/>
      <c r="CI49" s="272"/>
      <c r="CJ49" s="272"/>
      <c r="CK49" s="272"/>
      <c r="CL49" s="272"/>
      <c r="CM49" s="272"/>
      <c r="CN49" s="272"/>
      <c r="CO49" s="272"/>
      <c r="CP49" s="272"/>
      <c r="CQ49" s="276"/>
      <c r="CR49" s="280">
        <v>22224364</v>
      </c>
      <c r="CS49" s="323"/>
      <c r="CT49" s="323"/>
      <c r="CU49" s="323"/>
      <c r="CV49" s="323"/>
      <c r="CW49" s="323"/>
      <c r="CX49" s="323"/>
      <c r="CY49" s="344"/>
      <c r="CZ49" s="299">
        <v>100</v>
      </c>
      <c r="DA49" s="347"/>
      <c r="DB49" s="347"/>
      <c r="DC49" s="350"/>
      <c r="DD49" s="353">
        <v>14862044</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0.8"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8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7734375" style="374" customWidth="1"/>
    <col min="131" max="131" width="1.6640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303</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306</v>
      </c>
      <c r="DK2" s="718"/>
      <c r="DL2" s="718"/>
      <c r="DM2" s="718"/>
      <c r="DN2" s="718"/>
      <c r="DO2" s="721"/>
      <c r="DP2" s="379"/>
      <c r="DQ2" s="717" t="s">
        <v>307</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449</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450</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451</v>
      </c>
      <c r="B5" s="408"/>
      <c r="C5" s="408"/>
      <c r="D5" s="408"/>
      <c r="E5" s="408"/>
      <c r="F5" s="408"/>
      <c r="G5" s="408"/>
      <c r="H5" s="408"/>
      <c r="I5" s="408"/>
      <c r="J5" s="408"/>
      <c r="K5" s="408"/>
      <c r="L5" s="408"/>
      <c r="M5" s="408"/>
      <c r="N5" s="408"/>
      <c r="O5" s="408"/>
      <c r="P5" s="440"/>
      <c r="Q5" s="446" t="s">
        <v>184</v>
      </c>
      <c r="R5" s="458"/>
      <c r="S5" s="458"/>
      <c r="T5" s="458"/>
      <c r="U5" s="469"/>
      <c r="V5" s="446" t="s">
        <v>452</v>
      </c>
      <c r="W5" s="458"/>
      <c r="X5" s="458"/>
      <c r="Y5" s="458"/>
      <c r="Z5" s="469"/>
      <c r="AA5" s="446" t="s">
        <v>453</v>
      </c>
      <c r="AB5" s="458"/>
      <c r="AC5" s="458"/>
      <c r="AD5" s="458"/>
      <c r="AE5" s="458"/>
      <c r="AF5" s="515" t="s">
        <v>182</v>
      </c>
      <c r="AG5" s="458"/>
      <c r="AH5" s="458"/>
      <c r="AI5" s="458"/>
      <c r="AJ5" s="533"/>
      <c r="AK5" s="458" t="s">
        <v>155</v>
      </c>
      <c r="AL5" s="458"/>
      <c r="AM5" s="458"/>
      <c r="AN5" s="458"/>
      <c r="AO5" s="469"/>
      <c r="AP5" s="446" t="s">
        <v>454</v>
      </c>
      <c r="AQ5" s="458"/>
      <c r="AR5" s="458"/>
      <c r="AS5" s="458"/>
      <c r="AT5" s="469"/>
      <c r="AU5" s="446" t="s">
        <v>456</v>
      </c>
      <c r="AV5" s="458"/>
      <c r="AW5" s="458"/>
      <c r="AX5" s="458"/>
      <c r="AY5" s="533"/>
      <c r="AZ5" s="389"/>
      <c r="BA5" s="389"/>
      <c r="BB5" s="389"/>
      <c r="BC5" s="389"/>
      <c r="BD5" s="389"/>
      <c r="BE5" s="587"/>
      <c r="BF5" s="587"/>
      <c r="BG5" s="587"/>
      <c r="BH5" s="587"/>
      <c r="BI5" s="587"/>
      <c r="BJ5" s="587"/>
      <c r="BK5" s="587"/>
      <c r="BL5" s="587"/>
      <c r="BM5" s="587"/>
      <c r="BN5" s="587"/>
      <c r="BO5" s="587"/>
      <c r="BP5" s="587"/>
      <c r="BQ5" s="381" t="s">
        <v>457</v>
      </c>
      <c r="BR5" s="408"/>
      <c r="BS5" s="408"/>
      <c r="BT5" s="408"/>
      <c r="BU5" s="408"/>
      <c r="BV5" s="408"/>
      <c r="BW5" s="408"/>
      <c r="BX5" s="408"/>
      <c r="BY5" s="408"/>
      <c r="BZ5" s="408"/>
      <c r="CA5" s="408"/>
      <c r="CB5" s="408"/>
      <c r="CC5" s="408"/>
      <c r="CD5" s="408"/>
      <c r="CE5" s="408"/>
      <c r="CF5" s="408"/>
      <c r="CG5" s="440"/>
      <c r="CH5" s="446" t="s">
        <v>375</v>
      </c>
      <c r="CI5" s="458"/>
      <c r="CJ5" s="458"/>
      <c r="CK5" s="458"/>
      <c r="CL5" s="469"/>
      <c r="CM5" s="446" t="s">
        <v>326</v>
      </c>
      <c r="CN5" s="458"/>
      <c r="CO5" s="458"/>
      <c r="CP5" s="458"/>
      <c r="CQ5" s="469"/>
      <c r="CR5" s="446" t="s">
        <v>248</v>
      </c>
      <c r="CS5" s="458"/>
      <c r="CT5" s="458"/>
      <c r="CU5" s="458"/>
      <c r="CV5" s="469"/>
      <c r="CW5" s="446" t="s">
        <v>56</v>
      </c>
      <c r="CX5" s="458"/>
      <c r="CY5" s="458"/>
      <c r="CZ5" s="458"/>
      <c r="DA5" s="469"/>
      <c r="DB5" s="446" t="s">
        <v>420</v>
      </c>
      <c r="DC5" s="458"/>
      <c r="DD5" s="458"/>
      <c r="DE5" s="458"/>
      <c r="DF5" s="469"/>
      <c r="DG5" s="711" t="s">
        <v>246</v>
      </c>
      <c r="DH5" s="714"/>
      <c r="DI5" s="714"/>
      <c r="DJ5" s="714"/>
      <c r="DK5" s="719"/>
      <c r="DL5" s="711" t="s">
        <v>458</v>
      </c>
      <c r="DM5" s="714"/>
      <c r="DN5" s="714"/>
      <c r="DO5" s="714"/>
      <c r="DP5" s="719"/>
      <c r="DQ5" s="446" t="s">
        <v>460</v>
      </c>
      <c r="DR5" s="458"/>
      <c r="DS5" s="458"/>
      <c r="DT5" s="458"/>
      <c r="DU5" s="469"/>
      <c r="DV5" s="446" t="s">
        <v>456</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461</v>
      </c>
      <c r="C7" s="430"/>
      <c r="D7" s="430"/>
      <c r="E7" s="430"/>
      <c r="F7" s="430"/>
      <c r="G7" s="430"/>
      <c r="H7" s="430"/>
      <c r="I7" s="430"/>
      <c r="J7" s="430"/>
      <c r="K7" s="430"/>
      <c r="L7" s="430"/>
      <c r="M7" s="430"/>
      <c r="N7" s="430"/>
      <c r="O7" s="430"/>
      <c r="P7" s="442"/>
      <c r="Q7" s="448">
        <v>23339</v>
      </c>
      <c r="R7" s="460"/>
      <c r="S7" s="460"/>
      <c r="T7" s="460"/>
      <c r="U7" s="460"/>
      <c r="V7" s="460">
        <v>22215</v>
      </c>
      <c r="W7" s="460"/>
      <c r="X7" s="460"/>
      <c r="Y7" s="460"/>
      <c r="Z7" s="460"/>
      <c r="AA7" s="460">
        <v>1123</v>
      </c>
      <c r="AB7" s="460"/>
      <c r="AC7" s="460"/>
      <c r="AD7" s="460"/>
      <c r="AE7" s="503"/>
      <c r="AF7" s="517">
        <v>1097</v>
      </c>
      <c r="AG7" s="530"/>
      <c r="AH7" s="530"/>
      <c r="AI7" s="530"/>
      <c r="AJ7" s="535"/>
      <c r="AK7" s="543">
        <v>108</v>
      </c>
      <c r="AL7" s="460"/>
      <c r="AM7" s="460"/>
      <c r="AN7" s="460"/>
      <c r="AO7" s="460"/>
      <c r="AP7" s="460">
        <v>21829</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0</v>
      </c>
      <c r="BT7" s="430"/>
      <c r="BU7" s="430"/>
      <c r="BV7" s="430"/>
      <c r="BW7" s="430"/>
      <c r="BX7" s="430"/>
      <c r="BY7" s="430"/>
      <c r="BZ7" s="430"/>
      <c r="CA7" s="430"/>
      <c r="CB7" s="430"/>
      <c r="CC7" s="430"/>
      <c r="CD7" s="430"/>
      <c r="CE7" s="430"/>
      <c r="CF7" s="430"/>
      <c r="CG7" s="442"/>
      <c r="CH7" s="674">
        <v>-4</v>
      </c>
      <c r="CI7" s="677"/>
      <c r="CJ7" s="677"/>
      <c r="CK7" s="677"/>
      <c r="CL7" s="692"/>
      <c r="CM7" s="674">
        <v>280</v>
      </c>
      <c r="CN7" s="677"/>
      <c r="CO7" s="677"/>
      <c r="CP7" s="677"/>
      <c r="CQ7" s="692"/>
      <c r="CR7" s="674">
        <v>300</v>
      </c>
      <c r="CS7" s="677"/>
      <c r="CT7" s="677"/>
      <c r="CU7" s="677"/>
      <c r="CV7" s="692"/>
      <c r="CW7" s="674" t="s">
        <v>143</v>
      </c>
      <c r="CX7" s="677"/>
      <c r="CY7" s="677"/>
      <c r="CZ7" s="677"/>
      <c r="DA7" s="692"/>
      <c r="DB7" s="674" t="s">
        <v>143</v>
      </c>
      <c r="DC7" s="677"/>
      <c r="DD7" s="677"/>
      <c r="DE7" s="677"/>
      <c r="DF7" s="692"/>
      <c r="DG7" s="674" t="s">
        <v>143</v>
      </c>
      <c r="DH7" s="677"/>
      <c r="DI7" s="677"/>
      <c r="DJ7" s="677"/>
      <c r="DK7" s="692"/>
      <c r="DL7" s="674" t="s">
        <v>143</v>
      </c>
      <c r="DM7" s="677"/>
      <c r="DN7" s="677"/>
      <c r="DO7" s="677"/>
      <c r="DP7" s="692"/>
      <c r="DQ7" s="674" t="s">
        <v>143</v>
      </c>
      <c r="DR7" s="677"/>
      <c r="DS7" s="677"/>
      <c r="DT7" s="677"/>
      <c r="DU7" s="692"/>
      <c r="DV7" s="410"/>
      <c r="DW7" s="430"/>
      <c r="DX7" s="430"/>
      <c r="DY7" s="430"/>
      <c r="DZ7" s="728"/>
      <c r="EA7" s="587"/>
    </row>
    <row r="8" spans="1:131" s="375" customFormat="1" ht="26.25" customHeight="1">
      <c r="A8" s="384">
        <v>2</v>
      </c>
      <c r="B8" s="411" t="s">
        <v>302</v>
      </c>
      <c r="C8" s="431"/>
      <c r="D8" s="431"/>
      <c r="E8" s="431"/>
      <c r="F8" s="431"/>
      <c r="G8" s="431"/>
      <c r="H8" s="431"/>
      <c r="I8" s="431"/>
      <c r="J8" s="431"/>
      <c r="K8" s="431"/>
      <c r="L8" s="431"/>
      <c r="M8" s="431"/>
      <c r="N8" s="431"/>
      <c r="O8" s="431"/>
      <c r="P8" s="443"/>
      <c r="Q8" s="449">
        <v>9</v>
      </c>
      <c r="R8" s="461"/>
      <c r="S8" s="461"/>
      <c r="T8" s="461"/>
      <c r="U8" s="461"/>
      <c r="V8" s="461">
        <v>9</v>
      </c>
      <c r="W8" s="461"/>
      <c r="X8" s="461"/>
      <c r="Y8" s="461"/>
      <c r="Z8" s="461"/>
      <c r="AA8" s="461" t="s">
        <v>143</v>
      </c>
      <c r="AB8" s="461"/>
      <c r="AC8" s="461"/>
      <c r="AD8" s="461"/>
      <c r="AE8" s="472"/>
      <c r="AF8" s="518" t="s">
        <v>143</v>
      </c>
      <c r="AG8" s="467"/>
      <c r="AH8" s="467"/>
      <c r="AI8" s="467"/>
      <c r="AJ8" s="536"/>
      <c r="AK8" s="471" t="s">
        <v>143</v>
      </c>
      <c r="AL8" s="461"/>
      <c r="AM8" s="461"/>
      <c r="AN8" s="461"/>
      <c r="AO8" s="461"/>
      <c r="AP8" s="461" t="s">
        <v>143</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c r="BT8" s="431"/>
      <c r="BU8" s="431"/>
      <c r="BV8" s="431"/>
      <c r="BW8" s="431"/>
      <c r="BX8" s="431"/>
      <c r="BY8" s="431"/>
      <c r="BZ8" s="431"/>
      <c r="CA8" s="431"/>
      <c r="CB8" s="431"/>
      <c r="CC8" s="431"/>
      <c r="CD8" s="431"/>
      <c r="CE8" s="431"/>
      <c r="CF8" s="431"/>
      <c r="CG8" s="443"/>
      <c r="CH8" s="455"/>
      <c r="CI8" s="467"/>
      <c r="CJ8" s="467"/>
      <c r="CK8" s="467"/>
      <c r="CL8" s="693"/>
      <c r="CM8" s="455"/>
      <c r="CN8" s="467"/>
      <c r="CO8" s="467"/>
      <c r="CP8" s="467"/>
      <c r="CQ8" s="693"/>
      <c r="CR8" s="455"/>
      <c r="CS8" s="467"/>
      <c r="CT8" s="467"/>
      <c r="CU8" s="467"/>
      <c r="CV8" s="693"/>
      <c r="CW8" s="455"/>
      <c r="CX8" s="467"/>
      <c r="CY8" s="467"/>
      <c r="CZ8" s="467"/>
      <c r="DA8" s="693"/>
      <c r="DB8" s="455"/>
      <c r="DC8" s="467"/>
      <c r="DD8" s="467"/>
      <c r="DE8" s="467"/>
      <c r="DF8" s="693"/>
      <c r="DG8" s="455"/>
      <c r="DH8" s="467"/>
      <c r="DI8" s="467"/>
      <c r="DJ8" s="467"/>
      <c r="DK8" s="693"/>
      <c r="DL8" s="455"/>
      <c r="DM8" s="467"/>
      <c r="DN8" s="467"/>
      <c r="DO8" s="467"/>
      <c r="DP8" s="693"/>
      <c r="DQ8" s="455"/>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463</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256</v>
      </c>
      <c r="B23" s="412" t="s">
        <v>308</v>
      </c>
      <c r="C23" s="432"/>
      <c r="D23" s="432"/>
      <c r="E23" s="432"/>
      <c r="F23" s="432"/>
      <c r="G23" s="432"/>
      <c r="H23" s="432"/>
      <c r="I23" s="432"/>
      <c r="J23" s="432"/>
      <c r="K23" s="432"/>
      <c r="L23" s="432"/>
      <c r="M23" s="432"/>
      <c r="N23" s="432"/>
      <c r="O23" s="432"/>
      <c r="P23" s="444"/>
      <c r="Q23" s="451"/>
      <c r="R23" s="463"/>
      <c r="S23" s="463"/>
      <c r="T23" s="463"/>
      <c r="U23" s="463"/>
      <c r="V23" s="463"/>
      <c r="W23" s="463"/>
      <c r="X23" s="463"/>
      <c r="Y23" s="463"/>
      <c r="Z23" s="463"/>
      <c r="AA23" s="463"/>
      <c r="AB23" s="463"/>
      <c r="AC23" s="463"/>
      <c r="AD23" s="463"/>
      <c r="AE23" s="505"/>
      <c r="AF23" s="519">
        <v>1097</v>
      </c>
      <c r="AG23" s="463"/>
      <c r="AH23" s="463"/>
      <c r="AI23" s="463"/>
      <c r="AJ23" s="537"/>
      <c r="AK23" s="545"/>
      <c r="AL23" s="466"/>
      <c r="AM23" s="466"/>
      <c r="AN23" s="466"/>
      <c r="AO23" s="466"/>
      <c r="AP23" s="463"/>
      <c r="AQ23" s="463"/>
      <c r="AR23" s="463"/>
      <c r="AS23" s="463"/>
      <c r="AT23" s="463"/>
      <c r="AU23" s="578"/>
      <c r="AV23" s="578"/>
      <c r="AW23" s="578"/>
      <c r="AX23" s="578"/>
      <c r="AY23" s="601"/>
      <c r="AZ23" s="606" t="s">
        <v>143</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396</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428</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451</v>
      </c>
      <c r="B26" s="408"/>
      <c r="C26" s="408"/>
      <c r="D26" s="408"/>
      <c r="E26" s="408"/>
      <c r="F26" s="408"/>
      <c r="G26" s="408"/>
      <c r="H26" s="408"/>
      <c r="I26" s="408"/>
      <c r="J26" s="408"/>
      <c r="K26" s="408"/>
      <c r="L26" s="408"/>
      <c r="M26" s="408"/>
      <c r="N26" s="408"/>
      <c r="O26" s="408"/>
      <c r="P26" s="440"/>
      <c r="Q26" s="446" t="s">
        <v>465</v>
      </c>
      <c r="R26" s="458"/>
      <c r="S26" s="458"/>
      <c r="T26" s="458"/>
      <c r="U26" s="469"/>
      <c r="V26" s="446" t="s">
        <v>466</v>
      </c>
      <c r="W26" s="458"/>
      <c r="X26" s="458"/>
      <c r="Y26" s="458"/>
      <c r="Z26" s="469"/>
      <c r="AA26" s="446" t="s">
        <v>467</v>
      </c>
      <c r="AB26" s="458"/>
      <c r="AC26" s="458"/>
      <c r="AD26" s="458"/>
      <c r="AE26" s="458"/>
      <c r="AF26" s="520" t="s">
        <v>252</v>
      </c>
      <c r="AG26" s="531"/>
      <c r="AH26" s="531"/>
      <c r="AI26" s="531"/>
      <c r="AJ26" s="538"/>
      <c r="AK26" s="458" t="s">
        <v>394</v>
      </c>
      <c r="AL26" s="458"/>
      <c r="AM26" s="458"/>
      <c r="AN26" s="458"/>
      <c r="AO26" s="469"/>
      <c r="AP26" s="446" t="s">
        <v>368</v>
      </c>
      <c r="AQ26" s="458"/>
      <c r="AR26" s="458"/>
      <c r="AS26" s="458"/>
      <c r="AT26" s="469"/>
      <c r="AU26" s="446" t="s">
        <v>468</v>
      </c>
      <c r="AV26" s="458"/>
      <c r="AW26" s="458"/>
      <c r="AX26" s="458"/>
      <c r="AY26" s="469"/>
      <c r="AZ26" s="446" t="s">
        <v>469</v>
      </c>
      <c r="BA26" s="458"/>
      <c r="BB26" s="458"/>
      <c r="BC26" s="458"/>
      <c r="BD26" s="469"/>
      <c r="BE26" s="446" t="s">
        <v>456</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243</v>
      </c>
      <c r="C28" s="430"/>
      <c r="D28" s="430"/>
      <c r="E28" s="430"/>
      <c r="F28" s="430"/>
      <c r="G28" s="430"/>
      <c r="H28" s="430"/>
      <c r="I28" s="430"/>
      <c r="J28" s="430"/>
      <c r="K28" s="430"/>
      <c r="L28" s="430"/>
      <c r="M28" s="430"/>
      <c r="N28" s="430"/>
      <c r="O28" s="430"/>
      <c r="P28" s="442"/>
      <c r="Q28" s="452">
        <v>5250</v>
      </c>
      <c r="R28" s="464"/>
      <c r="S28" s="464"/>
      <c r="T28" s="464"/>
      <c r="U28" s="464"/>
      <c r="V28" s="464">
        <v>5020</v>
      </c>
      <c r="W28" s="464"/>
      <c r="X28" s="464"/>
      <c r="Y28" s="464"/>
      <c r="Z28" s="464"/>
      <c r="AA28" s="464">
        <v>230</v>
      </c>
      <c r="AB28" s="464"/>
      <c r="AC28" s="464"/>
      <c r="AD28" s="464"/>
      <c r="AE28" s="506"/>
      <c r="AF28" s="522">
        <v>230</v>
      </c>
      <c r="AG28" s="464"/>
      <c r="AH28" s="464"/>
      <c r="AI28" s="464"/>
      <c r="AJ28" s="540"/>
      <c r="AK28" s="546">
        <v>267</v>
      </c>
      <c r="AL28" s="464"/>
      <c r="AM28" s="464"/>
      <c r="AN28" s="464"/>
      <c r="AO28" s="464"/>
      <c r="AP28" s="464" t="s">
        <v>143</v>
      </c>
      <c r="AQ28" s="464"/>
      <c r="AR28" s="464"/>
      <c r="AS28" s="464"/>
      <c r="AT28" s="464"/>
      <c r="AU28" s="464" t="s">
        <v>143</v>
      </c>
      <c r="AV28" s="464"/>
      <c r="AW28" s="464"/>
      <c r="AX28" s="464"/>
      <c r="AY28" s="464"/>
      <c r="AZ28" s="607"/>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29</v>
      </c>
      <c r="C29" s="431"/>
      <c r="D29" s="431"/>
      <c r="E29" s="431"/>
      <c r="F29" s="431"/>
      <c r="G29" s="431"/>
      <c r="H29" s="431"/>
      <c r="I29" s="431"/>
      <c r="J29" s="431"/>
      <c r="K29" s="431"/>
      <c r="L29" s="431"/>
      <c r="M29" s="431"/>
      <c r="N29" s="431"/>
      <c r="O29" s="431"/>
      <c r="P29" s="443"/>
      <c r="Q29" s="449">
        <v>4488</v>
      </c>
      <c r="R29" s="461"/>
      <c r="S29" s="461"/>
      <c r="T29" s="461"/>
      <c r="U29" s="461"/>
      <c r="V29" s="461">
        <v>4300</v>
      </c>
      <c r="W29" s="461"/>
      <c r="X29" s="461"/>
      <c r="Y29" s="461"/>
      <c r="Z29" s="461"/>
      <c r="AA29" s="461">
        <v>188</v>
      </c>
      <c r="AB29" s="461"/>
      <c r="AC29" s="461"/>
      <c r="AD29" s="461"/>
      <c r="AE29" s="472"/>
      <c r="AF29" s="518">
        <v>188</v>
      </c>
      <c r="AG29" s="467"/>
      <c r="AH29" s="467"/>
      <c r="AI29" s="467"/>
      <c r="AJ29" s="536"/>
      <c r="AK29" s="471">
        <v>646</v>
      </c>
      <c r="AL29" s="461"/>
      <c r="AM29" s="461"/>
      <c r="AN29" s="461"/>
      <c r="AO29" s="461"/>
      <c r="AP29" s="461" t="s">
        <v>143</v>
      </c>
      <c r="AQ29" s="461"/>
      <c r="AR29" s="461"/>
      <c r="AS29" s="461"/>
      <c r="AT29" s="461"/>
      <c r="AU29" s="461" t="s">
        <v>143</v>
      </c>
      <c r="AV29" s="461"/>
      <c r="AW29" s="461"/>
      <c r="AX29" s="461"/>
      <c r="AY29" s="461"/>
      <c r="AZ29" s="608"/>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230</v>
      </c>
      <c r="C30" s="431"/>
      <c r="D30" s="431"/>
      <c r="E30" s="431"/>
      <c r="F30" s="431"/>
      <c r="G30" s="431"/>
      <c r="H30" s="431"/>
      <c r="I30" s="431"/>
      <c r="J30" s="431"/>
      <c r="K30" s="431"/>
      <c r="L30" s="431"/>
      <c r="M30" s="431"/>
      <c r="N30" s="431"/>
      <c r="O30" s="431"/>
      <c r="P30" s="443"/>
      <c r="Q30" s="449">
        <v>523</v>
      </c>
      <c r="R30" s="461"/>
      <c r="S30" s="461"/>
      <c r="T30" s="461"/>
      <c r="U30" s="461"/>
      <c r="V30" s="461">
        <v>523</v>
      </c>
      <c r="W30" s="461"/>
      <c r="X30" s="461"/>
      <c r="Y30" s="461"/>
      <c r="Z30" s="461"/>
      <c r="AA30" s="461">
        <v>0</v>
      </c>
      <c r="AB30" s="461"/>
      <c r="AC30" s="461"/>
      <c r="AD30" s="461"/>
      <c r="AE30" s="472"/>
      <c r="AF30" s="518">
        <v>0</v>
      </c>
      <c r="AG30" s="467"/>
      <c r="AH30" s="467"/>
      <c r="AI30" s="467"/>
      <c r="AJ30" s="536"/>
      <c r="AK30" s="471">
        <v>100</v>
      </c>
      <c r="AL30" s="461"/>
      <c r="AM30" s="461"/>
      <c r="AN30" s="461"/>
      <c r="AO30" s="461"/>
      <c r="AP30" s="461" t="s">
        <v>143</v>
      </c>
      <c r="AQ30" s="461"/>
      <c r="AR30" s="461"/>
      <c r="AS30" s="461"/>
      <c r="AT30" s="461"/>
      <c r="AU30" s="461" t="s">
        <v>143</v>
      </c>
      <c r="AV30" s="461"/>
      <c r="AW30" s="461"/>
      <c r="AX30" s="461"/>
      <c r="AY30" s="461"/>
      <c r="AZ30" s="608"/>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470</v>
      </c>
      <c r="C31" s="431"/>
      <c r="D31" s="431"/>
      <c r="E31" s="431"/>
      <c r="F31" s="431"/>
      <c r="G31" s="431"/>
      <c r="H31" s="431"/>
      <c r="I31" s="431"/>
      <c r="J31" s="431"/>
      <c r="K31" s="431"/>
      <c r="L31" s="431"/>
      <c r="M31" s="431"/>
      <c r="N31" s="431"/>
      <c r="O31" s="431"/>
      <c r="P31" s="443"/>
      <c r="Q31" s="449">
        <v>923</v>
      </c>
      <c r="R31" s="461"/>
      <c r="S31" s="461"/>
      <c r="T31" s="461"/>
      <c r="U31" s="461"/>
      <c r="V31" s="461">
        <v>916</v>
      </c>
      <c r="W31" s="461"/>
      <c r="X31" s="461"/>
      <c r="Y31" s="461"/>
      <c r="Z31" s="461"/>
      <c r="AA31" s="461">
        <v>7</v>
      </c>
      <c r="AB31" s="461"/>
      <c r="AC31" s="461"/>
      <c r="AD31" s="461"/>
      <c r="AE31" s="472"/>
      <c r="AF31" s="518">
        <v>926</v>
      </c>
      <c r="AG31" s="467"/>
      <c r="AH31" s="467"/>
      <c r="AI31" s="467"/>
      <c r="AJ31" s="536"/>
      <c r="AK31" s="471" t="s">
        <v>143</v>
      </c>
      <c r="AL31" s="461"/>
      <c r="AM31" s="461"/>
      <c r="AN31" s="461"/>
      <c r="AO31" s="461"/>
      <c r="AP31" s="461">
        <v>2339</v>
      </c>
      <c r="AQ31" s="461"/>
      <c r="AR31" s="461"/>
      <c r="AS31" s="461"/>
      <c r="AT31" s="461"/>
      <c r="AU31" s="461">
        <v>0</v>
      </c>
      <c r="AV31" s="461"/>
      <c r="AW31" s="461"/>
      <c r="AX31" s="461"/>
      <c r="AY31" s="461"/>
      <c r="AZ31" s="608"/>
      <c r="BA31" s="608"/>
      <c r="BB31" s="608"/>
      <c r="BC31" s="608"/>
      <c r="BD31" s="608"/>
      <c r="BE31" s="576" t="s">
        <v>471</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472</v>
      </c>
      <c r="C32" s="431"/>
      <c r="D32" s="431"/>
      <c r="E32" s="431"/>
      <c r="F32" s="431"/>
      <c r="G32" s="431"/>
      <c r="H32" s="431"/>
      <c r="I32" s="431"/>
      <c r="J32" s="431"/>
      <c r="K32" s="431"/>
      <c r="L32" s="431"/>
      <c r="M32" s="431"/>
      <c r="N32" s="431"/>
      <c r="O32" s="431"/>
      <c r="P32" s="443"/>
      <c r="Q32" s="449">
        <v>13</v>
      </c>
      <c r="R32" s="461"/>
      <c r="S32" s="461"/>
      <c r="T32" s="461"/>
      <c r="U32" s="461"/>
      <c r="V32" s="461">
        <v>12</v>
      </c>
      <c r="W32" s="461"/>
      <c r="X32" s="461"/>
      <c r="Y32" s="461"/>
      <c r="Z32" s="461"/>
      <c r="AA32" s="461">
        <v>2</v>
      </c>
      <c r="AB32" s="461"/>
      <c r="AC32" s="461"/>
      <c r="AD32" s="461"/>
      <c r="AE32" s="472"/>
      <c r="AF32" s="518">
        <v>2</v>
      </c>
      <c r="AG32" s="467"/>
      <c r="AH32" s="467"/>
      <c r="AI32" s="467"/>
      <c r="AJ32" s="536"/>
      <c r="AK32" s="471">
        <v>10</v>
      </c>
      <c r="AL32" s="461"/>
      <c r="AM32" s="461"/>
      <c r="AN32" s="461"/>
      <c r="AO32" s="461"/>
      <c r="AP32" s="461">
        <v>20</v>
      </c>
      <c r="AQ32" s="461"/>
      <c r="AR32" s="461"/>
      <c r="AS32" s="461"/>
      <c r="AT32" s="461"/>
      <c r="AU32" s="461">
        <v>17</v>
      </c>
      <c r="AV32" s="461"/>
      <c r="AW32" s="461"/>
      <c r="AX32" s="461"/>
      <c r="AY32" s="461"/>
      <c r="AZ32" s="608"/>
      <c r="BA32" s="608"/>
      <c r="BB32" s="608"/>
      <c r="BC32" s="608"/>
      <c r="BD32" s="608"/>
      <c r="BE32" s="576" t="s">
        <v>25</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474</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256</v>
      </c>
      <c r="B63" s="412" t="s">
        <v>383</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1346</v>
      </c>
      <c r="AG63" s="463"/>
      <c r="AH63" s="463"/>
      <c r="AI63" s="463"/>
      <c r="AJ63" s="537"/>
      <c r="AK63" s="545"/>
      <c r="AL63" s="466"/>
      <c r="AM63" s="466"/>
      <c r="AN63" s="466"/>
      <c r="AO63" s="466"/>
      <c r="AP63" s="463"/>
      <c r="AQ63" s="463"/>
      <c r="AR63" s="463"/>
      <c r="AS63" s="463"/>
      <c r="AT63" s="463"/>
      <c r="AU63" s="463"/>
      <c r="AV63" s="463"/>
      <c r="AW63" s="463"/>
      <c r="AX63" s="463"/>
      <c r="AY63" s="463"/>
      <c r="AZ63" s="610"/>
      <c r="BA63" s="610"/>
      <c r="BB63" s="610"/>
      <c r="BC63" s="610"/>
      <c r="BD63" s="610"/>
      <c r="BE63" s="578"/>
      <c r="BF63" s="578"/>
      <c r="BG63" s="578"/>
      <c r="BH63" s="578"/>
      <c r="BI63" s="601"/>
      <c r="BJ63" s="606" t="s">
        <v>143</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462</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421</v>
      </c>
      <c r="B66" s="408"/>
      <c r="C66" s="408"/>
      <c r="D66" s="408"/>
      <c r="E66" s="408"/>
      <c r="F66" s="408"/>
      <c r="G66" s="408"/>
      <c r="H66" s="408"/>
      <c r="I66" s="408"/>
      <c r="J66" s="408"/>
      <c r="K66" s="408"/>
      <c r="L66" s="408"/>
      <c r="M66" s="408"/>
      <c r="N66" s="408"/>
      <c r="O66" s="408"/>
      <c r="P66" s="440"/>
      <c r="Q66" s="446" t="s">
        <v>465</v>
      </c>
      <c r="R66" s="458"/>
      <c r="S66" s="458"/>
      <c r="T66" s="458"/>
      <c r="U66" s="469"/>
      <c r="V66" s="446" t="s">
        <v>466</v>
      </c>
      <c r="W66" s="458"/>
      <c r="X66" s="458"/>
      <c r="Y66" s="458"/>
      <c r="Z66" s="469"/>
      <c r="AA66" s="446" t="s">
        <v>467</v>
      </c>
      <c r="AB66" s="458"/>
      <c r="AC66" s="458"/>
      <c r="AD66" s="458"/>
      <c r="AE66" s="469"/>
      <c r="AF66" s="523" t="s">
        <v>252</v>
      </c>
      <c r="AG66" s="531"/>
      <c r="AH66" s="531"/>
      <c r="AI66" s="531"/>
      <c r="AJ66" s="541"/>
      <c r="AK66" s="446" t="s">
        <v>394</v>
      </c>
      <c r="AL66" s="408"/>
      <c r="AM66" s="408"/>
      <c r="AN66" s="408"/>
      <c r="AO66" s="440"/>
      <c r="AP66" s="446" t="s">
        <v>368</v>
      </c>
      <c r="AQ66" s="458"/>
      <c r="AR66" s="458"/>
      <c r="AS66" s="458"/>
      <c r="AT66" s="469"/>
      <c r="AU66" s="446" t="s">
        <v>475</v>
      </c>
      <c r="AV66" s="458"/>
      <c r="AW66" s="458"/>
      <c r="AX66" s="458"/>
      <c r="AY66" s="469"/>
      <c r="AZ66" s="446" t="s">
        <v>456</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110</v>
      </c>
      <c r="C68" s="430"/>
      <c r="D68" s="430"/>
      <c r="E68" s="430"/>
      <c r="F68" s="430"/>
      <c r="G68" s="430"/>
      <c r="H68" s="430"/>
      <c r="I68" s="430"/>
      <c r="J68" s="430"/>
      <c r="K68" s="430"/>
      <c r="L68" s="430"/>
      <c r="M68" s="430"/>
      <c r="N68" s="430"/>
      <c r="O68" s="430"/>
      <c r="P68" s="442"/>
      <c r="Q68" s="448">
        <v>283</v>
      </c>
      <c r="R68" s="460"/>
      <c r="S68" s="460"/>
      <c r="T68" s="460"/>
      <c r="U68" s="460"/>
      <c r="V68" s="460">
        <v>255</v>
      </c>
      <c r="W68" s="460"/>
      <c r="X68" s="460"/>
      <c r="Y68" s="460"/>
      <c r="Z68" s="460"/>
      <c r="AA68" s="460">
        <v>28</v>
      </c>
      <c r="AB68" s="460"/>
      <c r="AC68" s="460"/>
      <c r="AD68" s="460"/>
      <c r="AE68" s="460"/>
      <c r="AF68" s="460">
        <v>28</v>
      </c>
      <c r="AG68" s="460"/>
      <c r="AH68" s="460"/>
      <c r="AI68" s="460"/>
      <c r="AJ68" s="460"/>
      <c r="AK68" s="460" t="s">
        <v>143</v>
      </c>
      <c r="AL68" s="460"/>
      <c r="AM68" s="460"/>
      <c r="AN68" s="460"/>
      <c r="AO68" s="460"/>
      <c r="AP68" s="460">
        <v>88</v>
      </c>
      <c r="AQ68" s="460"/>
      <c r="AR68" s="460"/>
      <c r="AS68" s="460"/>
      <c r="AT68" s="460"/>
      <c r="AU68" s="460">
        <v>74</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94</v>
      </c>
      <c r="C69" s="431"/>
      <c r="D69" s="431"/>
      <c r="E69" s="431"/>
      <c r="F69" s="431"/>
      <c r="G69" s="431"/>
      <c r="H69" s="431"/>
      <c r="I69" s="431"/>
      <c r="J69" s="431"/>
      <c r="K69" s="431"/>
      <c r="L69" s="431"/>
      <c r="M69" s="431"/>
      <c r="N69" s="431"/>
      <c r="O69" s="431"/>
      <c r="P69" s="443"/>
      <c r="Q69" s="449">
        <v>592</v>
      </c>
      <c r="R69" s="461"/>
      <c r="S69" s="461"/>
      <c r="T69" s="461"/>
      <c r="U69" s="461"/>
      <c r="V69" s="461">
        <v>539</v>
      </c>
      <c r="W69" s="461"/>
      <c r="X69" s="461"/>
      <c r="Y69" s="461"/>
      <c r="Z69" s="461"/>
      <c r="AA69" s="461">
        <v>53</v>
      </c>
      <c r="AB69" s="461"/>
      <c r="AC69" s="461"/>
      <c r="AD69" s="461"/>
      <c r="AE69" s="461"/>
      <c r="AF69" s="461">
        <v>53</v>
      </c>
      <c r="AG69" s="461"/>
      <c r="AH69" s="461"/>
      <c r="AI69" s="461"/>
      <c r="AJ69" s="461"/>
      <c r="AK69" s="461">
        <v>123</v>
      </c>
      <c r="AL69" s="461"/>
      <c r="AM69" s="461"/>
      <c r="AN69" s="461"/>
      <c r="AO69" s="461"/>
      <c r="AP69" s="461" t="s">
        <v>143</v>
      </c>
      <c r="AQ69" s="461"/>
      <c r="AR69" s="461"/>
      <c r="AS69" s="461"/>
      <c r="AT69" s="461"/>
      <c r="AU69" s="461" t="s">
        <v>143</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548</v>
      </c>
      <c r="C70" s="431"/>
      <c r="D70" s="431"/>
      <c r="E70" s="431"/>
      <c r="F70" s="431"/>
      <c r="G70" s="431"/>
      <c r="H70" s="431"/>
      <c r="I70" s="431"/>
      <c r="J70" s="431"/>
      <c r="K70" s="431"/>
      <c r="L70" s="431"/>
      <c r="M70" s="431"/>
      <c r="N70" s="431"/>
      <c r="O70" s="431"/>
      <c r="P70" s="443"/>
      <c r="Q70" s="449">
        <v>4681</v>
      </c>
      <c r="R70" s="461"/>
      <c r="S70" s="461"/>
      <c r="T70" s="461"/>
      <c r="U70" s="461"/>
      <c r="V70" s="461">
        <v>4415</v>
      </c>
      <c r="W70" s="461"/>
      <c r="X70" s="461"/>
      <c r="Y70" s="461"/>
      <c r="Z70" s="461"/>
      <c r="AA70" s="461">
        <v>266</v>
      </c>
      <c r="AB70" s="461"/>
      <c r="AC70" s="461"/>
      <c r="AD70" s="461"/>
      <c r="AE70" s="461"/>
      <c r="AF70" s="461">
        <v>266</v>
      </c>
      <c r="AG70" s="461"/>
      <c r="AH70" s="461"/>
      <c r="AI70" s="461"/>
      <c r="AJ70" s="461"/>
      <c r="AK70" s="461" t="s">
        <v>143</v>
      </c>
      <c r="AL70" s="461"/>
      <c r="AM70" s="461"/>
      <c r="AN70" s="461"/>
      <c r="AO70" s="461"/>
      <c r="AP70" s="461" t="s">
        <v>143</v>
      </c>
      <c r="AQ70" s="461"/>
      <c r="AR70" s="461"/>
      <c r="AS70" s="461"/>
      <c r="AT70" s="461"/>
      <c r="AU70" s="461" t="s">
        <v>143</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270</v>
      </c>
      <c r="C71" s="431"/>
      <c r="D71" s="431"/>
      <c r="E71" s="431"/>
      <c r="F71" s="431"/>
      <c r="G71" s="431"/>
      <c r="H71" s="431"/>
      <c r="I71" s="431"/>
      <c r="J71" s="431"/>
      <c r="K71" s="431"/>
      <c r="L71" s="431"/>
      <c r="M71" s="431"/>
      <c r="N71" s="431"/>
      <c r="O71" s="431"/>
      <c r="P71" s="443"/>
      <c r="Q71" s="449">
        <v>1130</v>
      </c>
      <c r="R71" s="461"/>
      <c r="S71" s="461"/>
      <c r="T71" s="461"/>
      <c r="U71" s="461"/>
      <c r="V71" s="461">
        <v>1034</v>
      </c>
      <c r="W71" s="461"/>
      <c r="X71" s="461"/>
      <c r="Y71" s="461"/>
      <c r="Z71" s="461"/>
      <c r="AA71" s="461">
        <v>96</v>
      </c>
      <c r="AB71" s="461"/>
      <c r="AC71" s="461"/>
      <c r="AD71" s="461"/>
      <c r="AE71" s="461"/>
      <c r="AF71" s="461">
        <v>96</v>
      </c>
      <c r="AG71" s="461"/>
      <c r="AH71" s="461"/>
      <c r="AI71" s="461"/>
      <c r="AJ71" s="461"/>
      <c r="AK71" s="461" t="s">
        <v>143</v>
      </c>
      <c r="AL71" s="461"/>
      <c r="AM71" s="461"/>
      <c r="AN71" s="461"/>
      <c r="AO71" s="461"/>
      <c r="AP71" s="461" t="s">
        <v>143</v>
      </c>
      <c r="AQ71" s="461"/>
      <c r="AR71" s="461"/>
      <c r="AS71" s="461"/>
      <c r="AT71" s="461"/>
      <c r="AU71" s="461" t="s">
        <v>143</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549</v>
      </c>
      <c r="C72" s="431"/>
      <c r="D72" s="431"/>
      <c r="E72" s="431"/>
      <c r="F72" s="431"/>
      <c r="G72" s="431"/>
      <c r="H72" s="431"/>
      <c r="I72" s="431"/>
      <c r="J72" s="431"/>
      <c r="K72" s="431"/>
      <c r="L72" s="431"/>
      <c r="M72" s="431"/>
      <c r="N72" s="431"/>
      <c r="O72" s="431"/>
      <c r="P72" s="443"/>
      <c r="Q72" s="449">
        <v>278</v>
      </c>
      <c r="R72" s="461"/>
      <c r="S72" s="461"/>
      <c r="T72" s="461"/>
      <c r="U72" s="461"/>
      <c r="V72" s="461">
        <v>254</v>
      </c>
      <c r="W72" s="461"/>
      <c r="X72" s="461"/>
      <c r="Y72" s="461"/>
      <c r="Z72" s="461"/>
      <c r="AA72" s="461">
        <v>24</v>
      </c>
      <c r="AB72" s="461"/>
      <c r="AC72" s="461"/>
      <c r="AD72" s="461"/>
      <c r="AE72" s="461"/>
      <c r="AF72" s="461">
        <v>24</v>
      </c>
      <c r="AG72" s="461"/>
      <c r="AH72" s="461"/>
      <c r="AI72" s="461"/>
      <c r="AJ72" s="461"/>
      <c r="AK72" s="461" t="s">
        <v>143</v>
      </c>
      <c r="AL72" s="461"/>
      <c r="AM72" s="461"/>
      <c r="AN72" s="461"/>
      <c r="AO72" s="461"/>
      <c r="AP72" s="461" t="s">
        <v>143</v>
      </c>
      <c r="AQ72" s="461"/>
      <c r="AR72" s="461"/>
      <c r="AS72" s="461"/>
      <c r="AT72" s="461"/>
      <c r="AU72" s="461" t="s">
        <v>143</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333</v>
      </c>
      <c r="C73" s="431"/>
      <c r="D73" s="431"/>
      <c r="E73" s="431"/>
      <c r="F73" s="431"/>
      <c r="G73" s="431"/>
      <c r="H73" s="431"/>
      <c r="I73" s="431"/>
      <c r="J73" s="431"/>
      <c r="K73" s="431"/>
      <c r="L73" s="431"/>
      <c r="M73" s="431"/>
      <c r="N73" s="431"/>
      <c r="O73" s="431"/>
      <c r="P73" s="443"/>
      <c r="Q73" s="449">
        <v>198</v>
      </c>
      <c r="R73" s="461"/>
      <c r="S73" s="461"/>
      <c r="T73" s="461"/>
      <c r="U73" s="461"/>
      <c r="V73" s="461">
        <v>186</v>
      </c>
      <c r="W73" s="461"/>
      <c r="X73" s="461"/>
      <c r="Y73" s="461"/>
      <c r="Z73" s="461"/>
      <c r="AA73" s="461">
        <v>12</v>
      </c>
      <c r="AB73" s="461"/>
      <c r="AC73" s="461"/>
      <c r="AD73" s="461"/>
      <c r="AE73" s="461"/>
      <c r="AF73" s="461">
        <v>12</v>
      </c>
      <c r="AG73" s="461"/>
      <c r="AH73" s="461"/>
      <c r="AI73" s="461"/>
      <c r="AJ73" s="461"/>
      <c r="AK73" s="461">
        <v>62</v>
      </c>
      <c r="AL73" s="461"/>
      <c r="AM73" s="461"/>
      <c r="AN73" s="461"/>
      <c r="AO73" s="461"/>
      <c r="AP73" s="461">
        <v>108</v>
      </c>
      <c r="AQ73" s="461"/>
      <c r="AR73" s="461"/>
      <c r="AS73" s="461"/>
      <c r="AT73" s="461"/>
      <c r="AU73" s="461" t="s">
        <v>143</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332</v>
      </c>
      <c r="C74" s="431"/>
      <c r="D74" s="431"/>
      <c r="E74" s="431"/>
      <c r="F74" s="431"/>
      <c r="G74" s="431"/>
      <c r="H74" s="431"/>
      <c r="I74" s="431"/>
      <c r="J74" s="431"/>
      <c r="K74" s="431"/>
      <c r="L74" s="431"/>
      <c r="M74" s="431"/>
      <c r="N74" s="431"/>
      <c r="O74" s="431"/>
      <c r="P74" s="443"/>
      <c r="Q74" s="449">
        <v>1864</v>
      </c>
      <c r="R74" s="461"/>
      <c r="S74" s="461"/>
      <c r="T74" s="461"/>
      <c r="U74" s="461"/>
      <c r="V74" s="461">
        <v>1813</v>
      </c>
      <c r="W74" s="461"/>
      <c r="X74" s="461"/>
      <c r="Y74" s="461"/>
      <c r="Z74" s="461"/>
      <c r="AA74" s="461">
        <v>51</v>
      </c>
      <c r="AB74" s="461"/>
      <c r="AC74" s="461"/>
      <c r="AD74" s="461"/>
      <c r="AE74" s="461"/>
      <c r="AF74" s="461">
        <v>51</v>
      </c>
      <c r="AG74" s="461"/>
      <c r="AH74" s="461"/>
      <c r="AI74" s="461"/>
      <c r="AJ74" s="461"/>
      <c r="AK74" s="461">
        <v>37</v>
      </c>
      <c r="AL74" s="461"/>
      <c r="AM74" s="461"/>
      <c r="AN74" s="461"/>
      <c r="AO74" s="461"/>
      <c r="AP74" s="461">
        <v>746</v>
      </c>
      <c r="AQ74" s="461"/>
      <c r="AR74" s="461"/>
      <c r="AS74" s="461"/>
      <c r="AT74" s="461"/>
      <c r="AU74" s="461" t="s">
        <v>143</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175</v>
      </c>
      <c r="C75" s="431"/>
      <c r="D75" s="431"/>
      <c r="E75" s="431"/>
      <c r="F75" s="431"/>
      <c r="G75" s="431"/>
      <c r="H75" s="431"/>
      <c r="I75" s="431"/>
      <c r="J75" s="431"/>
      <c r="K75" s="431"/>
      <c r="L75" s="431"/>
      <c r="M75" s="431"/>
      <c r="N75" s="431"/>
      <c r="O75" s="431"/>
      <c r="P75" s="443"/>
      <c r="Q75" s="455">
        <v>118</v>
      </c>
      <c r="R75" s="467"/>
      <c r="S75" s="467"/>
      <c r="T75" s="467"/>
      <c r="U75" s="471"/>
      <c r="V75" s="472">
        <v>100</v>
      </c>
      <c r="W75" s="467"/>
      <c r="X75" s="467"/>
      <c r="Y75" s="467"/>
      <c r="Z75" s="471"/>
      <c r="AA75" s="472">
        <v>18</v>
      </c>
      <c r="AB75" s="467"/>
      <c r="AC75" s="467"/>
      <c r="AD75" s="467"/>
      <c r="AE75" s="471"/>
      <c r="AF75" s="472">
        <v>18</v>
      </c>
      <c r="AG75" s="467"/>
      <c r="AH75" s="467"/>
      <c r="AI75" s="467"/>
      <c r="AJ75" s="471"/>
      <c r="AK75" s="472" t="s">
        <v>143</v>
      </c>
      <c r="AL75" s="467"/>
      <c r="AM75" s="467"/>
      <c r="AN75" s="467"/>
      <c r="AO75" s="471"/>
      <c r="AP75" s="472" t="s">
        <v>143</v>
      </c>
      <c r="AQ75" s="467"/>
      <c r="AR75" s="467"/>
      <c r="AS75" s="467"/>
      <c r="AT75" s="471"/>
      <c r="AU75" s="461" t="s">
        <v>143</v>
      </c>
      <c r="AV75" s="461"/>
      <c r="AW75" s="461"/>
      <c r="AX75" s="461"/>
      <c r="AY75" s="46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550</v>
      </c>
      <c r="C76" s="431"/>
      <c r="D76" s="431"/>
      <c r="E76" s="431"/>
      <c r="F76" s="431"/>
      <c r="G76" s="431"/>
      <c r="H76" s="431"/>
      <c r="I76" s="431"/>
      <c r="J76" s="431"/>
      <c r="K76" s="431"/>
      <c r="L76" s="431"/>
      <c r="M76" s="431"/>
      <c r="N76" s="431"/>
      <c r="O76" s="431"/>
      <c r="P76" s="443"/>
      <c r="Q76" s="455">
        <v>125</v>
      </c>
      <c r="R76" s="467"/>
      <c r="S76" s="467"/>
      <c r="T76" s="467"/>
      <c r="U76" s="471"/>
      <c r="V76" s="472">
        <v>116</v>
      </c>
      <c r="W76" s="467"/>
      <c r="X76" s="467"/>
      <c r="Y76" s="467"/>
      <c r="Z76" s="471"/>
      <c r="AA76" s="472">
        <v>9</v>
      </c>
      <c r="AB76" s="467"/>
      <c r="AC76" s="467"/>
      <c r="AD76" s="467"/>
      <c r="AE76" s="471"/>
      <c r="AF76" s="472">
        <v>9</v>
      </c>
      <c r="AG76" s="467"/>
      <c r="AH76" s="467"/>
      <c r="AI76" s="467"/>
      <c r="AJ76" s="471"/>
      <c r="AK76" s="472" t="s">
        <v>143</v>
      </c>
      <c r="AL76" s="467"/>
      <c r="AM76" s="467"/>
      <c r="AN76" s="467"/>
      <c r="AO76" s="471"/>
      <c r="AP76" s="472" t="s">
        <v>143</v>
      </c>
      <c r="AQ76" s="467"/>
      <c r="AR76" s="467"/>
      <c r="AS76" s="467"/>
      <c r="AT76" s="471"/>
      <c r="AU76" s="461" t="s">
        <v>143</v>
      </c>
      <c r="AV76" s="461"/>
      <c r="AW76" s="461"/>
      <c r="AX76" s="461"/>
      <c r="AY76" s="46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t="s">
        <v>232</v>
      </c>
      <c r="C77" s="431"/>
      <c r="D77" s="431"/>
      <c r="E77" s="431"/>
      <c r="F77" s="431"/>
      <c r="G77" s="431"/>
      <c r="H77" s="431"/>
      <c r="I77" s="431"/>
      <c r="J77" s="431"/>
      <c r="K77" s="431"/>
      <c r="L77" s="431"/>
      <c r="M77" s="431"/>
      <c r="N77" s="431"/>
      <c r="O77" s="431"/>
      <c r="P77" s="443"/>
      <c r="Q77" s="455">
        <v>307</v>
      </c>
      <c r="R77" s="467"/>
      <c r="S77" s="467"/>
      <c r="T77" s="467"/>
      <c r="U77" s="471"/>
      <c r="V77" s="472">
        <v>291</v>
      </c>
      <c r="W77" s="467"/>
      <c r="X77" s="467"/>
      <c r="Y77" s="467"/>
      <c r="Z77" s="471"/>
      <c r="AA77" s="472">
        <v>15</v>
      </c>
      <c r="AB77" s="467"/>
      <c r="AC77" s="467"/>
      <c r="AD77" s="467"/>
      <c r="AE77" s="471"/>
      <c r="AF77" s="472">
        <v>15</v>
      </c>
      <c r="AG77" s="467"/>
      <c r="AH77" s="467"/>
      <c r="AI77" s="467"/>
      <c r="AJ77" s="471"/>
      <c r="AK77" s="472">
        <v>4</v>
      </c>
      <c r="AL77" s="467"/>
      <c r="AM77" s="467"/>
      <c r="AN77" s="467"/>
      <c r="AO77" s="471"/>
      <c r="AP77" s="472" t="s">
        <v>143</v>
      </c>
      <c r="AQ77" s="467"/>
      <c r="AR77" s="467"/>
      <c r="AS77" s="467"/>
      <c r="AT77" s="471"/>
      <c r="AU77" s="461" t="s">
        <v>143</v>
      </c>
      <c r="AV77" s="461"/>
      <c r="AW77" s="461"/>
      <c r="AX77" s="461"/>
      <c r="AY77" s="46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t="s">
        <v>551</v>
      </c>
      <c r="C78" s="431"/>
      <c r="D78" s="431"/>
      <c r="E78" s="431"/>
      <c r="F78" s="431"/>
      <c r="G78" s="431"/>
      <c r="H78" s="431"/>
      <c r="I78" s="431"/>
      <c r="J78" s="431"/>
      <c r="K78" s="431"/>
      <c r="L78" s="431"/>
      <c r="M78" s="431"/>
      <c r="N78" s="431"/>
      <c r="O78" s="431"/>
      <c r="P78" s="443"/>
      <c r="Q78" s="449">
        <v>456828</v>
      </c>
      <c r="R78" s="461"/>
      <c r="S78" s="461"/>
      <c r="T78" s="461"/>
      <c r="U78" s="461"/>
      <c r="V78" s="461">
        <v>441715</v>
      </c>
      <c r="W78" s="461"/>
      <c r="X78" s="461"/>
      <c r="Y78" s="461"/>
      <c r="Z78" s="461"/>
      <c r="AA78" s="461">
        <v>15113</v>
      </c>
      <c r="AB78" s="461"/>
      <c r="AC78" s="461"/>
      <c r="AD78" s="461"/>
      <c r="AE78" s="461"/>
      <c r="AF78" s="461">
        <v>15113</v>
      </c>
      <c r="AG78" s="461"/>
      <c r="AH78" s="461"/>
      <c r="AI78" s="461"/>
      <c r="AJ78" s="461"/>
      <c r="AK78" s="472" t="s">
        <v>143</v>
      </c>
      <c r="AL78" s="467"/>
      <c r="AM78" s="467"/>
      <c r="AN78" s="467"/>
      <c r="AO78" s="471"/>
      <c r="AP78" s="472" t="s">
        <v>143</v>
      </c>
      <c r="AQ78" s="467"/>
      <c r="AR78" s="467"/>
      <c r="AS78" s="467"/>
      <c r="AT78" s="471"/>
      <c r="AU78" s="461" t="s">
        <v>143</v>
      </c>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t="s">
        <v>192</v>
      </c>
      <c r="C79" s="431"/>
      <c r="D79" s="431"/>
      <c r="E79" s="431"/>
      <c r="F79" s="431"/>
      <c r="G79" s="431"/>
      <c r="H79" s="431"/>
      <c r="I79" s="431"/>
      <c r="J79" s="431"/>
      <c r="K79" s="431"/>
      <c r="L79" s="431"/>
      <c r="M79" s="431"/>
      <c r="N79" s="431"/>
      <c r="O79" s="431"/>
      <c r="P79" s="443"/>
      <c r="Q79" s="449">
        <v>340</v>
      </c>
      <c r="R79" s="461"/>
      <c r="S79" s="461"/>
      <c r="T79" s="461"/>
      <c r="U79" s="461"/>
      <c r="V79" s="461">
        <v>306</v>
      </c>
      <c r="W79" s="461"/>
      <c r="X79" s="461"/>
      <c r="Y79" s="461"/>
      <c r="Z79" s="461"/>
      <c r="AA79" s="461">
        <v>35</v>
      </c>
      <c r="AB79" s="461"/>
      <c r="AC79" s="461"/>
      <c r="AD79" s="461"/>
      <c r="AE79" s="461"/>
      <c r="AF79" s="461">
        <v>619</v>
      </c>
      <c r="AG79" s="461"/>
      <c r="AH79" s="461"/>
      <c r="AI79" s="461"/>
      <c r="AJ79" s="461"/>
      <c r="AK79" s="461">
        <v>1</v>
      </c>
      <c r="AL79" s="461"/>
      <c r="AM79" s="461"/>
      <c r="AN79" s="461"/>
      <c r="AO79" s="461"/>
      <c r="AP79" s="461">
        <v>212</v>
      </c>
      <c r="AQ79" s="461"/>
      <c r="AR79" s="461"/>
      <c r="AS79" s="461"/>
      <c r="AT79" s="461"/>
      <c r="AU79" s="461" t="s">
        <v>143</v>
      </c>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t="s">
        <v>87</v>
      </c>
      <c r="C80" s="431"/>
      <c r="D80" s="431"/>
      <c r="E80" s="431"/>
      <c r="F80" s="431"/>
      <c r="G80" s="431"/>
      <c r="H80" s="431"/>
      <c r="I80" s="431"/>
      <c r="J80" s="431"/>
      <c r="K80" s="431"/>
      <c r="L80" s="431"/>
      <c r="M80" s="431"/>
      <c r="N80" s="431"/>
      <c r="O80" s="431"/>
      <c r="P80" s="443"/>
      <c r="Q80" s="449">
        <v>1008</v>
      </c>
      <c r="R80" s="461"/>
      <c r="S80" s="461"/>
      <c r="T80" s="461"/>
      <c r="U80" s="461"/>
      <c r="V80" s="461">
        <v>1127</v>
      </c>
      <c r="W80" s="461"/>
      <c r="X80" s="461"/>
      <c r="Y80" s="461"/>
      <c r="Z80" s="461"/>
      <c r="AA80" s="461">
        <v>-119</v>
      </c>
      <c r="AB80" s="461"/>
      <c r="AC80" s="461"/>
      <c r="AD80" s="461"/>
      <c r="AE80" s="461"/>
      <c r="AF80" s="461">
        <v>295</v>
      </c>
      <c r="AG80" s="461"/>
      <c r="AH80" s="461"/>
      <c r="AI80" s="461"/>
      <c r="AJ80" s="461"/>
      <c r="AK80" s="461">
        <v>808</v>
      </c>
      <c r="AL80" s="461"/>
      <c r="AM80" s="461"/>
      <c r="AN80" s="461"/>
      <c r="AO80" s="461"/>
      <c r="AP80" s="461">
        <v>6535</v>
      </c>
      <c r="AQ80" s="461"/>
      <c r="AR80" s="461"/>
      <c r="AS80" s="461"/>
      <c r="AT80" s="461"/>
      <c r="AU80" s="461" t="s">
        <v>143</v>
      </c>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t="s">
        <v>552</v>
      </c>
      <c r="C81" s="431"/>
      <c r="D81" s="431"/>
      <c r="E81" s="431"/>
      <c r="F81" s="431"/>
      <c r="G81" s="431"/>
      <c r="H81" s="431"/>
      <c r="I81" s="431"/>
      <c r="J81" s="431"/>
      <c r="K81" s="431"/>
      <c r="L81" s="431"/>
      <c r="M81" s="431"/>
      <c r="N81" s="431"/>
      <c r="O81" s="431"/>
      <c r="P81" s="443"/>
      <c r="Q81" s="449">
        <v>162</v>
      </c>
      <c r="R81" s="461"/>
      <c r="S81" s="461"/>
      <c r="T81" s="461"/>
      <c r="U81" s="461"/>
      <c r="V81" s="461">
        <v>140</v>
      </c>
      <c r="W81" s="461"/>
      <c r="X81" s="461"/>
      <c r="Y81" s="461"/>
      <c r="Z81" s="461"/>
      <c r="AA81" s="461">
        <v>22</v>
      </c>
      <c r="AB81" s="461"/>
      <c r="AC81" s="461"/>
      <c r="AD81" s="461"/>
      <c r="AE81" s="461"/>
      <c r="AF81" s="461">
        <v>268</v>
      </c>
      <c r="AG81" s="461"/>
      <c r="AH81" s="461"/>
      <c r="AI81" s="461"/>
      <c r="AJ81" s="461"/>
      <c r="AK81" s="472" t="s">
        <v>143</v>
      </c>
      <c r="AL81" s="467"/>
      <c r="AM81" s="467"/>
      <c r="AN81" s="467"/>
      <c r="AO81" s="471"/>
      <c r="AP81" s="472" t="s">
        <v>143</v>
      </c>
      <c r="AQ81" s="467"/>
      <c r="AR81" s="467"/>
      <c r="AS81" s="467"/>
      <c r="AT81" s="471"/>
      <c r="AU81" s="461" t="s">
        <v>143</v>
      </c>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t="s">
        <v>553</v>
      </c>
      <c r="C82" s="431"/>
      <c r="D82" s="431"/>
      <c r="E82" s="431"/>
      <c r="F82" s="431"/>
      <c r="G82" s="431"/>
      <c r="H82" s="431"/>
      <c r="I82" s="431"/>
      <c r="J82" s="431"/>
      <c r="K82" s="431"/>
      <c r="L82" s="431"/>
      <c r="M82" s="431"/>
      <c r="N82" s="431"/>
      <c r="O82" s="431"/>
      <c r="P82" s="443"/>
      <c r="Q82" s="449">
        <v>3971</v>
      </c>
      <c r="R82" s="461"/>
      <c r="S82" s="461"/>
      <c r="T82" s="461"/>
      <c r="U82" s="461"/>
      <c r="V82" s="461">
        <v>3633</v>
      </c>
      <c r="W82" s="461"/>
      <c r="X82" s="461"/>
      <c r="Y82" s="461"/>
      <c r="Z82" s="461"/>
      <c r="AA82" s="461">
        <v>337</v>
      </c>
      <c r="AB82" s="461"/>
      <c r="AC82" s="461"/>
      <c r="AD82" s="461"/>
      <c r="AE82" s="461"/>
      <c r="AF82" s="461">
        <v>5616</v>
      </c>
      <c r="AG82" s="461"/>
      <c r="AH82" s="461"/>
      <c r="AI82" s="461"/>
      <c r="AJ82" s="461"/>
      <c r="AK82" s="472" t="s">
        <v>143</v>
      </c>
      <c r="AL82" s="467"/>
      <c r="AM82" s="467"/>
      <c r="AN82" s="467"/>
      <c r="AO82" s="471"/>
      <c r="AP82" s="461">
        <v>5115</v>
      </c>
      <c r="AQ82" s="461"/>
      <c r="AR82" s="461"/>
      <c r="AS82" s="461"/>
      <c r="AT82" s="461"/>
      <c r="AU82" s="461" t="s">
        <v>143</v>
      </c>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72"/>
      <c r="AL83" s="467"/>
      <c r="AM83" s="467"/>
      <c r="AN83" s="467"/>
      <c r="AO83" s="47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256</v>
      </c>
      <c r="B88" s="412" t="s">
        <v>190</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c r="AG88" s="463"/>
      <c r="AH88" s="463"/>
      <c r="AI88" s="463"/>
      <c r="AJ88" s="463"/>
      <c r="AK88" s="466"/>
      <c r="AL88" s="466"/>
      <c r="AM88" s="466"/>
      <c r="AN88" s="466"/>
      <c r="AO88" s="466"/>
      <c r="AP88" s="463"/>
      <c r="AQ88" s="463"/>
      <c r="AR88" s="463"/>
      <c r="AS88" s="463"/>
      <c r="AT88" s="463"/>
      <c r="AU88" s="463"/>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256</v>
      </c>
      <c r="BR102" s="412" t="s">
        <v>459</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c r="CS102" s="615"/>
      <c r="CT102" s="615"/>
      <c r="CU102" s="615"/>
      <c r="CV102" s="708"/>
      <c r="CW102" s="707"/>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476</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477</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478</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284</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479</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63</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480</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13</v>
      </c>
      <c r="AB109" s="417"/>
      <c r="AC109" s="417"/>
      <c r="AD109" s="417"/>
      <c r="AE109" s="480"/>
      <c r="AF109" s="491" t="s">
        <v>444</v>
      </c>
      <c r="AG109" s="417"/>
      <c r="AH109" s="417"/>
      <c r="AI109" s="417"/>
      <c r="AJ109" s="480"/>
      <c r="AK109" s="491" t="s">
        <v>397</v>
      </c>
      <c r="AL109" s="417"/>
      <c r="AM109" s="417"/>
      <c r="AN109" s="417"/>
      <c r="AO109" s="480"/>
      <c r="AP109" s="491" t="s">
        <v>481</v>
      </c>
      <c r="AQ109" s="417"/>
      <c r="AR109" s="417"/>
      <c r="AS109" s="417"/>
      <c r="AT109" s="566"/>
      <c r="AU109" s="394" t="s">
        <v>480</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13</v>
      </c>
      <c r="BR109" s="417"/>
      <c r="BS109" s="417"/>
      <c r="BT109" s="417"/>
      <c r="BU109" s="480"/>
      <c r="BV109" s="491" t="s">
        <v>444</v>
      </c>
      <c r="BW109" s="417"/>
      <c r="BX109" s="417"/>
      <c r="BY109" s="417"/>
      <c r="BZ109" s="480"/>
      <c r="CA109" s="491" t="s">
        <v>397</v>
      </c>
      <c r="CB109" s="417"/>
      <c r="CC109" s="417"/>
      <c r="CD109" s="417"/>
      <c r="CE109" s="480"/>
      <c r="CF109" s="666" t="s">
        <v>481</v>
      </c>
      <c r="CG109" s="666"/>
      <c r="CH109" s="666"/>
      <c r="CI109" s="666"/>
      <c r="CJ109" s="666"/>
      <c r="CK109" s="491" t="s">
        <v>103</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13</v>
      </c>
      <c r="DH109" s="417"/>
      <c r="DI109" s="417"/>
      <c r="DJ109" s="417"/>
      <c r="DK109" s="480"/>
      <c r="DL109" s="491" t="s">
        <v>444</v>
      </c>
      <c r="DM109" s="417"/>
      <c r="DN109" s="417"/>
      <c r="DO109" s="417"/>
      <c r="DP109" s="480"/>
      <c r="DQ109" s="491" t="s">
        <v>397</v>
      </c>
      <c r="DR109" s="417"/>
      <c r="DS109" s="417"/>
      <c r="DT109" s="417"/>
      <c r="DU109" s="480"/>
      <c r="DV109" s="491" t="s">
        <v>481</v>
      </c>
      <c r="DW109" s="417"/>
      <c r="DX109" s="417"/>
      <c r="DY109" s="417"/>
      <c r="DZ109" s="566"/>
    </row>
    <row r="110" spans="1:131" s="376" customFormat="1" ht="26.25" customHeight="1">
      <c r="A110" s="395" t="s">
        <v>336</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2138984</v>
      </c>
      <c r="AB110" s="498"/>
      <c r="AC110" s="498"/>
      <c r="AD110" s="498"/>
      <c r="AE110" s="509"/>
      <c r="AF110" s="525">
        <v>2116117</v>
      </c>
      <c r="AG110" s="498"/>
      <c r="AH110" s="498"/>
      <c r="AI110" s="498"/>
      <c r="AJ110" s="509"/>
      <c r="AK110" s="525">
        <v>2280695</v>
      </c>
      <c r="AL110" s="498"/>
      <c r="AM110" s="498"/>
      <c r="AN110" s="498"/>
      <c r="AO110" s="509"/>
      <c r="AP110" s="549">
        <v>20.399999999999999</v>
      </c>
      <c r="AQ110" s="557"/>
      <c r="AR110" s="557"/>
      <c r="AS110" s="557"/>
      <c r="AT110" s="567"/>
      <c r="AU110" s="579" t="s">
        <v>116</v>
      </c>
      <c r="AV110" s="588"/>
      <c r="AW110" s="588"/>
      <c r="AX110" s="588"/>
      <c r="AY110" s="588"/>
      <c r="AZ110" s="435" t="s">
        <v>482</v>
      </c>
      <c r="BA110" s="418"/>
      <c r="BB110" s="418"/>
      <c r="BC110" s="418"/>
      <c r="BD110" s="418"/>
      <c r="BE110" s="418"/>
      <c r="BF110" s="418"/>
      <c r="BG110" s="418"/>
      <c r="BH110" s="418"/>
      <c r="BI110" s="418"/>
      <c r="BJ110" s="418"/>
      <c r="BK110" s="418"/>
      <c r="BL110" s="418"/>
      <c r="BM110" s="418"/>
      <c r="BN110" s="418"/>
      <c r="BO110" s="418"/>
      <c r="BP110" s="481"/>
      <c r="BQ110" s="643">
        <v>19933148</v>
      </c>
      <c r="BR110" s="651"/>
      <c r="BS110" s="651"/>
      <c r="BT110" s="651"/>
      <c r="BU110" s="651"/>
      <c r="BV110" s="651">
        <v>21377117</v>
      </c>
      <c r="BW110" s="651"/>
      <c r="BX110" s="651"/>
      <c r="BY110" s="651"/>
      <c r="BZ110" s="651"/>
      <c r="CA110" s="651">
        <v>21828516</v>
      </c>
      <c r="CB110" s="651"/>
      <c r="CC110" s="651"/>
      <c r="CD110" s="651"/>
      <c r="CE110" s="651"/>
      <c r="CF110" s="667">
        <v>195.3</v>
      </c>
      <c r="CG110" s="671"/>
      <c r="CH110" s="671"/>
      <c r="CI110" s="671"/>
      <c r="CJ110" s="671"/>
      <c r="CK110" s="683" t="s">
        <v>391</v>
      </c>
      <c r="CL110" s="423"/>
      <c r="CM110" s="435" t="s">
        <v>484</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143</v>
      </c>
      <c r="DH110" s="651"/>
      <c r="DI110" s="651"/>
      <c r="DJ110" s="651"/>
      <c r="DK110" s="651"/>
      <c r="DL110" s="651" t="s">
        <v>143</v>
      </c>
      <c r="DM110" s="651"/>
      <c r="DN110" s="651"/>
      <c r="DO110" s="651"/>
      <c r="DP110" s="651"/>
      <c r="DQ110" s="651" t="s">
        <v>143</v>
      </c>
      <c r="DR110" s="651"/>
      <c r="DS110" s="651"/>
      <c r="DT110" s="651"/>
      <c r="DU110" s="651"/>
      <c r="DV110" s="723" t="s">
        <v>143</v>
      </c>
      <c r="DW110" s="723"/>
      <c r="DX110" s="723"/>
      <c r="DY110" s="723"/>
      <c r="DZ110" s="732"/>
    </row>
    <row r="111" spans="1:131" s="376" customFormat="1" ht="26.25" customHeight="1">
      <c r="A111" s="396" t="s">
        <v>464</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143</v>
      </c>
      <c r="AB111" s="457"/>
      <c r="AC111" s="457"/>
      <c r="AD111" s="457"/>
      <c r="AE111" s="510"/>
      <c r="AF111" s="526" t="s">
        <v>143</v>
      </c>
      <c r="AG111" s="457"/>
      <c r="AH111" s="457"/>
      <c r="AI111" s="457"/>
      <c r="AJ111" s="510"/>
      <c r="AK111" s="526" t="s">
        <v>143</v>
      </c>
      <c r="AL111" s="457"/>
      <c r="AM111" s="457"/>
      <c r="AN111" s="457"/>
      <c r="AO111" s="510"/>
      <c r="AP111" s="550" t="s">
        <v>143</v>
      </c>
      <c r="AQ111" s="558"/>
      <c r="AR111" s="558"/>
      <c r="AS111" s="558"/>
      <c r="AT111" s="568"/>
      <c r="AU111" s="580"/>
      <c r="AV111" s="589"/>
      <c r="AW111" s="589"/>
      <c r="AX111" s="589"/>
      <c r="AY111" s="589"/>
      <c r="AZ111" s="436" t="s">
        <v>485</v>
      </c>
      <c r="BA111" s="389"/>
      <c r="BB111" s="389"/>
      <c r="BC111" s="389"/>
      <c r="BD111" s="389"/>
      <c r="BE111" s="389"/>
      <c r="BF111" s="389"/>
      <c r="BG111" s="389"/>
      <c r="BH111" s="389"/>
      <c r="BI111" s="389"/>
      <c r="BJ111" s="389"/>
      <c r="BK111" s="389"/>
      <c r="BL111" s="389"/>
      <c r="BM111" s="389"/>
      <c r="BN111" s="389"/>
      <c r="BO111" s="389"/>
      <c r="BP111" s="483"/>
      <c r="BQ111" s="644">
        <v>265606</v>
      </c>
      <c r="BR111" s="652"/>
      <c r="BS111" s="652"/>
      <c r="BT111" s="652"/>
      <c r="BU111" s="652"/>
      <c r="BV111" s="652">
        <v>168592</v>
      </c>
      <c r="BW111" s="652"/>
      <c r="BX111" s="652"/>
      <c r="BY111" s="652"/>
      <c r="BZ111" s="652"/>
      <c r="CA111" s="652">
        <v>86534</v>
      </c>
      <c r="CB111" s="652"/>
      <c r="CC111" s="652"/>
      <c r="CD111" s="652"/>
      <c r="CE111" s="652"/>
      <c r="CF111" s="668">
        <v>0.8</v>
      </c>
      <c r="CG111" s="672"/>
      <c r="CH111" s="672"/>
      <c r="CI111" s="672"/>
      <c r="CJ111" s="672"/>
      <c r="CK111" s="684"/>
      <c r="CL111" s="424"/>
      <c r="CM111" s="436" t="s">
        <v>142</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143</v>
      </c>
      <c r="DH111" s="652"/>
      <c r="DI111" s="652"/>
      <c r="DJ111" s="652"/>
      <c r="DK111" s="652"/>
      <c r="DL111" s="652" t="s">
        <v>143</v>
      </c>
      <c r="DM111" s="652"/>
      <c r="DN111" s="652"/>
      <c r="DO111" s="652"/>
      <c r="DP111" s="652"/>
      <c r="DQ111" s="652" t="s">
        <v>143</v>
      </c>
      <c r="DR111" s="652"/>
      <c r="DS111" s="652"/>
      <c r="DT111" s="652"/>
      <c r="DU111" s="652"/>
      <c r="DV111" s="724" t="s">
        <v>143</v>
      </c>
      <c r="DW111" s="724"/>
      <c r="DX111" s="724"/>
      <c r="DY111" s="724"/>
      <c r="DZ111" s="733"/>
    </row>
    <row r="112" spans="1:131" s="376" customFormat="1" ht="26.25" customHeight="1">
      <c r="A112" s="397" t="s">
        <v>158</v>
      </c>
      <c r="B112" s="420"/>
      <c r="C112" s="389" t="s">
        <v>487</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143</v>
      </c>
      <c r="AB112" s="457"/>
      <c r="AC112" s="457"/>
      <c r="AD112" s="457"/>
      <c r="AE112" s="510"/>
      <c r="AF112" s="526" t="s">
        <v>143</v>
      </c>
      <c r="AG112" s="457"/>
      <c r="AH112" s="457"/>
      <c r="AI112" s="457"/>
      <c r="AJ112" s="510"/>
      <c r="AK112" s="526" t="s">
        <v>143</v>
      </c>
      <c r="AL112" s="457"/>
      <c r="AM112" s="457"/>
      <c r="AN112" s="457"/>
      <c r="AO112" s="510"/>
      <c r="AP112" s="550" t="s">
        <v>143</v>
      </c>
      <c r="AQ112" s="558"/>
      <c r="AR112" s="558"/>
      <c r="AS112" s="558"/>
      <c r="AT112" s="568"/>
      <c r="AU112" s="580"/>
      <c r="AV112" s="589"/>
      <c r="AW112" s="589"/>
      <c r="AX112" s="589"/>
      <c r="AY112" s="589"/>
      <c r="AZ112" s="436" t="s">
        <v>272</v>
      </c>
      <c r="BA112" s="389"/>
      <c r="BB112" s="389"/>
      <c r="BC112" s="389"/>
      <c r="BD112" s="389"/>
      <c r="BE112" s="389"/>
      <c r="BF112" s="389"/>
      <c r="BG112" s="389"/>
      <c r="BH112" s="389"/>
      <c r="BI112" s="389"/>
      <c r="BJ112" s="389"/>
      <c r="BK112" s="389"/>
      <c r="BL112" s="389"/>
      <c r="BM112" s="389"/>
      <c r="BN112" s="389"/>
      <c r="BO112" s="389"/>
      <c r="BP112" s="483"/>
      <c r="BQ112" s="644">
        <v>33227</v>
      </c>
      <c r="BR112" s="652"/>
      <c r="BS112" s="652"/>
      <c r="BT112" s="652"/>
      <c r="BU112" s="652"/>
      <c r="BV112" s="652">
        <v>26335</v>
      </c>
      <c r="BW112" s="652"/>
      <c r="BX112" s="652"/>
      <c r="BY112" s="652"/>
      <c r="BZ112" s="652"/>
      <c r="CA112" s="652">
        <v>17342</v>
      </c>
      <c r="CB112" s="652"/>
      <c r="CC112" s="652"/>
      <c r="CD112" s="652"/>
      <c r="CE112" s="652"/>
      <c r="CF112" s="668">
        <v>0.2</v>
      </c>
      <c r="CG112" s="672"/>
      <c r="CH112" s="672"/>
      <c r="CI112" s="672"/>
      <c r="CJ112" s="672"/>
      <c r="CK112" s="684"/>
      <c r="CL112" s="424"/>
      <c r="CM112" s="436" t="s">
        <v>401</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143</v>
      </c>
      <c r="DH112" s="652"/>
      <c r="DI112" s="652"/>
      <c r="DJ112" s="652"/>
      <c r="DK112" s="652"/>
      <c r="DL112" s="652" t="s">
        <v>143</v>
      </c>
      <c r="DM112" s="652"/>
      <c r="DN112" s="652"/>
      <c r="DO112" s="652"/>
      <c r="DP112" s="652"/>
      <c r="DQ112" s="652" t="s">
        <v>143</v>
      </c>
      <c r="DR112" s="652"/>
      <c r="DS112" s="652"/>
      <c r="DT112" s="652"/>
      <c r="DU112" s="652"/>
      <c r="DV112" s="724" t="s">
        <v>143</v>
      </c>
      <c r="DW112" s="724"/>
      <c r="DX112" s="724"/>
      <c r="DY112" s="724"/>
      <c r="DZ112" s="733"/>
    </row>
    <row r="113" spans="1:130" s="376" customFormat="1" ht="26.25" customHeight="1">
      <c r="A113" s="398"/>
      <c r="B113" s="421"/>
      <c r="C113" s="389" t="s">
        <v>488</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7541</v>
      </c>
      <c r="AB113" s="457"/>
      <c r="AC113" s="457"/>
      <c r="AD113" s="457"/>
      <c r="AE113" s="510"/>
      <c r="AF113" s="526">
        <v>7656</v>
      </c>
      <c r="AG113" s="457"/>
      <c r="AH113" s="457"/>
      <c r="AI113" s="457"/>
      <c r="AJ113" s="510"/>
      <c r="AK113" s="526">
        <v>8137</v>
      </c>
      <c r="AL113" s="457"/>
      <c r="AM113" s="457"/>
      <c r="AN113" s="457"/>
      <c r="AO113" s="510"/>
      <c r="AP113" s="550">
        <v>0.1</v>
      </c>
      <c r="AQ113" s="558"/>
      <c r="AR113" s="558"/>
      <c r="AS113" s="558"/>
      <c r="AT113" s="568"/>
      <c r="AU113" s="580"/>
      <c r="AV113" s="589"/>
      <c r="AW113" s="589"/>
      <c r="AX113" s="589"/>
      <c r="AY113" s="589"/>
      <c r="AZ113" s="436" t="s">
        <v>208</v>
      </c>
      <c r="BA113" s="389"/>
      <c r="BB113" s="389"/>
      <c r="BC113" s="389"/>
      <c r="BD113" s="389"/>
      <c r="BE113" s="389"/>
      <c r="BF113" s="389"/>
      <c r="BG113" s="389"/>
      <c r="BH113" s="389"/>
      <c r="BI113" s="389"/>
      <c r="BJ113" s="389"/>
      <c r="BK113" s="389"/>
      <c r="BL113" s="389"/>
      <c r="BM113" s="389"/>
      <c r="BN113" s="389"/>
      <c r="BO113" s="389"/>
      <c r="BP113" s="483"/>
      <c r="BQ113" s="644">
        <v>3845101</v>
      </c>
      <c r="BR113" s="652"/>
      <c r="BS113" s="652"/>
      <c r="BT113" s="652"/>
      <c r="BU113" s="652"/>
      <c r="BV113" s="652">
        <v>3611342</v>
      </c>
      <c r="BW113" s="652"/>
      <c r="BX113" s="652"/>
      <c r="BY113" s="652"/>
      <c r="BZ113" s="652"/>
      <c r="CA113" s="652">
        <v>3317354</v>
      </c>
      <c r="CB113" s="652"/>
      <c r="CC113" s="652"/>
      <c r="CD113" s="652"/>
      <c r="CE113" s="652"/>
      <c r="CF113" s="668">
        <v>29.7</v>
      </c>
      <c r="CG113" s="672"/>
      <c r="CH113" s="672"/>
      <c r="CI113" s="672"/>
      <c r="CJ113" s="672"/>
      <c r="CK113" s="684"/>
      <c r="CL113" s="424"/>
      <c r="CM113" s="436" t="s">
        <v>413</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143</v>
      </c>
      <c r="DH113" s="457"/>
      <c r="DI113" s="457"/>
      <c r="DJ113" s="457"/>
      <c r="DK113" s="510"/>
      <c r="DL113" s="526" t="s">
        <v>143</v>
      </c>
      <c r="DM113" s="457"/>
      <c r="DN113" s="457"/>
      <c r="DO113" s="457"/>
      <c r="DP113" s="510"/>
      <c r="DQ113" s="526" t="s">
        <v>143</v>
      </c>
      <c r="DR113" s="457"/>
      <c r="DS113" s="457"/>
      <c r="DT113" s="457"/>
      <c r="DU113" s="510"/>
      <c r="DV113" s="550" t="s">
        <v>143</v>
      </c>
      <c r="DW113" s="558"/>
      <c r="DX113" s="558"/>
      <c r="DY113" s="558"/>
      <c r="DZ113" s="568"/>
    </row>
    <row r="114" spans="1:130" s="376" customFormat="1" ht="26.25" customHeight="1">
      <c r="A114" s="398"/>
      <c r="B114" s="421"/>
      <c r="C114" s="389" t="s">
        <v>490</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408209</v>
      </c>
      <c r="AB114" s="457"/>
      <c r="AC114" s="457"/>
      <c r="AD114" s="457"/>
      <c r="AE114" s="510"/>
      <c r="AF114" s="526">
        <v>415765</v>
      </c>
      <c r="AG114" s="457"/>
      <c r="AH114" s="457"/>
      <c r="AI114" s="457"/>
      <c r="AJ114" s="510"/>
      <c r="AK114" s="526">
        <v>416056</v>
      </c>
      <c r="AL114" s="457"/>
      <c r="AM114" s="457"/>
      <c r="AN114" s="457"/>
      <c r="AO114" s="510"/>
      <c r="AP114" s="550">
        <v>3.7</v>
      </c>
      <c r="AQ114" s="558"/>
      <c r="AR114" s="558"/>
      <c r="AS114" s="558"/>
      <c r="AT114" s="568"/>
      <c r="AU114" s="580"/>
      <c r="AV114" s="589"/>
      <c r="AW114" s="589"/>
      <c r="AX114" s="589"/>
      <c r="AY114" s="589"/>
      <c r="AZ114" s="436" t="s">
        <v>491</v>
      </c>
      <c r="BA114" s="389"/>
      <c r="BB114" s="389"/>
      <c r="BC114" s="389"/>
      <c r="BD114" s="389"/>
      <c r="BE114" s="389"/>
      <c r="BF114" s="389"/>
      <c r="BG114" s="389"/>
      <c r="BH114" s="389"/>
      <c r="BI114" s="389"/>
      <c r="BJ114" s="389"/>
      <c r="BK114" s="389"/>
      <c r="BL114" s="389"/>
      <c r="BM114" s="389"/>
      <c r="BN114" s="389"/>
      <c r="BO114" s="389"/>
      <c r="BP114" s="483"/>
      <c r="BQ114" s="644">
        <v>3393710</v>
      </c>
      <c r="BR114" s="652"/>
      <c r="BS114" s="652"/>
      <c r="BT114" s="652"/>
      <c r="BU114" s="652"/>
      <c r="BV114" s="652">
        <v>3281975</v>
      </c>
      <c r="BW114" s="652"/>
      <c r="BX114" s="652"/>
      <c r="BY114" s="652"/>
      <c r="BZ114" s="652"/>
      <c r="CA114" s="652">
        <v>2926774</v>
      </c>
      <c r="CB114" s="652"/>
      <c r="CC114" s="652"/>
      <c r="CD114" s="652"/>
      <c r="CE114" s="652"/>
      <c r="CF114" s="668">
        <v>26.2</v>
      </c>
      <c r="CG114" s="672"/>
      <c r="CH114" s="672"/>
      <c r="CI114" s="672"/>
      <c r="CJ114" s="672"/>
      <c r="CK114" s="684"/>
      <c r="CL114" s="424"/>
      <c r="CM114" s="436" t="s">
        <v>492</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143</v>
      </c>
      <c r="DH114" s="457"/>
      <c r="DI114" s="457"/>
      <c r="DJ114" s="457"/>
      <c r="DK114" s="510"/>
      <c r="DL114" s="526" t="s">
        <v>143</v>
      </c>
      <c r="DM114" s="457"/>
      <c r="DN114" s="457"/>
      <c r="DO114" s="457"/>
      <c r="DP114" s="510"/>
      <c r="DQ114" s="526" t="s">
        <v>143</v>
      </c>
      <c r="DR114" s="457"/>
      <c r="DS114" s="457"/>
      <c r="DT114" s="457"/>
      <c r="DU114" s="510"/>
      <c r="DV114" s="550" t="s">
        <v>143</v>
      </c>
      <c r="DW114" s="558"/>
      <c r="DX114" s="558"/>
      <c r="DY114" s="558"/>
      <c r="DZ114" s="568"/>
    </row>
    <row r="115" spans="1:130" s="376" customFormat="1" ht="26.25" customHeight="1">
      <c r="A115" s="398"/>
      <c r="B115" s="421"/>
      <c r="C115" s="389" t="s">
        <v>381</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114174</v>
      </c>
      <c r="AB115" s="457"/>
      <c r="AC115" s="457"/>
      <c r="AD115" s="457"/>
      <c r="AE115" s="510"/>
      <c r="AF115" s="526">
        <v>99828</v>
      </c>
      <c r="AG115" s="457"/>
      <c r="AH115" s="457"/>
      <c r="AI115" s="457"/>
      <c r="AJ115" s="510"/>
      <c r="AK115" s="526">
        <v>83772</v>
      </c>
      <c r="AL115" s="457"/>
      <c r="AM115" s="457"/>
      <c r="AN115" s="457"/>
      <c r="AO115" s="510"/>
      <c r="AP115" s="550">
        <v>0.7</v>
      </c>
      <c r="AQ115" s="558"/>
      <c r="AR115" s="558"/>
      <c r="AS115" s="558"/>
      <c r="AT115" s="568"/>
      <c r="AU115" s="580"/>
      <c r="AV115" s="589"/>
      <c r="AW115" s="589"/>
      <c r="AX115" s="589"/>
      <c r="AY115" s="589"/>
      <c r="AZ115" s="436" t="s">
        <v>354</v>
      </c>
      <c r="BA115" s="389"/>
      <c r="BB115" s="389"/>
      <c r="BC115" s="389"/>
      <c r="BD115" s="389"/>
      <c r="BE115" s="389"/>
      <c r="BF115" s="389"/>
      <c r="BG115" s="389"/>
      <c r="BH115" s="389"/>
      <c r="BI115" s="389"/>
      <c r="BJ115" s="389"/>
      <c r="BK115" s="389"/>
      <c r="BL115" s="389"/>
      <c r="BM115" s="389"/>
      <c r="BN115" s="389"/>
      <c r="BO115" s="389"/>
      <c r="BP115" s="483"/>
      <c r="BQ115" s="644" t="s">
        <v>143</v>
      </c>
      <c r="BR115" s="652"/>
      <c r="BS115" s="652"/>
      <c r="BT115" s="652"/>
      <c r="BU115" s="652"/>
      <c r="BV115" s="652" t="s">
        <v>143</v>
      </c>
      <c r="BW115" s="652"/>
      <c r="BX115" s="652"/>
      <c r="BY115" s="652"/>
      <c r="BZ115" s="652"/>
      <c r="CA115" s="652" t="s">
        <v>143</v>
      </c>
      <c r="CB115" s="652"/>
      <c r="CC115" s="652"/>
      <c r="CD115" s="652"/>
      <c r="CE115" s="652"/>
      <c r="CF115" s="668" t="s">
        <v>143</v>
      </c>
      <c r="CG115" s="672"/>
      <c r="CH115" s="672"/>
      <c r="CI115" s="672"/>
      <c r="CJ115" s="672"/>
      <c r="CK115" s="684"/>
      <c r="CL115" s="424"/>
      <c r="CM115" s="436" t="s">
        <v>34</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143</v>
      </c>
      <c r="DH115" s="457"/>
      <c r="DI115" s="457"/>
      <c r="DJ115" s="457"/>
      <c r="DK115" s="510"/>
      <c r="DL115" s="526" t="s">
        <v>143</v>
      </c>
      <c r="DM115" s="457"/>
      <c r="DN115" s="457"/>
      <c r="DO115" s="457"/>
      <c r="DP115" s="510"/>
      <c r="DQ115" s="526" t="s">
        <v>143</v>
      </c>
      <c r="DR115" s="457"/>
      <c r="DS115" s="457"/>
      <c r="DT115" s="457"/>
      <c r="DU115" s="510"/>
      <c r="DV115" s="550" t="s">
        <v>143</v>
      </c>
      <c r="DW115" s="558"/>
      <c r="DX115" s="558"/>
      <c r="DY115" s="558"/>
      <c r="DZ115" s="568"/>
    </row>
    <row r="116" spans="1:130" s="376" customFormat="1" ht="26.25" customHeight="1">
      <c r="A116" s="399"/>
      <c r="B116" s="422"/>
      <c r="C116" s="434" t="s">
        <v>4</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143</v>
      </c>
      <c r="AB116" s="457"/>
      <c r="AC116" s="457"/>
      <c r="AD116" s="457"/>
      <c r="AE116" s="510"/>
      <c r="AF116" s="526" t="s">
        <v>143</v>
      </c>
      <c r="AG116" s="457"/>
      <c r="AH116" s="457"/>
      <c r="AI116" s="457"/>
      <c r="AJ116" s="510"/>
      <c r="AK116" s="526" t="s">
        <v>143</v>
      </c>
      <c r="AL116" s="457"/>
      <c r="AM116" s="457"/>
      <c r="AN116" s="457"/>
      <c r="AO116" s="510"/>
      <c r="AP116" s="550" t="s">
        <v>143</v>
      </c>
      <c r="AQ116" s="558"/>
      <c r="AR116" s="558"/>
      <c r="AS116" s="558"/>
      <c r="AT116" s="568"/>
      <c r="AU116" s="580"/>
      <c r="AV116" s="589"/>
      <c r="AW116" s="589"/>
      <c r="AX116" s="589"/>
      <c r="AY116" s="589"/>
      <c r="AZ116" s="613" t="s">
        <v>228</v>
      </c>
      <c r="BA116" s="616"/>
      <c r="BB116" s="616"/>
      <c r="BC116" s="616"/>
      <c r="BD116" s="616"/>
      <c r="BE116" s="616"/>
      <c r="BF116" s="616"/>
      <c r="BG116" s="616"/>
      <c r="BH116" s="616"/>
      <c r="BI116" s="616"/>
      <c r="BJ116" s="616"/>
      <c r="BK116" s="616"/>
      <c r="BL116" s="616"/>
      <c r="BM116" s="616"/>
      <c r="BN116" s="616"/>
      <c r="BO116" s="616"/>
      <c r="BP116" s="639"/>
      <c r="BQ116" s="644" t="s">
        <v>143</v>
      </c>
      <c r="BR116" s="652"/>
      <c r="BS116" s="652"/>
      <c r="BT116" s="652"/>
      <c r="BU116" s="652"/>
      <c r="BV116" s="652" t="s">
        <v>143</v>
      </c>
      <c r="BW116" s="652"/>
      <c r="BX116" s="652"/>
      <c r="BY116" s="652"/>
      <c r="BZ116" s="652"/>
      <c r="CA116" s="652" t="s">
        <v>143</v>
      </c>
      <c r="CB116" s="652"/>
      <c r="CC116" s="652"/>
      <c r="CD116" s="652"/>
      <c r="CE116" s="652"/>
      <c r="CF116" s="668" t="s">
        <v>143</v>
      </c>
      <c r="CG116" s="672"/>
      <c r="CH116" s="672"/>
      <c r="CI116" s="672"/>
      <c r="CJ116" s="672"/>
      <c r="CK116" s="684"/>
      <c r="CL116" s="424"/>
      <c r="CM116" s="436" t="s">
        <v>493</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143</v>
      </c>
      <c r="DH116" s="457"/>
      <c r="DI116" s="457"/>
      <c r="DJ116" s="457"/>
      <c r="DK116" s="510"/>
      <c r="DL116" s="526" t="s">
        <v>143</v>
      </c>
      <c r="DM116" s="457"/>
      <c r="DN116" s="457"/>
      <c r="DO116" s="457"/>
      <c r="DP116" s="510"/>
      <c r="DQ116" s="526" t="s">
        <v>143</v>
      </c>
      <c r="DR116" s="457"/>
      <c r="DS116" s="457"/>
      <c r="DT116" s="457"/>
      <c r="DU116" s="510"/>
      <c r="DV116" s="550" t="s">
        <v>143</v>
      </c>
      <c r="DW116" s="558"/>
      <c r="DX116" s="558"/>
      <c r="DY116" s="558"/>
      <c r="DZ116" s="568"/>
    </row>
    <row r="117" spans="1:130" s="376" customFormat="1" ht="26.25" customHeight="1">
      <c r="A117" s="394" t="s">
        <v>277</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329</v>
      </c>
      <c r="Z117" s="480"/>
      <c r="AA117" s="494">
        <v>2668908</v>
      </c>
      <c r="AB117" s="499"/>
      <c r="AC117" s="499"/>
      <c r="AD117" s="499"/>
      <c r="AE117" s="511"/>
      <c r="AF117" s="527">
        <v>2639366</v>
      </c>
      <c r="AG117" s="499"/>
      <c r="AH117" s="499"/>
      <c r="AI117" s="499"/>
      <c r="AJ117" s="511"/>
      <c r="AK117" s="527">
        <v>2788660</v>
      </c>
      <c r="AL117" s="499"/>
      <c r="AM117" s="499"/>
      <c r="AN117" s="499"/>
      <c r="AO117" s="511"/>
      <c r="AP117" s="551"/>
      <c r="AQ117" s="559"/>
      <c r="AR117" s="559"/>
      <c r="AS117" s="559"/>
      <c r="AT117" s="569"/>
      <c r="AU117" s="580"/>
      <c r="AV117" s="589"/>
      <c r="AW117" s="589"/>
      <c r="AX117" s="589"/>
      <c r="AY117" s="589"/>
      <c r="AZ117" s="437" t="s">
        <v>494</v>
      </c>
      <c r="BA117" s="439"/>
      <c r="BB117" s="439"/>
      <c r="BC117" s="439"/>
      <c r="BD117" s="439"/>
      <c r="BE117" s="439"/>
      <c r="BF117" s="439"/>
      <c r="BG117" s="439"/>
      <c r="BH117" s="439"/>
      <c r="BI117" s="439"/>
      <c r="BJ117" s="439"/>
      <c r="BK117" s="439"/>
      <c r="BL117" s="439"/>
      <c r="BM117" s="439"/>
      <c r="BN117" s="439"/>
      <c r="BO117" s="439"/>
      <c r="BP117" s="485"/>
      <c r="BQ117" s="644" t="s">
        <v>143</v>
      </c>
      <c r="BR117" s="652"/>
      <c r="BS117" s="652"/>
      <c r="BT117" s="652"/>
      <c r="BU117" s="652"/>
      <c r="BV117" s="652" t="s">
        <v>143</v>
      </c>
      <c r="BW117" s="652"/>
      <c r="BX117" s="652"/>
      <c r="BY117" s="652"/>
      <c r="BZ117" s="652"/>
      <c r="CA117" s="652" t="s">
        <v>143</v>
      </c>
      <c r="CB117" s="652"/>
      <c r="CC117" s="652"/>
      <c r="CD117" s="652"/>
      <c r="CE117" s="652"/>
      <c r="CF117" s="668" t="s">
        <v>143</v>
      </c>
      <c r="CG117" s="672"/>
      <c r="CH117" s="672"/>
      <c r="CI117" s="672"/>
      <c r="CJ117" s="672"/>
      <c r="CK117" s="684"/>
      <c r="CL117" s="424"/>
      <c r="CM117" s="436" t="s">
        <v>347</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143</v>
      </c>
      <c r="DH117" s="457"/>
      <c r="DI117" s="457"/>
      <c r="DJ117" s="457"/>
      <c r="DK117" s="510"/>
      <c r="DL117" s="526" t="s">
        <v>143</v>
      </c>
      <c r="DM117" s="457"/>
      <c r="DN117" s="457"/>
      <c r="DO117" s="457"/>
      <c r="DP117" s="510"/>
      <c r="DQ117" s="526" t="s">
        <v>143</v>
      </c>
      <c r="DR117" s="457"/>
      <c r="DS117" s="457"/>
      <c r="DT117" s="457"/>
      <c r="DU117" s="510"/>
      <c r="DV117" s="550" t="s">
        <v>143</v>
      </c>
      <c r="DW117" s="558"/>
      <c r="DX117" s="558"/>
      <c r="DY117" s="558"/>
      <c r="DZ117" s="568"/>
    </row>
    <row r="118" spans="1:130" s="376" customFormat="1" ht="26.25" customHeight="1">
      <c r="A118" s="394" t="s">
        <v>103</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13</v>
      </c>
      <c r="AB118" s="417"/>
      <c r="AC118" s="417"/>
      <c r="AD118" s="417"/>
      <c r="AE118" s="480"/>
      <c r="AF118" s="491" t="s">
        <v>444</v>
      </c>
      <c r="AG118" s="417"/>
      <c r="AH118" s="417"/>
      <c r="AI118" s="417"/>
      <c r="AJ118" s="480"/>
      <c r="AK118" s="491" t="s">
        <v>397</v>
      </c>
      <c r="AL118" s="417"/>
      <c r="AM118" s="417"/>
      <c r="AN118" s="417"/>
      <c r="AO118" s="480"/>
      <c r="AP118" s="491" t="s">
        <v>481</v>
      </c>
      <c r="AQ118" s="417"/>
      <c r="AR118" s="417"/>
      <c r="AS118" s="417"/>
      <c r="AT118" s="566"/>
      <c r="AU118" s="580"/>
      <c r="AV118" s="589"/>
      <c r="AW118" s="589"/>
      <c r="AX118" s="589"/>
      <c r="AY118" s="589"/>
      <c r="AZ118" s="438" t="s">
        <v>495</v>
      </c>
      <c r="BA118" s="434"/>
      <c r="BB118" s="434"/>
      <c r="BC118" s="434"/>
      <c r="BD118" s="434"/>
      <c r="BE118" s="434"/>
      <c r="BF118" s="434"/>
      <c r="BG118" s="434"/>
      <c r="BH118" s="434"/>
      <c r="BI118" s="434"/>
      <c r="BJ118" s="434"/>
      <c r="BK118" s="434"/>
      <c r="BL118" s="434"/>
      <c r="BM118" s="434"/>
      <c r="BN118" s="434"/>
      <c r="BO118" s="434"/>
      <c r="BP118" s="484"/>
      <c r="BQ118" s="645" t="s">
        <v>143</v>
      </c>
      <c r="BR118" s="653"/>
      <c r="BS118" s="653"/>
      <c r="BT118" s="653"/>
      <c r="BU118" s="653"/>
      <c r="BV118" s="653" t="s">
        <v>143</v>
      </c>
      <c r="BW118" s="653"/>
      <c r="BX118" s="653"/>
      <c r="BY118" s="653"/>
      <c r="BZ118" s="653"/>
      <c r="CA118" s="653" t="s">
        <v>143</v>
      </c>
      <c r="CB118" s="653"/>
      <c r="CC118" s="653"/>
      <c r="CD118" s="653"/>
      <c r="CE118" s="653"/>
      <c r="CF118" s="668" t="s">
        <v>143</v>
      </c>
      <c r="CG118" s="672"/>
      <c r="CH118" s="672"/>
      <c r="CI118" s="672"/>
      <c r="CJ118" s="672"/>
      <c r="CK118" s="684"/>
      <c r="CL118" s="424"/>
      <c r="CM118" s="436" t="s">
        <v>496</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143</v>
      </c>
      <c r="DH118" s="457"/>
      <c r="DI118" s="457"/>
      <c r="DJ118" s="457"/>
      <c r="DK118" s="510"/>
      <c r="DL118" s="526" t="s">
        <v>143</v>
      </c>
      <c r="DM118" s="457"/>
      <c r="DN118" s="457"/>
      <c r="DO118" s="457"/>
      <c r="DP118" s="510"/>
      <c r="DQ118" s="526" t="s">
        <v>143</v>
      </c>
      <c r="DR118" s="457"/>
      <c r="DS118" s="457"/>
      <c r="DT118" s="457"/>
      <c r="DU118" s="510"/>
      <c r="DV118" s="550" t="s">
        <v>143</v>
      </c>
      <c r="DW118" s="558"/>
      <c r="DX118" s="558"/>
      <c r="DY118" s="558"/>
      <c r="DZ118" s="568"/>
    </row>
    <row r="119" spans="1:130" s="376" customFormat="1" ht="26.25" customHeight="1">
      <c r="A119" s="400" t="s">
        <v>391</v>
      </c>
      <c r="B119" s="423"/>
      <c r="C119" s="435" t="s">
        <v>484</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143</v>
      </c>
      <c r="AB119" s="498"/>
      <c r="AC119" s="498"/>
      <c r="AD119" s="498"/>
      <c r="AE119" s="509"/>
      <c r="AF119" s="525" t="s">
        <v>143</v>
      </c>
      <c r="AG119" s="498"/>
      <c r="AH119" s="498"/>
      <c r="AI119" s="498"/>
      <c r="AJ119" s="509"/>
      <c r="AK119" s="525" t="s">
        <v>143</v>
      </c>
      <c r="AL119" s="498"/>
      <c r="AM119" s="498"/>
      <c r="AN119" s="498"/>
      <c r="AO119" s="509"/>
      <c r="AP119" s="549" t="s">
        <v>143</v>
      </c>
      <c r="AQ119" s="557"/>
      <c r="AR119" s="557"/>
      <c r="AS119" s="557"/>
      <c r="AT119" s="567"/>
      <c r="AU119" s="581"/>
      <c r="AV119" s="590"/>
      <c r="AW119" s="590"/>
      <c r="AX119" s="590"/>
      <c r="AY119" s="590"/>
      <c r="AZ119" s="614" t="s">
        <v>277</v>
      </c>
      <c r="BA119" s="614"/>
      <c r="BB119" s="614"/>
      <c r="BC119" s="614"/>
      <c r="BD119" s="614"/>
      <c r="BE119" s="614"/>
      <c r="BF119" s="614"/>
      <c r="BG119" s="614"/>
      <c r="BH119" s="614"/>
      <c r="BI119" s="614"/>
      <c r="BJ119" s="614"/>
      <c r="BK119" s="614"/>
      <c r="BL119" s="614"/>
      <c r="BM119" s="614"/>
      <c r="BN119" s="614"/>
      <c r="BO119" s="479" t="s">
        <v>172</v>
      </c>
      <c r="BP119" s="640"/>
      <c r="BQ119" s="645">
        <v>27470792</v>
      </c>
      <c r="BR119" s="653"/>
      <c r="BS119" s="653"/>
      <c r="BT119" s="653"/>
      <c r="BU119" s="653"/>
      <c r="BV119" s="653">
        <v>28465361</v>
      </c>
      <c r="BW119" s="653"/>
      <c r="BX119" s="653"/>
      <c r="BY119" s="653"/>
      <c r="BZ119" s="653"/>
      <c r="CA119" s="653">
        <v>28176520</v>
      </c>
      <c r="CB119" s="653"/>
      <c r="CC119" s="653"/>
      <c r="CD119" s="653"/>
      <c r="CE119" s="653"/>
      <c r="CF119" s="555"/>
      <c r="CG119" s="563"/>
      <c r="CH119" s="563"/>
      <c r="CI119" s="563"/>
      <c r="CJ119" s="680"/>
      <c r="CK119" s="685"/>
      <c r="CL119" s="425"/>
      <c r="CM119" s="438" t="s">
        <v>497</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265606</v>
      </c>
      <c r="DH119" s="500"/>
      <c r="DI119" s="500"/>
      <c r="DJ119" s="500"/>
      <c r="DK119" s="512"/>
      <c r="DL119" s="528">
        <v>168592</v>
      </c>
      <c r="DM119" s="500"/>
      <c r="DN119" s="500"/>
      <c r="DO119" s="500"/>
      <c r="DP119" s="512"/>
      <c r="DQ119" s="528">
        <v>86534</v>
      </c>
      <c r="DR119" s="500"/>
      <c r="DS119" s="500"/>
      <c r="DT119" s="500"/>
      <c r="DU119" s="512"/>
      <c r="DV119" s="725">
        <v>0.8</v>
      </c>
      <c r="DW119" s="727"/>
      <c r="DX119" s="727"/>
      <c r="DY119" s="727"/>
      <c r="DZ119" s="734"/>
    </row>
    <row r="120" spans="1:130" s="376" customFormat="1" ht="26.25" customHeight="1">
      <c r="A120" s="401"/>
      <c r="B120" s="424"/>
      <c r="C120" s="436" t="s">
        <v>142</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143</v>
      </c>
      <c r="AB120" s="457"/>
      <c r="AC120" s="457"/>
      <c r="AD120" s="457"/>
      <c r="AE120" s="510"/>
      <c r="AF120" s="526" t="s">
        <v>143</v>
      </c>
      <c r="AG120" s="457"/>
      <c r="AH120" s="457"/>
      <c r="AI120" s="457"/>
      <c r="AJ120" s="510"/>
      <c r="AK120" s="526" t="s">
        <v>143</v>
      </c>
      <c r="AL120" s="457"/>
      <c r="AM120" s="457"/>
      <c r="AN120" s="457"/>
      <c r="AO120" s="510"/>
      <c r="AP120" s="550" t="s">
        <v>143</v>
      </c>
      <c r="AQ120" s="558"/>
      <c r="AR120" s="558"/>
      <c r="AS120" s="558"/>
      <c r="AT120" s="568"/>
      <c r="AU120" s="582" t="s">
        <v>486</v>
      </c>
      <c r="AV120" s="591"/>
      <c r="AW120" s="591"/>
      <c r="AX120" s="591"/>
      <c r="AY120" s="602"/>
      <c r="AZ120" s="435" t="s">
        <v>218</v>
      </c>
      <c r="BA120" s="418"/>
      <c r="BB120" s="418"/>
      <c r="BC120" s="418"/>
      <c r="BD120" s="418"/>
      <c r="BE120" s="418"/>
      <c r="BF120" s="418"/>
      <c r="BG120" s="418"/>
      <c r="BH120" s="418"/>
      <c r="BI120" s="418"/>
      <c r="BJ120" s="418"/>
      <c r="BK120" s="418"/>
      <c r="BL120" s="418"/>
      <c r="BM120" s="418"/>
      <c r="BN120" s="418"/>
      <c r="BO120" s="418"/>
      <c r="BP120" s="481"/>
      <c r="BQ120" s="643">
        <v>5376159</v>
      </c>
      <c r="BR120" s="651"/>
      <c r="BS120" s="651"/>
      <c r="BT120" s="651"/>
      <c r="BU120" s="651"/>
      <c r="BV120" s="651">
        <v>7433730</v>
      </c>
      <c r="BW120" s="651"/>
      <c r="BX120" s="651"/>
      <c r="BY120" s="651"/>
      <c r="BZ120" s="651"/>
      <c r="CA120" s="651">
        <v>8671698</v>
      </c>
      <c r="CB120" s="651"/>
      <c r="CC120" s="651"/>
      <c r="CD120" s="651"/>
      <c r="CE120" s="651"/>
      <c r="CF120" s="667">
        <v>77.599999999999994</v>
      </c>
      <c r="CG120" s="671"/>
      <c r="CH120" s="671"/>
      <c r="CI120" s="671"/>
      <c r="CJ120" s="671"/>
      <c r="CK120" s="686" t="s">
        <v>273</v>
      </c>
      <c r="CL120" s="696"/>
      <c r="CM120" s="696"/>
      <c r="CN120" s="696"/>
      <c r="CO120" s="699"/>
      <c r="CP120" s="703" t="s">
        <v>472</v>
      </c>
      <c r="CQ120" s="706"/>
      <c r="CR120" s="706"/>
      <c r="CS120" s="706"/>
      <c r="CT120" s="706"/>
      <c r="CU120" s="706"/>
      <c r="CV120" s="706"/>
      <c r="CW120" s="706"/>
      <c r="CX120" s="706"/>
      <c r="CY120" s="706"/>
      <c r="CZ120" s="706"/>
      <c r="DA120" s="706"/>
      <c r="DB120" s="706"/>
      <c r="DC120" s="706"/>
      <c r="DD120" s="706"/>
      <c r="DE120" s="706"/>
      <c r="DF120" s="709"/>
      <c r="DG120" s="643">
        <v>30854</v>
      </c>
      <c r="DH120" s="651"/>
      <c r="DI120" s="651"/>
      <c r="DJ120" s="651"/>
      <c r="DK120" s="651"/>
      <c r="DL120" s="651">
        <v>23986</v>
      </c>
      <c r="DM120" s="651"/>
      <c r="DN120" s="651"/>
      <c r="DO120" s="651"/>
      <c r="DP120" s="651"/>
      <c r="DQ120" s="651">
        <v>17342</v>
      </c>
      <c r="DR120" s="651"/>
      <c r="DS120" s="651"/>
      <c r="DT120" s="651"/>
      <c r="DU120" s="651"/>
      <c r="DV120" s="723">
        <v>0.2</v>
      </c>
      <c r="DW120" s="723"/>
      <c r="DX120" s="723"/>
      <c r="DY120" s="723"/>
      <c r="DZ120" s="732"/>
    </row>
    <row r="121" spans="1:130" s="376" customFormat="1" ht="26.25" customHeight="1">
      <c r="A121" s="401"/>
      <c r="B121" s="424"/>
      <c r="C121" s="437" t="s">
        <v>141</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143</v>
      </c>
      <c r="AB121" s="457"/>
      <c r="AC121" s="457"/>
      <c r="AD121" s="457"/>
      <c r="AE121" s="510"/>
      <c r="AF121" s="526" t="s">
        <v>143</v>
      </c>
      <c r="AG121" s="457"/>
      <c r="AH121" s="457"/>
      <c r="AI121" s="457"/>
      <c r="AJ121" s="510"/>
      <c r="AK121" s="526" t="s">
        <v>143</v>
      </c>
      <c r="AL121" s="457"/>
      <c r="AM121" s="457"/>
      <c r="AN121" s="457"/>
      <c r="AO121" s="510"/>
      <c r="AP121" s="550" t="s">
        <v>143</v>
      </c>
      <c r="AQ121" s="558"/>
      <c r="AR121" s="558"/>
      <c r="AS121" s="558"/>
      <c r="AT121" s="568"/>
      <c r="AU121" s="583"/>
      <c r="AV121" s="592"/>
      <c r="AW121" s="592"/>
      <c r="AX121" s="592"/>
      <c r="AY121" s="603"/>
      <c r="AZ121" s="436" t="s">
        <v>498</v>
      </c>
      <c r="BA121" s="389"/>
      <c r="BB121" s="389"/>
      <c r="BC121" s="389"/>
      <c r="BD121" s="389"/>
      <c r="BE121" s="389"/>
      <c r="BF121" s="389"/>
      <c r="BG121" s="389"/>
      <c r="BH121" s="389"/>
      <c r="BI121" s="389"/>
      <c r="BJ121" s="389"/>
      <c r="BK121" s="389"/>
      <c r="BL121" s="389"/>
      <c r="BM121" s="389"/>
      <c r="BN121" s="389"/>
      <c r="BO121" s="389"/>
      <c r="BP121" s="483"/>
      <c r="BQ121" s="644">
        <v>318437</v>
      </c>
      <c r="BR121" s="652"/>
      <c r="BS121" s="652"/>
      <c r="BT121" s="652"/>
      <c r="BU121" s="652"/>
      <c r="BV121" s="652">
        <v>805496</v>
      </c>
      <c r="BW121" s="652"/>
      <c r="BX121" s="652"/>
      <c r="BY121" s="652"/>
      <c r="BZ121" s="652"/>
      <c r="CA121" s="652">
        <v>765765</v>
      </c>
      <c r="CB121" s="652"/>
      <c r="CC121" s="652"/>
      <c r="CD121" s="652"/>
      <c r="CE121" s="652"/>
      <c r="CF121" s="668">
        <v>6.9</v>
      </c>
      <c r="CG121" s="672"/>
      <c r="CH121" s="672"/>
      <c r="CI121" s="672"/>
      <c r="CJ121" s="672"/>
      <c r="CK121" s="687"/>
      <c r="CL121" s="697"/>
      <c r="CM121" s="697"/>
      <c r="CN121" s="697"/>
      <c r="CO121" s="700"/>
      <c r="CP121" s="704" t="s">
        <v>29</v>
      </c>
      <c r="CQ121" s="414"/>
      <c r="CR121" s="414"/>
      <c r="CS121" s="414"/>
      <c r="CT121" s="414"/>
      <c r="CU121" s="414"/>
      <c r="CV121" s="414"/>
      <c r="CW121" s="414"/>
      <c r="CX121" s="414"/>
      <c r="CY121" s="414"/>
      <c r="CZ121" s="414"/>
      <c r="DA121" s="414"/>
      <c r="DB121" s="414"/>
      <c r="DC121" s="414"/>
      <c r="DD121" s="414"/>
      <c r="DE121" s="414"/>
      <c r="DF121" s="710"/>
      <c r="DG121" s="644" t="s">
        <v>143</v>
      </c>
      <c r="DH121" s="652"/>
      <c r="DI121" s="652"/>
      <c r="DJ121" s="652"/>
      <c r="DK121" s="652"/>
      <c r="DL121" s="652" t="s">
        <v>143</v>
      </c>
      <c r="DM121" s="652"/>
      <c r="DN121" s="652"/>
      <c r="DO121" s="652"/>
      <c r="DP121" s="652"/>
      <c r="DQ121" s="652" t="s">
        <v>143</v>
      </c>
      <c r="DR121" s="652"/>
      <c r="DS121" s="652"/>
      <c r="DT121" s="652"/>
      <c r="DU121" s="652"/>
      <c r="DV121" s="724" t="s">
        <v>143</v>
      </c>
      <c r="DW121" s="724"/>
      <c r="DX121" s="724"/>
      <c r="DY121" s="724"/>
      <c r="DZ121" s="733"/>
    </row>
    <row r="122" spans="1:130" s="376" customFormat="1" ht="26.25" customHeight="1">
      <c r="A122" s="401"/>
      <c r="B122" s="424"/>
      <c r="C122" s="436" t="s">
        <v>492</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143</v>
      </c>
      <c r="AB122" s="457"/>
      <c r="AC122" s="457"/>
      <c r="AD122" s="457"/>
      <c r="AE122" s="510"/>
      <c r="AF122" s="526" t="s">
        <v>143</v>
      </c>
      <c r="AG122" s="457"/>
      <c r="AH122" s="457"/>
      <c r="AI122" s="457"/>
      <c r="AJ122" s="510"/>
      <c r="AK122" s="526" t="s">
        <v>143</v>
      </c>
      <c r="AL122" s="457"/>
      <c r="AM122" s="457"/>
      <c r="AN122" s="457"/>
      <c r="AO122" s="510"/>
      <c r="AP122" s="550" t="s">
        <v>143</v>
      </c>
      <c r="AQ122" s="558"/>
      <c r="AR122" s="558"/>
      <c r="AS122" s="558"/>
      <c r="AT122" s="568"/>
      <c r="AU122" s="583"/>
      <c r="AV122" s="592"/>
      <c r="AW122" s="592"/>
      <c r="AX122" s="592"/>
      <c r="AY122" s="603"/>
      <c r="AZ122" s="438" t="s">
        <v>500</v>
      </c>
      <c r="BA122" s="434"/>
      <c r="BB122" s="434"/>
      <c r="BC122" s="434"/>
      <c r="BD122" s="434"/>
      <c r="BE122" s="434"/>
      <c r="BF122" s="434"/>
      <c r="BG122" s="434"/>
      <c r="BH122" s="434"/>
      <c r="BI122" s="434"/>
      <c r="BJ122" s="434"/>
      <c r="BK122" s="434"/>
      <c r="BL122" s="434"/>
      <c r="BM122" s="434"/>
      <c r="BN122" s="434"/>
      <c r="BO122" s="434"/>
      <c r="BP122" s="484"/>
      <c r="BQ122" s="645">
        <v>21542288</v>
      </c>
      <c r="BR122" s="653"/>
      <c r="BS122" s="653"/>
      <c r="BT122" s="653"/>
      <c r="BU122" s="653"/>
      <c r="BV122" s="653">
        <v>21858578</v>
      </c>
      <c r="BW122" s="653"/>
      <c r="BX122" s="653"/>
      <c r="BY122" s="653"/>
      <c r="BZ122" s="653"/>
      <c r="CA122" s="653">
        <v>21601340</v>
      </c>
      <c r="CB122" s="653"/>
      <c r="CC122" s="653"/>
      <c r="CD122" s="653"/>
      <c r="CE122" s="653"/>
      <c r="CF122" s="669">
        <v>193.3</v>
      </c>
      <c r="CG122" s="673"/>
      <c r="CH122" s="673"/>
      <c r="CI122" s="673"/>
      <c r="CJ122" s="673"/>
      <c r="CK122" s="687"/>
      <c r="CL122" s="697"/>
      <c r="CM122" s="697"/>
      <c r="CN122" s="697"/>
      <c r="CO122" s="700"/>
      <c r="CP122" s="704" t="s">
        <v>230</v>
      </c>
      <c r="CQ122" s="414"/>
      <c r="CR122" s="414"/>
      <c r="CS122" s="414"/>
      <c r="CT122" s="414"/>
      <c r="CU122" s="414"/>
      <c r="CV122" s="414"/>
      <c r="CW122" s="414"/>
      <c r="CX122" s="414"/>
      <c r="CY122" s="414"/>
      <c r="CZ122" s="414"/>
      <c r="DA122" s="414"/>
      <c r="DB122" s="414"/>
      <c r="DC122" s="414"/>
      <c r="DD122" s="414"/>
      <c r="DE122" s="414"/>
      <c r="DF122" s="710"/>
      <c r="DG122" s="644" t="s">
        <v>143</v>
      </c>
      <c r="DH122" s="652"/>
      <c r="DI122" s="652"/>
      <c r="DJ122" s="652"/>
      <c r="DK122" s="652"/>
      <c r="DL122" s="652" t="s">
        <v>143</v>
      </c>
      <c r="DM122" s="652"/>
      <c r="DN122" s="652"/>
      <c r="DO122" s="652"/>
      <c r="DP122" s="652"/>
      <c r="DQ122" s="652" t="s">
        <v>143</v>
      </c>
      <c r="DR122" s="652"/>
      <c r="DS122" s="652"/>
      <c r="DT122" s="652"/>
      <c r="DU122" s="652"/>
      <c r="DV122" s="724" t="s">
        <v>143</v>
      </c>
      <c r="DW122" s="724"/>
      <c r="DX122" s="724"/>
      <c r="DY122" s="724"/>
      <c r="DZ122" s="733"/>
    </row>
    <row r="123" spans="1:130" s="376" customFormat="1" ht="26.25" customHeight="1">
      <c r="A123" s="401"/>
      <c r="B123" s="424"/>
      <c r="C123" s="436" t="s">
        <v>493</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143</v>
      </c>
      <c r="AB123" s="457"/>
      <c r="AC123" s="457"/>
      <c r="AD123" s="457"/>
      <c r="AE123" s="510"/>
      <c r="AF123" s="526" t="s">
        <v>143</v>
      </c>
      <c r="AG123" s="457"/>
      <c r="AH123" s="457"/>
      <c r="AI123" s="457"/>
      <c r="AJ123" s="510"/>
      <c r="AK123" s="526" t="s">
        <v>143</v>
      </c>
      <c r="AL123" s="457"/>
      <c r="AM123" s="457"/>
      <c r="AN123" s="457"/>
      <c r="AO123" s="510"/>
      <c r="AP123" s="550" t="s">
        <v>143</v>
      </c>
      <c r="AQ123" s="558"/>
      <c r="AR123" s="558"/>
      <c r="AS123" s="558"/>
      <c r="AT123" s="568"/>
      <c r="AU123" s="584"/>
      <c r="AV123" s="593"/>
      <c r="AW123" s="593"/>
      <c r="AX123" s="593"/>
      <c r="AY123" s="593"/>
      <c r="AZ123" s="614" t="s">
        <v>277</v>
      </c>
      <c r="BA123" s="614"/>
      <c r="BB123" s="614"/>
      <c r="BC123" s="614"/>
      <c r="BD123" s="614"/>
      <c r="BE123" s="614"/>
      <c r="BF123" s="614"/>
      <c r="BG123" s="614"/>
      <c r="BH123" s="614"/>
      <c r="BI123" s="614"/>
      <c r="BJ123" s="614"/>
      <c r="BK123" s="614"/>
      <c r="BL123" s="614"/>
      <c r="BM123" s="614"/>
      <c r="BN123" s="614"/>
      <c r="BO123" s="479" t="s">
        <v>501</v>
      </c>
      <c r="BP123" s="640"/>
      <c r="BQ123" s="646">
        <v>27236884</v>
      </c>
      <c r="BR123" s="654"/>
      <c r="BS123" s="654"/>
      <c r="BT123" s="654"/>
      <c r="BU123" s="654"/>
      <c r="BV123" s="654">
        <v>30097804</v>
      </c>
      <c r="BW123" s="654"/>
      <c r="BX123" s="654"/>
      <c r="BY123" s="654"/>
      <c r="BZ123" s="654"/>
      <c r="CA123" s="654">
        <v>31038803</v>
      </c>
      <c r="CB123" s="654"/>
      <c r="CC123" s="654"/>
      <c r="CD123" s="654"/>
      <c r="CE123" s="654"/>
      <c r="CF123" s="555"/>
      <c r="CG123" s="563"/>
      <c r="CH123" s="563"/>
      <c r="CI123" s="563"/>
      <c r="CJ123" s="680"/>
      <c r="CK123" s="687"/>
      <c r="CL123" s="697"/>
      <c r="CM123" s="697"/>
      <c r="CN123" s="697"/>
      <c r="CO123" s="700"/>
      <c r="CP123" s="704" t="s">
        <v>243</v>
      </c>
      <c r="CQ123" s="414"/>
      <c r="CR123" s="414"/>
      <c r="CS123" s="414"/>
      <c r="CT123" s="414"/>
      <c r="CU123" s="414"/>
      <c r="CV123" s="414"/>
      <c r="CW123" s="414"/>
      <c r="CX123" s="414"/>
      <c r="CY123" s="414"/>
      <c r="CZ123" s="414"/>
      <c r="DA123" s="414"/>
      <c r="DB123" s="414"/>
      <c r="DC123" s="414"/>
      <c r="DD123" s="414"/>
      <c r="DE123" s="414"/>
      <c r="DF123" s="710"/>
      <c r="DG123" s="493" t="s">
        <v>143</v>
      </c>
      <c r="DH123" s="457"/>
      <c r="DI123" s="457"/>
      <c r="DJ123" s="457"/>
      <c r="DK123" s="510"/>
      <c r="DL123" s="526" t="s">
        <v>143</v>
      </c>
      <c r="DM123" s="457"/>
      <c r="DN123" s="457"/>
      <c r="DO123" s="457"/>
      <c r="DP123" s="510"/>
      <c r="DQ123" s="526" t="s">
        <v>143</v>
      </c>
      <c r="DR123" s="457"/>
      <c r="DS123" s="457"/>
      <c r="DT123" s="457"/>
      <c r="DU123" s="510"/>
      <c r="DV123" s="550" t="s">
        <v>143</v>
      </c>
      <c r="DW123" s="558"/>
      <c r="DX123" s="558"/>
      <c r="DY123" s="558"/>
      <c r="DZ123" s="568"/>
    </row>
    <row r="124" spans="1:130" s="376" customFormat="1" ht="26.25" customHeight="1">
      <c r="A124" s="401"/>
      <c r="B124" s="424"/>
      <c r="C124" s="436" t="s">
        <v>347</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143</v>
      </c>
      <c r="AB124" s="457"/>
      <c r="AC124" s="457"/>
      <c r="AD124" s="457"/>
      <c r="AE124" s="510"/>
      <c r="AF124" s="526" t="s">
        <v>143</v>
      </c>
      <c r="AG124" s="457"/>
      <c r="AH124" s="457"/>
      <c r="AI124" s="457"/>
      <c r="AJ124" s="510"/>
      <c r="AK124" s="526" t="s">
        <v>143</v>
      </c>
      <c r="AL124" s="457"/>
      <c r="AM124" s="457"/>
      <c r="AN124" s="457"/>
      <c r="AO124" s="510"/>
      <c r="AP124" s="550" t="s">
        <v>143</v>
      </c>
      <c r="AQ124" s="558"/>
      <c r="AR124" s="558"/>
      <c r="AS124" s="558"/>
      <c r="AT124" s="568"/>
      <c r="AU124" s="585" t="s">
        <v>502</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v>2.2000000000000002</v>
      </c>
      <c r="BR124" s="655"/>
      <c r="BS124" s="655"/>
      <c r="BT124" s="655"/>
      <c r="BU124" s="655"/>
      <c r="BV124" s="655" t="s">
        <v>143</v>
      </c>
      <c r="BW124" s="655"/>
      <c r="BX124" s="655"/>
      <c r="BY124" s="655"/>
      <c r="BZ124" s="655"/>
      <c r="CA124" s="655" t="s">
        <v>143</v>
      </c>
      <c r="CB124" s="655"/>
      <c r="CC124" s="655"/>
      <c r="CD124" s="655"/>
      <c r="CE124" s="655"/>
      <c r="CF124" s="556"/>
      <c r="CG124" s="564"/>
      <c r="CH124" s="564"/>
      <c r="CI124" s="564"/>
      <c r="CJ124" s="681"/>
      <c r="CK124" s="688"/>
      <c r="CL124" s="688"/>
      <c r="CM124" s="688"/>
      <c r="CN124" s="688"/>
      <c r="CO124" s="701"/>
      <c r="CP124" s="704" t="s">
        <v>503</v>
      </c>
      <c r="CQ124" s="414"/>
      <c r="CR124" s="414"/>
      <c r="CS124" s="414"/>
      <c r="CT124" s="414"/>
      <c r="CU124" s="414"/>
      <c r="CV124" s="414"/>
      <c r="CW124" s="414"/>
      <c r="CX124" s="414"/>
      <c r="CY124" s="414"/>
      <c r="CZ124" s="414"/>
      <c r="DA124" s="414"/>
      <c r="DB124" s="414"/>
      <c r="DC124" s="414"/>
      <c r="DD124" s="414"/>
      <c r="DE124" s="414"/>
      <c r="DF124" s="710"/>
      <c r="DG124" s="495">
        <v>2373</v>
      </c>
      <c r="DH124" s="500"/>
      <c r="DI124" s="500"/>
      <c r="DJ124" s="500"/>
      <c r="DK124" s="512"/>
      <c r="DL124" s="528">
        <v>2349</v>
      </c>
      <c r="DM124" s="500"/>
      <c r="DN124" s="500"/>
      <c r="DO124" s="500"/>
      <c r="DP124" s="512"/>
      <c r="DQ124" s="528" t="s">
        <v>143</v>
      </c>
      <c r="DR124" s="500"/>
      <c r="DS124" s="500"/>
      <c r="DT124" s="500"/>
      <c r="DU124" s="512"/>
      <c r="DV124" s="725" t="s">
        <v>143</v>
      </c>
      <c r="DW124" s="727"/>
      <c r="DX124" s="727"/>
      <c r="DY124" s="727"/>
      <c r="DZ124" s="734"/>
    </row>
    <row r="125" spans="1:130" s="376" customFormat="1" ht="26.25" customHeight="1">
      <c r="A125" s="401"/>
      <c r="B125" s="424"/>
      <c r="C125" s="436" t="s">
        <v>496</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143</v>
      </c>
      <c r="AB125" s="457"/>
      <c r="AC125" s="457"/>
      <c r="AD125" s="457"/>
      <c r="AE125" s="510"/>
      <c r="AF125" s="526" t="s">
        <v>143</v>
      </c>
      <c r="AG125" s="457"/>
      <c r="AH125" s="457"/>
      <c r="AI125" s="457"/>
      <c r="AJ125" s="510"/>
      <c r="AK125" s="526" t="s">
        <v>143</v>
      </c>
      <c r="AL125" s="457"/>
      <c r="AM125" s="457"/>
      <c r="AN125" s="457"/>
      <c r="AO125" s="510"/>
      <c r="AP125" s="550" t="s">
        <v>143</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506</v>
      </c>
      <c r="CL125" s="696"/>
      <c r="CM125" s="696"/>
      <c r="CN125" s="696"/>
      <c r="CO125" s="699"/>
      <c r="CP125" s="435" t="s">
        <v>145</v>
      </c>
      <c r="CQ125" s="418"/>
      <c r="CR125" s="418"/>
      <c r="CS125" s="418"/>
      <c r="CT125" s="418"/>
      <c r="CU125" s="418"/>
      <c r="CV125" s="418"/>
      <c r="CW125" s="418"/>
      <c r="CX125" s="418"/>
      <c r="CY125" s="418"/>
      <c r="CZ125" s="418"/>
      <c r="DA125" s="418"/>
      <c r="DB125" s="418"/>
      <c r="DC125" s="418"/>
      <c r="DD125" s="418"/>
      <c r="DE125" s="418"/>
      <c r="DF125" s="481"/>
      <c r="DG125" s="643" t="s">
        <v>143</v>
      </c>
      <c r="DH125" s="651"/>
      <c r="DI125" s="651"/>
      <c r="DJ125" s="651"/>
      <c r="DK125" s="651"/>
      <c r="DL125" s="651" t="s">
        <v>143</v>
      </c>
      <c r="DM125" s="651"/>
      <c r="DN125" s="651"/>
      <c r="DO125" s="651"/>
      <c r="DP125" s="651"/>
      <c r="DQ125" s="651" t="s">
        <v>143</v>
      </c>
      <c r="DR125" s="651"/>
      <c r="DS125" s="651"/>
      <c r="DT125" s="651"/>
      <c r="DU125" s="651"/>
      <c r="DV125" s="723" t="s">
        <v>143</v>
      </c>
      <c r="DW125" s="723"/>
      <c r="DX125" s="723"/>
      <c r="DY125" s="723"/>
      <c r="DZ125" s="732"/>
    </row>
    <row r="126" spans="1:130" s="376" customFormat="1" ht="26.25" customHeight="1">
      <c r="A126" s="401"/>
      <c r="B126" s="424"/>
      <c r="C126" s="436" t="s">
        <v>497</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v>114174</v>
      </c>
      <c r="AB126" s="457"/>
      <c r="AC126" s="457"/>
      <c r="AD126" s="457"/>
      <c r="AE126" s="510"/>
      <c r="AF126" s="526">
        <v>99828</v>
      </c>
      <c r="AG126" s="457"/>
      <c r="AH126" s="457"/>
      <c r="AI126" s="457"/>
      <c r="AJ126" s="510"/>
      <c r="AK126" s="526">
        <v>83772</v>
      </c>
      <c r="AL126" s="457"/>
      <c r="AM126" s="457"/>
      <c r="AN126" s="457"/>
      <c r="AO126" s="510"/>
      <c r="AP126" s="550">
        <v>0.7</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429</v>
      </c>
      <c r="CQ126" s="389"/>
      <c r="CR126" s="389"/>
      <c r="CS126" s="389"/>
      <c r="CT126" s="389"/>
      <c r="CU126" s="389"/>
      <c r="CV126" s="389"/>
      <c r="CW126" s="389"/>
      <c r="CX126" s="389"/>
      <c r="CY126" s="389"/>
      <c r="CZ126" s="389"/>
      <c r="DA126" s="389"/>
      <c r="DB126" s="389"/>
      <c r="DC126" s="389"/>
      <c r="DD126" s="389"/>
      <c r="DE126" s="389"/>
      <c r="DF126" s="483"/>
      <c r="DG126" s="644" t="s">
        <v>143</v>
      </c>
      <c r="DH126" s="652"/>
      <c r="DI126" s="652"/>
      <c r="DJ126" s="652"/>
      <c r="DK126" s="652"/>
      <c r="DL126" s="652" t="s">
        <v>143</v>
      </c>
      <c r="DM126" s="652"/>
      <c r="DN126" s="652"/>
      <c r="DO126" s="652"/>
      <c r="DP126" s="652"/>
      <c r="DQ126" s="652" t="s">
        <v>143</v>
      </c>
      <c r="DR126" s="652"/>
      <c r="DS126" s="652"/>
      <c r="DT126" s="652"/>
      <c r="DU126" s="652"/>
      <c r="DV126" s="724" t="s">
        <v>143</v>
      </c>
      <c r="DW126" s="724"/>
      <c r="DX126" s="724"/>
      <c r="DY126" s="724"/>
      <c r="DZ126" s="733"/>
    </row>
    <row r="127" spans="1:130" s="376" customFormat="1" ht="26.25" customHeight="1">
      <c r="A127" s="402"/>
      <c r="B127" s="425"/>
      <c r="C127" s="438" t="s">
        <v>84</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143</v>
      </c>
      <c r="AB127" s="457"/>
      <c r="AC127" s="457"/>
      <c r="AD127" s="457"/>
      <c r="AE127" s="510"/>
      <c r="AF127" s="526" t="s">
        <v>143</v>
      </c>
      <c r="AG127" s="457"/>
      <c r="AH127" s="457"/>
      <c r="AI127" s="457"/>
      <c r="AJ127" s="510"/>
      <c r="AK127" s="526" t="s">
        <v>143</v>
      </c>
      <c r="AL127" s="457"/>
      <c r="AM127" s="457"/>
      <c r="AN127" s="457"/>
      <c r="AO127" s="510"/>
      <c r="AP127" s="550" t="s">
        <v>143</v>
      </c>
      <c r="AQ127" s="558"/>
      <c r="AR127" s="558"/>
      <c r="AS127" s="558"/>
      <c r="AT127" s="568"/>
      <c r="AU127" s="389"/>
      <c r="AV127" s="389"/>
      <c r="AW127" s="389"/>
      <c r="AX127" s="595" t="s">
        <v>507</v>
      </c>
      <c r="AY127" s="604"/>
      <c r="AZ127" s="604"/>
      <c r="BA127" s="604"/>
      <c r="BB127" s="604"/>
      <c r="BC127" s="604"/>
      <c r="BD127" s="604"/>
      <c r="BE127" s="621"/>
      <c r="BF127" s="623" t="s">
        <v>508</v>
      </c>
      <c r="BG127" s="604"/>
      <c r="BH127" s="604"/>
      <c r="BI127" s="604"/>
      <c r="BJ127" s="604"/>
      <c r="BK127" s="604"/>
      <c r="BL127" s="621"/>
      <c r="BM127" s="623" t="s">
        <v>430</v>
      </c>
      <c r="BN127" s="604"/>
      <c r="BO127" s="604"/>
      <c r="BP127" s="604"/>
      <c r="BQ127" s="604"/>
      <c r="BR127" s="604"/>
      <c r="BS127" s="621"/>
      <c r="BT127" s="623" t="s">
        <v>422</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419</v>
      </c>
      <c r="CQ127" s="389"/>
      <c r="CR127" s="389"/>
      <c r="CS127" s="389"/>
      <c r="CT127" s="389"/>
      <c r="CU127" s="389"/>
      <c r="CV127" s="389"/>
      <c r="CW127" s="389"/>
      <c r="CX127" s="389"/>
      <c r="CY127" s="389"/>
      <c r="CZ127" s="389"/>
      <c r="DA127" s="389"/>
      <c r="DB127" s="389"/>
      <c r="DC127" s="389"/>
      <c r="DD127" s="389"/>
      <c r="DE127" s="389"/>
      <c r="DF127" s="483"/>
      <c r="DG127" s="644" t="s">
        <v>143</v>
      </c>
      <c r="DH127" s="652"/>
      <c r="DI127" s="652"/>
      <c r="DJ127" s="652"/>
      <c r="DK127" s="652"/>
      <c r="DL127" s="652" t="s">
        <v>143</v>
      </c>
      <c r="DM127" s="652"/>
      <c r="DN127" s="652"/>
      <c r="DO127" s="652"/>
      <c r="DP127" s="652"/>
      <c r="DQ127" s="652" t="s">
        <v>143</v>
      </c>
      <c r="DR127" s="652"/>
      <c r="DS127" s="652"/>
      <c r="DT127" s="652"/>
      <c r="DU127" s="652"/>
      <c r="DV127" s="724" t="s">
        <v>143</v>
      </c>
      <c r="DW127" s="724"/>
      <c r="DX127" s="724"/>
      <c r="DY127" s="724"/>
      <c r="DZ127" s="733"/>
    </row>
    <row r="128" spans="1:130" s="376" customFormat="1" ht="26.25" customHeight="1">
      <c r="A128" s="403" t="s">
        <v>509</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10</v>
      </c>
      <c r="X128" s="474"/>
      <c r="Y128" s="474"/>
      <c r="Z128" s="486"/>
      <c r="AA128" s="492">
        <v>44110</v>
      </c>
      <c r="AB128" s="498"/>
      <c r="AC128" s="498"/>
      <c r="AD128" s="498"/>
      <c r="AE128" s="509"/>
      <c r="AF128" s="525">
        <v>46354</v>
      </c>
      <c r="AG128" s="498"/>
      <c r="AH128" s="498"/>
      <c r="AI128" s="498"/>
      <c r="AJ128" s="509"/>
      <c r="AK128" s="525">
        <v>38083</v>
      </c>
      <c r="AL128" s="498"/>
      <c r="AM128" s="498"/>
      <c r="AN128" s="498"/>
      <c r="AO128" s="509"/>
      <c r="AP128" s="552"/>
      <c r="AQ128" s="560"/>
      <c r="AR128" s="560"/>
      <c r="AS128" s="560"/>
      <c r="AT128" s="570"/>
      <c r="AU128" s="389"/>
      <c r="AV128" s="389"/>
      <c r="AW128" s="389"/>
      <c r="AX128" s="395" t="s">
        <v>313</v>
      </c>
      <c r="AY128" s="418"/>
      <c r="AZ128" s="418"/>
      <c r="BA128" s="418"/>
      <c r="BB128" s="418"/>
      <c r="BC128" s="418"/>
      <c r="BD128" s="418"/>
      <c r="BE128" s="481"/>
      <c r="BF128" s="624" t="s">
        <v>143</v>
      </c>
      <c r="BG128" s="628"/>
      <c r="BH128" s="628"/>
      <c r="BI128" s="628"/>
      <c r="BJ128" s="628"/>
      <c r="BK128" s="628"/>
      <c r="BL128" s="634"/>
      <c r="BM128" s="624">
        <v>12.92</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410</v>
      </c>
      <c r="CQ128" s="392"/>
      <c r="CR128" s="392"/>
      <c r="CS128" s="392"/>
      <c r="CT128" s="392"/>
      <c r="CU128" s="392"/>
      <c r="CV128" s="392"/>
      <c r="CW128" s="392"/>
      <c r="CX128" s="392"/>
      <c r="CY128" s="392"/>
      <c r="CZ128" s="392"/>
      <c r="DA128" s="392"/>
      <c r="DB128" s="392"/>
      <c r="DC128" s="392"/>
      <c r="DD128" s="392"/>
      <c r="DE128" s="392"/>
      <c r="DF128" s="622"/>
      <c r="DG128" s="713" t="s">
        <v>143</v>
      </c>
      <c r="DH128" s="716"/>
      <c r="DI128" s="716"/>
      <c r="DJ128" s="716"/>
      <c r="DK128" s="716"/>
      <c r="DL128" s="716" t="s">
        <v>143</v>
      </c>
      <c r="DM128" s="716"/>
      <c r="DN128" s="716"/>
      <c r="DO128" s="716"/>
      <c r="DP128" s="716"/>
      <c r="DQ128" s="716" t="s">
        <v>143</v>
      </c>
      <c r="DR128" s="716"/>
      <c r="DS128" s="716"/>
      <c r="DT128" s="716"/>
      <c r="DU128" s="716"/>
      <c r="DV128" s="726" t="s">
        <v>143</v>
      </c>
      <c r="DW128" s="726"/>
      <c r="DX128" s="726"/>
      <c r="DY128" s="726"/>
      <c r="DZ128" s="735"/>
    </row>
    <row r="129" spans="1:131" s="376" customFormat="1" ht="26.25" customHeight="1">
      <c r="A129" s="396" t="s">
        <v>178</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241</v>
      </c>
      <c r="X129" s="477"/>
      <c r="Y129" s="477"/>
      <c r="Z129" s="487"/>
      <c r="AA129" s="493">
        <v>12500574</v>
      </c>
      <c r="AB129" s="457"/>
      <c r="AC129" s="457"/>
      <c r="AD129" s="457"/>
      <c r="AE129" s="510"/>
      <c r="AF129" s="526">
        <v>12757347</v>
      </c>
      <c r="AG129" s="457"/>
      <c r="AH129" s="457"/>
      <c r="AI129" s="457"/>
      <c r="AJ129" s="510"/>
      <c r="AK129" s="526">
        <v>13322674</v>
      </c>
      <c r="AL129" s="457"/>
      <c r="AM129" s="457"/>
      <c r="AN129" s="457"/>
      <c r="AO129" s="510"/>
      <c r="AP129" s="553"/>
      <c r="AQ129" s="561"/>
      <c r="AR129" s="561"/>
      <c r="AS129" s="561"/>
      <c r="AT129" s="571"/>
      <c r="AU129" s="587"/>
      <c r="AV129" s="587"/>
      <c r="AW129" s="587"/>
      <c r="AX129" s="596" t="s">
        <v>129</v>
      </c>
      <c r="AY129" s="389"/>
      <c r="AZ129" s="389"/>
      <c r="BA129" s="389"/>
      <c r="BB129" s="389"/>
      <c r="BC129" s="389"/>
      <c r="BD129" s="389"/>
      <c r="BE129" s="483"/>
      <c r="BF129" s="625" t="s">
        <v>143</v>
      </c>
      <c r="BG129" s="629"/>
      <c r="BH129" s="629"/>
      <c r="BI129" s="629"/>
      <c r="BJ129" s="629"/>
      <c r="BK129" s="629"/>
      <c r="BL129" s="635"/>
      <c r="BM129" s="625">
        <v>17.920000000000002</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510</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511</v>
      </c>
      <c r="X130" s="477"/>
      <c r="Y130" s="477"/>
      <c r="Z130" s="487"/>
      <c r="AA130" s="493">
        <v>1951697</v>
      </c>
      <c r="AB130" s="457"/>
      <c r="AC130" s="457"/>
      <c r="AD130" s="457"/>
      <c r="AE130" s="510"/>
      <c r="AF130" s="526">
        <v>2027113</v>
      </c>
      <c r="AG130" s="457"/>
      <c r="AH130" s="457"/>
      <c r="AI130" s="457"/>
      <c r="AJ130" s="510"/>
      <c r="AK130" s="526">
        <v>2148459</v>
      </c>
      <c r="AL130" s="457"/>
      <c r="AM130" s="457"/>
      <c r="AN130" s="457"/>
      <c r="AO130" s="510"/>
      <c r="AP130" s="553"/>
      <c r="AQ130" s="561"/>
      <c r="AR130" s="561"/>
      <c r="AS130" s="561"/>
      <c r="AT130" s="571"/>
      <c r="AU130" s="587"/>
      <c r="AV130" s="587"/>
      <c r="AW130" s="587"/>
      <c r="AX130" s="596" t="s">
        <v>446</v>
      </c>
      <c r="AY130" s="389"/>
      <c r="AZ130" s="389"/>
      <c r="BA130" s="389"/>
      <c r="BB130" s="389"/>
      <c r="BC130" s="389"/>
      <c r="BD130" s="389"/>
      <c r="BE130" s="483"/>
      <c r="BF130" s="626">
        <v>5.6</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180</v>
      </c>
      <c r="X131" s="478"/>
      <c r="Y131" s="478"/>
      <c r="Z131" s="488"/>
      <c r="AA131" s="495">
        <v>10548877</v>
      </c>
      <c r="AB131" s="500"/>
      <c r="AC131" s="500"/>
      <c r="AD131" s="500"/>
      <c r="AE131" s="512"/>
      <c r="AF131" s="528">
        <v>10730234</v>
      </c>
      <c r="AG131" s="500"/>
      <c r="AH131" s="500"/>
      <c r="AI131" s="500"/>
      <c r="AJ131" s="512"/>
      <c r="AK131" s="528">
        <v>11174215</v>
      </c>
      <c r="AL131" s="500"/>
      <c r="AM131" s="500"/>
      <c r="AN131" s="500"/>
      <c r="AO131" s="512"/>
      <c r="AP131" s="554"/>
      <c r="AQ131" s="562"/>
      <c r="AR131" s="562"/>
      <c r="AS131" s="562"/>
      <c r="AT131" s="572"/>
      <c r="AU131" s="587"/>
      <c r="AV131" s="587"/>
      <c r="AW131" s="587"/>
      <c r="AX131" s="597" t="s">
        <v>483</v>
      </c>
      <c r="AY131" s="392"/>
      <c r="AZ131" s="392"/>
      <c r="BA131" s="392"/>
      <c r="BB131" s="392"/>
      <c r="BC131" s="392"/>
      <c r="BD131" s="392"/>
      <c r="BE131" s="622"/>
      <c r="BF131" s="627" t="s">
        <v>143</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31</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512</v>
      </c>
      <c r="W132" s="473"/>
      <c r="X132" s="473"/>
      <c r="Y132" s="473"/>
      <c r="Z132" s="489"/>
      <c r="AA132" s="496">
        <v>6.380783471</v>
      </c>
      <c r="AB132" s="501"/>
      <c r="AC132" s="501"/>
      <c r="AD132" s="501"/>
      <c r="AE132" s="513"/>
      <c r="AF132" s="529">
        <v>5.2738738039999999</v>
      </c>
      <c r="AG132" s="501"/>
      <c r="AH132" s="501"/>
      <c r="AI132" s="501"/>
      <c r="AJ132" s="513"/>
      <c r="AK132" s="529">
        <v>5.3884590550000002</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93</v>
      </c>
      <c r="W133" s="415"/>
      <c r="X133" s="415"/>
      <c r="Y133" s="415"/>
      <c r="Z133" s="490"/>
      <c r="AA133" s="497">
        <v>7.6</v>
      </c>
      <c r="AB133" s="502"/>
      <c r="AC133" s="502"/>
      <c r="AD133" s="502"/>
      <c r="AE133" s="514"/>
      <c r="AF133" s="497">
        <v>6.5</v>
      </c>
      <c r="AG133" s="502"/>
      <c r="AH133" s="502"/>
      <c r="AI133" s="502"/>
      <c r="AJ133" s="514"/>
      <c r="AK133" s="497">
        <v>5.6</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4"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C1m53MlfFmUtc1amnKHoC5jbqgJV2kjYAH8L5160yPay2oY7eMPHPlK5ioKGzjj9fQnjeKA4CPRASDvsSjJp7Q==" saltValue="JbCQ5chLNdx4+nW0O702B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7734375" style="736" customWidth="1"/>
    <col min="121" max="121" width="0" style="737" hidden="1" customWidth="1"/>
    <col min="122" max="16384" width="9" style="737" hidden="1" customWidth="1"/>
  </cols>
  <sheetData>
    <row r="1" spans="1:120" ht="13.2">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37"/>
    </row>
    <row r="17" spans="119:120" ht="13.2">
      <c r="DP17" s="737"/>
    </row>
    <row r="18" spans="119:120" ht="13.2"/>
    <row r="19" spans="119:120" ht="13.2"/>
    <row r="20" spans="119:120" ht="13.2">
      <c r="DO20" s="737"/>
      <c r="DP20" s="737"/>
    </row>
    <row r="21" spans="119:120" ht="13.2">
      <c r="DP21" s="737"/>
    </row>
    <row r="22" spans="119:120" ht="13.2"/>
    <row r="23" spans="119:120" ht="13.2">
      <c r="DO23" s="737"/>
      <c r="DP23" s="737"/>
    </row>
    <row r="24" spans="119:120" ht="13.2">
      <c r="DP24" s="737"/>
    </row>
    <row r="25" spans="119:120" ht="13.2">
      <c r="DP25" s="737"/>
    </row>
    <row r="26" spans="119:120" ht="13.2">
      <c r="DO26" s="737"/>
      <c r="DP26" s="737"/>
    </row>
    <row r="27" spans="119:120" ht="13.2"/>
    <row r="28" spans="119:120" ht="13.2">
      <c r="DO28" s="737"/>
      <c r="DP28" s="737"/>
    </row>
    <row r="29" spans="119:120" ht="13.2">
      <c r="DP29" s="737"/>
    </row>
    <row r="30" spans="119:120" ht="13.2"/>
    <row r="31" spans="119:120" ht="13.2">
      <c r="DO31" s="737"/>
      <c r="DP31" s="737"/>
    </row>
    <row r="32" spans="119:120" ht="13.2"/>
    <row r="33" spans="98:120" ht="13.2">
      <c r="DO33" s="737"/>
      <c r="DP33" s="737"/>
    </row>
    <row r="34" spans="98:120" ht="13.2">
      <c r="DM34" s="737"/>
    </row>
    <row r="35" spans="98:120" ht="13.2">
      <c r="CT35" s="737"/>
      <c r="CU35" s="737"/>
      <c r="CV35" s="737"/>
      <c r="CY35" s="737"/>
      <c r="CZ35" s="737"/>
      <c r="DA35" s="737"/>
      <c r="DD35" s="737"/>
      <c r="DE35" s="737"/>
      <c r="DF35" s="737"/>
      <c r="DI35" s="737"/>
      <c r="DJ35" s="737"/>
      <c r="DK35" s="737"/>
      <c r="DM35" s="737"/>
      <c r="DN35" s="737"/>
      <c r="DO35" s="737"/>
      <c r="DP35" s="737"/>
    </row>
    <row r="36" spans="98:120" ht="13.2"/>
    <row r="37" spans="98:120" ht="13.2">
      <c r="CW37" s="737"/>
      <c r="DB37" s="737"/>
      <c r="DG37" s="737"/>
      <c r="DL37" s="737"/>
      <c r="DP37" s="737"/>
    </row>
    <row r="38" spans="98:120" ht="13.2">
      <c r="CT38" s="737"/>
      <c r="CU38" s="737"/>
      <c r="CV38" s="737"/>
      <c r="CW38" s="737"/>
      <c r="CY38" s="737"/>
      <c r="CZ38" s="737"/>
      <c r="DA38" s="737"/>
      <c r="DB38" s="737"/>
      <c r="DD38" s="737"/>
      <c r="DE38" s="737"/>
      <c r="DF38" s="737"/>
      <c r="DG38" s="737"/>
      <c r="DI38" s="737"/>
      <c r="DJ38" s="737"/>
      <c r="DK38" s="737"/>
      <c r="DL38" s="737"/>
      <c r="DN38" s="737"/>
      <c r="DO38" s="737"/>
      <c r="DP38" s="737"/>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37"/>
      <c r="DO49" s="737"/>
      <c r="DP49" s="737"/>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37"/>
      <c r="CS63" s="737"/>
      <c r="CX63" s="737"/>
      <c r="DC63" s="737"/>
      <c r="DH63" s="737"/>
    </row>
    <row r="64" spans="22:120" ht="13.2">
      <c r="V64" s="737"/>
    </row>
    <row r="65" spans="15:120" ht="13.2">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ht="13.2">
      <c r="Q66" s="737"/>
      <c r="S66" s="737"/>
      <c r="U66" s="737"/>
      <c r="DM66" s="737"/>
    </row>
    <row r="67" spans="15:120" ht="13.2">
      <c r="O67" s="737"/>
      <c r="P67" s="737"/>
      <c r="R67" s="737"/>
      <c r="T67" s="737"/>
      <c r="Y67" s="737"/>
      <c r="CT67" s="737"/>
      <c r="CV67" s="737"/>
      <c r="CW67" s="737"/>
      <c r="CY67" s="737"/>
      <c r="DA67" s="737"/>
      <c r="DB67" s="737"/>
      <c r="DD67" s="737"/>
      <c r="DF67" s="737"/>
      <c r="DG67" s="737"/>
      <c r="DI67" s="737"/>
      <c r="DK67" s="737"/>
      <c r="DL67" s="737"/>
      <c r="DN67" s="737"/>
      <c r="DO67" s="737"/>
      <c r="DP67" s="737"/>
    </row>
    <row r="68" spans="15:120" ht="13.2"/>
    <row r="69" spans="15:120" ht="13.2"/>
    <row r="70" spans="15:120" ht="13.2"/>
    <row r="71" spans="15:120" ht="13.2"/>
    <row r="72" spans="15:120" ht="13.2">
      <c r="DP72" s="737"/>
    </row>
    <row r="73" spans="15:120" ht="13.2">
      <c r="DP73" s="737"/>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37"/>
      <c r="CX96" s="737"/>
      <c r="DC96" s="737"/>
      <c r="DH96" s="737"/>
    </row>
    <row r="97" spans="24:120" ht="13.2">
      <c r="CS97" s="737"/>
      <c r="CX97" s="737"/>
      <c r="DC97" s="737"/>
      <c r="DH97" s="737"/>
      <c r="DP97" s="736" t="s">
        <v>107</v>
      </c>
    </row>
    <row r="98" spans="24:120" ht="13.2" hidden="1">
      <c r="CS98" s="737"/>
      <c r="CX98" s="737"/>
      <c r="DC98" s="737"/>
      <c r="DH98" s="737"/>
    </row>
    <row r="99" spans="24:120" ht="13.2"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t="13.2" hidden="1">
      <c r="CT103" s="737"/>
      <c r="CV103" s="737"/>
      <c r="CW103" s="737"/>
      <c r="CY103" s="737"/>
      <c r="DA103" s="737"/>
      <c r="DB103" s="737"/>
      <c r="DD103" s="737"/>
      <c r="DF103" s="737"/>
      <c r="DG103" s="737"/>
      <c r="DI103" s="737"/>
      <c r="DK103" s="737"/>
      <c r="DL103" s="737"/>
      <c r="DM103" s="737"/>
      <c r="DN103" s="737"/>
      <c r="DO103" s="737"/>
      <c r="DP103" s="737"/>
    </row>
    <row r="104" spans="24:120" ht="13.2"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view="pageBreakPreview" zoomScale="78" zoomScaleNormal="90" zoomScaleSheetLayoutView="78" workbookViewId="0"/>
  </sheetViews>
  <sheetFormatPr defaultColWidth="0" defaultRowHeight="13.5" customHeight="1" zeroHeight="1"/>
  <cols>
    <col min="1" max="116" width="2.6640625" style="736" customWidth="1"/>
    <col min="117" max="16384" width="9" style="737" hidden="1" customWidth="1"/>
  </cols>
  <sheetData>
    <row r="1" spans="2:116" ht="13.2">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2"/>
    <row r="3" spans="2:116" ht="13.2"/>
    <row r="4" spans="2:116" ht="13.2">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2">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2"/>
    <row r="20" spans="9:116" ht="13.2"/>
    <row r="21" spans="9:116" ht="13.2">
      <c r="DL21" s="737"/>
    </row>
    <row r="22" spans="9:116" ht="13.2">
      <c r="DI22" s="737"/>
      <c r="DJ22" s="737"/>
      <c r="DK22" s="737"/>
      <c r="DL22" s="737"/>
    </row>
    <row r="23" spans="9:116" ht="13.2">
      <c r="CY23" s="737"/>
      <c r="CZ23" s="737"/>
      <c r="DA23" s="737"/>
      <c r="DB23" s="737"/>
      <c r="DC23" s="737"/>
      <c r="DD23" s="737"/>
      <c r="DE23" s="737"/>
      <c r="DF23" s="737"/>
      <c r="DG23" s="737"/>
      <c r="DH23" s="737"/>
      <c r="DI23" s="737"/>
      <c r="DJ23" s="737"/>
      <c r="DK23" s="737"/>
      <c r="DL23" s="737"/>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37"/>
      <c r="DA35" s="737"/>
      <c r="DB35" s="737"/>
      <c r="DC35" s="737"/>
      <c r="DD35" s="737"/>
      <c r="DE35" s="737"/>
      <c r="DF35" s="737"/>
      <c r="DG35" s="737"/>
      <c r="DH35" s="737"/>
      <c r="DI35" s="737"/>
      <c r="DJ35" s="737"/>
      <c r="DK35" s="737"/>
      <c r="DL35" s="737"/>
    </row>
    <row r="36" spans="15:116" ht="13.2"/>
    <row r="37" spans="15:116" ht="13.2">
      <c r="DL37" s="737"/>
    </row>
    <row r="38" spans="15:116" ht="13.2">
      <c r="DI38" s="737"/>
      <c r="DJ38" s="737"/>
      <c r="DK38" s="737"/>
      <c r="DL38" s="737"/>
    </row>
    <row r="39" spans="15:116" ht="13.2"/>
    <row r="40" spans="15:116" ht="13.2"/>
    <row r="41" spans="15:116" ht="13.2"/>
    <row r="42" spans="15:116" ht="13.2"/>
    <row r="43" spans="15:116" ht="13.2">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2">
      <c r="DL44" s="737"/>
    </row>
    <row r="45" spans="15:116" ht="13.2"/>
    <row r="46" spans="15:116" ht="13.2">
      <c r="DA46" s="737"/>
      <c r="DB46" s="737"/>
      <c r="DC46" s="737"/>
      <c r="DD46" s="737"/>
      <c r="DE46" s="737"/>
      <c r="DF46" s="737"/>
      <c r="DG46" s="737"/>
      <c r="DH46" s="737"/>
      <c r="DI46" s="737"/>
      <c r="DJ46" s="737"/>
      <c r="DK46" s="737"/>
      <c r="DL46" s="737"/>
    </row>
    <row r="47" spans="15:116" ht="13.2"/>
    <row r="48" spans="15:116" ht="13.2"/>
    <row r="49" spans="104:116" ht="13.2"/>
    <row r="50" spans="104:116" ht="13.2">
      <c r="CZ50" s="737"/>
      <c r="DA50" s="737"/>
      <c r="DB50" s="737"/>
      <c r="DC50" s="737"/>
      <c r="DD50" s="737"/>
      <c r="DE50" s="737"/>
      <c r="DF50" s="737"/>
      <c r="DG50" s="737"/>
      <c r="DH50" s="737"/>
      <c r="DI50" s="737"/>
      <c r="DJ50" s="737"/>
      <c r="DK50" s="737"/>
      <c r="DL50" s="737"/>
    </row>
    <row r="51" spans="104:116" ht="13.2"/>
    <row r="52" spans="104:116" ht="13.2"/>
    <row r="53" spans="104:116" ht="13.2">
      <c r="DL53" s="737"/>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37"/>
      <c r="DD67" s="737"/>
      <c r="DE67" s="737"/>
      <c r="DF67" s="737"/>
      <c r="DG67" s="737"/>
      <c r="DH67" s="737"/>
      <c r="DI67" s="737"/>
      <c r="DJ67" s="737"/>
      <c r="DK67" s="737"/>
      <c r="DL67" s="737"/>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I6T7WpZHqidXaA5oyu0N0WXMShWMYCRBH/d3TcJdnwTzN46t27w78dYR2FJLHRlvuedOZ90svUvoJw+blQ4hPw==" saltValue="Nc4j9tzBWM+l86aV2ZsHdQ=="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90" zoomScaleSheetLayoutView="90" workbookViewId="0"/>
  </sheetViews>
  <sheetFormatPr defaultColWidth="0" defaultRowHeight="13.5" customHeight="1" zeroHeight="1"/>
  <cols>
    <col min="1" max="36" width="2.44140625" style="374" customWidth="1"/>
    <col min="37" max="44" width="17" style="374" customWidth="1"/>
    <col min="45" max="45" width="6.109375" style="738" customWidth="1"/>
    <col min="46" max="46" width="3" style="739" customWidth="1"/>
    <col min="47" max="47" width="19.109375" style="374" hidden="1" customWidth="1"/>
    <col min="48" max="52" width="12.6640625" style="374" hidden="1" customWidth="1"/>
    <col min="53" max="16384" width="8.6640625" style="374" hidden="1" customWidth="1"/>
  </cols>
  <sheetData>
    <row r="1" spans="1:46" ht="13.2">
      <c r="AS1" s="750"/>
      <c r="AT1" s="750"/>
    </row>
    <row r="2" spans="1:46" ht="13.2">
      <c r="AS2" s="750"/>
      <c r="AT2" s="750"/>
    </row>
    <row r="3" spans="1:46" ht="13.2">
      <c r="AS3" s="750"/>
      <c r="AT3" s="750"/>
    </row>
    <row r="4" spans="1:46" ht="13.2">
      <c r="AS4" s="750"/>
      <c r="AT4" s="750"/>
    </row>
    <row r="5" spans="1:46" ht="16.2">
      <c r="A5" s="741" t="s">
        <v>513</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ht="13.2">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340</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95</v>
      </c>
      <c r="AP7" s="808"/>
      <c r="AQ7" s="819" t="s">
        <v>514</v>
      </c>
      <c r="AR7" s="833"/>
    </row>
    <row r="8" spans="1:46" ht="13.2">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516</v>
      </c>
      <c r="AQ8" s="820" t="s">
        <v>517</v>
      </c>
      <c r="AR8" s="834" t="s">
        <v>20</v>
      </c>
    </row>
    <row r="9" spans="1:46" ht="13.2">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473</v>
      </c>
      <c r="AL9" s="768"/>
      <c r="AM9" s="768"/>
      <c r="AN9" s="785"/>
      <c r="AO9" s="798">
        <v>3071617</v>
      </c>
      <c r="AP9" s="798">
        <v>69911</v>
      </c>
      <c r="AQ9" s="821">
        <v>95193</v>
      </c>
      <c r="AR9" s="835">
        <v>-26.6</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211</v>
      </c>
      <c r="AL10" s="768"/>
      <c r="AM10" s="768"/>
      <c r="AN10" s="785"/>
      <c r="AO10" s="799">
        <v>327017</v>
      </c>
      <c r="AP10" s="799">
        <v>7443</v>
      </c>
      <c r="AQ10" s="822">
        <v>9197</v>
      </c>
      <c r="AR10" s="836">
        <v>-19.100000000000001</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406</v>
      </c>
      <c r="AL11" s="768"/>
      <c r="AM11" s="768"/>
      <c r="AN11" s="785"/>
      <c r="AO11" s="799">
        <v>18424</v>
      </c>
      <c r="AP11" s="799">
        <v>419</v>
      </c>
      <c r="AQ11" s="822">
        <v>1724</v>
      </c>
      <c r="AR11" s="836">
        <v>-75.7</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225</v>
      </c>
      <c r="AL12" s="768"/>
      <c r="AM12" s="768"/>
      <c r="AN12" s="785"/>
      <c r="AO12" s="799" t="s">
        <v>143</v>
      </c>
      <c r="AP12" s="799" t="s">
        <v>143</v>
      </c>
      <c r="AQ12" s="822">
        <v>4</v>
      </c>
      <c r="AR12" s="836" t="s">
        <v>143</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518</v>
      </c>
      <c r="AL13" s="768"/>
      <c r="AM13" s="768"/>
      <c r="AN13" s="785"/>
      <c r="AO13" s="799" t="s">
        <v>143</v>
      </c>
      <c r="AP13" s="799" t="s">
        <v>143</v>
      </c>
      <c r="AQ13" s="822">
        <v>3651</v>
      </c>
      <c r="AR13" s="836" t="s">
        <v>143</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519</v>
      </c>
      <c r="AL14" s="768"/>
      <c r="AM14" s="768"/>
      <c r="AN14" s="785"/>
      <c r="AO14" s="799">
        <v>78294</v>
      </c>
      <c r="AP14" s="799">
        <v>1782</v>
      </c>
      <c r="AQ14" s="822">
        <v>2581</v>
      </c>
      <c r="AR14" s="836">
        <v>-31</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315</v>
      </c>
      <c r="AL15" s="769"/>
      <c r="AM15" s="769"/>
      <c r="AN15" s="786"/>
      <c r="AO15" s="799">
        <v>-196470</v>
      </c>
      <c r="AP15" s="799">
        <v>-4472</v>
      </c>
      <c r="AQ15" s="822">
        <v>-7170</v>
      </c>
      <c r="AR15" s="836">
        <v>-37.6</v>
      </c>
    </row>
    <row r="16" spans="1:46" ht="13.2">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277</v>
      </c>
      <c r="AL16" s="769"/>
      <c r="AM16" s="769"/>
      <c r="AN16" s="786"/>
      <c r="AO16" s="799">
        <v>3298882</v>
      </c>
      <c r="AP16" s="799">
        <v>75084</v>
      </c>
      <c r="AQ16" s="822">
        <v>105180</v>
      </c>
      <c r="AR16" s="836">
        <v>-28.6</v>
      </c>
    </row>
    <row r="17" spans="1:46" ht="13.2">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ht="13.2">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ht="13.2">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188</v>
      </c>
      <c r="AL19" s="750"/>
      <c r="AM19" s="750"/>
      <c r="AN19" s="750"/>
      <c r="AO19" s="750"/>
      <c r="AP19" s="750"/>
      <c r="AQ19" s="750"/>
      <c r="AR19" s="750"/>
    </row>
    <row r="20" spans="1:46" ht="13.2">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520</v>
      </c>
      <c r="AP20" s="810" t="s">
        <v>344</v>
      </c>
      <c r="AQ20" s="823" t="s">
        <v>44</v>
      </c>
      <c r="AR20" s="837"/>
    </row>
    <row r="21" spans="1:46" s="740" customFormat="1" ht="13.2">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521</v>
      </c>
      <c r="AL21" s="771"/>
      <c r="AM21" s="771"/>
      <c r="AN21" s="788"/>
      <c r="AO21" s="801">
        <v>7.72</v>
      </c>
      <c r="AP21" s="811">
        <v>9.98</v>
      </c>
      <c r="AQ21" s="824">
        <v>-2.2599999999999998</v>
      </c>
      <c r="AR21" s="751"/>
      <c r="AS21" s="843"/>
      <c r="AT21" s="742"/>
    </row>
    <row r="22" spans="1:46" s="740" customFormat="1" ht="13.2">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522</v>
      </c>
      <c r="AL22" s="771"/>
      <c r="AM22" s="771"/>
      <c r="AN22" s="788"/>
      <c r="AO22" s="802">
        <v>96.7</v>
      </c>
      <c r="AP22" s="812">
        <v>97.3</v>
      </c>
      <c r="AQ22" s="825">
        <v>-0.6</v>
      </c>
      <c r="AR22" s="813"/>
      <c r="AS22" s="843"/>
      <c r="AT22" s="742"/>
    </row>
    <row r="23" spans="1:46" s="740" customFormat="1" ht="13.2">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ht="13.2">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ht="13.2">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ht="13.2">
      <c r="A26" s="744" t="s">
        <v>523</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ht="13.2">
      <c r="A27" s="745"/>
      <c r="AO27" s="750"/>
      <c r="AP27" s="750"/>
      <c r="AQ27" s="750"/>
      <c r="AR27" s="750"/>
      <c r="AS27" s="750"/>
      <c r="AT27" s="750"/>
    </row>
    <row r="28" spans="1:46" ht="16.2">
      <c r="A28" s="741" t="s">
        <v>266</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ht="13.2">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61</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95</v>
      </c>
      <c r="AP30" s="808"/>
      <c r="AQ30" s="819" t="s">
        <v>514</v>
      </c>
      <c r="AR30" s="833"/>
    </row>
    <row r="31" spans="1:46" ht="13.2">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516</v>
      </c>
      <c r="AQ31" s="820" t="s">
        <v>517</v>
      </c>
      <c r="AR31" s="834" t="s">
        <v>20</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524</v>
      </c>
      <c r="AL32" s="772"/>
      <c r="AM32" s="772"/>
      <c r="AN32" s="789"/>
      <c r="AO32" s="799">
        <v>2280695</v>
      </c>
      <c r="AP32" s="799">
        <v>51909</v>
      </c>
      <c r="AQ32" s="826">
        <v>67244</v>
      </c>
      <c r="AR32" s="836">
        <v>-22.8</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525</v>
      </c>
      <c r="AL33" s="772"/>
      <c r="AM33" s="772"/>
      <c r="AN33" s="789"/>
      <c r="AO33" s="799" t="s">
        <v>143</v>
      </c>
      <c r="AP33" s="799" t="s">
        <v>143</v>
      </c>
      <c r="AQ33" s="826" t="s">
        <v>143</v>
      </c>
      <c r="AR33" s="836" t="s">
        <v>143</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68</v>
      </c>
      <c r="AL34" s="772"/>
      <c r="AM34" s="772"/>
      <c r="AN34" s="789"/>
      <c r="AO34" s="799" t="s">
        <v>143</v>
      </c>
      <c r="AP34" s="799" t="s">
        <v>143</v>
      </c>
      <c r="AQ34" s="826">
        <v>8</v>
      </c>
      <c r="AR34" s="836" t="s">
        <v>143</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526</v>
      </c>
      <c r="AL35" s="772"/>
      <c r="AM35" s="772"/>
      <c r="AN35" s="789"/>
      <c r="AO35" s="799">
        <v>8137</v>
      </c>
      <c r="AP35" s="799">
        <v>185</v>
      </c>
      <c r="AQ35" s="826">
        <v>18547</v>
      </c>
      <c r="AR35" s="836">
        <v>-99</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40</v>
      </c>
      <c r="AL36" s="772"/>
      <c r="AM36" s="772"/>
      <c r="AN36" s="789"/>
      <c r="AO36" s="799">
        <v>416056</v>
      </c>
      <c r="AP36" s="799">
        <v>9470</v>
      </c>
      <c r="AQ36" s="826">
        <v>2991</v>
      </c>
      <c r="AR36" s="836">
        <v>216.6</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357</v>
      </c>
      <c r="AL37" s="772"/>
      <c r="AM37" s="772"/>
      <c r="AN37" s="789"/>
      <c r="AO37" s="799">
        <v>83772</v>
      </c>
      <c r="AP37" s="799">
        <v>1907</v>
      </c>
      <c r="AQ37" s="826">
        <v>670</v>
      </c>
      <c r="AR37" s="836">
        <v>184.6</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527</v>
      </c>
      <c r="AL38" s="773"/>
      <c r="AM38" s="773"/>
      <c r="AN38" s="790"/>
      <c r="AO38" s="803" t="s">
        <v>143</v>
      </c>
      <c r="AP38" s="803" t="s">
        <v>143</v>
      </c>
      <c r="AQ38" s="827">
        <v>2</v>
      </c>
      <c r="AR38" s="825" t="s">
        <v>143</v>
      </c>
      <c r="AS38" s="846"/>
    </row>
    <row r="39" spans="1:46" ht="13.2">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91</v>
      </c>
      <c r="AL39" s="773"/>
      <c r="AM39" s="773"/>
      <c r="AN39" s="790"/>
      <c r="AO39" s="799">
        <v>-38083</v>
      </c>
      <c r="AP39" s="799">
        <v>-867</v>
      </c>
      <c r="AQ39" s="826">
        <v>-3165</v>
      </c>
      <c r="AR39" s="836">
        <v>-72.599999999999994</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528</v>
      </c>
      <c r="AL40" s="772"/>
      <c r="AM40" s="772"/>
      <c r="AN40" s="789"/>
      <c r="AO40" s="799">
        <v>-2148459</v>
      </c>
      <c r="AP40" s="799">
        <v>-48900</v>
      </c>
      <c r="AQ40" s="826">
        <v>-61701</v>
      </c>
      <c r="AR40" s="836">
        <v>-20.7</v>
      </c>
      <c r="AS40" s="846"/>
    </row>
    <row r="41" spans="1:46" ht="13.2">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393</v>
      </c>
      <c r="AL41" s="774"/>
      <c r="AM41" s="774"/>
      <c r="AN41" s="791"/>
      <c r="AO41" s="799">
        <v>602118</v>
      </c>
      <c r="AP41" s="799">
        <v>13704</v>
      </c>
      <c r="AQ41" s="826">
        <v>24597</v>
      </c>
      <c r="AR41" s="836">
        <v>-44.3</v>
      </c>
      <c r="AS41" s="846"/>
    </row>
    <row r="42" spans="1:46" ht="13.2">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407</v>
      </c>
      <c r="AL42" s="750"/>
      <c r="AM42" s="750"/>
      <c r="AN42" s="750"/>
      <c r="AO42" s="750"/>
      <c r="AP42" s="750"/>
      <c r="AQ42" s="813"/>
      <c r="AR42" s="813"/>
      <c r="AS42" s="846"/>
    </row>
    <row r="43" spans="1:46" ht="13.2">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ht="13.2">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ht="13.2">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ht="13.2">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529</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ht="13.2">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530</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95</v>
      </c>
      <c r="AN49" s="792" t="s">
        <v>455</v>
      </c>
      <c r="AO49" s="804"/>
      <c r="AP49" s="804"/>
      <c r="AQ49" s="804"/>
      <c r="AR49" s="838"/>
    </row>
    <row r="50" spans="1:44" ht="13.2">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504</v>
      </c>
      <c r="AO50" s="805" t="s">
        <v>505</v>
      </c>
      <c r="AP50" s="816" t="s">
        <v>531</v>
      </c>
      <c r="AQ50" s="829" t="s">
        <v>389</v>
      </c>
      <c r="AR50" s="839" t="s">
        <v>532</v>
      </c>
    </row>
    <row r="51" spans="1:44" ht="13.2">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239</v>
      </c>
      <c r="AL51" s="775"/>
      <c r="AM51" s="781">
        <v>2895459</v>
      </c>
      <c r="AN51" s="794">
        <v>62519</v>
      </c>
      <c r="AO51" s="806">
        <v>-32.700000000000003</v>
      </c>
      <c r="AP51" s="817">
        <v>85042</v>
      </c>
      <c r="AQ51" s="830">
        <v>7.8</v>
      </c>
      <c r="AR51" s="840">
        <v>-40.5</v>
      </c>
    </row>
    <row r="52" spans="1:44" ht="13.2">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279</v>
      </c>
      <c r="AM52" s="782">
        <v>1000557</v>
      </c>
      <c r="AN52" s="795">
        <v>21604</v>
      </c>
      <c r="AO52" s="807">
        <v>-43.2</v>
      </c>
      <c r="AP52" s="818">
        <v>50806</v>
      </c>
      <c r="AQ52" s="831">
        <v>10.1</v>
      </c>
      <c r="AR52" s="841">
        <v>-53.3</v>
      </c>
    </row>
    <row r="53" spans="1:44" ht="13.2">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515</v>
      </c>
      <c r="AL53" s="775"/>
      <c r="AM53" s="781">
        <v>4063208</v>
      </c>
      <c r="AN53" s="794">
        <v>88350</v>
      </c>
      <c r="AO53" s="806">
        <v>41.3</v>
      </c>
      <c r="AP53" s="817">
        <v>83774</v>
      </c>
      <c r="AQ53" s="830">
        <v>-1.5</v>
      </c>
      <c r="AR53" s="840">
        <v>42.8</v>
      </c>
    </row>
    <row r="54" spans="1:44" ht="13.2">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279</v>
      </c>
      <c r="AM54" s="782">
        <v>1790952</v>
      </c>
      <c r="AN54" s="795">
        <v>38942</v>
      </c>
      <c r="AO54" s="807">
        <v>80.3</v>
      </c>
      <c r="AP54" s="818">
        <v>52179</v>
      </c>
      <c r="AQ54" s="831">
        <v>2.7</v>
      </c>
      <c r="AR54" s="841">
        <v>77.599999999999994</v>
      </c>
    </row>
    <row r="55" spans="1:44" ht="13.2">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533</v>
      </c>
      <c r="AL55" s="775"/>
      <c r="AM55" s="781">
        <v>3809815</v>
      </c>
      <c r="AN55" s="794">
        <v>83506</v>
      </c>
      <c r="AO55" s="806">
        <v>-5.5</v>
      </c>
      <c r="AP55" s="817">
        <v>132981</v>
      </c>
      <c r="AQ55" s="830">
        <v>58.7</v>
      </c>
      <c r="AR55" s="840">
        <v>-64.2</v>
      </c>
    </row>
    <row r="56" spans="1:44" ht="13.2">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279</v>
      </c>
      <c r="AM56" s="782">
        <v>1695927</v>
      </c>
      <c r="AN56" s="795">
        <v>37173</v>
      </c>
      <c r="AO56" s="807">
        <v>-4.5</v>
      </c>
      <c r="AP56" s="818">
        <v>56973</v>
      </c>
      <c r="AQ56" s="831">
        <v>9.1999999999999993</v>
      </c>
      <c r="AR56" s="841">
        <v>-13.7</v>
      </c>
    </row>
    <row r="57" spans="1:44" ht="13.2">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489</v>
      </c>
      <c r="AL57" s="775"/>
      <c r="AM57" s="781">
        <v>3643894</v>
      </c>
      <c r="AN57" s="794">
        <v>81382</v>
      </c>
      <c r="AO57" s="806">
        <v>-2.5</v>
      </c>
      <c r="AP57" s="817">
        <v>128523</v>
      </c>
      <c r="AQ57" s="830">
        <v>-3.4</v>
      </c>
      <c r="AR57" s="840">
        <v>0.9</v>
      </c>
    </row>
    <row r="58" spans="1:44" ht="13.2">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279</v>
      </c>
      <c r="AM58" s="782">
        <v>1907486</v>
      </c>
      <c r="AN58" s="795">
        <v>42602</v>
      </c>
      <c r="AO58" s="807">
        <v>14.6</v>
      </c>
      <c r="AP58" s="818">
        <v>56792</v>
      </c>
      <c r="AQ58" s="831">
        <v>-0.3</v>
      </c>
      <c r="AR58" s="841">
        <v>14.9</v>
      </c>
    </row>
    <row r="59" spans="1:44" ht="13.2">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534</v>
      </c>
      <c r="AL59" s="775"/>
      <c r="AM59" s="781">
        <v>2809257</v>
      </c>
      <c r="AN59" s="794">
        <v>63940</v>
      </c>
      <c r="AO59" s="806">
        <v>-21.4</v>
      </c>
      <c r="AP59" s="817">
        <v>92919</v>
      </c>
      <c r="AQ59" s="830">
        <v>-27.7</v>
      </c>
      <c r="AR59" s="840">
        <v>6.3</v>
      </c>
    </row>
    <row r="60" spans="1:44" ht="13.2">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279</v>
      </c>
      <c r="AM60" s="782">
        <v>1382735</v>
      </c>
      <c r="AN60" s="795">
        <v>31472</v>
      </c>
      <c r="AO60" s="807">
        <v>-26.1</v>
      </c>
      <c r="AP60" s="818">
        <v>54128</v>
      </c>
      <c r="AQ60" s="831">
        <v>-4.7</v>
      </c>
      <c r="AR60" s="841">
        <v>-21.4</v>
      </c>
    </row>
    <row r="61" spans="1:44" ht="13.2">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535</v>
      </c>
      <c r="AL61" s="778"/>
      <c r="AM61" s="781">
        <v>3444327</v>
      </c>
      <c r="AN61" s="794">
        <v>75939</v>
      </c>
      <c r="AO61" s="806">
        <v>-4.2</v>
      </c>
      <c r="AP61" s="817">
        <v>104648</v>
      </c>
      <c r="AQ61" s="832">
        <v>6.8</v>
      </c>
      <c r="AR61" s="840">
        <v>-11</v>
      </c>
    </row>
    <row r="62" spans="1:44" ht="13.2">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279</v>
      </c>
      <c r="AM62" s="782">
        <v>1555531</v>
      </c>
      <c r="AN62" s="795">
        <v>34359</v>
      </c>
      <c r="AO62" s="807">
        <v>4.2</v>
      </c>
      <c r="AP62" s="818">
        <v>54176</v>
      </c>
      <c r="AQ62" s="831">
        <v>3.4</v>
      </c>
      <c r="AR62" s="841">
        <v>0.8</v>
      </c>
    </row>
    <row r="63" spans="1:44" ht="13.2">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ht="13.2">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ht="13.2">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ht="13.2">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t="13.2" hidden="1">
      <c r="AK70" s="750"/>
      <c r="AL70" s="750"/>
      <c r="AM70" s="750"/>
      <c r="AN70" s="750"/>
      <c r="AO70" s="750"/>
      <c r="AP70" s="750"/>
      <c r="AQ70" s="750"/>
      <c r="AR70" s="750"/>
    </row>
    <row r="71" spans="1:46" ht="13.2" hidden="1">
      <c r="AK71" s="750"/>
      <c r="AL71" s="750"/>
      <c r="AM71" s="750"/>
      <c r="AN71" s="750"/>
      <c r="AO71" s="750"/>
      <c r="AP71" s="750"/>
      <c r="AQ71" s="750"/>
      <c r="AR71" s="750"/>
    </row>
    <row r="72" spans="1:46" ht="13.2" hidden="1">
      <c r="AK72" s="750"/>
      <c r="AL72" s="750"/>
      <c r="AM72" s="750"/>
      <c r="AN72" s="750"/>
      <c r="AO72" s="750"/>
      <c r="AP72" s="750"/>
      <c r="AQ72" s="750"/>
      <c r="AR72" s="750"/>
    </row>
    <row r="73" spans="1:46" ht="13.2" hidden="1">
      <c r="AK73" s="750"/>
      <c r="AL73" s="750"/>
      <c r="AM73" s="750"/>
      <c r="AN73" s="750"/>
      <c r="AO73" s="750"/>
      <c r="AP73" s="750"/>
      <c r="AQ73" s="750"/>
      <c r="AR73" s="750"/>
    </row>
  </sheetData>
  <sheetProtection algorithmName="SHA-512" hashValue="UHWY6p0nVxYBf0Qgl/RnKOrYYADJndYS9SWrgJP/qgZktCsRnEcouqJbNvIfAZsAXMS+gcbP5h7rUIBFKO0xYw==" saltValue="mjokfYiVMn8ajZrBD4d6O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441406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ht="13.2">
      <c r="B2" s="737"/>
      <c r="DG2" s="737"/>
    </row>
    <row r="3" spans="2:125" ht="13.2">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ht="13.2"/>
    <row r="5" spans="2:125" ht="13.2"/>
    <row r="6" spans="2:125" ht="13.2"/>
    <row r="7" spans="2:125" ht="13.2"/>
    <row r="8" spans="2:125" ht="13.2"/>
    <row r="9" spans="2:125" ht="13.2">
      <c r="DU9" s="737"/>
    </row>
    <row r="10" spans="2:125" ht="13.2"/>
    <row r="11" spans="2:125" ht="13.2"/>
    <row r="12" spans="2:125" ht="13.2"/>
    <row r="13" spans="2:125" ht="13.2"/>
    <row r="14" spans="2:125" ht="13.2"/>
    <row r="15" spans="2:125" ht="13.2"/>
    <row r="16" spans="2:125" ht="13.2"/>
    <row r="17" spans="125:125" ht="13.2">
      <c r="DU17" s="737"/>
    </row>
    <row r="18" spans="125:125" ht="13.2"/>
    <row r="19" spans="125:125" ht="13.2"/>
    <row r="20" spans="125:125" ht="13.2">
      <c r="DU20" s="737"/>
    </row>
    <row r="21" spans="125:125" ht="13.2">
      <c r="DU21" s="737"/>
    </row>
    <row r="22" spans="125:125" ht="13.2"/>
    <row r="23" spans="125:125" ht="13.2"/>
    <row r="24" spans="125:125" ht="13.2"/>
    <row r="25" spans="125:125" ht="13.2"/>
    <row r="26" spans="125:125" ht="13.2"/>
    <row r="27" spans="125:125" ht="13.2"/>
    <row r="28" spans="125:125" ht="13.2">
      <c r="DU28" s="737"/>
    </row>
    <row r="29" spans="125:125" ht="13.2"/>
    <row r="30" spans="125:125" ht="13.2"/>
    <row r="31" spans="125:125" ht="13.2"/>
    <row r="32" spans="125:125" ht="13.2"/>
    <row r="33" spans="2:125" ht="13.2">
      <c r="B33" s="737"/>
      <c r="G33" s="737"/>
      <c r="I33" s="737"/>
    </row>
    <row r="34" spans="2:125" ht="13.2">
      <c r="C34" s="737"/>
      <c r="P34" s="737"/>
      <c r="DE34" s="737"/>
      <c r="DH34" s="737"/>
    </row>
    <row r="35" spans="2:125" ht="13.2">
      <c r="D35" s="737"/>
      <c r="E35" s="737"/>
      <c r="DG35" s="737"/>
      <c r="DJ35" s="737"/>
      <c r="DP35" s="737"/>
      <c r="DQ35" s="737"/>
      <c r="DR35" s="737"/>
      <c r="DS35" s="737"/>
      <c r="DT35" s="737"/>
      <c r="DU35" s="737"/>
    </row>
    <row r="36" spans="2:125" ht="13.2">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ht="13.2">
      <c r="DU37" s="737"/>
    </row>
    <row r="38" spans="2:125" ht="13.2">
      <c r="DT38" s="737"/>
      <c r="DU38" s="737"/>
    </row>
    <row r="39" spans="2:125" ht="13.2"/>
    <row r="40" spans="2:125" ht="13.2">
      <c r="DH40" s="737"/>
    </row>
    <row r="41" spans="2:125" ht="13.2">
      <c r="DE41" s="737"/>
    </row>
    <row r="42" spans="2:125" ht="13.2">
      <c r="DG42" s="737"/>
      <c r="DJ42" s="737"/>
    </row>
    <row r="43" spans="2:125" ht="13.2">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ht="13.2">
      <c r="DU44" s="737"/>
    </row>
    <row r="45" spans="2:125" ht="13.2"/>
    <row r="46" spans="2:125" ht="13.2"/>
    <row r="47" spans="2:125" ht="13.2"/>
    <row r="48" spans="2:125" ht="13.2">
      <c r="DT48" s="737"/>
      <c r="DU48" s="737"/>
    </row>
    <row r="49" spans="120:125" ht="13.2">
      <c r="DU49" s="737"/>
    </row>
    <row r="50" spans="120:125" ht="13.2">
      <c r="DU50" s="737"/>
    </row>
    <row r="51" spans="120:125" ht="13.2">
      <c r="DP51" s="737"/>
      <c r="DQ51" s="737"/>
      <c r="DR51" s="737"/>
      <c r="DS51" s="737"/>
      <c r="DT51" s="737"/>
      <c r="DU51" s="737"/>
    </row>
    <row r="52" spans="120:125" ht="13.2"/>
    <row r="53" spans="120:125" ht="13.2"/>
    <row r="54" spans="120:125" ht="13.2">
      <c r="DU54" s="737"/>
    </row>
    <row r="55" spans="120:125" ht="13.2"/>
    <row r="56" spans="120:125" ht="13.2"/>
    <row r="57" spans="120:125" ht="13.2"/>
    <row r="58" spans="120:125" ht="13.2">
      <c r="DU58" s="737"/>
    </row>
    <row r="59" spans="120:125" ht="13.2"/>
    <row r="60" spans="120:125" ht="13.2"/>
    <row r="61" spans="120:125" ht="13.2"/>
    <row r="62" spans="120:125" ht="13.2"/>
    <row r="63" spans="120:125" ht="13.2">
      <c r="DU63" s="737"/>
    </row>
    <row r="64" spans="120:125" ht="13.2">
      <c r="DT64" s="737"/>
      <c r="DU64" s="737"/>
    </row>
    <row r="65" spans="123:125" ht="13.2"/>
    <row r="66" spans="123:125" ht="13.2"/>
    <row r="67" spans="123:125" ht="13.2"/>
    <row r="68" spans="123:125" ht="13.2"/>
    <row r="69" spans="123:125" ht="13.2">
      <c r="DS69" s="737"/>
      <c r="DT69" s="737"/>
      <c r="DU69" s="737"/>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37"/>
    </row>
    <row r="83" spans="116:125" ht="13.2">
      <c r="DM83" s="737"/>
      <c r="DN83" s="737"/>
      <c r="DO83" s="737"/>
      <c r="DP83" s="737"/>
      <c r="DQ83" s="737"/>
      <c r="DR83" s="737"/>
      <c r="DS83" s="737"/>
      <c r="DT83" s="737"/>
      <c r="DU83" s="737"/>
    </row>
    <row r="84" spans="116:125" ht="13.2"/>
    <row r="85" spans="116:125" ht="13.2"/>
    <row r="86" spans="116:125" ht="13.2"/>
    <row r="87" spans="116:125" ht="13.2"/>
    <row r="88" spans="116:125" ht="13.2">
      <c r="DU88" s="737"/>
    </row>
    <row r="89" spans="116:125" ht="13.2"/>
    <row r="90" spans="116:125" ht="13.2"/>
    <row r="91" spans="116:125" ht="13.2"/>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107</v>
      </c>
    </row>
    <row r="120" spans="125:125" ht="13.5" hidden="1" customHeight="1"/>
    <row r="121" spans="125:125" ht="13.5" hidden="1" customHeight="1">
      <c r="DU121" s="737"/>
    </row>
  </sheetData>
  <sheetProtection algorithmName="SHA-512" hashValue="jzSckbXjdqj1PrrwmIDM0Ct2A8RGNegHyN208yMlSNjkPyxm8qQqf+hVROjsYcXbwQcbqwSV/ve438nVAnlbaQ==" saltValue="pu1wldlW9gGCpeoFmQgpd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ht="13.2">
      <c r="B2" s="737"/>
      <c r="T2" s="737"/>
    </row>
    <row r="3" spans="1:125" ht="13.2">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37"/>
      <c r="G33" s="737"/>
      <c r="I33" s="737"/>
    </row>
    <row r="34" spans="2:125" ht="13.2">
      <c r="C34" s="737"/>
      <c r="P34" s="737"/>
      <c r="R34" s="737"/>
      <c r="U34" s="737"/>
    </row>
    <row r="35" spans="2:125" ht="13.2">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ht="13.2">
      <c r="F36" s="737"/>
      <c r="H36" s="737"/>
      <c r="J36" s="737"/>
      <c r="K36" s="737"/>
      <c r="L36" s="737"/>
      <c r="M36" s="737"/>
      <c r="N36" s="737"/>
      <c r="O36" s="737"/>
      <c r="Q36" s="737"/>
      <c r="S36" s="737"/>
      <c r="V36" s="737"/>
    </row>
    <row r="37" spans="2:125" ht="13.2"/>
    <row r="38" spans="2:125" ht="13.2"/>
    <row r="39" spans="2:125" ht="13.2"/>
    <row r="40" spans="2:125" ht="13.2">
      <c r="U40" s="737"/>
    </row>
    <row r="41" spans="2:125" ht="13.2">
      <c r="R41" s="737"/>
    </row>
    <row r="42" spans="2:125" ht="13.2">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ht="13.2">
      <c r="Q43" s="737"/>
      <c r="S43" s="737"/>
      <c r="V43" s="737"/>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107</v>
      </c>
    </row>
  </sheetData>
  <sheetProtection algorithmName="SHA-512" hashValue="mARDR2baRSRRIx9XbTldXGKQlffl1EgTzMlNItz8zRWE5/tt1Hwfgr+OmD71Ww6WdDGSklP5TrW446fLqJ5xyA==" saltValue="2mnXfglepRfMpsYwWJfVQ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1875" style="374" customWidth="1"/>
    <col min="2" max="16" width="14.6640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5</v>
      </c>
    </row>
    <row r="46" spans="2:10" ht="29.25" customHeight="1">
      <c r="B46" s="848" t="s">
        <v>11</v>
      </c>
      <c r="C46" s="852"/>
      <c r="D46" s="852"/>
      <c r="E46" s="856" t="s">
        <v>18</v>
      </c>
      <c r="F46" s="860" t="s">
        <v>417</v>
      </c>
      <c r="G46" s="864" t="s">
        <v>537</v>
      </c>
      <c r="H46" s="864" t="s">
        <v>538</v>
      </c>
      <c r="I46" s="864" t="s">
        <v>539</v>
      </c>
      <c r="J46" s="869" t="s">
        <v>540</v>
      </c>
    </row>
    <row r="47" spans="2:10" ht="57.75" customHeight="1">
      <c r="B47" s="849"/>
      <c r="C47" s="853" t="s">
        <v>2</v>
      </c>
      <c r="D47" s="853"/>
      <c r="E47" s="857"/>
      <c r="F47" s="861">
        <v>26.51</v>
      </c>
      <c r="G47" s="865">
        <v>26.26</v>
      </c>
      <c r="H47" s="865">
        <v>23.53</v>
      </c>
      <c r="I47" s="865">
        <v>23.06</v>
      </c>
      <c r="J47" s="870">
        <v>24.16</v>
      </c>
    </row>
    <row r="48" spans="2:10" ht="57.75" customHeight="1">
      <c r="B48" s="850"/>
      <c r="C48" s="854" t="s">
        <v>7</v>
      </c>
      <c r="D48" s="854"/>
      <c r="E48" s="858"/>
      <c r="F48" s="862">
        <v>7.33</v>
      </c>
      <c r="G48" s="866">
        <v>7.88</v>
      </c>
      <c r="H48" s="866">
        <v>4.6900000000000004</v>
      </c>
      <c r="I48" s="866">
        <v>6.1</v>
      </c>
      <c r="J48" s="871">
        <v>8.23</v>
      </c>
    </row>
    <row r="49" spans="2:10" ht="57.75" customHeight="1">
      <c r="B49" s="851"/>
      <c r="C49" s="855" t="s">
        <v>17</v>
      </c>
      <c r="D49" s="855"/>
      <c r="E49" s="859"/>
      <c r="F49" s="863">
        <v>0.21</v>
      </c>
      <c r="G49" s="867">
        <v>0.8</v>
      </c>
      <c r="H49" s="867" t="s">
        <v>127</v>
      </c>
      <c r="I49" s="867">
        <v>1.51</v>
      </c>
      <c r="J49" s="872">
        <v>4.47</v>
      </c>
    </row>
    <row r="50" spans="2:10" ht="13.2"/>
  </sheetData>
  <sheetProtection algorithmName="SHA-512" hashValue="9c+ZS5YCWdeK7iNIa66Nyx4aC7WC9Xraf7bgEszdUhJyElnaYMYuArCqwh2y1TTc9PGBq/AIejhGi7gox2yKOA==" saltValue="6nyy2UptwkJNpEXhVbf48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2023-11-06T04:13:59Z</cp:lastPrinted>
  <dcterms:created xsi:type="dcterms:W3CDTF">2023-02-20T05:37:47Z</dcterms:created>
  <dcterms:modified xsi:type="dcterms:W3CDTF">2023-11-06T06:31:32Z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2023-11-06T06:31:32Z</vt:filetime>
  </property>
</Properties>
</file>