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R5\Ｃ 財務\00 総括\00 総括\02 財政関係調査綴\11 令和３年度財政状況資料集（追加分）の作成について\05 再提出\"/>
    </mc:Choice>
  </mc:AlternateContent>
  <xr:revisionPtr revIDLastSave="0" documentId="13_ncr:1_{8776D3C7-2182-47A7-AB19-64491EAE779D}"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<sst xmlns="http://schemas.openxmlformats.org/spreadsheetml/2006/main" count="1192" uniqueCount="619">
  <si>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</si>
  <si>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</si>
  <si>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</si>
  <si>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</si>
  <si>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</si>
  <si>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</si>
  <si>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</si>
  <si>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</si>
  <si>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</si>
  <si>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</si>
  <si>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</si>
  <si>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</si>
  <si>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</si>
  <si>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</si>
  <si>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</si>
  <si>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</si>
  <si>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</si>
  <si>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</si>
  <si>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</si>
  <si>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</si>
  <si>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</si>
  <si>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</si>
  <si>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</si>
  <si>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</si>
  <si>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</si>
  <si>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</si>
  <si>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</si>
  <si>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</si>
  <si>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</si>
  <si>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</si>
  <si>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</si>
  <si>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</si>
  <si>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</si>
  <si>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</si>
  <si>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</si>
  <si>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</si>
  <si>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</si>
  <si>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</si>
  <si>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</si>
  <si>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</si>
  <si>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</si>
  <si>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</si>
  <si>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</si>
  <si>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</si>
  <si>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</si>
  <si>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</si>
  <si>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</si>
  <si>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</si>
  <si>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</si>
  <si>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</si>
  <si>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</si>
  <si>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</si>
  <si>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</si>
  <si>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</si>
  <si>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</si>
  <si>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</si>
  <si>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</si>
  <si>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</si>
  <si>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</si>
  <si>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</si>
  <si>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</si>
  <si>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</si>
  <si>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</si>
  <si>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</si>
  <si>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</si>
  <si>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</si>
  <si>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</si>
  <si>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</si>
  <si>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</si>
  <si>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</si>
  <si>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</si>
  <si>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</si>
  <si>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</si>
  <si>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</si>
  <si>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</si>
  <si>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</si>
  <si>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</si>
  <si>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</si>
  <si>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</si>
  <si>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</si>
  <si>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</si>
  <si>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</si>
  <si>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</si>
  <si>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</si>
  <si>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</si>
  <si>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</si>
  <si>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</si>
  <si>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</si>
  <si>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</si>
  <si>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</si>
  <si>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</si>
  <si>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</si>
  <si>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</si>
  <si>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</si>
  <si>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</si>
  <si>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</si>
  <si>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</si>
  <si>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</si>
  <si>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</si>
  <si>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</si>
  <si>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</si>
  <si>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</si>
  <si>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</si>
  <si>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</si>
  <si>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</si>
  <si>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</si>
  <si>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</si>
  <si>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</si>
  <si>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</si>
  <si>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</si>
  <si>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</si>
  <si>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</si>
  <si>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</si>
  <si>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</si>
  <si>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</si>
  <si>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</si>
  <si>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</si>
  <si>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</si>
  <si>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</si>
  <si>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</si>
  <si>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</si>
  <si>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</si>
  <si>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</si>
  <si>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</si>
  <si>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</si>
  <si>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</si>
  <si>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</si>
  <si>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</si>
  <si>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</si>
  <si>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</si>
  <si>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</si>
  <si>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</si>
  <si>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</si>
  <si>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</si>
  <si>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</si>
  <si>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</si>
  <si>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</si>
  <si>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</si>
  <si>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</si>
  <si>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</si>
  <si>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</si>
  <si>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</si>
  <si>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</si>
  <si>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</si>
  <si>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</si>
  <si>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</si>
  <si>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</si>
  <si>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</si>
  <si>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</si>
  <si>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</si>
  <si>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</si>
  <si>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</si>
  <si>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</si>
  <si>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</si>
  <si>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</si>
  <si>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</si>
  <si>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</si>
  <si>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</si>
  <si>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</si>
  <si>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</si>
  <si>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</si>
  <si>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</si>
  <si>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</si>
  <si>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</si>
  <si>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</si>
  <si>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</si>
  <si>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</si>
  <si>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</si>
  <si>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</si>
  <si>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</si>
  <si>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</si>
  <si>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</si>
  <si>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</si>
  <si>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</si>
  <si>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</si>
  <si>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</si>
  <si>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</si>
  <si>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</si>
  <si>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</si>
  <si>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</si>
  <si>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</si>
  <si>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</si>
  <si>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</si>
  <si>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</si>
  <si>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</si>
  <si>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</si>
  <si>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</si>
  <si>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</si>
  <si>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</si>
  <si>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</si>
  <si>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</si>
  <si>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</si>
  <si>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</si>
  <si>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</si>
  <si>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</si>
  <si>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</si>
  <si>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</si>
  <si>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</si>
  <si>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</si>
  <si>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</si>
  <si>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</si>
  <si>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</si>
  <si>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</si>
  <si>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</si>
  <si>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</si>
  <si>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</si>
  <si>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</si>
  <si>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</si>
  <si>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</si>
  <si>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</si>
  <si>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</si>
  <si>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</si>
  <si>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静岡県西伊豆町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</si>
  <si>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</si>
  <si>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</si>
  <si>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</si>
  <si>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</si>
  <si>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</si>
  <si>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</si>
  <si>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</si>
  <si>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</si>
  <si>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</si>
  <si>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</si>
  <si>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</si>
  <si>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</si>
  <si>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</si>
  <si>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</si>
  <si>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</si>
  <si>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</si>
  <si>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</si>
  <si>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</si>
  <si>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</si>
  <si>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</si>
  <si>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</si>
  <si>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</si>
  <si>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</si>
  <si>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</si>
  <si>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</si>
  <si>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</si>
  <si>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</si>
  <si>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</si>
  <si>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</si>
  <si>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</si>
  <si>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</si>
  <si>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</si>
  <si>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</si>
  <si>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</si>
  <si>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</si>
  <si>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</si>
  <si>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</si>
  <si>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</si>
  <si>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</si>
  <si>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</si>
  <si>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</si>
  <si>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</si>
  <si>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</si>
  <si>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</si>
  <si>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</si>
  <si>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</si>
  <si>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</si>
  <si>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</si>
  <si>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</si>
  <si>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</si>
  <si>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</si>
  <si>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</si>
  <si>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</si>
  <si>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</si>
  <si>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</si>
  <si>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</si>
  <si>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</si>
  <si>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</si>
  <si>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</si>
  <si>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</si>
  <si>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</si>
  <si>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</si>
  <si>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</si>
  <si>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</si>
  <si>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</si>
  <si>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</si>
  <si>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</si>
  <si>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</si>
  <si>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</si>
  <si>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</si>
  <si>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</si>
  <si>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</si>
  <si>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</si>
  <si>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</si>
  <si>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</si>
  <si>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</si>
  <si>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</si>
  <si>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</si>
  <si>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</si>
  <si>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</si>
  <si>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</si>
  <si>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</si>
  <si>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</si>
  <si>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</si>
  <si>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</si>
  <si>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</si>
  <si>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</si>
  <si>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</si>
  <si>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</si>
  <si>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</si>
  <si>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</si>
  <si>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</si>
  <si>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</si>
  <si>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</si>
  <si>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</si>
  <si>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</si>
  <si>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</si>
  <si>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</si>
  <si>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</si>
  <si>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</si>
  <si>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</si>
  <si>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</si>
  <si>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</si>
  <si>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</si>
  <si>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</si>
  <si>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</si>
  <si>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</si>
  <si>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</si>
  <si>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</si>
  <si>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</si>
  <si>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</si>
  <si>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</si>
  <si>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</si>
  <si>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</si>
  <si>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</si>
  <si>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</si>
  <si>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</si>
  <si>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</si>
  <si>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</si>
  <si>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</si>
  <si>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</si>
  <si>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</si>
  <si>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</si>
  <si>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</si>
  <si>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</si>
  <si>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</si>
  <si>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</si>
  <si>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</si>
  <si>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</si>
  <si>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</si>
  <si>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</si>
  <si>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</si>
  <si>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</si>
  <si>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</si>
  <si>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</si>
  <si>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</si>
  <si>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</si>
  <si>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</si>
  <si>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</si>
  <si>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</si>
  <si>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</si>
  <si>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</si>
  <si>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</si>
  <si>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</si>
  <si>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</si>
  <si>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</si>
  <si>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</si>
  <si>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</si>
  <si>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</si>
  <si>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</si>
  <si>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</si>
  <si>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</si>
  <si>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</si>
  <si>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</si>
  <si>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静岡県西伊豆町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</si>
  <si>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</si>
  <si>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</si>
  <si>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</si>
  <si>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</si>
  <si>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</si>
  <si>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</si>
  <si>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</si>
  <si>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</si>
  <si>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</si>
  <si>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</si>
  <si>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</si>
  <si>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</si>
  <si>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</si>
  <si>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</si>
  <si>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</si>
  <si>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</si>
  <si>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</si>
  <si>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</si>
  <si>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</si>
  <si>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</si>
  <si>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</si>
  <si>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</si>
  <si>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</si>
  <si>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</si>
  <si>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</si>
  <si>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</si>
  <si>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</si>
  <si>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</si>
  <si>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</si>
  <si>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</si>
  <si>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</si>
  <si>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</si>
  <si>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</si>
  <si>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</si>
  <si>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</si>
  <si>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</si>
  <si>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</si>
  <si>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</si>
  <si>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</si>
  <si>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</si>
  <si>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</si>
  <si>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</si>
  <si>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</si>
  <si>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</si>
  <si>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</si>
  <si>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</si>
  <si>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</si>
  <si>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</si>
  <si>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</si>
  <si>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</si>
  <si>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</si>
  <si>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</si>
  <si>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</si>
  <si>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</si>
  <si>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</si>
  <si>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</si>
  <si>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</si>
  <si>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</si>
  <si>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</si>
  <si>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</si>
  <si>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</si>
  <si>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</si>
  <si>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</si>
  <si>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</si>
  <si>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</si>
  <si>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</si>
  <si>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</si>
  <si>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</si>
  <si>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</si>
  <si>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</si>
  <si>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</si>
  <si>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</si>
  <si>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</si>
  <si>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</si>
  <si>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</si>
  <si>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</si>
  <si>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</si>
  <si>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</si>
  <si>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</si>
  <si>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</si>
  <si>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</si>
  <si>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</si>
  <si>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</si>
  <si>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</si>
  <si>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</si>
  <si>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</si>
  <si>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</si>
  <si>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</si>
  <si>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</si>
  <si>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</si>
  <si>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</si>
  <si>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</si>
  <si>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</si>
  <si>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</si>
  <si>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</si>
  <si>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</si>
  <si>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</si>
  <si>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</si>
  <si>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</si>
  <si>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</si>
  <si>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</si>
  <si>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</si>
  <si>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</si>
  <si>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</si>
  <si>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</si>
  <si>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</si>
  <si>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</si>
  <si>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</si>
  <si>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</si>
  <si>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</si>
  <si>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</si>
  <si>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</si>
  <si>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</si>
  <si>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</si>
  <si>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</si>
  <si>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</si>
  <si>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</si>
  <si>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</si>
  <si>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</si>
  <si>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</si>
  <si>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</si>
  <si>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</si>
  <si>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</si>
  <si>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</si>
  <si>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</si>
  <si>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</si>
  <si>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</si>
  <si>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</si>
  <si>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</si>
  <si>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</si>
  <si>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</si>
  <si>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</si>
  <si>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</si>
  <si>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</si>
  <si>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</si>
  <si>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</si>
  <si>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</si>
  <si>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</si>
  <si>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</si>
  <si>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</si>
  <si>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</si>
  <si>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</si>
  <si>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</si>
  <si>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</si>
  <si>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</si>
  <si>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</si>
  <si>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</si>
  <si>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</si>
  <si>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</si>
  <si>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</si>
  <si>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</si>
  <si>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</si>
  <si>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</si>
  <si>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</si>
  <si>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</si>
  <si>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</si>
  <si>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</si>
  <si>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</si>
  <si>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</si>
  <si>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</si>
  <si>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</si>
  <si>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</si>
  <si>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</si>
  <si>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</si>
  <si>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</si>
  <si>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</si>
  <si>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</si>
  <si>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</si>
  <si>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</si>
  <si>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</si>
  <si>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</si>
  <si>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</si>
  <si>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</si>
  <si>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</si>
  <si>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</si>
  <si>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</si>
  <si>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</si>
  <si>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</si>
  <si>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</si>
  <si>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</si>
  <si>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</si>
  <si>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</si>
  <si>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</si>
  <si>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</si>
  <si>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</si>
  <si>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</si>
  <si>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</si>
  <si>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</si>
  <si>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</si>
  <si>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</si>
  <si>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</si>
  <si>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</si>
  <si>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</si>
  <si>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</si>
  <si>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</si>
  <si>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</si>
  <si>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</si>
  <si>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</si>
  <si>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</si>
  <si>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</si>
  <si>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</si>
  <si>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</si>
  <si>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</si>
  <si>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</si>
  <si>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</si>
  <si>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0.11</t>
  </si>
  <si>
    <t>▲ 15.55</t>
  </si>
  <si>
    <t>▲ 6.91</t>
  </si>
  <si>
    <t>▲ 1.49</t>
  </si>
  <si>
    <t>温泉事業会計</t>
  </si>
  <si>
    <t>水道事業会計</t>
  </si>
  <si>
    <t>一般会計</t>
  </si>
  <si>
    <t>介護保険事業特別会計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</si>
  <si>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</si>
  <si>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</si>
  <si>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</si>
  <si>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</si>
  <si>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</si>
  <si>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</si>
  <si>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</si>
  <si>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</si>
  <si>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</si>
  <si>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</si>
  <si>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</si>
  <si>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</si>
  <si>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</si>
  <si>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</si>
  <si>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</si>
  <si>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</si>
  <si>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</si>
  <si>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</si>
  <si>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</si>
  <si>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</si>
  <si>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t>
    <phoneticPr fontId="2"/>
  </si>
  <si>
    <t>ふるさと応援基金</t>
    <rPh sb="4" eb="6">
      <t>オウエン</t>
    </rPh>
    <rPh sb="6" eb="8">
      <t>キキン</t>
    </rPh>
    <phoneticPr fontId="5"/>
  </si>
  <si>
    <t>公共施設等総合管理基金</t>
    <phoneticPr fontId="5"/>
  </si>
  <si>
    <t>西伊豆町振興基金</t>
    <phoneticPr fontId="5"/>
  </si>
  <si>
    <t>森林整備基金</t>
    <phoneticPr fontId="5"/>
  </si>
  <si>
    <t>消防基金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</si>
  <si>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</si>
  <si>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</si>
  <si>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</si>
  <si>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</si>
  <si>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</si>
  <si>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</si>
  <si>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</si>
  <si>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</si>
  <si>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</si>
  <si>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</si>
  <si>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が類似団体と比較して高い水準にあるということは、施設更新が進んでいないといえる。町村合併し、人口減少が進む中で役割を終えた施設の廃止・統合と更新を計画的に行う必要がある。将来負担比率は、基金等の充当可能財源が将来負担額を上回っているため数値なしとなっており、グラフ化されない。</t>
    <phoneticPr fontId="5"/>
  </si>
  <si>
    <t>　実質公債費比率は、近年に大規模事業を実施しておらず起債額を抑えているため類似団体と比較して低い水準にある。将来負担比率も、基金等の充当可能財源が将来負担額を上回っているため数値なしとなっている。今後数年間のうちに、老朽化施設の建替えや津波避難タワーの整備など大規模事業の実施を予定しており、数値の悪化が見込まれるため、計画的な起債に努めるとともに、経常経費の削減を中心とする行財政改革に努め、引き続き財政の健全化に取り組んでいく必要がある。</t>
    <rPh sb="6" eb="7">
      <t>ヒ</t>
    </rPh>
    <rPh sb="26" eb="28">
      <t>キサイ</t>
    </rPh>
    <rPh sb="30" eb="31">
      <t>オサ</t>
    </rPh>
    <rPh sb="118" eb="122">
      <t>ツナミヒナン</t>
    </rPh>
    <rPh sb="126" eb="12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</si>
</sst>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B5726BE-106C-4EAD-B658-0D1F5A0DB1B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FC54E751-FF19-4562-A299-C840F3709D7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489-4C25-827E-9A840A0C3D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61737</c:v>
                </c:pt>
                <c:pt idx="1">
                  <c:v>77290</c:v>
                </c:pt>
                <c:pt idx="2">
                  <c:v>97800</c:v>
                </c:pt>
                <c:pt idx="3">
                  <c:v>111954</c:v>
                </c:pt>
                <c:pt idx="4">
                  <c:v>88976</c:v>
                </c:pt>
              </c:numCache>
            </c:numRef>
          </c:val>
          <c:smooth val="0"/>
          <c:extLst>
            <c:ext xmlns:c16="http://schemas.microsoft.com/office/drawing/2014/chart" uri="{C3380CC4-5D6E-409C-BE32-E72D297353CC}">
              <c16:uniqueId val="{00000001-C489-4C25-827E-9A840A0C3D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8.7200000000000006</c:v>
                </c:pt>
                <c:pt idx="1">
                  <c:v>5.66</c:v>
                </c:pt>
                <c:pt idx="2">
                  <c:v>6.05</c:v>
                </c:pt>
                <c:pt idx="3">
                  <c:v>4.42</c:v>
                </c:pt>
                <c:pt idx="4">
                  <c:v>8.6</c:v>
                </c:pt>
              </c:numCache>
            </c:numRef>
          </c:val>
          <c:extLst>
            <c:ext xmlns:c16="http://schemas.microsoft.com/office/drawing/2014/chart" uri="{C3380CC4-5D6E-409C-BE32-E72D297353CC}">
              <c16:uniqueId val="{00000000-C636-480C-B744-D2254EAF10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82.64</c:v>
                </c:pt>
                <c:pt idx="1">
                  <c:v>85.91</c:v>
                </c:pt>
                <c:pt idx="2">
                  <c:v>73</c:v>
                </c:pt>
                <c:pt idx="3">
                  <c:v>64.86</c:v>
                </c:pt>
                <c:pt idx="4">
                  <c:v>56.11</c:v>
                </c:pt>
              </c:numCache>
            </c:numRef>
          </c:val>
          <c:extLst>
            <c:ext xmlns:c16="http://schemas.microsoft.com/office/drawing/2014/chart" uri="{C3380CC4-5D6E-409C-BE32-E72D297353CC}">
              <c16:uniqueId val="{00000001-C636-480C-B744-D2254EAF10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6.14</c:v>
                </c:pt>
                <c:pt idx="1">
                  <c:v>-0.11</c:v>
                </c:pt>
                <c:pt idx="2">
                  <c:v>-15.55</c:v>
                </c:pt>
                <c:pt idx="3">
                  <c:v>-6.91</c:v>
                </c:pt>
                <c:pt idx="4">
                  <c:v>-1.49</c:v>
                </c:pt>
              </c:numCache>
            </c:numRef>
          </c:val>
          <c:smooth val="0"/>
          <c:extLst>
            <c:ext xmlns:c16="http://schemas.microsoft.com/office/drawing/2014/chart" uri="{C3380CC4-5D6E-409C-BE32-E72D297353CC}">
              <c16:uniqueId val="{00000002-C636-480C-B744-D2254EAF10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6F-4608-A31D-68FDDBD0CA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6F-4608-A31D-68FDDBD0CA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6F-4608-A31D-68FDDBD0CA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C6F-4608-A31D-68FDDBD0CA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C6F-4608-A31D-68FDDBD0CA4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3.78</c:v>
                </c:pt>
                <c:pt idx="2">
                  <c:v>#N/A</c:v>
                </c:pt>
                <c:pt idx="3">
                  <c:v>0.73</c:v>
                </c:pt>
                <c:pt idx="4">
                  <c:v>#N/A</c:v>
                </c:pt>
                <c:pt idx="5">
                  <c:v>0.77</c:v>
                </c:pt>
                <c:pt idx="6">
                  <c:v>#N/A</c:v>
                </c:pt>
                <c:pt idx="7">
                  <c:v>1.1299999999999999</c:v>
                </c:pt>
                <c:pt idx="8">
                  <c:v>#N/A</c:v>
                </c:pt>
                <c:pt idx="9">
                  <c:v>0.9</c:v>
                </c:pt>
              </c:numCache>
            </c:numRef>
          </c:val>
          <c:extLst>
            <c:ext xmlns:c16="http://schemas.microsoft.com/office/drawing/2014/chart" uri="{C3380CC4-5D6E-409C-BE32-E72D297353CC}">
              <c16:uniqueId val="{00000005-2C6F-4608-A31D-68FDDBD0CA4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2.0499999999999998</c:v>
                </c:pt>
                <c:pt idx="2">
                  <c:v>#N/A</c:v>
                </c:pt>
                <c:pt idx="3">
                  <c:v>4.2300000000000004</c:v>
                </c:pt>
                <c:pt idx="4">
                  <c:v>#N/A</c:v>
                </c:pt>
                <c:pt idx="5">
                  <c:v>5.31</c:v>
                </c:pt>
                <c:pt idx="6">
                  <c:v>#N/A</c:v>
                </c:pt>
                <c:pt idx="7">
                  <c:v>4.9400000000000004</c:v>
                </c:pt>
                <c:pt idx="8">
                  <c:v>#N/A</c:v>
                </c:pt>
                <c:pt idx="9">
                  <c:v>4.6100000000000003</c:v>
                </c:pt>
              </c:numCache>
            </c:numRef>
          </c:val>
          <c:extLst>
            <c:ext xmlns:c16="http://schemas.microsoft.com/office/drawing/2014/chart" uri="{C3380CC4-5D6E-409C-BE32-E72D297353CC}">
              <c16:uniqueId val="{00000006-2C6F-4608-A31D-68FDDBD0CA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8.76</c:v>
                </c:pt>
                <c:pt idx="2">
                  <c:v>#N/A</c:v>
                </c:pt>
                <c:pt idx="3">
                  <c:v>6.12</c:v>
                </c:pt>
                <c:pt idx="4">
                  <c:v>#N/A</c:v>
                </c:pt>
                <c:pt idx="5">
                  <c:v>6.05</c:v>
                </c:pt>
                <c:pt idx="6">
                  <c:v>#N/A</c:v>
                </c:pt>
                <c:pt idx="7">
                  <c:v>4.41</c:v>
                </c:pt>
                <c:pt idx="8">
                  <c:v>#N/A</c:v>
                </c:pt>
                <c:pt idx="9">
                  <c:v>8.59</c:v>
                </c:pt>
              </c:numCache>
            </c:numRef>
          </c:val>
          <c:extLst>
            <c:ext xmlns:c16="http://schemas.microsoft.com/office/drawing/2014/chart" uri="{C3380CC4-5D6E-409C-BE32-E72D297353CC}">
              <c16:uniqueId val="{00000007-2C6F-4608-A31D-68FDDBD0CA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12.12</c:v>
                </c:pt>
                <c:pt idx="2">
                  <c:v>#N/A</c:v>
                </c:pt>
                <c:pt idx="3">
                  <c:v>14.4</c:v>
                </c:pt>
                <c:pt idx="4">
                  <c:v>#N/A</c:v>
                </c:pt>
                <c:pt idx="5">
                  <c:v>14.86</c:v>
                </c:pt>
                <c:pt idx="6">
                  <c:v>#N/A</c:v>
                </c:pt>
                <c:pt idx="7">
                  <c:v>14.34</c:v>
                </c:pt>
                <c:pt idx="8">
                  <c:v>#N/A</c:v>
                </c:pt>
                <c:pt idx="9">
                  <c:v>14.27</c:v>
                </c:pt>
              </c:numCache>
            </c:numRef>
          </c:val>
          <c:extLst>
            <c:ext xmlns:c16="http://schemas.microsoft.com/office/drawing/2014/chart" uri="{C3380CC4-5D6E-409C-BE32-E72D297353CC}">
              <c16:uniqueId val="{00000008-2C6F-4608-A31D-68FDDBD0CA46}"/>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21.15</c:v>
                </c:pt>
                <c:pt idx="2">
                  <c:v>#N/A</c:v>
                </c:pt>
                <c:pt idx="3">
                  <c:v>22.22</c:v>
                </c:pt>
                <c:pt idx="4">
                  <c:v>#N/A</c:v>
                </c:pt>
                <c:pt idx="5">
                  <c:v>23.17</c:v>
                </c:pt>
                <c:pt idx="6">
                  <c:v>#N/A</c:v>
                </c:pt>
                <c:pt idx="7">
                  <c:v>22.79</c:v>
                </c:pt>
                <c:pt idx="8">
                  <c:v>#N/A</c:v>
                </c:pt>
                <c:pt idx="9">
                  <c:v>22.57</c:v>
                </c:pt>
              </c:numCache>
            </c:numRef>
          </c:val>
          <c:extLst>
            <c:ext xmlns:c16="http://schemas.microsoft.com/office/drawing/2014/chart" uri="{C3380CC4-5D6E-409C-BE32-E72D297353CC}">
              <c16:uniqueId val="{00000009-2C6F-4608-A31D-68FDDBD0CA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511</c:v>
                </c:pt>
                <c:pt idx="5">
                  <c:v>531</c:v>
                </c:pt>
                <c:pt idx="8">
                  <c:v>531</c:v>
                </c:pt>
                <c:pt idx="11">
                  <c:v>531</c:v>
                </c:pt>
                <c:pt idx="14">
                  <c:v>490</c:v>
                </c:pt>
              </c:numCache>
            </c:numRef>
          </c:val>
          <c:extLst>
            <c:ext xmlns:c16="http://schemas.microsoft.com/office/drawing/2014/chart" uri="{C3380CC4-5D6E-409C-BE32-E72D297353CC}">
              <c16:uniqueId val="{00000000-EC2A-4464-8DEA-4C1756B1F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2A-4464-8DEA-4C1756B1F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2A-4464-8DEA-4C1756B1F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73</c:v>
                </c:pt>
                <c:pt idx="6">
                  <c:v>71</c:v>
                </c:pt>
                <c:pt idx="9">
                  <c:v>67</c:v>
                </c:pt>
                <c:pt idx="12">
                  <c:v>50</c:v>
                </c:pt>
              </c:numCache>
            </c:numRef>
          </c:val>
          <c:extLst>
            <c:ext xmlns:c16="http://schemas.microsoft.com/office/drawing/2014/chart" uri="{C3380CC4-5D6E-409C-BE32-E72D297353CC}">
              <c16:uniqueId val="{00000003-EC2A-4464-8DEA-4C1756B1F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2A-4464-8DEA-4C1756B1F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2A-4464-8DEA-4C1756B1F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2A-4464-8DEA-4C1756B1F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547</c:v>
                </c:pt>
                <c:pt idx="3">
                  <c:v>541</c:v>
                </c:pt>
                <c:pt idx="6">
                  <c:v>614</c:v>
                </c:pt>
                <c:pt idx="9">
                  <c:v>600</c:v>
                </c:pt>
                <c:pt idx="12">
                  <c:v>566</c:v>
                </c:pt>
              </c:numCache>
            </c:numRef>
          </c:val>
          <c:extLst>
            <c:ext xmlns:c16="http://schemas.microsoft.com/office/drawing/2014/chart" uri="{C3380CC4-5D6E-409C-BE32-E72D297353CC}">
              <c16:uniqueId val="{00000007-EC2A-4464-8DEA-4C1756B1F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102</c:v>
                </c:pt>
                <c:pt idx="2">
                  <c:v>#N/A</c:v>
                </c:pt>
                <c:pt idx="3">
                  <c:v>#N/A</c:v>
                </c:pt>
                <c:pt idx="4">
                  <c:v>83</c:v>
                </c:pt>
                <c:pt idx="5">
                  <c:v>#N/A</c:v>
                </c:pt>
                <c:pt idx="6">
                  <c:v>#N/A</c:v>
                </c:pt>
                <c:pt idx="7">
                  <c:v>154</c:v>
                </c:pt>
                <c:pt idx="8">
                  <c:v>#N/A</c:v>
                </c:pt>
                <c:pt idx="9">
                  <c:v>#N/A</c:v>
                </c:pt>
                <c:pt idx="10">
                  <c:v>136</c:v>
                </c:pt>
                <c:pt idx="11">
                  <c:v>#N/A</c:v>
                </c:pt>
                <c:pt idx="12">
                  <c:v>#N/A</c:v>
                </c:pt>
                <c:pt idx="13">
                  <c:v>126</c:v>
                </c:pt>
                <c:pt idx="14">
                  <c:v>#N/A</c:v>
                </c:pt>
              </c:numCache>
            </c:numRef>
          </c:val>
          <c:smooth val="0"/>
          <c:extLst>
            <c:ext xmlns:c16="http://schemas.microsoft.com/office/drawing/2014/chart" uri="{C3380CC4-5D6E-409C-BE32-E72D297353CC}">
              <c16:uniqueId val="{00000008-EC2A-4464-8DEA-4C1756B1F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4810</c:v>
                </c:pt>
                <c:pt idx="5">
                  <c:v>4598</c:v>
                </c:pt>
                <c:pt idx="8">
                  <c:v>4346</c:v>
                </c:pt>
                <c:pt idx="11">
                  <c:v>3971</c:v>
                </c:pt>
                <c:pt idx="14">
                  <c:v>3717</c:v>
                </c:pt>
              </c:numCache>
            </c:numRef>
          </c:val>
          <c:extLst>
            <c:ext xmlns:c16="http://schemas.microsoft.com/office/drawing/2014/chart" uri="{C3380CC4-5D6E-409C-BE32-E72D297353CC}">
              <c16:uniqueId val="{00000000-AEAF-4516-A5F1-3B989EE17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AF-4516-A5F1-3B989EE17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6061</c:v>
                </c:pt>
                <c:pt idx="5">
                  <c:v>6399</c:v>
                </c:pt>
                <c:pt idx="8">
                  <c:v>5449</c:v>
                </c:pt>
                <c:pt idx="11">
                  <c:v>5802</c:v>
                </c:pt>
                <c:pt idx="14">
                  <c:v>5963</c:v>
                </c:pt>
              </c:numCache>
            </c:numRef>
          </c:val>
          <c:extLst>
            <c:ext xmlns:c16="http://schemas.microsoft.com/office/drawing/2014/chart" uri="{C3380CC4-5D6E-409C-BE32-E72D297353CC}">
              <c16:uniqueId val="{00000002-AEAF-4516-A5F1-3B989EE17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AF-4516-A5F1-3B989EE17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AF-4516-A5F1-3B989EE17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AF-4516-A5F1-3B989EE17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845</c:v>
                </c:pt>
                <c:pt idx="3">
                  <c:v>886</c:v>
                </c:pt>
                <c:pt idx="6">
                  <c:v>812</c:v>
                </c:pt>
                <c:pt idx="9">
                  <c:v>1544</c:v>
                </c:pt>
                <c:pt idx="12">
                  <c:v>1488</c:v>
                </c:pt>
              </c:numCache>
            </c:numRef>
          </c:val>
          <c:extLst>
            <c:ext xmlns:c16="http://schemas.microsoft.com/office/drawing/2014/chart" uri="{C3380CC4-5D6E-409C-BE32-E72D297353CC}">
              <c16:uniqueId val="{00000006-AEAF-4516-A5F1-3B989EE17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417</c:v>
                </c:pt>
                <c:pt idx="3">
                  <c:v>356</c:v>
                </c:pt>
                <c:pt idx="6">
                  <c:v>306</c:v>
                </c:pt>
                <c:pt idx="9">
                  <c:v>251</c:v>
                </c:pt>
                <c:pt idx="12">
                  <c:v>221</c:v>
                </c:pt>
              </c:numCache>
            </c:numRef>
          </c:val>
          <c:extLst>
            <c:ext xmlns:c16="http://schemas.microsoft.com/office/drawing/2014/chart" uri="{C3380CC4-5D6E-409C-BE32-E72D297353CC}">
              <c16:uniqueId val="{00000007-AEAF-4516-A5F1-3B989EE17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EAF-4516-A5F1-3B989EE17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100</c:v>
                </c:pt>
                <c:pt idx="3">
                  <c:v>48</c:v>
                </c:pt>
                <c:pt idx="6">
                  <c:v>183</c:v>
                </c:pt>
                <c:pt idx="9">
                  <c:v>121</c:v>
                </c:pt>
                <c:pt idx="12">
                  <c:v>68</c:v>
                </c:pt>
              </c:numCache>
            </c:numRef>
          </c:val>
          <c:extLst>
            <c:ext xmlns:c16="http://schemas.microsoft.com/office/drawing/2014/chart" uri="{C3380CC4-5D6E-409C-BE32-E72D297353CC}">
              <c16:uniqueId val="{00000009-AEAF-4516-A5F1-3B989EE17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5404</c:v>
                </c:pt>
                <c:pt idx="3">
                  <c:v>5139</c:v>
                </c:pt>
                <c:pt idx="6">
                  <c:v>4709</c:v>
                </c:pt>
                <c:pt idx="9">
                  <c:v>4357</c:v>
                </c:pt>
                <c:pt idx="12">
                  <c:v>4008</c:v>
                </c:pt>
              </c:numCache>
            </c:numRef>
          </c:val>
          <c:extLst>
            <c:ext xmlns:c16="http://schemas.microsoft.com/office/drawing/2014/chart" uri="{C3380CC4-5D6E-409C-BE32-E72D297353CC}">
              <c16:uniqueId val="{0000000A-AEAF-4516-A5F1-3B989EE175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AF-4516-A5F1-3B989EE175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2441</c:v>
                </c:pt>
                <c:pt idx="1">
                  <c:v>2251</c:v>
                </c:pt>
                <c:pt idx="2">
                  <c:v>2038</c:v>
                </c:pt>
              </c:numCache>
            </c:numRef>
          </c:val>
          <c:extLst>
            <c:ext xmlns:c16="http://schemas.microsoft.com/office/drawing/2014/chart" uri="{C3380CC4-5D6E-409C-BE32-E72D297353CC}">
              <c16:uniqueId val="{00000000-6743-43A6-84C1-298398606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29</c:v>
                </c:pt>
              </c:numCache>
            </c:numRef>
          </c:val>
          <c:extLst>
            <c:ext xmlns:c16="http://schemas.microsoft.com/office/drawing/2014/chart" uri="{C3380CC4-5D6E-409C-BE32-E72D297353CC}">
              <c16:uniqueId val="{00000001-6743-43A6-84C1-298398606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4006</c:v>
                </c:pt>
                <c:pt idx="1">
                  <c:v>4550</c:v>
                </c:pt>
                <c:pt idx="2">
                  <c:v>4897</c:v>
                </c:pt>
              </c:numCache>
            </c:numRef>
          </c:val>
          <c:extLst>
            <c:ext xmlns:c16="http://schemas.microsoft.com/office/drawing/2014/chart" uri="{C3380CC4-5D6E-409C-BE32-E72D297353CC}">
              <c16:uniqueId val="{00000002-6743-43A6-84C1-2983986067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{CC5A2382-55AC-4C75-935D-649DCDC772DB}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7B6-45CC-9E06-0C502F2385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{86A41352-1242-4AA7-803D-3131B1F355D0}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B6-45CC-9E06-0C502F2385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{59943DD9-1BB3-4804-890E-E362A22772B7}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B6-45CC-9E06-0C502F2385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{1B08ADFA-2EE9-4FB8-9813-098B95165463}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B6-45CC-9E06-0C502F2385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{1C845879-9A94-4A75-8170-CF2C7B2E0D67}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B6-45CC-9E06-0C502F2385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{9BFD224C-C037-4826-B7B0-A33AF2744D13}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7B6-45CC-9E06-0C502F2385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{693E96E5-79F1-434D-8730-66BCC613472A}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7B6-45CC-9E06-0C502F2385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{73262077-5F32-4A94-8493-0B9C070BF97D}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7B6-45CC-9E06-0C502F2385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{6D556775-2467-4911-84B1-D3DBD2827263}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7B6-45CC-9E06-0C502F2385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72.7</c:v>
                </c:pt>
                <c:pt idx="16">
                  <c:v>68.8</c:v>
                </c:pt>
                <c:pt idx="24">
                  <c:v>69.599999999999994</c:v>
                </c:pt>
                <c:pt idx="32">
                  <c:v>76.2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7B6-45CC-9E06-0C502F2385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{CF1187EC-CEF1-418C-AF86-A5522462F3AF}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7B6-45CC-9E06-0C502F2385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{42513D3C-9217-4993-967B-A5B627AF43CC}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B6-45CC-9E06-0C502F2385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{9C04A9F7-151C-4FB0-846C-A484A6479C48}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B6-45CC-9E06-0C502F2385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{48D143A2-F90C-4E93-A43A-4A874EAABBC9}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B6-45CC-9E06-0C502F2385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{DD335182-EEB0-4667-98E2-84997762FF63}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B6-45CC-9E06-0C502F2385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{291DA36B-20C1-41F7-9EF9-2F93754DA9CA}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7B6-45CC-9E06-0C502F2385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{989D7526-197F-4521-86DF-6B1302002F78}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7B6-45CC-9E06-0C502F2385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{03D8A92D-2223-48BA-8061-28221BF9EFD2}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7B6-45CC-9E06-0C502F2385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{E6A2E67F-C5C5-437A-BCF7-66BA8EE7C7A4}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7B6-45CC-9E06-0C502F2385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7B6-45CC-9E06-0C502F23855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{C5F26DD5-6B62-452F-9EF6-1BD281D8375A}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AA-4151-A7DF-A492FB2FC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{EF1D95A0-C448-4CAE-BDDE-59BA5BDDAB75}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AA-4151-A7DF-A492FB2FC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{D1E7913F-D201-4848-87AC-D493AA05DDDD}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AA-4151-A7DF-A492FB2FC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{27380628-56DF-43CE-B397-395AA5AF618F}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AA-4151-A7DF-A492FB2FC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{46B8E33E-02F2-44F2-A621-533E54CB37D7}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AA-4151-A7DF-A492FB2FC3B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{40B5CC7D-8DDE-4134-B1E1-864F4E90741F}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AA-4151-A7DF-A492FB2FC3B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{D92E223A-1F4A-45F6-9F71-9581A1D9301B}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AA-4151-A7DF-A492FB2FC3B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{5EA6A52E-2A5C-4436-BAB1-756738830F5E}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AA-4151-A7DF-A492FB2FC3B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{F63CD7DD-E407-44DB-B56A-53B48F1F8765}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AA-4151-A7DF-A492FB2FC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2.6</c:v>
                </c:pt>
                <c:pt idx="16">
                  <c:v>3.9</c:v>
                </c:pt>
                <c:pt idx="24">
                  <c:v>4.3</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AA-4151-A7DF-A492FB2FC3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{0E30299E-6AA1-4F81-91C0-A6E88F9581E4}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AA-4151-A7DF-A492FB2FC3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{B3ED4282-860B-42A8-964B-799CE3D7E4A6}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AA-4151-A7DF-A492FB2FC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{6C7A8A57-28B7-47DA-B637-EF9987AEBB34}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AA-4151-A7DF-A492FB2FC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{B67BA8BF-0503-42AE-A00D-7DA288DAF728}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AA-4151-A7DF-A492FB2FC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{68EC7707-1CE8-4856-8301-DD89A33D68EC}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AA-4151-A7DF-A492FB2FC3B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{2EB9A9E9-FB03-42B7-A812-82E600B9E1C9}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AA-4151-A7DF-A492FB2FC3B0}"/>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{23AD5B1A-9357-4528-ACF1-20AC3B5CD9C8}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AA-4151-A7DF-A492FB2FC3B0}"/>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{286690DA-5852-47EB-8FDC-44C26465AD29}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AA-4151-A7DF-A492FB2FC3B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{61955B99-9E31-4C6C-AF32-E4CFB9DD1330}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AA-4151-A7DF-A492FB2FC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31AA-4151-A7DF-A492FB2FC3B0}"/>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令和３年度の元利償還金は、償還開始分よりも償還終了分が多く、前年度比で３千４百万円の減額となった。</a:t>
          </a:r>
        </a:p>
        <a:p>
          <a:r>
            <a:rPr kumimoji="1" lang="ja-JP" altLang="en-US" sz="1400">
              <a:latin typeface="ＭＳ ゴシック" pitchFamily="49" charset="-128"/>
              <a:ea typeface="ＭＳ ゴシック" pitchFamily="49" charset="-128"/>
            </a:rPr>
            <a:t>　財政シミュレーションでは、令和元年度が近年の返済ピークとなる。今後予定している大規模事業によって地方債の借り入れを行う場合でも、無理のない償還ができるよう中長期的な視点で償還計画を立て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令和３年度末における一般会計等に係る地方債の現在高は４０億８百万円で、前年度と比較し３億４千９百万円減少している。</a:t>
          </a:r>
        </a:p>
        <a:p>
          <a:r>
            <a:rPr kumimoji="1" lang="ja-JP" altLang="en-US" sz="1400">
              <a:latin typeface="ＭＳ ゴシック" pitchFamily="49" charset="-128"/>
              <a:ea typeface="ＭＳ ゴシック" pitchFamily="49" charset="-128"/>
            </a:rPr>
            <a:t>　一方、令和３年度末における充当可能基金は５９億６千３百万円で、前年度と比較し１億６千１百万円増加している。これは、ふるさと納税寄附金による基金への積み立てが主な要因である。</a:t>
          </a:r>
        </a:p>
        <a:p>
          <a:r>
            <a:rPr kumimoji="1" lang="ja-JP" altLang="en-US" sz="1400">
              <a:latin typeface="ＭＳ ゴシック" pitchFamily="49" charset="-128"/>
              <a:ea typeface="ＭＳ ゴシック" pitchFamily="49" charset="-128"/>
            </a:rPr>
            <a:t>　近い将来、公共施設の整備に多くの地方債を借り入れ基金も充当する予定であり、将来負担比率が上昇する。同時に人口減少が加速していくと予想されるため、後世への負担を少しでも軽減し、また、無理な償還とならないよう計画的な事業執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・ふるさと納税については、寄附金の収入及び繰越余剰金を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百円積み立てた一方、ふるさと応援基金充当事業に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・公共施設の整備に備えるため、財政調整基金から公共施設等総合管理基金に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億円積み替えたことにより、その他特定目的基金が増加した。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・令和３年度から地域電子通貨（サンセットコイン）事業の財源保全のためサンセットコイン事業基金を創設し、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・ガラス文化振興基金を借地だったクリスタルパークの土地購入費に充当するため全額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百万円の取り崩しを行い、基金を廃止した。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・基金全体としては、ふるさと納税等により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・決算剰余金は、財政調整基金及び減債基金に積み立てていく。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・基金の使い道を明確にするため、大規模事業の事業計画に従い、財政調整基金からその他特定目的基金に積み替えていく。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・ふるさと応援基金：ふるさと納税制度により寄せられた寄附金を活用し、ふるさとと言いたくなる夕陽の町づくり事業の財源に充てる。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・公共施設等総合管理基金：公共施設等総合管理計画に基づき、総合的かつ計画的な更新、統廃合及び長寿命化に要する経費に充てる。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・西伊豆町振興基金：町民の連帯の強化及び地域振興を図るため、新町建設計画に定めた事業に充てる。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・森林整備基金：町内の森林の整備及びその促進の財源に充てる。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サンセットコイン事業基金：地域電子通貨（サンセットコイン）事業の財源保全のための基金で、サンセットコイン事業の経費に充てる。年度末で未使用の地域電子通貨分の収入をいったん基金へ積み立てて、翌年度にその分の取り崩しを行い運用をしている。</a:t>
          </a: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・ふるさと応援基金：寄附金の収入及び繰越余剰金を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百円積み立てた一方、ふるさと応援基金充当事業に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・公共施設等総合管理基金：今後予定している大規模事業のために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億円の増加。</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・森林整備基金：森林整備のため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億円と森林環境譲与税関連事業の決算余剰金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百万を積み立て、林業関係事業費に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・令和３年度からサンセットコイン事業の財源保全のためサンセットコイン事業基金を創設し、年度末に未使用の地域電子通貨分の収入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・ガラス文化振興基金を借地だったクリスタルパークの土地購入費に充当するため全額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百万円の取り崩しを行い、基金を廃止した。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・ふるさと応援基金：ふるさと納税の動向に注視しながら多額な積立てにならないよう、積極的にまちづくり事業に充当していく。</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・公共施設等総合管理基金：公共施設の整備に備え、計画的に財政調整基金から積み替えていく。短期的には増加するものの、今後予定している大規模事業により大きく減少する見込み。</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・西伊豆町振興基金：地方債償還が完了した分から、順次新町建設計画に位置付けられている事業に充当する。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・森林整備基金：間伐等の森林整備を継続することができるよう必要額を積み立てる。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・公共施設の管理に係る財源を、段階的にその他特定目的基金へ積み替えていく。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・急な支出にも対応できるよう、最低でも標準財政規模の２割程度（約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地方債については償還済であり、近年は積立てを行わなかったが、公共施設の再編により一時的に多くの地方債償還を行う年度が生ずるため、将来の返済に備え決算余剰金の一部を積み立て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9D6DCB-22B2-4466-A2E3-4F5BD4C57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6EBF352-E393-40AB-81C9-646E4F01A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8E5D71A-1D17-4B5C-ABD4-205D935AC9A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FD52B7E-E2CC-4396-B3D8-A3A8C0976E5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3EF8014-1969-44C1-830F-4BEC47F2245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83B357B-E0AA-4187-AD18-857D5EE7F0C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E9BF76D-F8ED-4E75-915F-1CE29808DAC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16F0784-257D-4DFF-AFB3-2D485BBF427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547FA75-A11D-47FE-B246-6B7BCFBD8FB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3EEBC31-8A2C-4786-B33E-D687BEDC23D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56AD473-355A-4794-80CD-DB9C7AAC9A9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44C6141-F6A5-4CC4-A69F-2503A1B4FD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93E3888-C73A-4CDE-A1CE-C9E82B5B0B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C089AFD-E935-436E-9934-BC89F0798DE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C1E81B1-8A2C-4527-9047-7E71BA07C02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8E8AD65-C3A5-421C-B8B9-0BF1C4B29C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514A53D-170C-49C8-8C79-699E4D23E2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9807756-F481-4FA9-8A34-9723624E18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6E0D9F9-377B-487A-9302-6B9A266647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EB88412-29BB-43DC-8C64-9C1D289FB5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23A4AFE-F9E3-4B71-A555-0CCB9DB796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B20DBF2-1C69-461D-8E69-E2403B5F84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FD5DA91-D0DA-4846-AA2C-429F6E90CD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97F548-57AF-443F-A555-01FC31C9593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EEF790F-BF3D-493F-8C44-69D4D413D5D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3749A02-7D79-4C01-A93B-55A46B9B4D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0A380D5-07D6-4E61-BE73-5E1C7411EC5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F28D587-F616-4951-81E4-30581D7358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8DBDF42-AE9F-4247-AE17-C79359688E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C55422A-8798-490C-B0F4-252B2EBE16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0D1CDC8-B7E3-48DD-BC18-0E0C3CA2A4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7D26A50-EE7E-4238-972B-FF50817DB71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F33AFAA-EAB5-4FA6-B68C-06820D6198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ACEEF59-392A-4684-888D-FBFFD4821E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72566E-5EE7-4FCF-B04E-AB815646462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A0B668E-DB20-4C29-9AB1-21CEDCF0D7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0FEA4FE-2F8A-49CA-9FDF-BE58FCBA36E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1CE4912-395F-406F-B336-328E0AE2691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143E906-999A-422C-9AC2-44010DA87A6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877BA34-7340-4F94-BD17-EF6507C9FAE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D04A17A-615D-4A59-97CD-EE2AF1FBDE8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3EFB8FA-5888-4D9D-866B-510BCCB70F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8FD023D-DDDD-4614-B0B2-A95AB514B05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328440C-341A-41BF-ABE2-6F8DC49409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BBF12A4-9D86-45F6-812E-B5C81C198F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93D59D9-5151-40E3-8E16-B95B34DF009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1CAE77D-698C-43E9-91F4-0CC0FCBFC6E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316BF65-CFAF-4AEA-B235-92E8A4D7DA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DF51067-0EC2-4008-A3D9-D9A3870FF59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D944FA5-72A7-4154-90F3-84A8FE2C9C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35652D6-9A00-4C65-96D6-E62AEB371EB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E01B107-89DA-42F0-9E18-56BA722108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B5CB44C-66DC-42B3-B24A-E27B9B5A23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9534346-1EB7-453C-95E1-BCB14E449E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DBDCEC1-D359-4CF0-8488-482CFED277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A32F76A-9427-4C26-8B6D-0F142CE8CC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C842092-2B65-4E62-A763-AF237C2923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橋りょうやトンネル、漁港施設、公営住宅など、施設の老朽化が進み、公会計上の耐用年数を迎えている施設もある。有形固定資産減価償却率については、類似団体内平均値よりも</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％上回る結果となっている。建替えが特定年度に集中しないよう、公共施設等個別施設計画に基づき計画的に更新を行っていく。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4C9C099-8444-43D4-A2D4-2F810BE229D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697AE43-98B2-4897-953D-393ED44983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11CB512-BBDE-4CBD-82E4-00B765939C6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1CD91B6-5814-4105-AAD8-7F3F542D7CC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8136AA4-69F3-49CB-AE55-0C70B57D557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86C3DB9-30AD-476F-9F96-13E5AAE97AA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5A243FA-75BA-478D-AA7F-C2B9C59B8EC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B307307-3C1E-4649-B654-4095835EF2E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BDC6B3C-9937-4538-BD6B-E49603C0EFD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8A4270A-1A81-4049-9156-C3BA539D0F4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CE41A02-FF95-4F2E-82FF-92C3FAD4C20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22FB15F-B172-4212-B548-84872E08906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D6CD0B7-4605-4BDF-B182-667EA84D4D0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624BD04-7C73-4637-899B-02BE5BEAD80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BC6544A-3702-4FDF-9934-EF90649A542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9A09B76-8788-44CB-BC9B-A2EC7A243B7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E44A4D0-85AE-40F4-9335-7790A215CD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0D8D971-3FDE-4CFE-BA2E-D58F35CF4CA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022C3168-93E0-4A4B-9A2C-AAB9F05E6D8C}"/>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AC2114D1-F06E-4D91-83A0-3CC770AD2B3A}"/>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9408A9DA-939D-4A1E-9CC5-E8162D35B38E}"/>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6FE12A77-8489-486A-9953-11715D7667A9}"/>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A8667880-BCD1-4159-9B95-27882E5AADF1}"/>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C1DB419D-550D-49AB-9640-3600E314D02A}"/>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03F97B59-978A-4014-A8F9-40DCB46128EB}"/>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4868D0FD-9048-4696-A859-D2B606B3E2FC}"/>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DFD9525D-EB00-409F-AFE8-D2F6A3D9EE74}"/>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391F3E82-1DB6-4FF0-A5E2-A46BCF061806}"/>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6CD1A7F0-8754-4E03-923C-7E25F5F2FFCB}"/>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38C5027-2703-4571-8131-7ADF3A7340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848B128-0118-4C6C-8A50-77848E3505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9E02675-2F26-4FEE-A043-F82D5C2C08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2F32182-AF2A-4FCD-A8F6-0D251FB127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1D2761D-03AA-4536-8157-C47DA2586E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34744</xdr:rowOff>
    </xdr:from>
    <xdr:to>
      <xdr:col>23</xdr:col>
      <xdr:colOff>136525</xdr:colOff>
      <xdr:row>34</xdr:row>
      <xdr:rowOff>136344</xdr:rowOff>
    </xdr:to>
    <xdr:sp macro="" textlink="">
      <xdr:nvSpPr>
        <xdr:cNvPr id="93" name="楕円 92">
          <a:extLst>
            <a:ext uri="{FF2B5EF4-FFF2-40B4-BE49-F238E27FC236}">
              <a16:creationId xmlns:a16="http://schemas.microsoft.com/office/drawing/2014/main" id="{5FFF3C65-C020-4A80-98C9-21C4EF02A8D9}"/>
            </a:ext>
          </a:extLst>
        </xdr:cNvPr>
        <xdr:cNvSpPr/>
      </xdr:nvSpPr>
      <xdr:spPr>
        <a:xfrm>
          <a:off x="4711700" y="66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13171</xdr:rowOff>
    </xdr:from>
    <xdr:ext cx="405111" cy="259045"/>
    <xdr:sp macro="" textlink="">
      <xdr:nvSpPr>
        <xdr:cNvPr id="94" name="有形固定資産減価償却率該当値テキスト">
          <a:extLst>
            <a:ext uri="{FF2B5EF4-FFF2-40B4-BE49-F238E27FC236}">
              <a16:creationId xmlns:a16="http://schemas.microsoft.com/office/drawing/2014/main" id="{48BF77C7-7D14-4A2D-8635-4B6C431D2998}"/>
            </a:ext>
          </a:extLst>
        </xdr:cNvPr>
        <xdr:cNvSpPr txBox="1"/>
      </xdr:nvSpPr>
      <xdr:spPr>
        <a:xfrm>
          <a:off x="4813300" y="6613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2631</xdr:rowOff>
    </xdr:from>
    <xdr:to>
      <xdr:col>19</xdr:col>
      <xdr:colOff>187325</xdr:colOff>
      <xdr:row>33</xdr:row>
      <xdr:rowOff>104231</xdr:rowOff>
    </xdr:to>
    <xdr:sp macro="" textlink="">
      <xdr:nvSpPr>
        <xdr:cNvPr id="95" name="楕円 94">
          <a:extLst>
            <a:ext uri="{FF2B5EF4-FFF2-40B4-BE49-F238E27FC236}">
              <a16:creationId xmlns:a16="http://schemas.microsoft.com/office/drawing/2014/main" id="{F6C4E284-14EB-488B-8E8C-F94C349E4D41}"/>
            </a:ext>
          </a:extLst>
        </xdr:cNvPr>
        <xdr:cNvSpPr/>
      </xdr:nvSpPr>
      <xdr:spPr>
        <a:xfrm>
          <a:off x="4000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53431</xdr:rowOff>
    </xdr:from>
    <xdr:to>
      <xdr:col>23</xdr:col>
      <xdr:colOff>85725</xdr:colOff>
      <xdr:row>34</xdr:row>
      <xdr:rowOff>85544</xdr:rowOff>
    </xdr:to>
    <xdr:cxnSp macro="">
      <xdr:nvCxnSpPr>
        <xdr:cNvPr id="96" name="直線コネクタ 95">
          <a:extLst>
            <a:ext uri="{FF2B5EF4-FFF2-40B4-BE49-F238E27FC236}">
              <a16:creationId xmlns:a16="http://schemas.microsoft.com/office/drawing/2014/main" id="{C43F8325-5978-4265-8EDF-BCDBA2618FD7}"/>
            </a:ext>
          </a:extLst>
        </xdr:cNvPr>
        <xdr:cNvCxnSpPr/>
      </xdr:nvCxnSpPr>
      <xdr:spPr>
        <a:xfrm>
          <a:off x="4051300" y="6482806"/>
          <a:ext cx="7112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149406</xdr:rowOff>
    </xdr:from>
    <xdr:to>
      <xdr:col>15</xdr:col>
      <xdr:colOff>187325</xdr:colOff>
      <xdr:row>33</xdr:row>
      <xdr:rowOff>79556</xdr:rowOff>
    </xdr:to>
    <xdr:sp macro="" textlink="">
      <xdr:nvSpPr>
        <xdr:cNvPr id="97" name="楕円 96">
          <a:extLst>
            <a:ext uri="{FF2B5EF4-FFF2-40B4-BE49-F238E27FC236}">
              <a16:creationId xmlns:a16="http://schemas.microsoft.com/office/drawing/2014/main" id="{4EEC6AC9-D21B-46CE-A8AB-F8DBD7658CF4}"/>
            </a:ext>
          </a:extLst>
        </xdr:cNvPr>
        <xdr:cNvSpPr/>
      </xdr:nvSpPr>
      <xdr:spPr>
        <a:xfrm>
          <a:off x="3238500" y="64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53431</xdr:rowOff>
    </xdr:to>
    <xdr:cxnSp macro="">
      <xdr:nvCxnSpPr>
        <xdr:cNvPr id="98" name="直線コネクタ 97">
          <a:extLst>
            <a:ext uri="{FF2B5EF4-FFF2-40B4-BE49-F238E27FC236}">
              <a16:creationId xmlns:a16="http://schemas.microsoft.com/office/drawing/2014/main" id="{BDAD831F-E822-4A33-A5C3-23CF74E18DF2}"/>
            </a:ext>
          </a:extLst>
        </xdr:cNvPr>
        <xdr:cNvCxnSpPr/>
      </xdr:nvCxnSpPr>
      <xdr:spPr>
        <a:xfrm>
          <a:off x="3289300" y="645813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98244</xdr:rowOff>
    </xdr:from>
    <xdr:to>
      <xdr:col>11</xdr:col>
      <xdr:colOff>187325</xdr:colOff>
      <xdr:row>34</xdr:row>
      <xdr:rowOff>28394</xdr:rowOff>
    </xdr:to>
    <xdr:sp macro="" textlink="">
      <xdr:nvSpPr>
        <xdr:cNvPr id="99" name="楕円 98">
          <a:extLst>
            <a:ext uri="{FF2B5EF4-FFF2-40B4-BE49-F238E27FC236}">
              <a16:creationId xmlns:a16="http://schemas.microsoft.com/office/drawing/2014/main" id="{8FFCC8A1-2BD7-435E-BB1B-E07D57CC3789}"/>
            </a:ext>
          </a:extLst>
        </xdr:cNvPr>
        <xdr:cNvSpPr/>
      </xdr:nvSpPr>
      <xdr:spPr>
        <a:xfrm>
          <a:off x="2476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28756</xdr:rowOff>
    </xdr:from>
    <xdr:to>
      <xdr:col>15</xdr:col>
      <xdr:colOff>136525</xdr:colOff>
      <xdr:row>33</xdr:row>
      <xdr:rowOff>149044</xdr:rowOff>
    </xdr:to>
    <xdr:cxnSp macro="">
      <xdr:nvCxnSpPr>
        <xdr:cNvPr id="100" name="直線コネクタ 99">
          <a:extLst>
            <a:ext uri="{FF2B5EF4-FFF2-40B4-BE49-F238E27FC236}">
              <a16:creationId xmlns:a16="http://schemas.microsoft.com/office/drawing/2014/main" id="{6F643D87-0B13-4CC4-BB0C-0740F861C987}"/>
            </a:ext>
          </a:extLst>
        </xdr:cNvPr>
        <xdr:cNvCxnSpPr/>
      </xdr:nvCxnSpPr>
      <xdr:spPr>
        <a:xfrm flipV="1">
          <a:off x="2527300" y="6458131"/>
          <a:ext cx="762000" cy="1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48895</xdr:rowOff>
    </xdr:from>
    <xdr:to>
      <xdr:col>7</xdr:col>
      <xdr:colOff>187325</xdr:colOff>
      <xdr:row>33</xdr:row>
      <xdr:rowOff>150495</xdr:rowOff>
    </xdr:to>
    <xdr:sp macro="" textlink="">
      <xdr:nvSpPr>
        <xdr:cNvPr id="101" name="楕円 100">
          <a:extLst>
            <a:ext uri="{FF2B5EF4-FFF2-40B4-BE49-F238E27FC236}">
              <a16:creationId xmlns:a16="http://schemas.microsoft.com/office/drawing/2014/main" id="{FA1BBE84-2FFA-43E1-BF83-55847C4C9918}"/>
            </a:ext>
          </a:extLst>
        </xdr:cNvPr>
        <xdr:cNvSpPr/>
      </xdr:nvSpPr>
      <xdr:spPr>
        <a:xfrm>
          <a:off x="171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99695</xdr:rowOff>
    </xdr:from>
    <xdr:to>
      <xdr:col>11</xdr:col>
      <xdr:colOff>136525</xdr:colOff>
      <xdr:row>33</xdr:row>
      <xdr:rowOff>149044</xdr:rowOff>
    </xdr:to>
    <xdr:cxnSp macro="">
      <xdr:nvCxnSpPr>
        <xdr:cNvPr id="102" name="直線コネクタ 101">
          <a:extLst>
            <a:ext uri="{FF2B5EF4-FFF2-40B4-BE49-F238E27FC236}">
              <a16:creationId xmlns:a16="http://schemas.microsoft.com/office/drawing/2014/main" id="{1CF17862-E1A5-4233-836C-3FC8A995D525}"/>
            </a:ext>
          </a:extLst>
        </xdr:cNvPr>
        <xdr:cNvCxnSpPr/>
      </xdr:nvCxnSpPr>
      <xdr:spPr>
        <a:xfrm>
          <a:off x="1765300" y="652907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a:extLst>
            <a:ext uri="{FF2B5EF4-FFF2-40B4-BE49-F238E27FC236}">
              <a16:creationId xmlns:a16="http://schemas.microsoft.com/office/drawing/2014/main" id="{33A5D992-9E1A-42D2-BCA2-63748E6A2EF9}"/>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a:extLst>
            <a:ext uri="{FF2B5EF4-FFF2-40B4-BE49-F238E27FC236}">
              <a16:creationId xmlns:a16="http://schemas.microsoft.com/office/drawing/2014/main" id="{CB1457C5-2126-4B4D-92A6-7AFCCFCC8F6A}"/>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a:extLst>
            <a:ext uri="{FF2B5EF4-FFF2-40B4-BE49-F238E27FC236}">
              <a16:creationId xmlns:a16="http://schemas.microsoft.com/office/drawing/2014/main" id="{549F6F7D-B3B6-4D71-96E0-F82CC83E966C}"/>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a:extLst>
            <a:ext uri="{FF2B5EF4-FFF2-40B4-BE49-F238E27FC236}">
              <a16:creationId xmlns:a16="http://schemas.microsoft.com/office/drawing/2014/main" id="{74413271-5C72-44FF-804D-E86CFFF7324E}"/>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95358</xdr:rowOff>
    </xdr:from>
    <xdr:ext cx="405111" cy="259045"/>
    <xdr:sp macro="" textlink="">
      <xdr:nvSpPr>
        <xdr:cNvPr id="107" name="n_1mainValue有形固定資産減価償却率">
          <a:extLst>
            <a:ext uri="{FF2B5EF4-FFF2-40B4-BE49-F238E27FC236}">
              <a16:creationId xmlns:a16="http://schemas.microsoft.com/office/drawing/2014/main" id="{91555543-112B-4161-A0AB-0704D8794FF6}"/>
            </a:ext>
          </a:extLst>
        </xdr:cNvPr>
        <xdr:cNvSpPr txBox="1"/>
      </xdr:nvSpPr>
      <xdr:spPr>
        <a:xfrm>
          <a:off x="38360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70683</xdr:rowOff>
    </xdr:from>
    <xdr:ext cx="405111" cy="259045"/>
    <xdr:sp macro="" textlink="">
      <xdr:nvSpPr>
        <xdr:cNvPr id="108" name="n_2mainValue有形固定資産減価償却率">
          <a:extLst>
            <a:ext uri="{FF2B5EF4-FFF2-40B4-BE49-F238E27FC236}">
              <a16:creationId xmlns:a16="http://schemas.microsoft.com/office/drawing/2014/main" id="{A27793F3-6DE9-4D3F-BFE9-8ABD0687D5BB}"/>
            </a:ext>
          </a:extLst>
        </xdr:cNvPr>
        <xdr:cNvSpPr txBox="1"/>
      </xdr:nvSpPr>
      <xdr:spPr>
        <a:xfrm>
          <a:off x="3086744" y="650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19521</xdr:rowOff>
    </xdr:from>
    <xdr:ext cx="405111" cy="259045"/>
    <xdr:sp macro="" textlink="">
      <xdr:nvSpPr>
        <xdr:cNvPr id="109" name="n_3mainValue有形固定資産減価償却率">
          <a:extLst>
            <a:ext uri="{FF2B5EF4-FFF2-40B4-BE49-F238E27FC236}">
              <a16:creationId xmlns:a16="http://schemas.microsoft.com/office/drawing/2014/main" id="{3CBE5885-2657-44F7-8635-CC65C1F8B69A}"/>
            </a:ext>
          </a:extLst>
        </xdr:cNvPr>
        <xdr:cNvSpPr txBox="1"/>
      </xdr:nvSpPr>
      <xdr:spPr>
        <a:xfrm>
          <a:off x="2324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141622</xdr:rowOff>
    </xdr:from>
    <xdr:ext cx="405111" cy="259045"/>
    <xdr:sp macro="" textlink="">
      <xdr:nvSpPr>
        <xdr:cNvPr id="110" name="n_4mainValue有形固定資産減価償却率">
          <a:extLst>
            <a:ext uri="{FF2B5EF4-FFF2-40B4-BE49-F238E27FC236}">
              <a16:creationId xmlns:a16="http://schemas.microsoft.com/office/drawing/2014/main" id="{8BDE87B6-6604-4628-B858-882996B9D2EC}"/>
            </a:ext>
          </a:extLst>
        </xdr:cNvPr>
        <xdr:cNvSpPr txBox="1"/>
      </xdr:nvSpPr>
      <xdr:spPr>
        <a:xfrm>
          <a:off x="1562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71C04D5-FBFA-4821-A1C7-1D2BA67946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9DB5133-9653-4AE8-A8F2-8E2BA3F3255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7F10C591-5270-477B-A269-00E8ADF1D941}"/>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7E694ED-5657-4B4D-854B-9ED9196CCF9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66C9F31-6B23-49B2-8B7A-BC050F6765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E9B1D2C-51EA-4438-8131-8DC37EBE62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FE40D85-BA00-4049-8F72-F9D0067432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BFB993A-02AF-47BF-992E-877D987FC3D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E9AC41D-348A-4B65-9F29-7F4C033D03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FDB1AB5-DC91-4004-9AC7-8C66913484F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37C7CBA-BA58-42FB-A550-60C57DC01DB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5056362A-6C3F-41A2-8FB6-26919FD72C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5C52204-2C08-4F35-A9DB-E2CBC8A638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大幅に下回っているが、これはふるさと納税や旧合併特例事業債の基金積立てなどにより積み立てた充当可能基金残高が多いためである。また、今後数年間で多くの公共施設の更新をしていかなければならず、基金を投じることで急激な数値上昇が見込まれる。</a:t>
          </a:r>
        </a:p>
        <a:p>
          <a:r>
            <a:rPr kumimoji="1" lang="ja-JP" altLang="en-US" sz="1100">
              <a:latin typeface="ＭＳ Ｐゴシック" panose="020B0600070205080204" pitchFamily="50" charset="-128"/>
              <a:ea typeface="ＭＳ Ｐゴシック" panose="020B0600070205080204" pitchFamily="50" charset="-128"/>
            </a:rPr>
            <a:t>　今後も起債と基金積立のバランスをみながら慎重に資金運用していく。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DBDBDF1-DE1F-4BD0-8DB0-1646E5C48C7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5F50D44-4F10-4BD9-A7F3-09102E39B04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6623685-EE09-4E06-84E2-657BA733759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C2388CE7-300B-44CC-A2CE-38FC65E39C6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150BB31-DC6B-47B8-8445-B0A5455CD31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A1446E97-971B-4F12-B501-4A367C74265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157BF8EB-03AB-4E6A-8DC9-8C0AD1D949D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1D02BAE1-F971-40C3-BF3F-C4150A9D48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837A885-AFEF-49C0-AB3D-1BB6DD297AA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A33D8611-C26A-41D3-9F97-FCBF72CBC63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443FB4F7-9B2A-4404-B70F-8CA50B6F4D5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276C8D87-7A9B-40D0-88D4-79FC8727539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DC4DC8CF-BC39-4B24-907D-94289016D2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5865D31A-8C1E-481B-9FEC-E3F4FB0C2C7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778A014F-A8D1-439D-B01F-A0910CFACE2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4137E98-B33D-4B1F-8FF2-3E5252CEAA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21637A3B-F2C9-4308-87BA-C1B3796548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72429DAD-A095-4FEE-9F2B-9916E2AE49B8}"/>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F33D806B-D0D8-4F33-A657-9B152C2615AE}"/>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A326DEB0-BDE5-4A9E-80FC-0648E51B9EB3}"/>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E3249C71-3FC5-475D-9525-4F0B742E854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5CBF0D6A-317F-4D11-91C7-9DF54F679B9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555F66DF-6AA2-4810-9FFC-F6770C69DF15}"/>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1BD20296-ED30-4648-891D-30CF85F8595D}"/>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E49600EE-CAE3-4851-AE60-1FD88E78B1A7}"/>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7B4192AF-072E-4EC9-B335-27AE5A5B73D7}"/>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C2137F7B-5AF1-4EFA-9874-AD839448D307}"/>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EC9FA7F1-8701-4E13-8388-D3A35E8784D4}"/>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97158F2-77AF-459B-A677-827A3124478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281F6EC-7762-4CCE-92DC-223F517D46B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2C6317B-C304-4E7D-B81F-3404725019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834FD98-102A-4B8D-A3F2-CA3390A18F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41625144-F5C2-4ABF-B94B-EF4BF49F7B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42473</xdr:rowOff>
    </xdr:from>
    <xdr:to>
      <xdr:col>72</xdr:col>
      <xdr:colOff>123825</xdr:colOff>
      <xdr:row>26</xdr:row>
      <xdr:rowOff>144073</xdr:rowOff>
    </xdr:to>
    <xdr:sp macro="" textlink="">
      <xdr:nvSpPr>
        <xdr:cNvPr id="157" name="楕円 156">
          <a:extLst>
            <a:ext uri="{FF2B5EF4-FFF2-40B4-BE49-F238E27FC236}">
              <a16:creationId xmlns:a16="http://schemas.microsoft.com/office/drawing/2014/main" id="{EB59843C-0192-4907-B69B-1F0B5AA4FC37}"/>
            </a:ext>
          </a:extLst>
        </xdr:cNvPr>
        <xdr:cNvSpPr/>
      </xdr:nvSpPr>
      <xdr:spPr>
        <a:xfrm>
          <a:off x="14033500" y="52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71156</xdr:rowOff>
    </xdr:from>
    <xdr:to>
      <xdr:col>68</xdr:col>
      <xdr:colOff>123825</xdr:colOff>
      <xdr:row>27</xdr:row>
      <xdr:rowOff>1306</xdr:rowOff>
    </xdr:to>
    <xdr:sp macro="" textlink="">
      <xdr:nvSpPr>
        <xdr:cNvPr id="158" name="楕円 157">
          <a:extLst>
            <a:ext uri="{FF2B5EF4-FFF2-40B4-BE49-F238E27FC236}">
              <a16:creationId xmlns:a16="http://schemas.microsoft.com/office/drawing/2014/main" id="{D4CB640D-3AD2-4BBC-870D-C363B9185009}"/>
            </a:ext>
          </a:extLst>
        </xdr:cNvPr>
        <xdr:cNvSpPr/>
      </xdr:nvSpPr>
      <xdr:spPr>
        <a:xfrm>
          <a:off x="13271500" y="5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93273</xdr:rowOff>
    </xdr:from>
    <xdr:to>
      <xdr:col>72</xdr:col>
      <xdr:colOff>73025</xdr:colOff>
      <xdr:row>26</xdr:row>
      <xdr:rowOff>121956</xdr:rowOff>
    </xdr:to>
    <xdr:cxnSp macro="">
      <xdr:nvCxnSpPr>
        <xdr:cNvPr id="159" name="直線コネクタ 158">
          <a:extLst>
            <a:ext uri="{FF2B5EF4-FFF2-40B4-BE49-F238E27FC236}">
              <a16:creationId xmlns:a16="http://schemas.microsoft.com/office/drawing/2014/main" id="{DD856E5C-9361-441E-A7D5-E43A6F3337C2}"/>
            </a:ext>
          </a:extLst>
        </xdr:cNvPr>
        <xdr:cNvCxnSpPr/>
      </xdr:nvCxnSpPr>
      <xdr:spPr>
        <a:xfrm flipV="1">
          <a:off x="13322300" y="5322498"/>
          <a:ext cx="762000" cy="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25</xdr:row>
      <xdr:rowOff>157018</xdr:rowOff>
    </xdr:from>
    <xdr:to>
      <xdr:col>64</xdr:col>
      <xdr:colOff>123825</xdr:colOff>
      <xdr:row>26</xdr:row>
      <xdr:rowOff>87168</xdr:rowOff>
    </xdr:to>
    <xdr:sp macro="" textlink="">
      <xdr:nvSpPr>
        <xdr:cNvPr id="160" name="楕円 159">
          <a:extLst>
            <a:ext uri="{FF2B5EF4-FFF2-40B4-BE49-F238E27FC236}">
              <a16:creationId xmlns:a16="http://schemas.microsoft.com/office/drawing/2014/main" id="{D0276C32-035F-417D-8C19-57C69E722D38}"/>
            </a:ext>
          </a:extLst>
        </xdr:cNvPr>
        <xdr:cNvSpPr/>
      </xdr:nvSpPr>
      <xdr:spPr>
        <a:xfrm>
          <a:off x="12509500" y="52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36368</xdr:rowOff>
    </xdr:from>
    <xdr:to>
      <xdr:col>68</xdr:col>
      <xdr:colOff>73025</xdr:colOff>
      <xdr:row>26</xdr:row>
      <xdr:rowOff>121956</xdr:rowOff>
    </xdr:to>
    <xdr:cxnSp macro="">
      <xdr:nvCxnSpPr>
        <xdr:cNvPr id="161" name="直線コネクタ 160">
          <a:extLst>
            <a:ext uri="{FF2B5EF4-FFF2-40B4-BE49-F238E27FC236}">
              <a16:creationId xmlns:a16="http://schemas.microsoft.com/office/drawing/2014/main" id="{DE7040FB-B886-46D9-A7E2-2ACFB8995194}"/>
            </a:ext>
          </a:extLst>
        </xdr:cNvPr>
        <xdr:cNvCxnSpPr/>
      </xdr:nvCxnSpPr>
      <xdr:spPr>
        <a:xfrm>
          <a:off x="12560300" y="5265593"/>
          <a:ext cx="762000" cy="8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61904</xdr:rowOff>
    </xdr:from>
    <xdr:to>
      <xdr:col>60</xdr:col>
      <xdr:colOff>123825</xdr:colOff>
      <xdr:row>26</xdr:row>
      <xdr:rowOff>163504</xdr:rowOff>
    </xdr:to>
    <xdr:sp macro="" textlink="">
      <xdr:nvSpPr>
        <xdr:cNvPr id="162" name="楕円 161">
          <a:extLst>
            <a:ext uri="{FF2B5EF4-FFF2-40B4-BE49-F238E27FC236}">
              <a16:creationId xmlns:a16="http://schemas.microsoft.com/office/drawing/2014/main" id="{DCD8F832-F932-4679-992C-22F39D8742C4}"/>
            </a:ext>
          </a:extLst>
        </xdr:cNvPr>
        <xdr:cNvSpPr/>
      </xdr:nvSpPr>
      <xdr:spPr>
        <a:xfrm>
          <a:off x="11747500" y="5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36368</xdr:rowOff>
    </xdr:from>
    <xdr:to>
      <xdr:col>64</xdr:col>
      <xdr:colOff>73025</xdr:colOff>
      <xdr:row>26</xdr:row>
      <xdr:rowOff>112704</xdr:rowOff>
    </xdr:to>
    <xdr:cxnSp macro="">
      <xdr:nvCxnSpPr>
        <xdr:cNvPr id="163" name="直線コネクタ 162">
          <a:extLst>
            <a:ext uri="{FF2B5EF4-FFF2-40B4-BE49-F238E27FC236}">
              <a16:creationId xmlns:a16="http://schemas.microsoft.com/office/drawing/2014/main" id="{A123BBF0-94E6-4B20-A012-2E95C4E150C0}"/>
            </a:ext>
          </a:extLst>
        </xdr:cNvPr>
        <xdr:cNvCxnSpPr/>
      </xdr:nvCxnSpPr>
      <xdr:spPr>
        <a:xfrm flipV="1">
          <a:off x="11798300" y="5265593"/>
          <a:ext cx="762000" cy="7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4" name="n_1aveValue債務償還比率">
          <a:extLst>
            <a:ext uri="{FF2B5EF4-FFF2-40B4-BE49-F238E27FC236}">
              <a16:creationId xmlns:a16="http://schemas.microsoft.com/office/drawing/2014/main" id="{9EF27507-B7FF-484A-8FA7-10FAFB5EDB51}"/>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5" name="n_2aveValue債務償還比率">
          <a:extLst>
            <a:ext uri="{FF2B5EF4-FFF2-40B4-BE49-F238E27FC236}">
              <a16:creationId xmlns:a16="http://schemas.microsoft.com/office/drawing/2014/main" id="{324BD763-C267-4CFE-A039-0FCFCF41EB4B}"/>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6" name="n_3aveValue債務償還比率">
          <a:extLst>
            <a:ext uri="{FF2B5EF4-FFF2-40B4-BE49-F238E27FC236}">
              <a16:creationId xmlns:a16="http://schemas.microsoft.com/office/drawing/2014/main" id="{E6AED0F1-6368-483C-8413-9466B3AC4C2F}"/>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7" name="n_4aveValue債務償還比率">
          <a:extLst>
            <a:ext uri="{FF2B5EF4-FFF2-40B4-BE49-F238E27FC236}">
              <a16:creationId xmlns:a16="http://schemas.microsoft.com/office/drawing/2014/main" id="{4FC24473-F5D0-4E01-8BD0-9A2F5C144D36}"/>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160600</xdr:rowOff>
    </xdr:from>
    <xdr:ext cx="405111" cy="259045"/>
    <xdr:sp macro="" textlink="">
      <xdr:nvSpPr>
        <xdr:cNvPr id="168" name="n_1mainValue債務償還比率">
          <a:extLst>
            <a:ext uri="{FF2B5EF4-FFF2-40B4-BE49-F238E27FC236}">
              <a16:creationId xmlns:a16="http://schemas.microsoft.com/office/drawing/2014/main" id="{E174DCA4-AE50-427B-B9EB-CCFD6D200B41}"/>
            </a:ext>
          </a:extLst>
        </xdr:cNvPr>
        <xdr:cNvSpPr txBox="1"/>
      </xdr:nvSpPr>
      <xdr:spPr>
        <a:xfrm>
          <a:off x="13869044" y="504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17833</xdr:rowOff>
    </xdr:from>
    <xdr:ext cx="405111" cy="259045"/>
    <xdr:sp macro="" textlink="">
      <xdr:nvSpPr>
        <xdr:cNvPr id="169" name="n_2mainValue債務償還比率">
          <a:extLst>
            <a:ext uri="{FF2B5EF4-FFF2-40B4-BE49-F238E27FC236}">
              <a16:creationId xmlns:a16="http://schemas.microsoft.com/office/drawing/2014/main" id="{00ABAE0A-BFC3-4EAB-9D8E-CDBCDF338F7C}"/>
            </a:ext>
          </a:extLst>
        </xdr:cNvPr>
        <xdr:cNvSpPr txBox="1"/>
      </xdr:nvSpPr>
      <xdr:spPr>
        <a:xfrm>
          <a:off x="13119744" y="507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103695</xdr:rowOff>
    </xdr:from>
    <xdr:ext cx="340478" cy="259045"/>
    <xdr:sp macro="" textlink="">
      <xdr:nvSpPr>
        <xdr:cNvPr id="170" name="n_3mainValue債務償還比率">
          <a:extLst>
            <a:ext uri="{FF2B5EF4-FFF2-40B4-BE49-F238E27FC236}">
              <a16:creationId xmlns:a16="http://schemas.microsoft.com/office/drawing/2014/main" id="{372846FF-1237-40E6-B959-7BBA6C786F7F}"/>
            </a:ext>
          </a:extLst>
        </xdr:cNvPr>
        <xdr:cNvSpPr txBox="1"/>
      </xdr:nvSpPr>
      <xdr:spPr>
        <a:xfrm>
          <a:off x="12390061" y="4990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8581</xdr:rowOff>
    </xdr:from>
    <xdr:ext cx="405111" cy="259045"/>
    <xdr:sp macro="" textlink="">
      <xdr:nvSpPr>
        <xdr:cNvPr id="171" name="n_4mainValue債務償還比率">
          <a:extLst>
            <a:ext uri="{FF2B5EF4-FFF2-40B4-BE49-F238E27FC236}">
              <a16:creationId xmlns:a16="http://schemas.microsoft.com/office/drawing/2014/main" id="{BCE8D9C1-7FF9-46CA-BA8D-BEE44F5AE28F}"/>
            </a:ext>
          </a:extLst>
        </xdr:cNvPr>
        <xdr:cNvSpPr txBox="1"/>
      </xdr:nvSpPr>
      <xdr:spPr>
        <a:xfrm>
          <a:off x="11595744" y="5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83C52810-E990-4E6E-A141-B17416E159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1337E307-26DF-46BD-9428-5613E38C2EB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158131A9-4A7C-4FE0-BF95-FAA0FBD25CA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6FEC2020-37DC-49C7-96F2-BA43D3BAC6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D906EDD6-8A7B-4BE1-AC55-04EFA2DC397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3DEE133E-35DC-48CC-BCCA-2D5FFFD846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DD5EAA-4321-4D65-80FB-17C51FF1A0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8F8198-D3A0-46C6-B5FF-8DB24FA4EB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B59F82-C811-4FEE-BFDA-062BE70E5C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F31C07-0C67-46D3-B804-D15AB5CEF7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CF016E-0669-401E-8A99-42406D1AEEA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D02C64-A13B-4816-A70D-7E9A8118BE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22DCA2-541F-45B8-9D1D-917FB3B24A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E795A7-AF19-49B8-A69B-D42CA24157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57E1ED-412D-4408-9B29-82A714BB71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907DC6-2198-4E50-B1FC-80DB3C6773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1868F4-C67F-4012-929A-C21CF00678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70095B-E2C8-4404-95DB-7914EAC4CC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A33B32-4184-406C-B00A-13A45729BE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970C53-77BF-4F87-97A6-2D615DC7D1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31BFC7-59D0-46A5-898C-7B801C354E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A71C12-E9B5-4CA5-9A04-6728669252E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B30080-D37C-45CF-8945-06AF8CC2AB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92A85F-ED7C-49CE-8370-36F1CC9CAF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8CA6D4-CD1B-425E-92B2-A112DD7479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8E793D-0966-4E68-86C9-A228CC524D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20354D-FE0D-4689-8191-88F57149B0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1EF789-96DE-4473-87C8-3F8D1FEEC0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096EA7-21C7-4613-A552-588221E0EE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A37E38-4A08-4255-A338-8638F04946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575A16-C2A1-4F25-AEBC-DCE1DA2015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A829BE-7918-4EDB-AE92-D7E9C3F76F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029670-E613-4CC4-818C-7CA6E5E35E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ACF49C-DC72-41DC-9051-EDEFE193AF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252EEC-DDFE-421E-ACC6-9C89EC8A7A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715F33-BC36-47E2-A94E-78E094BFFD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C28956-9649-404B-B00C-DBE1FD8BD7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FD24A9-4F25-4150-B8AA-3D2E840541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950001-6FA1-4EC4-AE59-860CF2E201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4F1800-0471-40F7-924D-D341301FA9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489D37-20B8-44B5-9BC8-4D638DEB7F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A03166-34F4-4DFC-B263-D213BDED99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FA041B-A1E2-4F4C-9EEB-EF652CD250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793A53-FC2F-4D60-902C-454021C755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0B052E-0CF7-4E7C-A721-6EF2370567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9F37EFD-27E3-41FF-B979-B65122CCA9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0E86DA-E1EA-434B-BB5E-40A80EC229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C85FD7-88E8-45A2-A4B3-871BA5E2DB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C619278-8428-4F00-823E-E70300E3E12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13163BC-269D-4DC4-B5AA-2907F6D644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317D4A3-3BA0-4110-BA46-7638A734789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755AE90-ECB3-4E1E-A5C5-6DAF31BDBA1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5C87083-8546-4719-8D8C-3784C6AF0DD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837AE1-36B0-4953-8386-F53AC8499E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B26370-79B2-45CB-872F-84C92DE9C4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6CAA44E-4C23-4E03-9C78-953D3138D4F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ECD7E06-A65A-421C-9827-2A4FDD8239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09ACC2C-600C-4E36-8F2F-B33BD7C933F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5FB16F-16CD-4DC0-99CC-17D7D2E19D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A19E953-4392-4C80-8D6D-06C85206BD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5633E82-8C05-421C-876E-FCA49E0FB2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58122CD-384E-4B46-9E2A-E8FB61651AAF}"/>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E892A067-363E-4DED-8E1C-524E023382BF}"/>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6A4E78DC-CE5E-4B8A-821D-A537C1804FEC}"/>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AABF215-33E3-430F-A943-FF64A01D3212}"/>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DBAFD64-8F25-48A8-974B-DB886BC027F7}"/>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828BA9D7-28C6-4387-8F0A-115BEBFEA212}"/>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F0C1EE21-B827-4F4A-B0BD-CDD7FB6E457A}"/>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241F8829-F83D-4DA0-8C42-351EBF461E7C}"/>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2AFA35DA-93CB-4B81-81CC-668EF96006FC}"/>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A414D275-E227-4496-862A-EF9E8557BBD5}"/>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3007C3B7-B370-4AB0-BDA3-8BCA03D6AE7E}"/>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DF2A39-B505-4541-8E82-0F41CBD849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A1C1E8-EC41-4972-8271-45B3952057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2ACC3E-1520-4B8C-AE7E-F1CF0EC36E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251B79-5760-4FDD-A715-30844860BF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C54ED3-FAE6-4187-B3D0-03E456EBD3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154940</xdr:rowOff>
    </xdr:from>
    <xdr:to>
      <xdr:col>24</xdr:col>
      <xdr:colOff>114300</xdr:colOff>
      <xdr:row>39</xdr:row>
      <xdr:rowOff>85090</xdr:rowOff>
    </xdr:to>
    <xdr:sp macro="" textlink="">
      <xdr:nvSpPr>
        <xdr:cNvPr id="73" name="楕円 72">
          <a:extLst>
            <a:ext uri="{FF2B5EF4-FFF2-40B4-BE49-F238E27FC236}">
              <a16:creationId xmlns:a16="http://schemas.microsoft.com/office/drawing/2014/main" id="{D97BC01B-78CB-4008-B0B2-D713470E3B81}"/>
            </a:ext>
          </a:extLst>
        </xdr:cNvPr>
        <xdr:cNvSpPr/>
      </xdr:nvSpPr>
      <xdr:spPr>
        <a:xfrm>
          <a:off x="4584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D4ACF9E1-BC42-4DB9-841B-B01E9BB6BEA1}"/>
            </a:ext>
          </a:extLst>
        </xdr:cNvPr>
        <xdr:cNvSpPr txBox="1"/>
      </xdr:nvSpPr>
      <xdr:spPr>
        <a:xfrm>
          <a:off x="4673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5" name="楕円 74">
          <a:extLst>
            <a:ext uri="{FF2B5EF4-FFF2-40B4-BE49-F238E27FC236}">
              <a16:creationId xmlns:a16="http://schemas.microsoft.com/office/drawing/2014/main" id="{72E436D8-DF27-4892-94C7-AB8B2B26DB28}"/>
            </a:ext>
          </a:extLst>
        </xdr:cNvPr>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34290</xdr:rowOff>
    </xdr:to>
    <xdr:cxnSp macro="">
      <xdr:nvCxnSpPr>
        <xdr:cNvPr id="76" name="直線コネクタ 75">
          <a:extLst>
            <a:ext uri="{FF2B5EF4-FFF2-40B4-BE49-F238E27FC236}">
              <a16:creationId xmlns:a16="http://schemas.microsoft.com/office/drawing/2014/main" id="{3D360E2F-E9BD-404F-BA4E-50A5FEDDE6C9}"/>
            </a:ext>
          </a:extLst>
        </xdr:cNvPr>
        <xdr:cNvCxnSpPr/>
      </xdr:nvCxnSpPr>
      <xdr:spPr>
        <a:xfrm>
          <a:off x="3797300" y="66922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7" name="楕円 76">
          <a:extLst>
            <a:ext uri="{FF2B5EF4-FFF2-40B4-BE49-F238E27FC236}">
              <a16:creationId xmlns:a16="http://schemas.microsoft.com/office/drawing/2014/main" id="{BE78B9C0-0190-4468-8A7D-F7510B2E01D2}"/>
            </a:ext>
          </a:extLst>
        </xdr:cNvPr>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5715</xdr:rowOff>
    </xdr:to>
    <xdr:cxnSp macro="">
      <xdr:nvCxnSpPr>
        <xdr:cNvPr id="78" name="直線コネクタ 77">
          <a:extLst>
            <a:ext uri="{FF2B5EF4-FFF2-40B4-BE49-F238E27FC236}">
              <a16:creationId xmlns:a16="http://schemas.microsoft.com/office/drawing/2014/main" id="{CD873A66-DDEE-42E0-B50F-043717464DBA}"/>
            </a:ext>
          </a:extLst>
        </xdr:cNvPr>
        <xdr:cNvCxnSpPr/>
      </xdr:nvCxnSpPr>
      <xdr:spPr>
        <a:xfrm>
          <a:off x="2908300" y="666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a:extLst>
            <a:ext uri="{FF2B5EF4-FFF2-40B4-BE49-F238E27FC236}">
              <a16:creationId xmlns:a16="http://schemas.microsoft.com/office/drawing/2014/main" id="{290604A5-422B-4A79-AFDE-7B19DE5AB147}"/>
            </a:ext>
          </a:extLst>
        </xdr:cNvPr>
        <xdr:cNvSpPr/>
      </xdr:nvSpPr>
      <xdr:spPr>
        <a:xfrm>
          <a:off x="1968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152400</xdr:rowOff>
    </xdr:to>
    <xdr:cxnSp macro="">
      <xdr:nvCxnSpPr>
        <xdr:cNvPr id="80" name="直線コネクタ 79">
          <a:extLst>
            <a:ext uri="{FF2B5EF4-FFF2-40B4-BE49-F238E27FC236}">
              <a16:creationId xmlns:a16="http://schemas.microsoft.com/office/drawing/2014/main" id="{3469D2F3-D54B-47E5-BBE3-58F40A570662}"/>
            </a:ext>
          </a:extLst>
        </xdr:cNvPr>
        <xdr:cNvCxnSpPr/>
      </xdr:nvCxnSpPr>
      <xdr:spPr>
        <a:xfrm>
          <a:off x="2019300" y="6638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46355</xdr:rowOff>
    </xdr:from>
    <xdr:to>
      <xdr:col>6</xdr:col>
      <xdr:colOff>38100</xdr:colOff>
      <xdr:row>38</xdr:row>
      <xdr:rowOff>147955</xdr:rowOff>
    </xdr:to>
    <xdr:sp macro="" textlink="">
      <xdr:nvSpPr>
        <xdr:cNvPr id="81" name="楕円 80">
          <a:extLst>
            <a:ext uri="{FF2B5EF4-FFF2-40B4-BE49-F238E27FC236}">
              <a16:creationId xmlns:a16="http://schemas.microsoft.com/office/drawing/2014/main" id="{82682D27-6BFA-4317-B992-DAD9F9C57670}"/>
            </a:ext>
          </a:extLst>
        </xdr:cNvPr>
        <xdr:cNvSpPr/>
      </xdr:nvSpPr>
      <xdr:spPr>
        <a:xfrm>
          <a:off x="1079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97155</xdr:rowOff>
    </xdr:from>
    <xdr:to>
      <xdr:col>10</xdr:col>
      <xdr:colOff>114300</xdr:colOff>
      <xdr:row>38</xdr:row>
      <xdr:rowOff>123825</xdr:rowOff>
    </xdr:to>
    <xdr:cxnSp macro="">
      <xdr:nvCxnSpPr>
        <xdr:cNvPr id="82" name="直線コネクタ 81">
          <a:extLst>
            <a:ext uri="{FF2B5EF4-FFF2-40B4-BE49-F238E27FC236}">
              <a16:creationId xmlns:a16="http://schemas.microsoft.com/office/drawing/2014/main" id="{876095F8-382F-4353-8F28-D1CBF497BB37}"/>
            </a:ext>
          </a:extLst>
        </xdr:cNvPr>
        <xdr:cNvCxnSpPr/>
      </xdr:nvCxnSpPr>
      <xdr:spPr>
        <a:xfrm>
          <a:off x="1130300" y="661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40C4FCA-81CD-465D-8DDF-0AED9AF8C64D}"/>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74BAD563-B958-43A3-8F8C-A52DB52A6BAD}"/>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1A6E4BC9-3D6C-4AA9-8460-7D8D0FCBAAF9}"/>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17D1396B-9AF9-4A70-B739-ADFFBA3EFE01}"/>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7" name="n_1mainValue【道路】&#10;有形固定資産減価償却率">
          <a:extLst>
            <a:ext uri="{FF2B5EF4-FFF2-40B4-BE49-F238E27FC236}">
              <a16:creationId xmlns:a16="http://schemas.microsoft.com/office/drawing/2014/main" id="{CBAB755E-DE5C-407B-A619-B22B9C8A21E7}"/>
            </a:ext>
          </a:extLst>
        </xdr:cNvPr>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FC7CFF1A-B4C0-405B-860F-4F77C1F33F3F}"/>
            </a:ext>
          </a:extLst>
        </xdr:cNvPr>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道路】&#10;有形固定資産減価償却率">
          <a:extLst>
            <a:ext uri="{FF2B5EF4-FFF2-40B4-BE49-F238E27FC236}">
              <a16:creationId xmlns:a16="http://schemas.microsoft.com/office/drawing/2014/main" id="{D47F898D-5B9F-4369-8381-AEE2064F6FD3}"/>
            </a:ext>
          </a:extLst>
        </xdr:cNvPr>
        <xdr:cNvSpPr txBox="1"/>
      </xdr:nvSpPr>
      <xdr:spPr>
        <a:xfrm>
          <a:off x="1816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4371D13F-9DEE-4F2D-B15C-18222C5CDE6C}"/>
            </a:ext>
          </a:extLst>
        </xdr:cNvPr>
        <xdr:cNvSpPr txBox="1"/>
      </xdr:nvSpPr>
      <xdr:spPr>
        <a:xfrm>
          <a:off x="927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338AF13-3BB5-4DEC-922A-3B5128B66C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77DC696-5A7A-4758-9E06-6DB13779DA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7DF2D49-30D5-425A-BB2E-2F2E2764CF2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C632590-26B0-42ED-9233-C837066E88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D35B4A3-506D-4DE7-8074-E03FA37699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6C026A8-84BD-4CB0-BF7F-A4736A92DB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F779187-7535-4705-9D4D-CE3E65CED8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D3BFF7-C891-4C86-9967-BB01B76D9C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4B123BE-C9A5-415D-BFA0-A70F5554066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17DF918-262B-4D72-8C81-C51C613B05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9E6ECEB-23F9-457E-A877-432036151EB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DDD25CB-30E0-4FC3-B673-CB0C42BB6D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64E46B9-0FAF-45F6-AEF0-B1DF4E6F41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8F70071-6139-413F-9B47-888299D4368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6968D41-3809-4FB3-8D4F-1A57104747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F7226634-2519-4F76-84B7-D8143BC4E28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8B7BA75-40B1-4EED-BE98-DA2B4DF1DF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9EE0BCDB-6D7F-4BE0-BDF2-E545869315C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70FC23-537F-43AE-B4D8-BFC5B3E560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F6440017-A509-42BD-B603-40F1BD88FB1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3F12D0A-1C7D-4D3D-89FA-36B5177D4D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5AF1FA6-E472-46FB-9482-0C89C56AB1A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27C57F0-7CDA-4086-85AB-2197C6DB69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588DF210-CC8E-44E1-A444-226DDB48ACF3}"/>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2A64C1C4-CB6E-4996-995A-5029FACD0412}"/>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8382FF10-BA17-4560-8258-D9C4DC80C202}"/>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235C9D2A-07A4-4967-96FF-FD5C5A216DAA}"/>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EA5FA7B4-D698-4128-98C3-D8F55BF3F051}"/>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B98C068D-B55F-4CB5-AA06-09BA6A45D2C3}"/>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96F4030-66E1-4857-A4B4-A9AA42B184AA}"/>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72BAE34B-4E6E-4982-8D01-E18D0D52C2BD}"/>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1A86395E-DBE0-4418-9897-E87A63F03D47}"/>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12F7389F-1640-4584-A5D1-0F23DED5C2DE}"/>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8EA98629-A159-479D-A019-B1480E7085F6}"/>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B30099-BC01-4760-BA95-15344BE0AF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988726-9528-45E8-B99B-5D515297BC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B1251D-6455-462B-A19F-EF2CCBFBCF8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47E6D08-6BD9-43AC-888B-1B68B8665A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B53C7AE-62F3-4EFF-88AA-5A9D377988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64849</xdr:rowOff>
    </xdr:from>
    <xdr:to>
      <xdr:col>55</xdr:col>
      <xdr:colOff>50800</xdr:colOff>
      <xdr:row>40</xdr:row>
      <xdr:rowOff>166449</xdr:rowOff>
    </xdr:to>
    <xdr:sp macro="" textlink="">
      <xdr:nvSpPr>
        <xdr:cNvPr id="130" name="楕円 129">
          <a:extLst>
            <a:ext uri="{FF2B5EF4-FFF2-40B4-BE49-F238E27FC236}">
              <a16:creationId xmlns:a16="http://schemas.microsoft.com/office/drawing/2014/main" id="{9387294F-4674-4C78-9053-7DC83CE9AE92}"/>
            </a:ext>
          </a:extLst>
        </xdr:cNvPr>
        <xdr:cNvSpPr/>
      </xdr:nvSpPr>
      <xdr:spPr>
        <a:xfrm>
          <a:off x="10426700" y="69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87726</xdr:rowOff>
    </xdr:from>
    <xdr:ext cx="534377" cy="259045"/>
    <xdr:sp macro="" textlink="">
      <xdr:nvSpPr>
        <xdr:cNvPr id="131" name="【道路】&#10;一人当たり延長該当値テキスト">
          <a:extLst>
            <a:ext uri="{FF2B5EF4-FFF2-40B4-BE49-F238E27FC236}">
              <a16:creationId xmlns:a16="http://schemas.microsoft.com/office/drawing/2014/main" id="{FF589862-0565-4C1F-A5C3-855E8F66B76A}"/>
            </a:ext>
          </a:extLst>
        </xdr:cNvPr>
        <xdr:cNvSpPr txBox="1"/>
      </xdr:nvSpPr>
      <xdr:spPr>
        <a:xfrm>
          <a:off x="10515600" y="67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145270</xdr:rowOff>
    </xdr:from>
    <xdr:to>
      <xdr:col>50</xdr:col>
      <xdr:colOff>165100</xdr:colOff>
      <xdr:row>40</xdr:row>
      <xdr:rowOff>75420</xdr:rowOff>
    </xdr:to>
    <xdr:sp macro="" textlink="">
      <xdr:nvSpPr>
        <xdr:cNvPr id="132" name="楕円 131">
          <a:extLst>
            <a:ext uri="{FF2B5EF4-FFF2-40B4-BE49-F238E27FC236}">
              <a16:creationId xmlns:a16="http://schemas.microsoft.com/office/drawing/2014/main" id="{E4533B99-24F5-40F5-A218-2C8654F2EFD2}"/>
            </a:ext>
          </a:extLst>
        </xdr:cNvPr>
        <xdr:cNvSpPr/>
      </xdr:nvSpPr>
      <xdr:spPr>
        <a:xfrm>
          <a:off x="9588500" y="68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24620</xdr:rowOff>
    </xdr:from>
    <xdr:to>
      <xdr:col>55</xdr:col>
      <xdr:colOff>0</xdr:colOff>
      <xdr:row>40</xdr:row>
      <xdr:rowOff>115649</xdr:rowOff>
    </xdr:to>
    <xdr:cxnSp macro="">
      <xdr:nvCxnSpPr>
        <xdr:cNvPr id="133" name="直線コネクタ 132">
          <a:extLst>
            <a:ext uri="{FF2B5EF4-FFF2-40B4-BE49-F238E27FC236}">
              <a16:creationId xmlns:a16="http://schemas.microsoft.com/office/drawing/2014/main" id="{3B0BA60D-C08E-4AF1-AA2B-5877C7C6E089}"/>
            </a:ext>
          </a:extLst>
        </xdr:cNvPr>
        <xdr:cNvCxnSpPr/>
      </xdr:nvCxnSpPr>
      <xdr:spPr>
        <a:xfrm>
          <a:off x="9639300" y="6882620"/>
          <a:ext cx="8382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155496</xdr:rowOff>
    </xdr:from>
    <xdr:to>
      <xdr:col>46</xdr:col>
      <xdr:colOff>38100</xdr:colOff>
      <xdr:row>40</xdr:row>
      <xdr:rowOff>85646</xdr:rowOff>
    </xdr:to>
    <xdr:sp macro="" textlink="">
      <xdr:nvSpPr>
        <xdr:cNvPr id="134" name="楕円 133">
          <a:extLst>
            <a:ext uri="{FF2B5EF4-FFF2-40B4-BE49-F238E27FC236}">
              <a16:creationId xmlns:a16="http://schemas.microsoft.com/office/drawing/2014/main" id="{4ACA1B84-0006-4EF4-A3F8-901481703FD2}"/>
            </a:ext>
          </a:extLst>
        </xdr:cNvPr>
        <xdr:cNvSpPr/>
      </xdr:nvSpPr>
      <xdr:spPr>
        <a:xfrm>
          <a:off x="8699500" y="6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24620</xdr:rowOff>
    </xdr:from>
    <xdr:to>
      <xdr:col>50</xdr:col>
      <xdr:colOff>114300</xdr:colOff>
      <xdr:row>40</xdr:row>
      <xdr:rowOff>34846</xdr:rowOff>
    </xdr:to>
    <xdr:cxnSp macro="">
      <xdr:nvCxnSpPr>
        <xdr:cNvPr id="135" name="直線コネクタ 134">
          <a:extLst>
            <a:ext uri="{FF2B5EF4-FFF2-40B4-BE49-F238E27FC236}">
              <a16:creationId xmlns:a16="http://schemas.microsoft.com/office/drawing/2014/main" id="{D91E40E2-724B-4880-AB4A-B474D90DB544}"/>
            </a:ext>
          </a:extLst>
        </xdr:cNvPr>
        <xdr:cNvCxnSpPr/>
      </xdr:nvCxnSpPr>
      <xdr:spPr>
        <a:xfrm flipV="1">
          <a:off x="8750300" y="6882620"/>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164953</xdr:rowOff>
    </xdr:from>
    <xdr:to>
      <xdr:col>41</xdr:col>
      <xdr:colOff>101600</xdr:colOff>
      <xdr:row>40</xdr:row>
      <xdr:rowOff>95103</xdr:rowOff>
    </xdr:to>
    <xdr:sp macro="" textlink="">
      <xdr:nvSpPr>
        <xdr:cNvPr id="136" name="楕円 135">
          <a:extLst>
            <a:ext uri="{FF2B5EF4-FFF2-40B4-BE49-F238E27FC236}">
              <a16:creationId xmlns:a16="http://schemas.microsoft.com/office/drawing/2014/main" id="{E1775D2D-35A1-404E-8DF9-666E32FE7270}"/>
            </a:ext>
          </a:extLst>
        </xdr:cNvPr>
        <xdr:cNvSpPr/>
      </xdr:nvSpPr>
      <xdr:spPr>
        <a:xfrm>
          <a:off x="7810500" y="68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34846</xdr:rowOff>
    </xdr:from>
    <xdr:to>
      <xdr:col>45</xdr:col>
      <xdr:colOff>177800</xdr:colOff>
      <xdr:row>40</xdr:row>
      <xdr:rowOff>44303</xdr:rowOff>
    </xdr:to>
    <xdr:cxnSp macro="">
      <xdr:nvCxnSpPr>
        <xdr:cNvPr id="137" name="直線コネクタ 136">
          <a:extLst>
            <a:ext uri="{FF2B5EF4-FFF2-40B4-BE49-F238E27FC236}">
              <a16:creationId xmlns:a16="http://schemas.microsoft.com/office/drawing/2014/main" id="{3BA2A536-F948-40F5-B33E-2C508A0D9CEE}"/>
            </a:ext>
          </a:extLst>
        </xdr:cNvPr>
        <xdr:cNvCxnSpPr/>
      </xdr:nvCxnSpPr>
      <xdr:spPr>
        <a:xfrm flipV="1">
          <a:off x="7861300" y="6892846"/>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95245</xdr:rowOff>
    </xdr:from>
    <xdr:to>
      <xdr:col>36</xdr:col>
      <xdr:colOff>165100</xdr:colOff>
      <xdr:row>41</xdr:row>
      <xdr:rowOff>25395</xdr:rowOff>
    </xdr:to>
    <xdr:sp macro="" textlink="">
      <xdr:nvSpPr>
        <xdr:cNvPr id="138" name="楕円 137">
          <a:extLst>
            <a:ext uri="{FF2B5EF4-FFF2-40B4-BE49-F238E27FC236}">
              <a16:creationId xmlns:a16="http://schemas.microsoft.com/office/drawing/2014/main" id="{4A05D26A-9CF5-4424-B83A-AF7D54D18FAC}"/>
            </a:ext>
          </a:extLst>
        </xdr:cNvPr>
        <xdr:cNvSpPr/>
      </xdr:nvSpPr>
      <xdr:spPr>
        <a:xfrm>
          <a:off x="6921500" y="69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44303</xdr:rowOff>
    </xdr:from>
    <xdr:to>
      <xdr:col>41</xdr:col>
      <xdr:colOff>50800</xdr:colOff>
      <xdr:row>40</xdr:row>
      <xdr:rowOff>146045</xdr:rowOff>
    </xdr:to>
    <xdr:cxnSp macro="">
      <xdr:nvCxnSpPr>
        <xdr:cNvPr id="139" name="直線コネクタ 138">
          <a:extLst>
            <a:ext uri="{FF2B5EF4-FFF2-40B4-BE49-F238E27FC236}">
              <a16:creationId xmlns:a16="http://schemas.microsoft.com/office/drawing/2014/main" id="{116EEC91-315C-48D2-B9AF-4BF431FC3B54}"/>
            </a:ext>
          </a:extLst>
        </xdr:cNvPr>
        <xdr:cNvCxnSpPr/>
      </xdr:nvCxnSpPr>
      <xdr:spPr>
        <a:xfrm flipV="1">
          <a:off x="6972300" y="6902303"/>
          <a:ext cx="889000" cy="10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A8E11467-ECC9-4449-B3DE-871764A5F765}"/>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681BC4A0-ABB5-43BA-AA77-378158F8E321}"/>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1C979B42-ED93-440F-922E-4AF668A10BC6}"/>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C1228050-1316-4D48-AE6A-17155511A157}"/>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91947</xdr:rowOff>
    </xdr:from>
    <xdr:ext cx="534377" cy="259045"/>
    <xdr:sp macro="" textlink="">
      <xdr:nvSpPr>
        <xdr:cNvPr id="144" name="n_1mainValue【道路】&#10;一人当たり延長">
          <a:extLst>
            <a:ext uri="{FF2B5EF4-FFF2-40B4-BE49-F238E27FC236}">
              <a16:creationId xmlns:a16="http://schemas.microsoft.com/office/drawing/2014/main" id="{54653E4C-CDDF-4D90-8342-7111ECF82F94}"/>
            </a:ext>
          </a:extLst>
        </xdr:cNvPr>
        <xdr:cNvSpPr txBox="1"/>
      </xdr:nvSpPr>
      <xdr:spPr>
        <a:xfrm>
          <a:off x="93594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102173</xdr:rowOff>
    </xdr:from>
    <xdr:ext cx="534377" cy="259045"/>
    <xdr:sp macro="" textlink="">
      <xdr:nvSpPr>
        <xdr:cNvPr id="145" name="n_2mainValue【道路】&#10;一人当たり延長">
          <a:extLst>
            <a:ext uri="{FF2B5EF4-FFF2-40B4-BE49-F238E27FC236}">
              <a16:creationId xmlns:a16="http://schemas.microsoft.com/office/drawing/2014/main" id="{41FC5ADB-7857-47C6-B13B-1213F9EA6094}"/>
            </a:ext>
          </a:extLst>
        </xdr:cNvPr>
        <xdr:cNvSpPr txBox="1"/>
      </xdr:nvSpPr>
      <xdr:spPr>
        <a:xfrm>
          <a:off x="8483111" y="66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111630</xdr:rowOff>
    </xdr:from>
    <xdr:ext cx="534377" cy="259045"/>
    <xdr:sp macro="" textlink="">
      <xdr:nvSpPr>
        <xdr:cNvPr id="146" name="n_3mainValue【道路】&#10;一人当たり延長">
          <a:extLst>
            <a:ext uri="{FF2B5EF4-FFF2-40B4-BE49-F238E27FC236}">
              <a16:creationId xmlns:a16="http://schemas.microsoft.com/office/drawing/2014/main" id="{A7A4E78A-0961-493D-9FB5-C12CFBD1DAA5}"/>
            </a:ext>
          </a:extLst>
        </xdr:cNvPr>
        <xdr:cNvSpPr txBox="1"/>
      </xdr:nvSpPr>
      <xdr:spPr>
        <a:xfrm>
          <a:off x="7594111" y="66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16522</xdr:rowOff>
    </xdr:from>
    <xdr:ext cx="534377" cy="259045"/>
    <xdr:sp macro="" textlink="">
      <xdr:nvSpPr>
        <xdr:cNvPr id="147" name="n_4mainValue【道路】&#10;一人当たり延長">
          <a:extLst>
            <a:ext uri="{FF2B5EF4-FFF2-40B4-BE49-F238E27FC236}">
              <a16:creationId xmlns:a16="http://schemas.microsoft.com/office/drawing/2014/main" id="{29DACE46-116D-4DC9-9DA3-70BAAC498E13}"/>
            </a:ext>
          </a:extLst>
        </xdr:cNvPr>
        <xdr:cNvSpPr txBox="1"/>
      </xdr:nvSpPr>
      <xdr:spPr>
        <a:xfrm>
          <a:off x="6705111" y="70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BD6392D-6AE4-4881-A5E1-3ABE9CBD55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10CB205-383D-4610-8495-FAA206DF46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DBE9584-AEA4-4FE4-952B-139C26E8A5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17D97E2-777A-404B-B2F2-0CF11D4B8A2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D665BED-8B23-494F-B3D1-0A6D3EC79D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F7DAF7B-61FB-40AD-AE2A-01588F2F43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D79109C-A6D0-4154-BC9A-77B6DE70DC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2C7CB49-23D0-4CF6-BBD3-164B54CF29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DF35DA0-C739-46F4-9B10-CE35CB5FF3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0C76EEC-6964-4AB6-97B1-412FF1104A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6DC192B-FD3E-4CCF-A232-B474058746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DAC0258-C375-464D-94B8-AD89CE9AF9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3A3D6B5-02A4-424E-BDA1-808068C8FF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4BEC00B-C2CE-49DB-AFAD-B32C1125E8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2109971-A8A6-428A-B143-04950A1E0F5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B71A366-5439-4A18-AF4E-182C0F872A4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D9669BC-F38A-4C97-9793-99F8872D414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8EF6F1D-6381-47A8-A806-E5AA007DB6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1715DDF-71B7-4400-8BB3-7DBACD5CEBA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C4E605F-A3C3-4150-A6CC-B8838B4BCE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6979D44-AD59-4521-BF99-CEE0B85333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F7C535F-FD64-48E7-BBF4-A70C6844889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0E6D90A-99B0-4F3E-9617-7500AB7484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2308CD0-41A9-4DF4-8939-77FFEE936D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D51C7EA-5486-4143-97F4-5E321D8D0E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9E29DC1B-92F2-403A-80E3-580F6AD336A7}"/>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134A755-6025-482F-ACC2-B3E818D64836}"/>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93028D30-58F6-41C4-B37E-D2924417D5A9}"/>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36A4433-1077-424D-A0A6-31667E64D844}"/>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D8254AB8-E4F9-4F81-A9E6-2901A0861D4A}"/>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9FE8503-33A5-4D2F-AE2A-2F4D19B7DF77}"/>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EFFD5B21-0579-46B1-8FBF-E64A82258A12}"/>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B71F6014-E6D5-442E-ACD7-B753E20E7AB9}"/>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E689ADF4-F1E0-4698-AC82-70FB8F62557A}"/>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30A57D3D-D5E0-467E-8049-57BF7BDE010D}"/>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9F732BC-4D40-4048-98C6-2E9FA3A03574}"/>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072E77-FF60-4F87-B005-AD17F7C0A5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42E837-FE9D-4D4F-9687-6C9FB9F67A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3FA24CD-C660-4777-B61F-E724657CC9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BBCD15-71D6-4522-A109-BFE7C4AA35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DBFC2C-A394-499F-981C-E8E3917BC9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122283</xdr:rowOff>
    </xdr:from>
    <xdr:to>
      <xdr:col>24</xdr:col>
      <xdr:colOff>114300</xdr:colOff>
      <xdr:row>63</xdr:row>
      <xdr:rowOff>52433</xdr:rowOff>
    </xdr:to>
    <xdr:sp macro="" textlink="">
      <xdr:nvSpPr>
        <xdr:cNvPr id="189" name="楕円 188">
          <a:extLst>
            <a:ext uri="{FF2B5EF4-FFF2-40B4-BE49-F238E27FC236}">
              <a16:creationId xmlns:a16="http://schemas.microsoft.com/office/drawing/2014/main" id="{60B353E6-72A8-4FEB-A056-3C828DA5A5A8}"/>
            </a:ext>
          </a:extLst>
        </xdr:cNvPr>
        <xdr:cNvSpPr/>
      </xdr:nvSpPr>
      <xdr:spPr>
        <a:xfrm>
          <a:off x="4584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100710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290CB06-08B1-4EA2-8475-AF73A5E08ABD}"/>
            </a:ext>
          </a:extLst>
        </xdr:cNvPr>
        <xdr:cNvSpPr txBox="1"/>
      </xdr:nvSpPr>
      <xdr:spPr>
        <a:xfrm>
          <a:off x="4673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91" name="楕円 190">
          <a:extLst>
            <a:ext uri="{FF2B5EF4-FFF2-40B4-BE49-F238E27FC236}">
              <a16:creationId xmlns:a16="http://schemas.microsoft.com/office/drawing/2014/main" id="{C3C71772-FFCE-46EF-81AC-FEAA95EA3703}"/>
            </a:ext>
          </a:extLst>
        </xdr:cNvPr>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1633</xdr:rowOff>
    </xdr:from>
    <xdr:to>
      <xdr:col>24</xdr:col>
      <xdr:colOff>63500</xdr:colOff>
      <xdr:row>63</xdr:row>
      <xdr:rowOff>8165</xdr:rowOff>
    </xdr:to>
    <xdr:cxnSp macro="">
      <xdr:nvCxnSpPr>
        <xdr:cNvPr id="192" name="直線コネクタ 191">
          <a:extLst>
            <a:ext uri="{FF2B5EF4-FFF2-40B4-BE49-F238E27FC236}">
              <a16:creationId xmlns:a16="http://schemas.microsoft.com/office/drawing/2014/main" id="{D7F83235-D714-4AEC-BA03-A9E0F61C822D}"/>
            </a:ext>
          </a:extLst>
        </xdr:cNvPr>
        <xdr:cNvCxnSpPr/>
      </xdr:nvCxnSpPr>
      <xdr:spPr>
        <a:xfrm flipV="1">
          <a:off x="3797300" y="108029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93" name="楕円 192">
          <a:extLst>
            <a:ext uri="{FF2B5EF4-FFF2-40B4-BE49-F238E27FC236}">
              <a16:creationId xmlns:a16="http://schemas.microsoft.com/office/drawing/2014/main" id="{C2F0314C-FDED-46BA-ABEC-FF3EEB3F7686}"/>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24493</xdr:rowOff>
    </xdr:to>
    <xdr:cxnSp macro="">
      <xdr:nvCxnSpPr>
        <xdr:cNvPr id="194" name="直線コネクタ 193">
          <a:extLst>
            <a:ext uri="{FF2B5EF4-FFF2-40B4-BE49-F238E27FC236}">
              <a16:creationId xmlns:a16="http://schemas.microsoft.com/office/drawing/2014/main" id="{D883CE2D-4DFF-4EF5-A76F-B540E53E4564}"/>
            </a:ext>
          </a:extLst>
        </xdr:cNvPr>
        <xdr:cNvCxnSpPr/>
      </xdr:nvCxnSpPr>
      <xdr:spPr>
        <a:xfrm flipV="1">
          <a:off x="2908300" y="10809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145143</xdr:rowOff>
    </xdr:from>
    <xdr:to>
      <xdr:col>10</xdr:col>
      <xdr:colOff>165100</xdr:colOff>
      <xdr:row>63</xdr:row>
      <xdr:rowOff>75293</xdr:rowOff>
    </xdr:to>
    <xdr:sp macro="" textlink="">
      <xdr:nvSpPr>
        <xdr:cNvPr id="195" name="楕円 194">
          <a:extLst>
            <a:ext uri="{FF2B5EF4-FFF2-40B4-BE49-F238E27FC236}">
              <a16:creationId xmlns:a16="http://schemas.microsoft.com/office/drawing/2014/main" id="{6F3B6914-EE76-44AA-AFC7-C83CAABE47A9}"/>
            </a:ext>
          </a:extLst>
        </xdr:cNvPr>
        <xdr:cNvSpPr/>
      </xdr:nvSpPr>
      <xdr:spPr>
        <a:xfrm>
          <a:off x="196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24493</xdr:rowOff>
    </xdr:from>
    <xdr:to>
      <xdr:col>15</xdr:col>
      <xdr:colOff>50800</xdr:colOff>
      <xdr:row>63</xdr:row>
      <xdr:rowOff>24493</xdr:rowOff>
    </xdr:to>
    <xdr:cxnSp macro="">
      <xdr:nvCxnSpPr>
        <xdr:cNvPr id="196" name="直線コネクタ 195">
          <a:extLst>
            <a:ext uri="{FF2B5EF4-FFF2-40B4-BE49-F238E27FC236}">
              <a16:creationId xmlns:a16="http://schemas.microsoft.com/office/drawing/2014/main" id="{D67B1281-AFDF-4D51-9967-F95934A39B3F}"/>
            </a:ext>
          </a:extLst>
        </xdr:cNvPr>
        <xdr:cNvCxnSpPr/>
      </xdr:nvCxnSpPr>
      <xdr:spPr>
        <a:xfrm>
          <a:off x="2019300" y="1082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136978</xdr:rowOff>
    </xdr:from>
    <xdr:to>
      <xdr:col>6</xdr:col>
      <xdr:colOff>38100</xdr:colOff>
      <xdr:row>63</xdr:row>
      <xdr:rowOff>67128</xdr:rowOff>
    </xdr:to>
    <xdr:sp macro="" textlink="">
      <xdr:nvSpPr>
        <xdr:cNvPr id="197" name="楕円 196">
          <a:extLst>
            <a:ext uri="{FF2B5EF4-FFF2-40B4-BE49-F238E27FC236}">
              <a16:creationId xmlns:a16="http://schemas.microsoft.com/office/drawing/2014/main" id="{664B0525-223D-453D-8FCD-B949B5EF9583}"/>
            </a:ext>
          </a:extLst>
        </xdr:cNvPr>
        <xdr:cNvSpPr/>
      </xdr:nvSpPr>
      <xdr:spPr>
        <a:xfrm>
          <a:off x="1079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16328</xdr:rowOff>
    </xdr:from>
    <xdr:to>
      <xdr:col>10</xdr:col>
      <xdr:colOff>114300</xdr:colOff>
      <xdr:row>63</xdr:row>
      <xdr:rowOff>24493</xdr:rowOff>
    </xdr:to>
    <xdr:cxnSp macro="">
      <xdr:nvCxnSpPr>
        <xdr:cNvPr id="198" name="直線コネクタ 197">
          <a:extLst>
            <a:ext uri="{FF2B5EF4-FFF2-40B4-BE49-F238E27FC236}">
              <a16:creationId xmlns:a16="http://schemas.microsoft.com/office/drawing/2014/main" id="{631E66E0-910A-4094-8A7A-24F443ED6B44}"/>
            </a:ext>
          </a:extLst>
        </xdr:cNvPr>
        <xdr:cNvCxnSpPr/>
      </xdr:nvCxnSpPr>
      <xdr:spPr>
        <a:xfrm>
          <a:off x="1130300" y="10817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603F349-D971-4C94-A84B-D3FF54521F1E}"/>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1EE660B-7C87-4D6E-9386-510ABB044498}"/>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610F424-E357-4ADB-AA68-6AA9E1B9E74A}"/>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5012BC1-74C4-4CD8-9D2C-F29963343AD3}"/>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8FD51D6-9256-4401-9FCA-BA1E61A7DA18}"/>
            </a:ext>
          </a:extLst>
        </xdr:cNvPr>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B6B0AB3-A7D9-4414-82EC-7C4732E85021}"/>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66420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1C084D4-DAF1-4551-8357-266DCA9ABD88}"/>
            </a:ext>
          </a:extLst>
        </xdr:cNvPr>
        <xdr:cNvSpPr txBox="1"/>
      </xdr:nvSpPr>
      <xdr:spPr>
        <a:xfrm>
          <a:off x="1816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6EC186F-FA7C-4274-A81E-13E2A5B1B2F0}"/>
            </a:ext>
          </a:extLst>
        </xdr:cNvPr>
        <xdr:cNvSpPr txBox="1"/>
      </xdr:nvSpPr>
      <xdr:spPr>
        <a:xfrm>
          <a:off x="927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2413DE3-9362-452F-8580-AC7829991A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480E93C-7976-4EA3-ACC4-4F9FF7BA3F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62F5993-4656-4E78-9DC0-D3F3425E5A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F762D14-822C-43CC-A32D-422BA327BD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9047F70-85BB-44C4-943B-DD9B58758E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9769C28-94E2-49F5-B8D1-6AF15EF6EC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C1220D5-4BE5-43AD-A2E9-140CF8E304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8819FE6-56F1-4174-B76A-3863563949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860B4CE-AF88-4432-88D4-3ED62CB579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E7B0C22-3A96-4F51-A13A-B35F16231D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949C6C2-BF36-4B49-B32A-2ADC4DF29C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FCE28E1-F916-4E78-A62A-D102FC4566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75404DE-B321-42E9-A956-D6703DF529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58917E4-24A2-4178-9B49-45348C26A74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CAE0B2E-3957-4091-BE33-5DDA9B3D9F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EC38A247-16DB-421A-94F4-2B9B0B34AB9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9932D3E-3EF1-4438-B0E7-6FEDCA933C4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75ABF4B6-7607-4A70-B9DE-F02C01AA30C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7DE0C5B-1DDE-48DE-BC5E-DCEC6A7A28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9D7AA32-7523-4B9C-9709-6645591C701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40EDFF0-C7C2-4206-84AC-620745C319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5CE1A2A-A932-4162-9756-562A109E3B5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6A4496A-292D-4762-874D-201EB5E913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75A32F6D-3549-42C3-925B-E782A422D947}"/>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65C6AEC-E662-4F7B-8E3E-18EEFF64661C}"/>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A13D5148-F7E5-4FCC-815D-D6068D3344D4}"/>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EBBB1D2-2EB7-4416-BD2F-C7A2710DFA0C}"/>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1A8642F7-05C8-44A8-8878-858497922922}"/>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017487C-411A-46CB-B59F-78F0817317DB}"/>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BEC9B47-07A9-4BE2-83EE-2A124FF56072}"/>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EEC855BD-24B3-457B-9C75-716C69BD849B}"/>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F7DC552-6CB4-411A-A5E3-5425BD914FF8}"/>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C2FBDCA3-4968-41D3-AAAA-76EE107C60DC}"/>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7A1CA472-E953-428E-B2F1-2855DA79E6E1}"/>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7C71D95-B6D3-4C55-BBAA-F896FD893B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CD1CE9-EF65-4633-8FA9-64AF6DE3B9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407558-A472-47C2-B845-CA134A359C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A0FF93F-2EAC-4C1C-AFC0-F0BC02E928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C853611-8C5F-4506-B2FA-F84341BD79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155167</xdr:rowOff>
    </xdr:from>
    <xdr:to>
      <xdr:col>55</xdr:col>
      <xdr:colOff>50800</xdr:colOff>
      <xdr:row>63</xdr:row>
      <xdr:rowOff>85317</xdr:rowOff>
    </xdr:to>
    <xdr:sp macro="" textlink="">
      <xdr:nvSpPr>
        <xdr:cNvPr id="246" name="楕円 245">
          <a:extLst>
            <a:ext uri="{FF2B5EF4-FFF2-40B4-BE49-F238E27FC236}">
              <a16:creationId xmlns:a16="http://schemas.microsoft.com/office/drawing/2014/main" id="{D24FF6F7-039B-496E-ADA4-0BA994E7E8AF}"/>
            </a:ext>
          </a:extLst>
        </xdr:cNvPr>
        <xdr:cNvSpPr/>
      </xdr:nvSpPr>
      <xdr:spPr>
        <a:xfrm>
          <a:off x="10426700" y="107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6594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0A1231A-5541-4C76-855D-BC50ACE07469}"/>
            </a:ext>
          </a:extLst>
        </xdr:cNvPr>
        <xdr:cNvSpPr txBox="1"/>
      </xdr:nvSpPr>
      <xdr:spPr>
        <a:xfrm>
          <a:off x="10515600" y="1063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165226</xdr:rowOff>
    </xdr:from>
    <xdr:to>
      <xdr:col>50</xdr:col>
      <xdr:colOff>165100</xdr:colOff>
      <xdr:row>63</xdr:row>
      <xdr:rowOff>95376</xdr:rowOff>
    </xdr:to>
    <xdr:sp macro="" textlink="">
      <xdr:nvSpPr>
        <xdr:cNvPr id="248" name="楕円 247">
          <a:extLst>
            <a:ext uri="{FF2B5EF4-FFF2-40B4-BE49-F238E27FC236}">
              <a16:creationId xmlns:a16="http://schemas.microsoft.com/office/drawing/2014/main" id="{F8773804-7F93-410D-92A2-C9EC37E0DDE9}"/>
            </a:ext>
          </a:extLst>
        </xdr:cNvPr>
        <xdr:cNvSpPr/>
      </xdr:nvSpPr>
      <xdr:spPr>
        <a:xfrm>
          <a:off x="9588500" y="107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34517</xdr:rowOff>
    </xdr:from>
    <xdr:to>
      <xdr:col>55</xdr:col>
      <xdr:colOff>0</xdr:colOff>
      <xdr:row>63</xdr:row>
      <xdr:rowOff>44576</xdr:rowOff>
    </xdr:to>
    <xdr:cxnSp macro="">
      <xdr:nvCxnSpPr>
        <xdr:cNvPr id="249" name="直線コネクタ 248">
          <a:extLst>
            <a:ext uri="{FF2B5EF4-FFF2-40B4-BE49-F238E27FC236}">
              <a16:creationId xmlns:a16="http://schemas.microsoft.com/office/drawing/2014/main" id="{48417311-E259-4B40-9A76-A0C4F6D15AAE}"/>
            </a:ext>
          </a:extLst>
        </xdr:cNvPr>
        <xdr:cNvCxnSpPr/>
      </xdr:nvCxnSpPr>
      <xdr:spPr>
        <a:xfrm flipV="1">
          <a:off x="9639300" y="1083586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4540</xdr:rowOff>
    </xdr:from>
    <xdr:to>
      <xdr:col>46</xdr:col>
      <xdr:colOff>38100</xdr:colOff>
      <xdr:row>63</xdr:row>
      <xdr:rowOff>106140</xdr:rowOff>
    </xdr:to>
    <xdr:sp macro="" textlink="">
      <xdr:nvSpPr>
        <xdr:cNvPr id="250" name="楕円 249">
          <a:extLst>
            <a:ext uri="{FF2B5EF4-FFF2-40B4-BE49-F238E27FC236}">
              <a16:creationId xmlns:a16="http://schemas.microsoft.com/office/drawing/2014/main" id="{5C478072-F3BA-469F-B5B4-A5590E4EE82C}"/>
            </a:ext>
          </a:extLst>
        </xdr:cNvPr>
        <xdr:cNvSpPr/>
      </xdr:nvSpPr>
      <xdr:spPr>
        <a:xfrm>
          <a:off x="8699500" y="108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44576</xdr:rowOff>
    </xdr:from>
    <xdr:to>
      <xdr:col>50</xdr:col>
      <xdr:colOff>114300</xdr:colOff>
      <xdr:row>63</xdr:row>
      <xdr:rowOff>55340</xdr:rowOff>
    </xdr:to>
    <xdr:cxnSp macro="">
      <xdr:nvCxnSpPr>
        <xdr:cNvPr id="251" name="直線コネクタ 250">
          <a:extLst>
            <a:ext uri="{FF2B5EF4-FFF2-40B4-BE49-F238E27FC236}">
              <a16:creationId xmlns:a16="http://schemas.microsoft.com/office/drawing/2014/main" id="{3259CA42-F12B-4DB6-A49F-014A35F732DD}"/>
            </a:ext>
          </a:extLst>
        </xdr:cNvPr>
        <xdr:cNvCxnSpPr/>
      </xdr:nvCxnSpPr>
      <xdr:spPr>
        <a:xfrm flipV="1">
          <a:off x="8750300" y="10845926"/>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12200</xdr:rowOff>
    </xdr:from>
    <xdr:to>
      <xdr:col>41</xdr:col>
      <xdr:colOff>101600</xdr:colOff>
      <xdr:row>63</xdr:row>
      <xdr:rowOff>113800</xdr:rowOff>
    </xdr:to>
    <xdr:sp macro="" textlink="">
      <xdr:nvSpPr>
        <xdr:cNvPr id="252" name="楕円 251">
          <a:extLst>
            <a:ext uri="{FF2B5EF4-FFF2-40B4-BE49-F238E27FC236}">
              <a16:creationId xmlns:a16="http://schemas.microsoft.com/office/drawing/2014/main" id="{AA9E853F-9047-4EEC-93FA-98FC63887A29}"/>
            </a:ext>
          </a:extLst>
        </xdr:cNvPr>
        <xdr:cNvSpPr/>
      </xdr:nvSpPr>
      <xdr:spPr>
        <a:xfrm>
          <a:off x="7810500" y="10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55340</xdr:rowOff>
    </xdr:from>
    <xdr:to>
      <xdr:col>45</xdr:col>
      <xdr:colOff>177800</xdr:colOff>
      <xdr:row>63</xdr:row>
      <xdr:rowOff>63000</xdr:rowOff>
    </xdr:to>
    <xdr:cxnSp macro="">
      <xdr:nvCxnSpPr>
        <xdr:cNvPr id="253" name="直線コネクタ 252">
          <a:extLst>
            <a:ext uri="{FF2B5EF4-FFF2-40B4-BE49-F238E27FC236}">
              <a16:creationId xmlns:a16="http://schemas.microsoft.com/office/drawing/2014/main" id="{0AC728F7-E140-4F7C-82E2-B4540FD47159}"/>
            </a:ext>
          </a:extLst>
        </xdr:cNvPr>
        <xdr:cNvCxnSpPr/>
      </xdr:nvCxnSpPr>
      <xdr:spPr>
        <a:xfrm flipV="1">
          <a:off x="7861300" y="10856690"/>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18012</xdr:rowOff>
    </xdr:from>
    <xdr:to>
      <xdr:col>36</xdr:col>
      <xdr:colOff>165100</xdr:colOff>
      <xdr:row>63</xdr:row>
      <xdr:rowOff>119612</xdr:rowOff>
    </xdr:to>
    <xdr:sp macro="" textlink="">
      <xdr:nvSpPr>
        <xdr:cNvPr id="254" name="楕円 253">
          <a:extLst>
            <a:ext uri="{FF2B5EF4-FFF2-40B4-BE49-F238E27FC236}">
              <a16:creationId xmlns:a16="http://schemas.microsoft.com/office/drawing/2014/main" id="{7CA0812D-90A6-46D5-934C-646E9E9FB67A}"/>
            </a:ext>
          </a:extLst>
        </xdr:cNvPr>
        <xdr:cNvSpPr/>
      </xdr:nvSpPr>
      <xdr:spPr>
        <a:xfrm>
          <a:off x="6921500" y="10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63000</xdr:rowOff>
    </xdr:from>
    <xdr:to>
      <xdr:col>41</xdr:col>
      <xdr:colOff>50800</xdr:colOff>
      <xdr:row>63</xdr:row>
      <xdr:rowOff>68812</xdr:rowOff>
    </xdr:to>
    <xdr:cxnSp macro="">
      <xdr:nvCxnSpPr>
        <xdr:cNvPr id="255" name="直線コネクタ 254">
          <a:extLst>
            <a:ext uri="{FF2B5EF4-FFF2-40B4-BE49-F238E27FC236}">
              <a16:creationId xmlns:a16="http://schemas.microsoft.com/office/drawing/2014/main" id="{0C341EEA-0C79-47D9-A821-3DFAF5E627BB}"/>
            </a:ext>
          </a:extLst>
        </xdr:cNvPr>
        <xdr:cNvCxnSpPr/>
      </xdr:nvCxnSpPr>
      <xdr:spPr>
        <a:xfrm flipV="1">
          <a:off x="6972300" y="1086435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C1467CA-CB7C-48E7-AEE9-4415BCF3DAD6}"/>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2192954-94B5-4419-947D-5955638A726A}"/>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D31BFC8-E76B-4144-94A4-CB5B8FE86B81}"/>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3A3DE6C-078C-402B-90E5-054684A43D94}"/>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111903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57FE148-CFC1-4B6C-97ED-6480C6D39798}"/>
            </a:ext>
          </a:extLst>
        </xdr:cNvPr>
        <xdr:cNvSpPr txBox="1"/>
      </xdr:nvSpPr>
      <xdr:spPr>
        <a:xfrm>
          <a:off x="9327095" y="1057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122667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8B6F2CD-28EF-48CC-9307-CC7C2AB230A0}"/>
            </a:ext>
          </a:extLst>
        </xdr:cNvPr>
        <xdr:cNvSpPr txBox="1"/>
      </xdr:nvSpPr>
      <xdr:spPr>
        <a:xfrm>
          <a:off x="8450795" y="105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130327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5BBFC797-4F25-4D98-90D0-66AC07B33F67}"/>
            </a:ext>
          </a:extLst>
        </xdr:cNvPr>
        <xdr:cNvSpPr txBox="1"/>
      </xdr:nvSpPr>
      <xdr:spPr>
        <a:xfrm>
          <a:off x="7561795" y="105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110739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C45A1CB-7567-40B4-B2F7-E044431733EE}"/>
            </a:ext>
          </a:extLst>
        </xdr:cNvPr>
        <xdr:cNvSpPr txBox="1"/>
      </xdr:nvSpPr>
      <xdr:spPr>
        <a:xfrm>
          <a:off x="6672795" y="109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203B521-E714-4BC0-BEB1-29730D6485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EBF3F09-2072-4F38-8EB3-14F015D17F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EDA3A83-B652-4DD4-A7CE-9DFD10FBC9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88AD207-B589-4AD5-BAE2-83F4FDAB9F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D2E3465-DDE0-463F-8673-50C76603FE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BE13EDC-3EE7-4E4E-B511-34034E5477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4F34227-03A5-47EA-9C40-F017D404DC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1E5B93C-92DB-4046-BB01-53AB8C7BDA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AA30A12-AD8C-4A0A-8318-E1FBFA414E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001BE5D-D56F-4193-BA7F-83C04FE032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C748ACE-E3DB-4D44-B764-8E87179A51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B2690916-2AC0-43E8-BFB0-0CB190C3885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78AC34E-4B30-4494-8899-CF54F8701E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84AD936-1024-436F-AEB1-45E4F98A9E2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FB3747A8-4484-4A8E-8D91-FA73714E95A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719716A0-CF85-474D-ADD8-3AB98A7B180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67816521-23F2-47F5-96D1-FD1D7A71BDA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8094DCFE-DBC3-47A9-B4AB-D80D0066F0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A533DA63-EB0F-42A0-96A2-00E46541026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629D237-6C75-4637-AA95-56D6C0B5D28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6276A8D7-0CFF-4389-8B34-B28E0C5C726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D3F1A191-351A-4C69-B45A-72C5581E95D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CC6FE62-4043-4C12-8065-7276485377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D1BFB3C-FE61-4770-91D1-B1BB33BC44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676CC34-CE6F-4305-AA74-10A9B927C1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FB4B983D-885C-4286-BCC2-F6F10AD1B555}"/>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D044014-D624-43E3-BF0A-6549A7A3D25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D46DA45-7230-4EE8-844F-E4571D1A30F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1216FEA-9076-4941-9165-43D2E8BB8531}"/>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DC0C3676-4D9A-4596-AFC7-E55510F51D22}"/>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ED9A198-CF5A-4B50-BCBC-89E94BF839E1}"/>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9201F54E-0600-48A5-B341-C4B27BD725D7}"/>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368102AD-146F-47EE-B9B4-2FEB0D03CB4A}"/>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F4F9D2FE-7498-4622-9EC6-2366F6AE056A}"/>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52EED614-CE01-42F5-8A05-C029E577136F}"/>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44C7156C-FF09-447A-855C-5B35300AF847}"/>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52CF675-E474-4641-8EB2-5E5AFC163F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98ADF1D-8B32-4027-A126-22D5085CA6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7C8E32C-8ABD-41D4-A39D-55A1462C2E8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1FB93C-A2CF-44EE-883E-51F3AD7724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269875-C0EB-4ACC-9C68-1CC7A202C8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5" name="楕円 304">
          <a:extLst>
            <a:ext uri="{FF2B5EF4-FFF2-40B4-BE49-F238E27FC236}">
              <a16:creationId xmlns:a16="http://schemas.microsoft.com/office/drawing/2014/main" id="{52399488-2C0F-4D60-BD6E-3712A4EB680E}"/>
            </a:ext>
          </a:extLst>
        </xdr:cNvPr>
        <xdr:cNvSpPr/>
      </xdr:nvSpPr>
      <xdr:spPr>
        <a:xfrm>
          <a:off x="4584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9AE663A-1A3D-4BA0-A5D1-1D5E9F98978B}"/>
            </a:ext>
          </a:extLst>
        </xdr:cNvPr>
        <xdr:cNvSpPr txBox="1"/>
      </xdr:nvSpPr>
      <xdr:spPr>
        <a:xfrm>
          <a:off x="4673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307" name="楕円 306">
          <a:extLst>
            <a:ext uri="{FF2B5EF4-FFF2-40B4-BE49-F238E27FC236}">
              <a16:creationId xmlns:a16="http://schemas.microsoft.com/office/drawing/2014/main" id="{33389D62-95AE-48D0-B0D8-9CF2999ACAA1}"/>
            </a:ext>
          </a:extLst>
        </xdr:cNvPr>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86</xdr:row>
      <xdr:rowOff>7076</xdr:rowOff>
    </xdr:to>
    <xdr:cxnSp macro="">
      <xdr:nvCxnSpPr>
        <xdr:cNvPr id="308" name="直線コネクタ 307">
          <a:extLst>
            <a:ext uri="{FF2B5EF4-FFF2-40B4-BE49-F238E27FC236}">
              <a16:creationId xmlns:a16="http://schemas.microsoft.com/office/drawing/2014/main" id="{0ACA4875-5BA9-484D-B4B3-054FB3CC8743}"/>
            </a:ext>
          </a:extLst>
        </xdr:cNvPr>
        <xdr:cNvCxnSpPr/>
      </xdr:nvCxnSpPr>
      <xdr:spPr>
        <a:xfrm>
          <a:off x="3797300" y="147174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59145</xdr:rowOff>
    </xdr:from>
    <xdr:to>
      <xdr:col>15</xdr:col>
      <xdr:colOff>101600</xdr:colOff>
      <xdr:row>85</xdr:row>
      <xdr:rowOff>160745</xdr:rowOff>
    </xdr:to>
    <xdr:sp macro="" textlink="">
      <xdr:nvSpPr>
        <xdr:cNvPr id="309" name="楕円 308">
          <a:extLst>
            <a:ext uri="{FF2B5EF4-FFF2-40B4-BE49-F238E27FC236}">
              <a16:creationId xmlns:a16="http://schemas.microsoft.com/office/drawing/2014/main" id="{AFC1ECAA-738C-4245-AD50-A7147B804E24}"/>
            </a:ext>
          </a:extLst>
        </xdr:cNvPr>
        <xdr:cNvSpPr/>
      </xdr:nvSpPr>
      <xdr:spPr>
        <a:xfrm>
          <a:off x="2857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109945</xdr:rowOff>
    </xdr:from>
    <xdr:to>
      <xdr:col>19</xdr:col>
      <xdr:colOff>177800</xdr:colOff>
      <xdr:row>85</xdr:row>
      <xdr:rowOff>144236</xdr:rowOff>
    </xdr:to>
    <xdr:cxnSp macro="">
      <xdr:nvCxnSpPr>
        <xdr:cNvPr id="310" name="直線コネクタ 309">
          <a:extLst>
            <a:ext uri="{FF2B5EF4-FFF2-40B4-BE49-F238E27FC236}">
              <a16:creationId xmlns:a16="http://schemas.microsoft.com/office/drawing/2014/main" id="{D8153378-3560-4EDB-A4DF-3C676D46E33B}"/>
            </a:ext>
          </a:extLst>
        </xdr:cNvPr>
        <xdr:cNvCxnSpPr/>
      </xdr:nvCxnSpPr>
      <xdr:spPr>
        <a:xfrm>
          <a:off x="2908300" y="1468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311" name="楕円 310">
          <a:extLst>
            <a:ext uri="{FF2B5EF4-FFF2-40B4-BE49-F238E27FC236}">
              <a16:creationId xmlns:a16="http://schemas.microsoft.com/office/drawing/2014/main" id="{6EA31EF7-BAAB-46A0-A684-8B1E2894FBE8}"/>
            </a:ext>
          </a:extLst>
        </xdr:cNvPr>
        <xdr:cNvSpPr/>
      </xdr:nvSpPr>
      <xdr:spPr>
        <a:xfrm>
          <a:off x="196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74023</xdr:rowOff>
    </xdr:from>
    <xdr:to>
      <xdr:col>15</xdr:col>
      <xdr:colOff>50800</xdr:colOff>
      <xdr:row>85</xdr:row>
      <xdr:rowOff>109945</xdr:rowOff>
    </xdr:to>
    <xdr:cxnSp macro="">
      <xdr:nvCxnSpPr>
        <xdr:cNvPr id="312" name="直線コネクタ 311">
          <a:extLst>
            <a:ext uri="{FF2B5EF4-FFF2-40B4-BE49-F238E27FC236}">
              <a16:creationId xmlns:a16="http://schemas.microsoft.com/office/drawing/2014/main" id="{A65820F4-CDA5-4E52-BAB5-1845BDFE3AF2}"/>
            </a:ext>
          </a:extLst>
        </xdr:cNvPr>
        <xdr:cNvCxnSpPr/>
      </xdr:nvCxnSpPr>
      <xdr:spPr>
        <a:xfrm>
          <a:off x="2019300" y="146472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157118</xdr:rowOff>
    </xdr:from>
    <xdr:to>
      <xdr:col>6</xdr:col>
      <xdr:colOff>38100</xdr:colOff>
      <xdr:row>85</xdr:row>
      <xdr:rowOff>87268</xdr:rowOff>
    </xdr:to>
    <xdr:sp macro="" textlink="">
      <xdr:nvSpPr>
        <xdr:cNvPr id="313" name="楕円 312">
          <a:extLst>
            <a:ext uri="{FF2B5EF4-FFF2-40B4-BE49-F238E27FC236}">
              <a16:creationId xmlns:a16="http://schemas.microsoft.com/office/drawing/2014/main" id="{CEDB823D-4385-46E2-B0E7-822C537005D2}"/>
            </a:ext>
          </a:extLst>
        </xdr:cNvPr>
        <xdr:cNvSpPr/>
      </xdr:nvSpPr>
      <xdr:spPr>
        <a:xfrm>
          <a:off x="107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36468</xdr:rowOff>
    </xdr:from>
    <xdr:to>
      <xdr:col>10</xdr:col>
      <xdr:colOff>114300</xdr:colOff>
      <xdr:row>85</xdr:row>
      <xdr:rowOff>74023</xdr:rowOff>
    </xdr:to>
    <xdr:cxnSp macro="">
      <xdr:nvCxnSpPr>
        <xdr:cNvPr id="314" name="直線コネクタ 313">
          <a:extLst>
            <a:ext uri="{FF2B5EF4-FFF2-40B4-BE49-F238E27FC236}">
              <a16:creationId xmlns:a16="http://schemas.microsoft.com/office/drawing/2014/main" id="{E8613CB3-96F1-4D9E-90A9-1874CD2541C5}"/>
            </a:ext>
          </a:extLst>
        </xdr:cNvPr>
        <xdr:cNvCxnSpPr/>
      </xdr:nvCxnSpPr>
      <xdr:spPr>
        <a:xfrm>
          <a:off x="1130300" y="146097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BA8F4F54-7109-4FB4-8F54-C73A522CA097}"/>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7F3AAB77-1946-4CDA-90C6-94C009B6B226}"/>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3128D411-401F-4776-BCEE-1DF851C7D95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A6864BF6-D0D2-4B67-A279-32B42891B853}"/>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319" name="n_1mainValue【公営住宅】&#10;有形固定資産減価償却率">
          <a:extLst>
            <a:ext uri="{FF2B5EF4-FFF2-40B4-BE49-F238E27FC236}">
              <a16:creationId xmlns:a16="http://schemas.microsoft.com/office/drawing/2014/main" id="{C3962372-6B8E-48D1-87A8-595F0CFB9ED3}"/>
            </a:ext>
          </a:extLst>
        </xdr:cNvPr>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151872</xdr:rowOff>
    </xdr:from>
    <xdr:ext cx="405111" cy="259045"/>
    <xdr:sp macro="" textlink="">
      <xdr:nvSpPr>
        <xdr:cNvPr id="320" name="n_2mainValue【公営住宅】&#10;有形固定資産減価償却率">
          <a:extLst>
            <a:ext uri="{FF2B5EF4-FFF2-40B4-BE49-F238E27FC236}">
              <a16:creationId xmlns:a16="http://schemas.microsoft.com/office/drawing/2014/main" id="{F1BF2561-E442-4D1B-83B1-DCFF4A0E1F93}"/>
            </a:ext>
          </a:extLst>
        </xdr:cNvPr>
        <xdr:cNvSpPr txBox="1"/>
      </xdr:nvSpPr>
      <xdr:spPr>
        <a:xfrm>
          <a:off x="2705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321" name="n_3mainValue【公営住宅】&#10;有形固定資産減価償却率">
          <a:extLst>
            <a:ext uri="{FF2B5EF4-FFF2-40B4-BE49-F238E27FC236}">
              <a16:creationId xmlns:a16="http://schemas.microsoft.com/office/drawing/2014/main" id="{FC5F4999-76FB-477A-A22D-A4A6EC03EB0B}"/>
            </a:ext>
          </a:extLst>
        </xdr:cNvPr>
        <xdr:cNvSpPr txBox="1"/>
      </xdr:nvSpPr>
      <xdr:spPr>
        <a:xfrm>
          <a:off x="1816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78395</xdr:rowOff>
    </xdr:from>
    <xdr:ext cx="405111" cy="259045"/>
    <xdr:sp macro="" textlink="">
      <xdr:nvSpPr>
        <xdr:cNvPr id="322" name="n_4mainValue【公営住宅】&#10;有形固定資産減価償却率">
          <a:extLst>
            <a:ext uri="{FF2B5EF4-FFF2-40B4-BE49-F238E27FC236}">
              <a16:creationId xmlns:a16="http://schemas.microsoft.com/office/drawing/2014/main" id="{E0479681-3852-40D8-86F4-2A6647E6B5BD}"/>
            </a:ext>
          </a:extLst>
        </xdr:cNvPr>
        <xdr:cNvSpPr txBox="1"/>
      </xdr:nvSpPr>
      <xdr:spPr>
        <a:xfrm>
          <a:off x="927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996874C-0858-4FE4-A8F9-A1271FF04B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9FB19B2-3B16-450A-932E-2773860283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36B96B3-545D-41F1-A843-DC0E8E3404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B1C37AE-6F4F-49E4-925A-9438A35643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C9983C0-BA53-40B9-9DB1-E5C4C116CE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1C9323F-533B-4CA0-BC0D-E87449C3DA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D127B01-F43D-462D-9FEC-E97451090E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62E13FF-4CFE-4014-9FE2-86DA7E197B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2E2FAAD-4E63-4F16-BCB9-4E861B4DA7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C01337A-CF0B-4B46-A095-91447E07D4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4A48B2E-F810-4FC3-A0DA-5C39AD4F4F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C959610-4C08-4079-976D-B78D4912BFF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B7E0A41-C457-4D08-B13E-74E983CBEF6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314A1654-9867-4B6F-8B88-69CEAA6DAE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1C823BF-7BC1-495C-9277-C4BEF68E0DA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B8168521-E426-4ECA-866F-E9103F473A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F0F828D-174E-4F86-92D2-C9410A8B98F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513507B-E86F-4984-AE8F-160ECA6DCE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BC5D0A1-DF02-4C98-BB47-2211B162A95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44F298F-2F9E-489B-883A-AB5E0D14157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6CEDF86-2E3A-4EA0-A5EA-6C2A5E5D13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6141F6E-30A5-437E-A611-6CA8AF9B4D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03FC0BA-B5CA-4370-A720-E2AAD42F88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3223DF2D-5EBC-47FC-B398-002F5F41827A}"/>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B56F4856-487C-4D20-AEA0-C8F630442B0D}"/>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B9200462-FDA6-41D7-BE50-0FB7628173F9}"/>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20A2A674-9E7E-4486-88FD-5CD2E168D7C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8279BC8D-025E-4D5F-B840-13D92C1225EE}"/>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B15E2137-94C6-44BF-B6D9-1E51B7FA5CD4}"/>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9041832E-AAD6-4DFA-94ED-8798A290DA42}"/>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3F6F0CD3-B95B-48D7-B909-6AAC015A0B45}"/>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467A822-8BD2-4524-AC9B-EE5266A43876}"/>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6502319F-4FCE-48BE-92F4-11903ED29233}"/>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56A9F783-A86B-465C-A328-880E60777DD6}"/>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9C6DC1-9ED0-4690-990C-9AD64F8BB4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2288B8A-2E06-4031-A065-2655406684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3665B0E-95CA-4965-8266-BE9B5E77EC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BAD4F21-21E4-4D73-91D2-0CCEB68EF5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A4BB0CE-0943-41A3-96F2-B9657B76D5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23876</xdr:rowOff>
    </xdr:from>
    <xdr:to>
      <xdr:col>55</xdr:col>
      <xdr:colOff>50800</xdr:colOff>
      <xdr:row>86</xdr:row>
      <xdr:rowOff>125476</xdr:rowOff>
    </xdr:to>
    <xdr:sp macro="" textlink="">
      <xdr:nvSpPr>
        <xdr:cNvPr id="362" name="楕円 361">
          <a:extLst>
            <a:ext uri="{FF2B5EF4-FFF2-40B4-BE49-F238E27FC236}">
              <a16:creationId xmlns:a16="http://schemas.microsoft.com/office/drawing/2014/main" id="{17CAD002-494E-4CCF-ABAD-DC89F88F9B6A}"/>
            </a:ext>
          </a:extLst>
        </xdr:cNvPr>
        <xdr:cNvSpPr/>
      </xdr:nvSpPr>
      <xdr:spPr>
        <a:xfrm>
          <a:off x="104267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110253</xdr:rowOff>
    </xdr:from>
    <xdr:ext cx="469744" cy="259045"/>
    <xdr:sp macro="" textlink="">
      <xdr:nvSpPr>
        <xdr:cNvPr id="363" name="【公営住宅】&#10;一人当たり面積該当値テキスト">
          <a:extLst>
            <a:ext uri="{FF2B5EF4-FFF2-40B4-BE49-F238E27FC236}">
              <a16:creationId xmlns:a16="http://schemas.microsoft.com/office/drawing/2014/main" id="{F10A3ED9-FB68-40A3-9B3B-A7E5D72FCF17}"/>
            </a:ext>
          </a:extLst>
        </xdr:cNvPr>
        <xdr:cNvSpPr txBox="1"/>
      </xdr:nvSpPr>
      <xdr:spPr>
        <a:xfrm>
          <a:off x="10515600" y="1468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25019</xdr:rowOff>
    </xdr:from>
    <xdr:to>
      <xdr:col>50</xdr:col>
      <xdr:colOff>165100</xdr:colOff>
      <xdr:row>86</xdr:row>
      <xdr:rowOff>126619</xdr:rowOff>
    </xdr:to>
    <xdr:sp macro="" textlink="">
      <xdr:nvSpPr>
        <xdr:cNvPr id="364" name="楕円 363">
          <a:extLst>
            <a:ext uri="{FF2B5EF4-FFF2-40B4-BE49-F238E27FC236}">
              <a16:creationId xmlns:a16="http://schemas.microsoft.com/office/drawing/2014/main" id="{348D2B3B-7FF3-4B4F-9D00-7BEB90B091FE}"/>
            </a:ext>
          </a:extLst>
        </xdr:cNvPr>
        <xdr:cNvSpPr/>
      </xdr:nvSpPr>
      <xdr:spPr>
        <a:xfrm>
          <a:off x="9588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74676</xdr:rowOff>
    </xdr:from>
    <xdr:to>
      <xdr:col>55</xdr:col>
      <xdr:colOff>0</xdr:colOff>
      <xdr:row>86</xdr:row>
      <xdr:rowOff>75819</xdr:rowOff>
    </xdr:to>
    <xdr:cxnSp macro="">
      <xdr:nvCxnSpPr>
        <xdr:cNvPr id="365" name="直線コネクタ 364">
          <a:extLst>
            <a:ext uri="{FF2B5EF4-FFF2-40B4-BE49-F238E27FC236}">
              <a16:creationId xmlns:a16="http://schemas.microsoft.com/office/drawing/2014/main" id="{B3A4EE63-9233-4592-A1CE-51C315AE0217}"/>
            </a:ext>
          </a:extLst>
        </xdr:cNvPr>
        <xdr:cNvCxnSpPr/>
      </xdr:nvCxnSpPr>
      <xdr:spPr>
        <a:xfrm flipV="1">
          <a:off x="9639300" y="1481937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26163</xdr:rowOff>
    </xdr:from>
    <xdr:to>
      <xdr:col>46</xdr:col>
      <xdr:colOff>38100</xdr:colOff>
      <xdr:row>86</xdr:row>
      <xdr:rowOff>127763</xdr:rowOff>
    </xdr:to>
    <xdr:sp macro="" textlink="">
      <xdr:nvSpPr>
        <xdr:cNvPr id="366" name="楕円 365">
          <a:extLst>
            <a:ext uri="{FF2B5EF4-FFF2-40B4-BE49-F238E27FC236}">
              <a16:creationId xmlns:a16="http://schemas.microsoft.com/office/drawing/2014/main" id="{40CAE188-A958-425B-925A-5A1AF8EF8CFA}"/>
            </a:ext>
          </a:extLst>
        </xdr:cNvPr>
        <xdr:cNvSpPr/>
      </xdr:nvSpPr>
      <xdr:spPr>
        <a:xfrm>
          <a:off x="8699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75819</xdr:rowOff>
    </xdr:from>
    <xdr:to>
      <xdr:col>50</xdr:col>
      <xdr:colOff>114300</xdr:colOff>
      <xdr:row>86</xdr:row>
      <xdr:rowOff>76963</xdr:rowOff>
    </xdr:to>
    <xdr:cxnSp macro="">
      <xdr:nvCxnSpPr>
        <xdr:cNvPr id="367" name="直線コネクタ 366">
          <a:extLst>
            <a:ext uri="{FF2B5EF4-FFF2-40B4-BE49-F238E27FC236}">
              <a16:creationId xmlns:a16="http://schemas.microsoft.com/office/drawing/2014/main" id="{1A5EACD3-2249-49DA-94BC-7614E1D7F818}"/>
            </a:ext>
          </a:extLst>
        </xdr:cNvPr>
        <xdr:cNvCxnSpPr/>
      </xdr:nvCxnSpPr>
      <xdr:spPr>
        <a:xfrm flipV="1">
          <a:off x="8750300" y="148205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27115</xdr:rowOff>
    </xdr:from>
    <xdr:to>
      <xdr:col>41</xdr:col>
      <xdr:colOff>101600</xdr:colOff>
      <xdr:row>86</xdr:row>
      <xdr:rowOff>128715</xdr:rowOff>
    </xdr:to>
    <xdr:sp macro="" textlink="">
      <xdr:nvSpPr>
        <xdr:cNvPr id="368" name="楕円 367">
          <a:extLst>
            <a:ext uri="{FF2B5EF4-FFF2-40B4-BE49-F238E27FC236}">
              <a16:creationId xmlns:a16="http://schemas.microsoft.com/office/drawing/2014/main" id="{B6FC92D8-73C2-40C5-B7D3-D40B4BCB1C52}"/>
            </a:ext>
          </a:extLst>
        </xdr:cNvPr>
        <xdr:cNvSpPr/>
      </xdr:nvSpPr>
      <xdr:spPr>
        <a:xfrm>
          <a:off x="7810500" y="14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76963</xdr:rowOff>
    </xdr:from>
    <xdr:to>
      <xdr:col>45</xdr:col>
      <xdr:colOff>177800</xdr:colOff>
      <xdr:row>86</xdr:row>
      <xdr:rowOff>77915</xdr:rowOff>
    </xdr:to>
    <xdr:cxnSp macro="">
      <xdr:nvCxnSpPr>
        <xdr:cNvPr id="369" name="直線コネクタ 368">
          <a:extLst>
            <a:ext uri="{FF2B5EF4-FFF2-40B4-BE49-F238E27FC236}">
              <a16:creationId xmlns:a16="http://schemas.microsoft.com/office/drawing/2014/main" id="{EA11B7A4-F644-4418-8B92-8CC28AF38E8C}"/>
            </a:ext>
          </a:extLst>
        </xdr:cNvPr>
        <xdr:cNvCxnSpPr/>
      </xdr:nvCxnSpPr>
      <xdr:spPr>
        <a:xfrm flipV="1">
          <a:off x="7861300" y="1482166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28067</xdr:rowOff>
    </xdr:from>
    <xdr:to>
      <xdr:col>36</xdr:col>
      <xdr:colOff>165100</xdr:colOff>
      <xdr:row>86</xdr:row>
      <xdr:rowOff>129667</xdr:rowOff>
    </xdr:to>
    <xdr:sp macro="" textlink="">
      <xdr:nvSpPr>
        <xdr:cNvPr id="370" name="楕円 369">
          <a:extLst>
            <a:ext uri="{FF2B5EF4-FFF2-40B4-BE49-F238E27FC236}">
              <a16:creationId xmlns:a16="http://schemas.microsoft.com/office/drawing/2014/main" id="{28393EC0-3191-4276-9D62-0DC24651AC10}"/>
            </a:ext>
          </a:extLst>
        </xdr:cNvPr>
        <xdr:cNvSpPr/>
      </xdr:nvSpPr>
      <xdr:spPr>
        <a:xfrm>
          <a:off x="6921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77915</xdr:rowOff>
    </xdr:from>
    <xdr:to>
      <xdr:col>41</xdr:col>
      <xdr:colOff>50800</xdr:colOff>
      <xdr:row>86</xdr:row>
      <xdr:rowOff>78867</xdr:rowOff>
    </xdr:to>
    <xdr:cxnSp macro="">
      <xdr:nvCxnSpPr>
        <xdr:cNvPr id="371" name="直線コネクタ 370">
          <a:extLst>
            <a:ext uri="{FF2B5EF4-FFF2-40B4-BE49-F238E27FC236}">
              <a16:creationId xmlns:a16="http://schemas.microsoft.com/office/drawing/2014/main" id="{2C3819D7-F120-474D-AF89-DA45DFA73909}"/>
            </a:ext>
          </a:extLst>
        </xdr:cNvPr>
        <xdr:cNvCxnSpPr/>
      </xdr:nvCxnSpPr>
      <xdr:spPr>
        <a:xfrm flipV="1">
          <a:off x="6972300" y="148226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46DF5787-6154-4FD6-8DC1-6DA7507513CF}"/>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645092AB-0458-4241-B4A1-B18CCAF81C59}"/>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C624744F-5E48-4B8F-A62E-6525853B0E08}"/>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F2D5B571-7787-41EB-B2EA-4EBAFE2D774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117746</xdr:rowOff>
    </xdr:from>
    <xdr:ext cx="469744" cy="259045"/>
    <xdr:sp macro="" textlink="">
      <xdr:nvSpPr>
        <xdr:cNvPr id="376" name="n_1mainValue【公営住宅】&#10;一人当たり面積">
          <a:extLst>
            <a:ext uri="{FF2B5EF4-FFF2-40B4-BE49-F238E27FC236}">
              <a16:creationId xmlns:a16="http://schemas.microsoft.com/office/drawing/2014/main" id="{0460B659-1253-4F31-9443-D0A5E69A1592}"/>
            </a:ext>
          </a:extLst>
        </xdr:cNvPr>
        <xdr:cNvSpPr txBox="1"/>
      </xdr:nvSpPr>
      <xdr:spPr>
        <a:xfrm>
          <a:off x="93917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118890</xdr:rowOff>
    </xdr:from>
    <xdr:ext cx="469744" cy="259045"/>
    <xdr:sp macro="" textlink="">
      <xdr:nvSpPr>
        <xdr:cNvPr id="377" name="n_2mainValue【公営住宅】&#10;一人当たり面積">
          <a:extLst>
            <a:ext uri="{FF2B5EF4-FFF2-40B4-BE49-F238E27FC236}">
              <a16:creationId xmlns:a16="http://schemas.microsoft.com/office/drawing/2014/main" id="{5ABB7C48-8D4B-40E9-B1D9-615BC31D4E77}"/>
            </a:ext>
          </a:extLst>
        </xdr:cNvPr>
        <xdr:cNvSpPr txBox="1"/>
      </xdr:nvSpPr>
      <xdr:spPr>
        <a:xfrm>
          <a:off x="8515427" y="148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119842</xdr:rowOff>
    </xdr:from>
    <xdr:ext cx="469744" cy="259045"/>
    <xdr:sp macro="" textlink="">
      <xdr:nvSpPr>
        <xdr:cNvPr id="378" name="n_3mainValue【公営住宅】&#10;一人当たり面積">
          <a:extLst>
            <a:ext uri="{FF2B5EF4-FFF2-40B4-BE49-F238E27FC236}">
              <a16:creationId xmlns:a16="http://schemas.microsoft.com/office/drawing/2014/main" id="{4648A5DF-A544-4BFF-A645-31D7408A1409}"/>
            </a:ext>
          </a:extLst>
        </xdr:cNvPr>
        <xdr:cNvSpPr txBox="1"/>
      </xdr:nvSpPr>
      <xdr:spPr>
        <a:xfrm>
          <a:off x="7626427" y="148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120794</xdr:rowOff>
    </xdr:from>
    <xdr:ext cx="469744" cy="259045"/>
    <xdr:sp macro="" textlink="">
      <xdr:nvSpPr>
        <xdr:cNvPr id="379" name="n_4mainValue【公営住宅】&#10;一人当たり面積">
          <a:extLst>
            <a:ext uri="{FF2B5EF4-FFF2-40B4-BE49-F238E27FC236}">
              <a16:creationId xmlns:a16="http://schemas.microsoft.com/office/drawing/2014/main" id="{E8F8050D-5F68-4643-90A1-F6C7E00AF5D6}"/>
            </a:ext>
          </a:extLst>
        </xdr:cNvPr>
        <xdr:cNvSpPr txBox="1"/>
      </xdr:nvSpPr>
      <xdr:spPr>
        <a:xfrm>
          <a:off x="67374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E4CC6BD-8AA1-41CD-8A1B-4A113EFD2B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814B3DA-0396-4B6F-81D1-43E03A82CF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5A9D7FE-F161-4C61-A60B-EB35045400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72A787D-6A99-4018-BF58-B329F4DD5E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AFA2F10-958E-470C-B187-5DB43281FB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DD48B91-0EAE-4064-9F0C-749AE3B025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0CAA601-51F4-4B17-B26B-24A8F62E5D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A79DB00-2FBE-4BC7-8CAF-025983EB48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734B3EF-3AF4-40AD-893A-4B26BC4FA5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D3448D2-2E69-4601-9240-77EF28659E1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BFB12FF2-98E7-430F-B156-1E14247209E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D44FCC2-FE65-4097-8E32-79A2AFF9937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23854BD3-F983-4D87-B2AD-F0FF93C588F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E33B4880-321B-4C07-B99E-BB94318B9AD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A4385A7-F291-44BB-B3F8-5BEE1E5AD75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6209717-E72F-4C43-A68B-CD177DC285D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E32CA913-B2C7-4DB1-8965-1BE7CE7D254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DB20A12E-00E1-4169-A270-1E0FAF2877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5F598180-9110-44EC-8B77-0A78BB5F18E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1613F190-F14A-45CC-B2D0-014F9F78EA3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7F44D868-BA9A-47EE-B59E-61C544B54D1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6A4880F2-9D49-499F-8B6C-903135C1CFB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A77377F3-3F53-448F-975D-4BC778757B5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ECFC373-DE36-4F43-9DD7-54EBC51F97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CA8E72BC-9261-4714-8392-B584C8E70A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1BD5B8C1-2B56-43B1-9888-9102D70433D7}"/>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AC87285F-F906-4F2C-A7AE-58F5159A9F16}"/>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876826E1-73EE-4DAD-973D-3928026ED01D}"/>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4C08B500-5C06-4F92-8860-D76A265E617A}"/>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9EFB01E8-97A2-4F49-BF19-AC5D1E832147}"/>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974DB6D3-AE3B-44AC-A408-234C9C63ED5F}"/>
            </a:ext>
          </a:extLst>
        </xdr:cNvPr>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52AF0C6E-1B30-4D6F-A7E8-C5480A181740}"/>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CF32687A-5EE5-47E5-AF9B-958F54474445}"/>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E131D2EE-EBA8-49A9-A919-15660EEA8452}"/>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A6B18135-35E3-437B-A10A-258F2AAF9E77}"/>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A960DF83-7E78-46E4-AEE6-EAB0527BCBCB}"/>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9CD43C3-51E6-4FD2-86B6-BD7D490EA8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4847982-949E-4FFE-A333-5A99921B9D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695786-C6F6-4380-B0D8-07F4C0BE27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17C36DC-4976-4BD9-9A08-6FD61147E3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6774EB6-98E7-47ED-98CB-1906DB8BC3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40095</xdr:rowOff>
    </xdr:from>
    <xdr:to>
      <xdr:col>24</xdr:col>
      <xdr:colOff>114300</xdr:colOff>
      <xdr:row>108</xdr:row>
      <xdr:rowOff>141695</xdr:rowOff>
    </xdr:to>
    <xdr:sp macro="" textlink="">
      <xdr:nvSpPr>
        <xdr:cNvPr id="421" name="楕円 420">
          <a:extLst>
            <a:ext uri="{FF2B5EF4-FFF2-40B4-BE49-F238E27FC236}">
              <a16:creationId xmlns:a16="http://schemas.microsoft.com/office/drawing/2014/main" id="{13532B61-ED0B-481F-B271-E2240DD14D81}"/>
            </a:ext>
          </a:extLst>
        </xdr:cNvPr>
        <xdr:cNvSpPr/>
      </xdr:nvSpPr>
      <xdr:spPr>
        <a:xfrm>
          <a:off x="4584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126472</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19894998-D215-4AEC-B035-C9B0C0A9F38D}"/>
            </a:ext>
          </a:extLst>
        </xdr:cNvPr>
        <xdr:cNvSpPr txBox="1"/>
      </xdr:nvSpPr>
      <xdr:spPr>
        <a:xfrm>
          <a:off x="4673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22134</xdr:rowOff>
    </xdr:from>
    <xdr:to>
      <xdr:col>20</xdr:col>
      <xdr:colOff>38100</xdr:colOff>
      <xdr:row>108</xdr:row>
      <xdr:rowOff>123734</xdr:rowOff>
    </xdr:to>
    <xdr:sp macro="" textlink="">
      <xdr:nvSpPr>
        <xdr:cNvPr id="423" name="楕円 422">
          <a:extLst>
            <a:ext uri="{FF2B5EF4-FFF2-40B4-BE49-F238E27FC236}">
              <a16:creationId xmlns:a16="http://schemas.microsoft.com/office/drawing/2014/main" id="{4B088573-8563-438A-9E5D-DAD870F89473}"/>
            </a:ext>
          </a:extLst>
        </xdr:cNvPr>
        <xdr:cNvSpPr/>
      </xdr:nvSpPr>
      <xdr:spPr>
        <a:xfrm>
          <a:off x="3746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72934</xdr:rowOff>
    </xdr:from>
    <xdr:to>
      <xdr:col>24</xdr:col>
      <xdr:colOff>63500</xdr:colOff>
      <xdr:row>108</xdr:row>
      <xdr:rowOff>90895</xdr:rowOff>
    </xdr:to>
    <xdr:cxnSp macro="">
      <xdr:nvCxnSpPr>
        <xdr:cNvPr id="424" name="直線コネクタ 423">
          <a:extLst>
            <a:ext uri="{FF2B5EF4-FFF2-40B4-BE49-F238E27FC236}">
              <a16:creationId xmlns:a16="http://schemas.microsoft.com/office/drawing/2014/main" id="{7504AE6B-8528-4983-9E48-35DD291C0E7F}"/>
            </a:ext>
          </a:extLst>
        </xdr:cNvPr>
        <xdr:cNvCxnSpPr/>
      </xdr:nvCxnSpPr>
      <xdr:spPr>
        <a:xfrm>
          <a:off x="3797300" y="1858953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2539</xdr:rowOff>
    </xdr:from>
    <xdr:to>
      <xdr:col>15</xdr:col>
      <xdr:colOff>101600</xdr:colOff>
      <xdr:row>108</xdr:row>
      <xdr:rowOff>104139</xdr:rowOff>
    </xdr:to>
    <xdr:sp macro="" textlink="">
      <xdr:nvSpPr>
        <xdr:cNvPr id="425" name="楕円 424">
          <a:extLst>
            <a:ext uri="{FF2B5EF4-FFF2-40B4-BE49-F238E27FC236}">
              <a16:creationId xmlns:a16="http://schemas.microsoft.com/office/drawing/2014/main" id="{437310DA-C8C1-481C-9AEC-23689005444E}"/>
            </a:ext>
          </a:extLst>
        </xdr:cNvPr>
        <xdr:cNvSpPr/>
      </xdr:nvSpPr>
      <xdr:spPr>
        <a:xfrm>
          <a:off x="2857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53339</xdr:rowOff>
    </xdr:from>
    <xdr:to>
      <xdr:col>19</xdr:col>
      <xdr:colOff>177800</xdr:colOff>
      <xdr:row>108</xdr:row>
      <xdr:rowOff>72934</xdr:rowOff>
    </xdr:to>
    <xdr:cxnSp macro="">
      <xdr:nvCxnSpPr>
        <xdr:cNvPr id="426" name="直線コネクタ 425">
          <a:extLst>
            <a:ext uri="{FF2B5EF4-FFF2-40B4-BE49-F238E27FC236}">
              <a16:creationId xmlns:a16="http://schemas.microsoft.com/office/drawing/2014/main" id="{86B190B8-FE17-4DF2-857B-06A2C3363AA6}"/>
            </a:ext>
          </a:extLst>
        </xdr:cNvPr>
        <xdr:cNvCxnSpPr/>
      </xdr:nvCxnSpPr>
      <xdr:spPr>
        <a:xfrm>
          <a:off x="2908300" y="185699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149498</xdr:rowOff>
    </xdr:from>
    <xdr:to>
      <xdr:col>10</xdr:col>
      <xdr:colOff>165100</xdr:colOff>
      <xdr:row>108</xdr:row>
      <xdr:rowOff>79648</xdr:rowOff>
    </xdr:to>
    <xdr:sp macro="" textlink="">
      <xdr:nvSpPr>
        <xdr:cNvPr id="427" name="楕円 426">
          <a:extLst>
            <a:ext uri="{FF2B5EF4-FFF2-40B4-BE49-F238E27FC236}">
              <a16:creationId xmlns:a16="http://schemas.microsoft.com/office/drawing/2014/main" id="{A90F39C6-28F9-48DE-A40E-5D93B08993EA}"/>
            </a:ext>
          </a:extLst>
        </xdr:cNvPr>
        <xdr:cNvSpPr/>
      </xdr:nvSpPr>
      <xdr:spPr>
        <a:xfrm>
          <a:off x="1968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28848</xdr:rowOff>
    </xdr:from>
    <xdr:to>
      <xdr:col>15</xdr:col>
      <xdr:colOff>50800</xdr:colOff>
      <xdr:row>108</xdr:row>
      <xdr:rowOff>53339</xdr:rowOff>
    </xdr:to>
    <xdr:cxnSp macro="">
      <xdr:nvCxnSpPr>
        <xdr:cNvPr id="428" name="直線コネクタ 427">
          <a:extLst>
            <a:ext uri="{FF2B5EF4-FFF2-40B4-BE49-F238E27FC236}">
              <a16:creationId xmlns:a16="http://schemas.microsoft.com/office/drawing/2014/main" id="{8B2FCE88-C12B-42E5-9AF5-2BD04964FA68}"/>
            </a:ext>
          </a:extLst>
        </xdr:cNvPr>
        <xdr:cNvCxnSpPr/>
      </xdr:nvCxnSpPr>
      <xdr:spPr>
        <a:xfrm>
          <a:off x="2019300" y="185454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126637</xdr:rowOff>
    </xdr:from>
    <xdr:to>
      <xdr:col>6</xdr:col>
      <xdr:colOff>38100</xdr:colOff>
      <xdr:row>108</xdr:row>
      <xdr:rowOff>56787</xdr:rowOff>
    </xdr:to>
    <xdr:sp macro="" textlink="">
      <xdr:nvSpPr>
        <xdr:cNvPr id="429" name="楕円 428">
          <a:extLst>
            <a:ext uri="{FF2B5EF4-FFF2-40B4-BE49-F238E27FC236}">
              <a16:creationId xmlns:a16="http://schemas.microsoft.com/office/drawing/2014/main" id="{B2ADE7DA-65EB-4BB1-AC85-320CB142B6A8}"/>
            </a:ext>
          </a:extLst>
        </xdr:cNvPr>
        <xdr:cNvSpPr/>
      </xdr:nvSpPr>
      <xdr:spPr>
        <a:xfrm>
          <a:off x="1079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5987</xdr:rowOff>
    </xdr:from>
    <xdr:to>
      <xdr:col>10</xdr:col>
      <xdr:colOff>114300</xdr:colOff>
      <xdr:row>108</xdr:row>
      <xdr:rowOff>28848</xdr:rowOff>
    </xdr:to>
    <xdr:cxnSp macro="">
      <xdr:nvCxnSpPr>
        <xdr:cNvPr id="430" name="直線コネクタ 429">
          <a:extLst>
            <a:ext uri="{FF2B5EF4-FFF2-40B4-BE49-F238E27FC236}">
              <a16:creationId xmlns:a16="http://schemas.microsoft.com/office/drawing/2014/main" id="{1F0B0149-C56B-4D70-9ADE-AAF68F33B8FE}"/>
            </a:ext>
          </a:extLst>
        </xdr:cNvPr>
        <xdr:cNvCxnSpPr/>
      </xdr:nvCxnSpPr>
      <xdr:spPr>
        <a:xfrm>
          <a:off x="1130300" y="185225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a:extLst>
            <a:ext uri="{FF2B5EF4-FFF2-40B4-BE49-F238E27FC236}">
              <a16:creationId xmlns:a16="http://schemas.microsoft.com/office/drawing/2014/main" id="{AC95E80F-6739-4BCD-9D6B-CAF3C063B7C7}"/>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a:extLst>
            <a:ext uri="{FF2B5EF4-FFF2-40B4-BE49-F238E27FC236}">
              <a16:creationId xmlns:a16="http://schemas.microsoft.com/office/drawing/2014/main" id="{35A7CAEE-E990-45FB-BF41-E1C4EBB2890B}"/>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43922</xdr:rowOff>
    </xdr:from>
    <xdr:ext cx="405111" cy="259045"/>
    <xdr:sp macro="" textlink="">
      <xdr:nvSpPr>
        <xdr:cNvPr id="433" name="n_3aveValue【港湾・漁港】&#10;有形固定資産減価償却率">
          <a:extLst>
            <a:ext uri="{FF2B5EF4-FFF2-40B4-BE49-F238E27FC236}">
              <a16:creationId xmlns:a16="http://schemas.microsoft.com/office/drawing/2014/main" id="{09C3BDBA-3BD5-4CF4-9809-54EEDB96757E}"/>
            </a:ext>
          </a:extLst>
        </xdr:cNvPr>
        <xdr:cNvSpPr txBox="1"/>
      </xdr:nvSpPr>
      <xdr:spPr>
        <a:xfrm>
          <a:off x="1816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4" name="n_4aveValue【港湾・漁港】&#10;有形固定資産減価償却率">
          <a:extLst>
            <a:ext uri="{FF2B5EF4-FFF2-40B4-BE49-F238E27FC236}">
              <a16:creationId xmlns:a16="http://schemas.microsoft.com/office/drawing/2014/main" id="{ABD0B2ED-C68C-4A62-9052-819F6A29DD2C}"/>
            </a:ext>
          </a:extLst>
        </xdr:cNvPr>
        <xdr:cNvSpPr txBox="1"/>
      </xdr:nvSpPr>
      <xdr:spPr>
        <a:xfrm>
          <a:off x="927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114861</xdr:rowOff>
    </xdr:from>
    <xdr:ext cx="405111" cy="259045"/>
    <xdr:sp macro="" textlink="">
      <xdr:nvSpPr>
        <xdr:cNvPr id="435" name="n_1mainValue【港湾・漁港】&#10;有形固定資産減価償却率">
          <a:extLst>
            <a:ext uri="{FF2B5EF4-FFF2-40B4-BE49-F238E27FC236}">
              <a16:creationId xmlns:a16="http://schemas.microsoft.com/office/drawing/2014/main" id="{851BFBD5-4AFA-4968-BF28-045E059CDC45}"/>
            </a:ext>
          </a:extLst>
        </xdr:cNvPr>
        <xdr:cNvSpPr txBox="1"/>
      </xdr:nvSpPr>
      <xdr:spPr>
        <a:xfrm>
          <a:off x="35820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36" name="n_2mainValue【港湾・漁港】&#10;有形固定資産減価償却率">
          <a:extLst>
            <a:ext uri="{FF2B5EF4-FFF2-40B4-BE49-F238E27FC236}">
              <a16:creationId xmlns:a16="http://schemas.microsoft.com/office/drawing/2014/main" id="{8FD94A75-9285-4BC2-9057-9B454EC39FF7}"/>
            </a:ext>
          </a:extLst>
        </xdr:cNvPr>
        <xdr:cNvSpPr txBox="1"/>
      </xdr:nvSpPr>
      <xdr:spPr>
        <a:xfrm>
          <a:off x="2705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70775</xdr:rowOff>
    </xdr:from>
    <xdr:ext cx="405111" cy="259045"/>
    <xdr:sp macro="" textlink="">
      <xdr:nvSpPr>
        <xdr:cNvPr id="437" name="n_3mainValue【港湾・漁港】&#10;有形固定資産減価償却率">
          <a:extLst>
            <a:ext uri="{FF2B5EF4-FFF2-40B4-BE49-F238E27FC236}">
              <a16:creationId xmlns:a16="http://schemas.microsoft.com/office/drawing/2014/main" id="{03D7E01D-8B59-45DD-AD32-9E5542916AA2}"/>
            </a:ext>
          </a:extLst>
        </xdr:cNvPr>
        <xdr:cNvSpPr txBox="1"/>
      </xdr:nvSpPr>
      <xdr:spPr>
        <a:xfrm>
          <a:off x="1816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47914</xdr:rowOff>
    </xdr:from>
    <xdr:ext cx="405111" cy="259045"/>
    <xdr:sp macro="" textlink="">
      <xdr:nvSpPr>
        <xdr:cNvPr id="438" name="n_4mainValue【港湾・漁港】&#10;有形固定資産減価償却率">
          <a:extLst>
            <a:ext uri="{FF2B5EF4-FFF2-40B4-BE49-F238E27FC236}">
              <a16:creationId xmlns:a16="http://schemas.microsoft.com/office/drawing/2014/main" id="{13B74260-5E5A-4A14-AAE7-485EDDA6AC39}"/>
            </a:ext>
          </a:extLst>
        </xdr:cNvPr>
        <xdr:cNvSpPr txBox="1"/>
      </xdr:nvSpPr>
      <xdr:spPr>
        <a:xfrm>
          <a:off x="927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A74234B8-12C3-4274-AE93-B070FC7010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A8F55CBA-A407-4FC1-BFC4-6FADA37564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5C220732-7F8C-484A-8136-3B38934980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5A62DD9-9E73-4EAA-A6ED-428B8D7200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E32A4229-BC08-4509-874E-F1BC264619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592BDBB0-8499-4326-8C2F-EC70AFF87B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B6F5FAD9-E3C3-4842-8737-CF1E123B22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61F33E2C-E0FD-42CF-84A6-7DD382DFA53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C5CA42FB-53E2-4D69-9C82-C7CAFF034A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891D524B-2DB1-4069-848B-323FFF8C2B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1AD4FF5F-8125-48DB-A462-23CDCB97D19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4DC72EEF-0B57-40ED-B0CF-7266FFE986A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1946B85E-1069-4A12-B417-5387E839CA2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219F6AB1-A195-4511-AC44-C5EC135E5AC5}"/>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5DB9FC28-AD0A-483E-BF58-88987184927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7C9D0697-E8E6-4505-A990-77D5E9327AA7}"/>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43E8B142-BC8E-4054-A2DC-623FD7B7FB9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C58AB9E4-3B3B-4722-9DB3-B21C8658022D}"/>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40A2C967-F5E8-4776-8B0B-65610C45A55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7C72176B-2089-4CB1-8CF7-F45781186CB2}"/>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EEADD87-975D-48A6-B03C-A8401AE9E2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CBDB64D6-675D-41D8-A5CA-559709D46BC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BE014B61-8E89-43D1-8B36-E2F0BB6BAA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55AA028D-2CE8-42FC-95F6-1B6E96E2A91B}"/>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72BCE5A4-DF69-4526-9A03-6A94998F7BDF}"/>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A0E4C47A-4E33-4CDF-AA75-58612B86DCE5}"/>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64DABBF7-54BB-45F9-92A0-2CA11D91EE21}"/>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0B5BEA42-814D-4D18-BA11-2DDF257F2321}"/>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CA2F43D7-E378-4C68-AEC0-FC7EA32F34D0}"/>
            </a:ext>
          </a:extLst>
        </xdr:cNvPr>
        <xdr:cNvSpPr txBox="1"/>
      </xdr:nvSpPr>
      <xdr:spPr>
        <a:xfrm>
          <a:off x="10515600" y="1831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69962BB4-5211-4FCA-A9A4-6DB9838DC1FF}"/>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C4CCE593-7DD9-4104-9201-FC99ED11CFF5}"/>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8595509F-E19D-4B6A-AEFB-1F3B41C96374}"/>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47BCAA2B-DCBC-4688-87C0-46D8B1A785F4}"/>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CB35F3D8-B900-47DB-B8FD-0F20D8040437}"/>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3F1376C-A2BA-411C-B695-2A366FB1FB3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4EFEFEA-3626-4949-B38D-7F71593A7A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EC934B5-A8F4-4F74-9AEF-45F1A39E66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A2693CE-01EE-4021-825C-AC30B77E6C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5A99FB8-FFF5-4CF8-B494-D033835D029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233</xdr:rowOff>
    </xdr:from>
    <xdr:to>
      <xdr:col>55</xdr:col>
      <xdr:colOff>50800</xdr:colOff>
      <xdr:row>104</xdr:row>
      <xdr:rowOff>101833</xdr:rowOff>
    </xdr:to>
    <xdr:sp macro="" textlink="">
      <xdr:nvSpPr>
        <xdr:cNvPr id="478" name="楕円 477">
          <a:extLst>
            <a:ext uri="{FF2B5EF4-FFF2-40B4-BE49-F238E27FC236}">
              <a16:creationId xmlns:a16="http://schemas.microsoft.com/office/drawing/2014/main" id="{99C82B3C-23B5-47BD-840A-D32CBA04A695}"/>
            </a:ext>
          </a:extLst>
        </xdr:cNvPr>
        <xdr:cNvSpPr/>
      </xdr:nvSpPr>
      <xdr:spPr>
        <a:xfrm>
          <a:off x="10426700" y="178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23110</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FBB76B77-A131-422F-A898-C21E1C42107D}"/>
            </a:ext>
          </a:extLst>
        </xdr:cNvPr>
        <xdr:cNvSpPr txBox="1"/>
      </xdr:nvSpPr>
      <xdr:spPr>
        <a:xfrm>
          <a:off x="10515600" y="17682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24465</xdr:rowOff>
    </xdr:from>
    <xdr:to>
      <xdr:col>50</xdr:col>
      <xdr:colOff>165100</xdr:colOff>
      <xdr:row>104</xdr:row>
      <xdr:rowOff>126065</xdr:rowOff>
    </xdr:to>
    <xdr:sp macro="" textlink="">
      <xdr:nvSpPr>
        <xdr:cNvPr id="480" name="楕円 479">
          <a:extLst>
            <a:ext uri="{FF2B5EF4-FFF2-40B4-BE49-F238E27FC236}">
              <a16:creationId xmlns:a16="http://schemas.microsoft.com/office/drawing/2014/main" id="{183FBC5F-0075-4FB4-8DEA-FBD133A68746}"/>
            </a:ext>
          </a:extLst>
        </xdr:cNvPr>
        <xdr:cNvSpPr/>
      </xdr:nvSpPr>
      <xdr:spPr>
        <a:xfrm>
          <a:off x="9588500" y="178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51033</xdr:rowOff>
    </xdr:from>
    <xdr:to>
      <xdr:col>55</xdr:col>
      <xdr:colOff>0</xdr:colOff>
      <xdr:row>104</xdr:row>
      <xdr:rowOff>75265</xdr:rowOff>
    </xdr:to>
    <xdr:cxnSp macro="">
      <xdr:nvCxnSpPr>
        <xdr:cNvPr id="481" name="直線コネクタ 480">
          <a:extLst>
            <a:ext uri="{FF2B5EF4-FFF2-40B4-BE49-F238E27FC236}">
              <a16:creationId xmlns:a16="http://schemas.microsoft.com/office/drawing/2014/main" id="{A53CBDE6-C1D1-4BA1-A199-9FA33913E601}"/>
            </a:ext>
          </a:extLst>
        </xdr:cNvPr>
        <xdr:cNvCxnSpPr/>
      </xdr:nvCxnSpPr>
      <xdr:spPr>
        <a:xfrm flipV="1">
          <a:off x="9639300" y="17881833"/>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46800</xdr:rowOff>
    </xdr:from>
    <xdr:to>
      <xdr:col>46</xdr:col>
      <xdr:colOff>38100</xdr:colOff>
      <xdr:row>104</xdr:row>
      <xdr:rowOff>148400</xdr:rowOff>
    </xdr:to>
    <xdr:sp macro="" textlink="">
      <xdr:nvSpPr>
        <xdr:cNvPr id="482" name="楕円 481">
          <a:extLst>
            <a:ext uri="{FF2B5EF4-FFF2-40B4-BE49-F238E27FC236}">
              <a16:creationId xmlns:a16="http://schemas.microsoft.com/office/drawing/2014/main" id="{AE5AE1A9-4AFC-4AA3-9947-832377E4CD41}"/>
            </a:ext>
          </a:extLst>
        </xdr:cNvPr>
        <xdr:cNvSpPr/>
      </xdr:nvSpPr>
      <xdr:spPr>
        <a:xfrm>
          <a:off x="8699500" y="1787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75265</xdr:rowOff>
    </xdr:from>
    <xdr:to>
      <xdr:col>50</xdr:col>
      <xdr:colOff>114300</xdr:colOff>
      <xdr:row>104</xdr:row>
      <xdr:rowOff>97600</xdr:rowOff>
    </xdr:to>
    <xdr:cxnSp macro="">
      <xdr:nvCxnSpPr>
        <xdr:cNvPr id="483" name="直線コネクタ 482">
          <a:extLst>
            <a:ext uri="{FF2B5EF4-FFF2-40B4-BE49-F238E27FC236}">
              <a16:creationId xmlns:a16="http://schemas.microsoft.com/office/drawing/2014/main" id="{D39BFE69-F164-4AA5-8E96-32E721FC9E59}"/>
            </a:ext>
          </a:extLst>
        </xdr:cNvPr>
        <xdr:cNvCxnSpPr/>
      </xdr:nvCxnSpPr>
      <xdr:spPr>
        <a:xfrm flipV="1">
          <a:off x="8750300" y="17906065"/>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66887</xdr:rowOff>
    </xdr:from>
    <xdr:to>
      <xdr:col>41</xdr:col>
      <xdr:colOff>101600</xdr:colOff>
      <xdr:row>104</xdr:row>
      <xdr:rowOff>168487</xdr:rowOff>
    </xdr:to>
    <xdr:sp macro="" textlink="">
      <xdr:nvSpPr>
        <xdr:cNvPr id="484" name="楕円 483">
          <a:extLst>
            <a:ext uri="{FF2B5EF4-FFF2-40B4-BE49-F238E27FC236}">
              <a16:creationId xmlns:a16="http://schemas.microsoft.com/office/drawing/2014/main" id="{378279D1-7B8A-4C29-82F4-1C6E324761A8}"/>
            </a:ext>
          </a:extLst>
        </xdr:cNvPr>
        <xdr:cNvSpPr/>
      </xdr:nvSpPr>
      <xdr:spPr>
        <a:xfrm>
          <a:off x="7810500" y="178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97600</xdr:rowOff>
    </xdr:from>
    <xdr:to>
      <xdr:col>45</xdr:col>
      <xdr:colOff>177800</xdr:colOff>
      <xdr:row>104</xdr:row>
      <xdr:rowOff>117687</xdr:rowOff>
    </xdr:to>
    <xdr:cxnSp macro="">
      <xdr:nvCxnSpPr>
        <xdr:cNvPr id="485" name="直線コネクタ 484">
          <a:extLst>
            <a:ext uri="{FF2B5EF4-FFF2-40B4-BE49-F238E27FC236}">
              <a16:creationId xmlns:a16="http://schemas.microsoft.com/office/drawing/2014/main" id="{F59E2EE8-50FE-4092-860C-7F81902AA6E1}"/>
            </a:ext>
          </a:extLst>
        </xdr:cNvPr>
        <xdr:cNvCxnSpPr/>
      </xdr:nvCxnSpPr>
      <xdr:spPr>
        <a:xfrm flipV="1">
          <a:off x="7861300" y="17928400"/>
          <a:ext cx="8890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85289</xdr:rowOff>
    </xdr:from>
    <xdr:to>
      <xdr:col>36</xdr:col>
      <xdr:colOff>165100</xdr:colOff>
      <xdr:row>105</xdr:row>
      <xdr:rowOff>15439</xdr:rowOff>
    </xdr:to>
    <xdr:sp macro="" textlink="">
      <xdr:nvSpPr>
        <xdr:cNvPr id="486" name="楕円 485">
          <a:extLst>
            <a:ext uri="{FF2B5EF4-FFF2-40B4-BE49-F238E27FC236}">
              <a16:creationId xmlns:a16="http://schemas.microsoft.com/office/drawing/2014/main" id="{A1791389-C363-4E87-BEB9-14E93CF6921D}"/>
            </a:ext>
          </a:extLst>
        </xdr:cNvPr>
        <xdr:cNvSpPr/>
      </xdr:nvSpPr>
      <xdr:spPr>
        <a:xfrm>
          <a:off x="6921500" y="179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117687</xdr:rowOff>
    </xdr:from>
    <xdr:to>
      <xdr:col>41</xdr:col>
      <xdr:colOff>50800</xdr:colOff>
      <xdr:row>104</xdr:row>
      <xdr:rowOff>136089</xdr:rowOff>
    </xdr:to>
    <xdr:cxnSp macro="">
      <xdr:nvCxnSpPr>
        <xdr:cNvPr id="487" name="直線コネクタ 486">
          <a:extLst>
            <a:ext uri="{FF2B5EF4-FFF2-40B4-BE49-F238E27FC236}">
              <a16:creationId xmlns:a16="http://schemas.microsoft.com/office/drawing/2014/main" id="{974EDC08-0D3B-4763-BA69-E8170822D0FA}"/>
            </a:ext>
          </a:extLst>
        </xdr:cNvPr>
        <xdr:cNvCxnSpPr/>
      </xdr:nvCxnSpPr>
      <xdr:spPr>
        <a:xfrm flipV="1">
          <a:off x="6972300" y="17948487"/>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103289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F4FFED59-5CB9-4341-9F4A-77089D13C336}"/>
            </a:ext>
          </a:extLst>
        </xdr:cNvPr>
        <xdr:cNvSpPr txBox="1"/>
      </xdr:nvSpPr>
      <xdr:spPr>
        <a:xfrm>
          <a:off x="9327095" y="184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92282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44388B2B-D17D-4F89-B9D5-35CCBD7D67F2}"/>
            </a:ext>
          </a:extLst>
        </xdr:cNvPr>
        <xdr:cNvSpPr txBox="1"/>
      </xdr:nvSpPr>
      <xdr:spPr>
        <a:xfrm>
          <a:off x="8450795" y="1843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49035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5CE2CFD7-1EF3-42B8-AEC2-794B739868A9}"/>
            </a:ext>
          </a:extLst>
        </xdr:cNvPr>
        <xdr:cNvSpPr txBox="1"/>
      </xdr:nvSpPr>
      <xdr:spPr>
        <a:xfrm>
          <a:off x="7561795" y="183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75669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35288510-E8E8-4B62-9B80-B3A435F07BA4}"/>
            </a:ext>
          </a:extLst>
        </xdr:cNvPr>
        <xdr:cNvSpPr txBox="1"/>
      </xdr:nvSpPr>
      <xdr:spPr>
        <a:xfrm>
          <a:off x="6672795" y="184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142592</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BEA05F9A-C01C-49FF-A2A2-E4360E52C5FB}"/>
            </a:ext>
          </a:extLst>
        </xdr:cNvPr>
        <xdr:cNvSpPr txBox="1"/>
      </xdr:nvSpPr>
      <xdr:spPr>
        <a:xfrm>
          <a:off x="9281505" y="17630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164927</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F2DED0E8-E2CC-418A-AC65-275817FAC853}"/>
            </a:ext>
          </a:extLst>
        </xdr:cNvPr>
        <xdr:cNvSpPr txBox="1"/>
      </xdr:nvSpPr>
      <xdr:spPr>
        <a:xfrm>
          <a:off x="8405205" y="17652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13564</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B0C3775B-29E7-4BC1-9698-7B6B541553B5}"/>
            </a:ext>
          </a:extLst>
        </xdr:cNvPr>
        <xdr:cNvSpPr txBox="1"/>
      </xdr:nvSpPr>
      <xdr:spPr>
        <a:xfrm>
          <a:off x="7516205" y="17672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31966</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C61516FC-D2E5-4DE7-B8C4-10F9809D6D73}"/>
            </a:ext>
          </a:extLst>
        </xdr:cNvPr>
        <xdr:cNvSpPr txBox="1"/>
      </xdr:nvSpPr>
      <xdr:spPr>
        <a:xfrm>
          <a:off x="6627205" y="17691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F34EAE91-ECBE-4CAE-B787-0DFE10D49C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36DD659A-7488-42E6-8EE4-8FB084D343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D7736E24-39C5-42CB-AB09-5E891A2835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12DC7EF-F62A-4C37-AD0C-50E0036546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89A3DE18-0040-425E-B5A2-780AEDC8FC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2EFBA05C-3871-487A-B79F-D9926D6FC8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C624FA29-98E2-405E-8AB7-DC51ACAF7A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7BFE6C52-5698-4DA2-9255-312F0085FE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88B2831-4681-4362-B739-E69E8D0775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91A585FB-FD60-415B-AD7F-C9770EBE76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59D55010-D695-45DA-8842-3F56BC270E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D28AB223-1609-46FE-862D-8DF8AC08FD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DBD22F74-D92F-440F-80E6-3672DD516D7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A65EB78-574C-489A-969F-ABBC019073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75B8DC42-7ED6-456F-B5AA-E4E1261F32E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35CC5D4F-C098-468A-A3D3-83D5B156CD5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F6F9254B-A784-43EB-B2A2-900F533AA2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A64BCB1A-A075-421B-A987-49BE1333BFE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39440F0A-8DE5-4E2C-B359-1A81B43353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9176859-2C8A-407B-9CD4-E0596647D9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D496F113-9695-452C-B4EC-25895DB2A1B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F94174D7-1655-4F54-8B4C-B522AF4B35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DFE23E7-2AAA-4E65-9D74-0B7B138015A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B9DF0A11-3BFC-4413-9E36-7801D4947BC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45E1DEC9-E714-49C5-A39C-922AA0DB2E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2C1C6144-725E-4540-865B-9C83F6877615}"/>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25EDCCB-324A-4D68-A912-08BFF28ABB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ECF40122-A060-4724-B70E-495E795E2EF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D55FA739-C538-4290-88EF-D40AB65C3537}"/>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EEB3879A-CFBE-410A-A73D-DB3D294C6031}"/>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A82A5B61-0B3B-4700-8EA8-3C16237F6A45}"/>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C64473D4-E23E-4D25-A04B-2F27D4E05D58}"/>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A1E7C43B-CAAC-4F9C-AE98-BF38C2D82374}"/>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F06C2A09-553C-498E-A0D5-2848ABC7D3CC}"/>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77E9FE2D-30F2-42BE-9938-810D5603110F}"/>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184B047C-FAAB-4BA3-AB25-84C8A3020AED}"/>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520D425-1A3B-4A6B-A41E-973CC2244F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9E865B3-E576-4F76-95A6-0FEFBCD95D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9C19351-48B2-459B-A49D-9AC9EA6EC6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8E81014-8F4C-48D2-ABD0-D4CD4E62C8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5477DFD-627E-4B48-B7FC-8D918DE076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37" name="楕円 536">
          <a:extLst>
            <a:ext uri="{FF2B5EF4-FFF2-40B4-BE49-F238E27FC236}">
              <a16:creationId xmlns:a16="http://schemas.microsoft.com/office/drawing/2014/main" id="{7ED01E60-40FF-498E-AEDD-6D99E2D39A2A}"/>
            </a:ext>
          </a:extLst>
        </xdr:cNvPr>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74197CC4-5EC7-46D2-AAF6-1E72830CA092}"/>
            </a:ext>
          </a:extLst>
        </xdr:cNvPr>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539" name="楕円 538">
          <a:extLst>
            <a:ext uri="{FF2B5EF4-FFF2-40B4-BE49-F238E27FC236}">
              <a16:creationId xmlns:a16="http://schemas.microsoft.com/office/drawing/2014/main" id="{729FE21D-2C1C-4FAD-97B8-3368BF631CC7}"/>
            </a:ext>
          </a:extLst>
        </xdr:cNvPr>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56606</xdr:rowOff>
    </xdr:from>
    <xdr:to>
      <xdr:col>85</xdr:col>
      <xdr:colOff>127000</xdr:colOff>
      <xdr:row>38</xdr:row>
      <xdr:rowOff>95794</xdr:rowOff>
    </xdr:to>
    <xdr:cxnSp macro="">
      <xdr:nvCxnSpPr>
        <xdr:cNvPr id="540" name="直線コネクタ 539">
          <a:extLst>
            <a:ext uri="{FF2B5EF4-FFF2-40B4-BE49-F238E27FC236}">
              <a16:creationId xmlns:a16="http://schemas.microsoft.com/office/drawing/2014/main" id="{E50B79BD-64CB-4828-9827-944485E551D0}"/>
            </a:ext>
          </a:extLst>
        </xdr:cNvPr>
        <xdr:cNvCxnSpPr/>
      </xdr:nvCxnSpPr>
      <xdr:spPr>
        <a:xfrm>
          <a:off x="15481300" y="65717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136434</xdr:rowOff>
    </xdr:from>
    <xdr:to>
      <xdr:col>76</xdr:col>
      <xdr:colOff>165100</xdr:colOff>
      <xdr:row>38</xdr:row>
      <xdr:rowOff>66584</xdr:rowOff>
    </xdr:to>
    <xdr:sp macro="" textlink="">
      <xdr:nvSpPr>
        <xdr:cNvPr id="541" name="楕円 540">
          <a:extLst>
            <a:ext uri="{FF2B5EF4-FFF2-40B4-BE49-F238E27FC236}">
              <a16:creationId xmlns:a16="http://schemas.microsoft.com/office/drawing/2014/main" id="{E6C48715-FA2C-4370-A5FE-0E6231C672D6}"/>
            </a:ext>
          </a:extLst>
        </xdr:cNvPr>
        <xdr:cNvSpPr/>
      </xdr:nvSpPr>
      <xdr:spPr>
        <a:xfrm>
          <a:off x="14541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56606</xdr:rowOff>
    </xdr:to>
    <xdr:cxnSp macro="">
      <xdr:nvCxnSpPr>
        <xdr:cNvPr id="542" name="直線コネクタ 541">
          <a:extLst>
            <a:ext uri="{FF2B5EF4-FFF2-40B4-BE49-F238E27FC236}">
              <a16:creationId xmlns:a16="http://schemas.microsoft.com/office/drawing/2014/main" id="{7FE81BF0-5C2B-48A5-A789-18D01B55A715}"/>
            </a:ext>
          </a:extLst>
        </xdr:cNvPr>
        <xdr:cNvCxnSpPr/>
      </xdr:nvCxnSpPr>
      <xdr:spPr>
        <a:xfrm>
          <a:off x="14592300" y="65308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43" name="楕円 542">
          <a:extLst>
            <a:ext uri="{FF2B5EF4-FFF2-40B4-BE49-F238E27FC236}">
              <a16:creationId xmlns:a16="http://schemas.microsoft.com/office/drawing/2014/main" id="{60DDAB18-F1B8-4C5D-AC15-FF570830BFC1}"/>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15784</xdr:rowOff>
    </xdr:to>
    <xdr:cxnSp macro="">
      <xdr:nvCxnSpPr>
        <xdr:cNvPr id="544" name="直線コネクタ 543">
          <a:extLst>
            <a:ext uri="{FF2B5EF4-FFF2-40B4-BE49-F238E27FC236}">
              <a16:creationId xmlns:a16="http://schemas.microsoft.com/office/drawing/2014/main" id="{403A515C-E40A-4643-A0A2-785B624C62DD}"/>
            </a:ext>
          </a:extLst>
        </xdr:cNvPr>
        <xdr:cNvCxnSpPr/>
      </xdr:nvCxnSpPr>
      <xdr:spPr>
        <a:xfrm>
          <a:off x="13703300" y="64884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545" name="楕円 544">
          <a:extLst>
            <a:ext uri="{FF2B5EF4-FFF2-40B4-BE49-F238E27FC236}">
              <a16:creationId xmlns:a16="http://schemas.microsoft.com/office/drawing/2014/main" id="{F59C0AAD-FF6B-429E-9682-2944E91C85EE}"/>
            </a:ext>
          </a:extLst>
        </xdr:cNvPr>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37</xdr:row>
      <xdr:rowOff>144780</xdr:rowOff>
    </xdr:to>
    <xdr:cxnSp macro="">
      <xdr:nvCxnSpPr>
        <xdr:cNvPr id="546" name="直線コネクタ 545">
          <a:extLst>
            <a:ext uri="{FF2B5EF4-FFF2-40B4-BE49-F238E27FC236}">
              <a16:creationId xmlns:a16="http://schemas.microsoft.com/office/drawing/2014/main" id="{13E71AFD-FB71-4914-B952-4DF466C0716B}"/>
            </a:ext>
          </a:extLst>
        </xdr:cNvPr>
        <xdr:cNvCxnSpPr/>
      </xdr:nvCxnSpPr>
      <xdr:spPr>
        <a:xfrm>
          <a:off x="12814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AD8EFAA4-B2EA-47C2-8EE8-7590343A2BBA}"/>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6E81B93F-2A60-4EDF-BE9C-BFECA8029804}"/>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9A563E1C-4635-4486-964F-14B34A080E74}"/>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85A29860-8C48-4618-93D0-8B32BE746697}"/>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98533</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8FC0B74D-0E7A-474A-A58D-9CBF371B4F33}"/>
            </a:ext>
          </a:extLst>
        </xdr:cNvPr>
        <xdr:cNvSpPr txBox="1"/>
      </xdr:nvSpPr>
      <xdr:spPr>
        <a:xfrm>
          <a:off x="15266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57711</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650C19C5-B4CF-480E-99B9-63D414AD0428}"/>
            </a:ext>
          </a:extLst>
        </xdr:cNvPr>
        <xdr:cNvSpPr txBox="1"/>
      </xdr:nvSpPr>
      <xdr:spPr>
        <a:xfrm>
          <a:off x="14389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A5F910B2-254D-45E6-B4E9-BCDF093106C9}"/>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64C8FF3F-CDD7-4B2C-97D7-D3F696E86856}"/>
            </a:ext>
          </a:extLst>
        </xdr:cNvPr>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53F9A1B-36E8-43CC-A50C-CE60F58AC9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5C804DC5-C8B8-444C-A75C-BBEFB80914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4FC21B9-2909-4C63-8876-FCEF683BFD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244EAE0-40D9-40C5-A4B2-E41218998A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7B847AC-9A36-4BA8-A576-2AF730FF91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6FA55E6-B041-4762-A505-A428607769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DB92FF1D-1D8A-48B1-B130-53FA6A93B0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FE1F03A5-6922-4BFA-8994-91714BC0DC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DAB2F7C-FE15-4B6A-9DB7-8238E9FF08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3CC0E119-E1FA-42D0-9512-94E1280800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30C8690B-E597-4C2A-B9D4-653D050C527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C2E878C7-3F92-4A0A-BD0A-4A0344213AB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3D540737-C838-4720-BA46-26093960E6C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B43C6132-20FA-4AB0-B13D-09FAF5CB685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BEB577B5-43FA-4528-A961-62AF21A5FDA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EDE12F65-0FC7-4DC5-AA44-14FE7FCFC6D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20DC269A-192F-43E4-912F-0AF10281CC8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18E40FE3-9A68-417F-ADAC-5FA96454393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8492A9CA-D287-47C0-87CC-5A50ED22E65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693A1AE3-4B08-42DD-903B-23E5C87347A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5BEEB664-F7A9-4254-9096-224D0FBBA2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A9A59C71-3F66-417D-BAED-07174F06C6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7FEA3B34-DDEF-44FF-9262-BD97655286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729DE259-A0FF-4342-BBB7-6398BADA6C77}"/>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3345B2F0-2CCE-49FA-BEB1-DD3534EDF2BA}"/>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4B40D709-AFA6-4F5A-8CAE-E1D60D406795}"/>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63D6E4D6-6B81-4575-9BE4-E5A5E432757D}"/>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F6E790F3-AEA9-47B8-BD2A-B9E510E8EFF2}"/>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57F787A-7194-455F-B8CF-5F39B7EDDD49}"/>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A918D3C1-E4F5-4607-A0FF-C1260C15829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C0B43E10-1A64-4152-A38A-95B5001EE877}"/>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E4FB939E-6AE2-4CBD-88E5-F12BC00EC0AB}"/>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16D73A72-BC1C-48F3-AA0C-7F58BEFB3A97}"/>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72D100F7-BB0C-41F3-8288-2615AAC5DC4B}"/>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37051FF-A5D2-4A72-8B52-6505413B22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88F2D9C-1651-4DB9-9A88-18A3FA6759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97DD539-80BA-4F91-8812-303784B834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18AC0E1-82D8-4E4E-9AEE-8D07A8E3D2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A9DAAAF-DD3E-4A3C-9817-FC0700EF09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137160</xdr:rowOff>
    </xdr:from>
    <xdr:to>
      <xdr:col>116</xdr:col>
      <xdr:colOff>114300</xdr:colOff>
      <xdr:row>39</xdr:row>
      <xdr:rowOff>67310</xdr:rowOff>
    </xdr:to>
    <xdr:sp macro="" textlink="">
      <xdr:nvSpPr>
        <xdr:cNvPr id="594" name="楕円 593">
          <a:extLst>
            <a:ext uri="{FF2B5EF4-FFF2-40B4-BE49-F238E27FC236}">
              <a16:creationId xmlns:a16="http://schemas.microsoft.com/office/drawing/2014/main" id="{46F216C7-971C-4EF5-A9AB-40095031B9DD}"/>
            </a:ext>
          </a:extLst>
        </xdr:cNvPr>
        <xdr:cNvSpPr/>
      </xdr:nvSpPr>
      <xdr:spPr>
        <a:xfrm>
          <a:off x="22110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160037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B78604E5-8D4E-4D64-8009-E5FDD5F4A85B}"/>
            </a:ext>
          </a:extLst>
        </xdr:cNvPr>
        <xdr:cNvSpPr txBox="1"/>
      </xdr:nvSpPr>
      <xdr:spPr>
        <a:xfrm>
          <a:off x="22199600"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596" name="楕円 595">
          <a:extLst>
            <a:ext uri="{FF2B5EF4-FFF2-40B4-BE49-F238E27FC236}">
              <a16:creationId xmlns:a16="http://schemas.microsoft.com/office/drawing/2014/main" id="{AD2219FC-0216-4293-8E09-55860EACF886}"/>
            </a:ext>
          </a:extLst>
        </xdr:cNvPr>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16510</xdr:rowOff>
    </xdr:from>
    <xdr:to>
      <xdr:col>116</xdr:col>
      <xdr:colOff>63500</xdr:colOff>
      <xdr:row>39</xdr:row>
      <xdr:rowOff>33020</xdr:rowOff>
    </xdr:to>
    <xdr:cxnSp macro="">
      <xdr:nvCxnSpPr>
        <xdr:cNvPr id="597" name="直線コネクタ 596">
          <a:extLst>
            <a:ext uri="{FF2B5EF4-FFF2-40B4-BE49-F238E27FC236}">
              <a16:creationId xmlns:a16="http://schemas.microsoft.com/office/drawing/2014/main" id="{52661CFC-A60C-4F8E-B133-FAC0D3610406}"/>
            </a:ext>
          </a:extLst>
        </xdr:cNvPr>
        <xdr:cNvCxnSpPr/>
      </xdr:nvCxnSpPr>
      <xdr:spPr>
        <a:xfrm flipV="1">
          <a:off x="21323300" y="670306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598" name="楕円 597">
          <a:extLst>
            <a:ext uri="{FF2B5EF4-FFF2-40B4-BE49-F238E27FC236}">
              <a16:creationId xmlns:a16="http://schemas.microsoft.com/office/drawing/2014/main" id="{53B6490F-07EA-4E1D-A239-81A49B2916C7}"/>
            </a:ext>
          </a:extLst>
        </xdr:cNvPr>
        <xdr:cNvSpPr/>
      </xdr:nvSpPr>
      <xdr:spPr>
        <a:xfrm>
          <a:off x="2038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48260</xdr:rowOff>
    </xdr:to>
    <xdr:cxnSp macro="">
      <xdr:nvCxnSpPr>
        <xdr:cNvPr id="599" name="直線コネクタ 598">
          <a:extLst>
            <a:ext uri="{FF2B5EF4-FFF2-40B4-BE49-F238E27FC236}">
              <a16:creationId xmlns:a16="http://schemas.microsoft.com/office/drawing/2014/main" id="{D92B96B2-FD72-4B3D-A8FE-78A31C6B1016}"/>
            </a:ext>
          </a:extLst>
        </xdr:cNvPr>
        <xdr:cNvCxnSpPr/>
      </xdr:nvCxnSpPr>
      <xdr:spPr>
        <a:xfrm flipV="1">
          <a:off x="20434300" y="6719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600" name="楕円 599">
          <a:extLst>
            <a:ext uri="{FF2B5EF4-FFF2-40B4-BE49-F238E27FC236}">
              <a16:creationId xmlns:a16="http://schemas.microsoft.com/office/drawing/2014/main" id="{A22CADD6-06C1-48AA-B2BC-F2E3343575EE}"/>
            </a:ext>
          </a:extLst>
        </xdr:cNvPr>
        <xdr:cNvSpPr/>
      </xdr:nvSpPr>
      <xdr:spPr>
        <a:xfrm>
          <a:off x="19494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48260</xdr:rowOff>
    </xdr:from>
    <xdr:to>
      <xdr:col>107</xdr:col>
      <xdr:colOff>50800</xdr:colOff>
      <xdr:row>39</xdr:row>
      <xdr:rowOff>60960</xdr:rowOff>
    </xdr:to>
    <xdr:cxnSp macro="">
      <xdr:nvCxnSpPr>
        <xdr:cNvPr id="601" name="直線コネクタ 600">
          <a:extLst>
            <a:ext uri="{FF2B5EF4-FFF2-40B4-BE49-F238E27FC236}">
              <a16:creationId xmlns:a16="http://schemas.microsoft.com/office/drawing/2014/main" id="{0C1DE40B-90D5-41C0-AE4A-C9EF8BF921E9}"/>
            </a:ext>
          </a:extLst>
        </xdr:cNvPr>
        <xdr:cNvCxnSpPr/>
      </xdr:nvCxnSpPr>
      <xdr:spPr>
        <a:xfrm flipV="1">
          <a:off x="19545300" y="67348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96520</xdr:rowOff>
    </xdr:from>
    <xdr:to>
      <xdr:col>98</xdr:col>
      <xdr:colOff>38100</xdr:colOff>
      <xdr:row>40</xdr:row>
      <xdr:rowOff>26670</xdr:rowOff>
    </xdr:to>
    <xdr:sp macro="" textlink="">
      <xdr:nvSpPr>
        <xdr:cNvPr id="602" name="楕円 601">
          <a:extLst>
            <a:ext uri="{FF2B5EF4-FFF2-40B4-BE49-F238E27FC236}">
              <a16:creationId xmlns:a16="http://schemas.microsoft.com/office/drawing/2014/main" id="{976E55C9-0B48-43FC-9CF8-EED0684893FB}"/>
            </a:ext>
          </a:extLst>
        </xdr:cNvPr>
        <xdr:cNvSpPr/>
      </xdr:nvSpPr>
      <xdr:spPr>
        <a:xfrm>
          <a:off x="186055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60960</xdr:rowOff>
    </xdr:from>
    <xdr:to>
      <xdr:col>102</xdr:col>
      <xdr:colOff>114300</xdr:colOff>
      <xdr:row>39</xdr:row>
      <xdr:rowOff>147320</xdr:rowOff>
    </xdr:to>
    <xdr:cxnSp macro="">
      <xdr:nvCxnSpPr>
        <xdr:cNvPr id="603" name="直線コネクタ 602">
          <a:extLst>
            <a:ext uri="{FF2B5EF4-FFF2-40B4-BE49-F238E27FC236}">
              <a16:creationId xmlns:a16="http://schemas.microsoft.com/office/drawing/2014/main" id="{53C0A1FE-075A-4FBE-9D6E-3A5C70E5C979}"/>
            </a:ext>
          </a:extLst>
        </xdr:cNvPr>
        <xdr:cNvCxnSpPr/>
      </xdr:nvCxnSpPr>
      <xdr:spPr>
        <a:xfrm flipV="1">
          <a:off x="18656300" y="6747510"/>
          <a:ext cx="889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DFEA7C57-118D-4FB5-AE88-A544B33E6A4E}"/>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97C617B7-DFF6-40F7-9EA7-154313EA889A}"/>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BA4CA83E-5C24-46E9-B89A-4058366025D7}"/>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5EB56C71-BF40-4581-8A26-F69B0DDFBE13}"/>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100347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965821DF-E45D-43C0-B0E6-70A38608602B}"/>
            </a:ext>
          </a:extLst>
        </xdr:cNvPr>
        <xdr:cNvSpPr txBox="1"/>
      </xdr:nvSpPr>
      <xdr:spPr>
        <a:xfrm>
          <a:off x="21075727" y="64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115587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A4B8F462-22E0-43D4-983C-2954E44F5F9A}"/>
            </a:ext>
          </a:extLst>
        </xdr:cNvPr>
        <xdr:cNvSpPr txBox="1"/>
      </xdr:nvSpPr>
      <xdr:spPr>
        <a:xfrm>
          <a:off x="20199427" y="645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128287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E500738A-69BC-4078-86E3-E19974AA34A9}"/>
            </a:ext>
          </a:extLst>
        </xdr:cNvPr>
        <xdr:cNvSpPr txBox="1"/>
      </xdr:nvSpPr>
      <xdr:spPr>
        <a:xfrm>
          <a:off x="19310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43197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00B5221-E48F-4F9A-9338-A61341E2AB1B}"/>
            </a:ext>
          </a:extLst>
        </xdr:cNvPr>
        <xdr:cNvSpPr txBox="1"/>
      </xdr:nvSpPr>
      <xdr:spPr>
        <a:xfrm>
          <a:off x="18421427" y="65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9D4B533D-61CC-4BD5-B542-5F7D5A2F48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5529128-1808-4A8F-98D7-95DDAB3742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E649EF59-2050-40AD-9EAF-7F311EAE9B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14680DB9-9B0A-438E-8D22-C0CA0C9077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5FD34944-F2C8-4349-A3B4-CDC367D44C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2491E5B-928C-4D62-B407-E7039006B9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2BD03983-39D6-4166-BE75-B9BFB87FE4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613436C0-7C6F-4F51-82F2-D796563D59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1E320E3A-D770-4F11-BB90-7D16AC63A3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4E5ED718-2C4B-416C-9CDC-9D34C7F0DE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91CF40E6-1AC8-4832-8B0D-FAB419ED42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AE49D50D-CB52-4779-A547-CC85DFFF91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59C260CB-EA17-44AF-8350-25ADD147D82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B03C89C0-2A07-4A83-9600-3ACB9D9CF17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7CBEB8BD-FCCB-4769-96EC-F1C5B5482C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3A929AFB-C41C-4E89-B18F-AA2AA00D0A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9066972D-F709-44FE-9737-0E22DF6907C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9B902A52-C3AC-43FD-8199-FC0EEB1FF2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6A0171D1-D09C-4F69-9CB1-9A445C7C8EC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C3CD414C-C274-44A9-BEF2-76ACAC70C0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A058672F-85B0-4EF1-AAF9-8431772A1BA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BD69078-1854-4270-8B45-1D5D6940E09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ED7A9271-69D8-4B8A-A782-351F380E99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A14EC8CB-D5DB-4494-970D-EB7942D41D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CAE775AB-9DDE-4E6D-ACDF-74838F095F9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5EC6CF99-71CE-4CEB-B9F8-B4A9AE56565E}"/>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6B653E52-4F64-4834-9910-6D6BA194EA2E}"/>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C231CBDE-2770-489D-8D98-E635A80551E2}"/>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42AE5941-628F-4852-B405-B31932F214A2}"/>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33E4F210-2EF2-4EEE-874E-9715D045DBA3}"/>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FC3740D5-C5D4-4BCC-BFEA-B005D23BE63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72ACCA37-408D-4F91-8C8B-F224D7F25AE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AAB94F52-7C4C-46D6-8017-5E2834F63A01}"/>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4BFFE42C-5EEB-4887-9D08-88F1263FDE22}"/>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2E42B04F-8711-44D6-8CF3-2D63AC2D91EE}"/>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8074D1D-6E4E-4E28-92FD-A6A76CCA65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5829FEE-F597-4324-BEDA-6D1C9C6FF5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C29BA6C-3FAD-4CF8-8C81-1A2BE53975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651DFD2-DF06-4709-987F-21B156D328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F4EDB35-4451-4C90-BA3C-A9BE12EF1C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652" name="楕円 651">
          <a:extLst>
            <a:ext uri="{FF2B5EF4-FFF2-40B4-BE49-F238E27FC236}">
              <a16:creationId xmlns:a16="http://schemas.microsoft.com/office/drawing/2014/main" id="{E6F1D720-D48F-4507-94EE-8332765C1572}"/>
            </a:ext>
          </a:extLst>
        </xdr:cNvPr>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ECF8EDEC-2A10-464B-B4F0-82886414DEAB}"/>
            </a:ext>
          </a:extLst>
        </xdr:cNvPr>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71120</xdr:rowOff>
    </xdr:from>
    <xdr:to>
      <xdr:col>81</xdr:col>
      <xdr:colOff>101600</xdr:colOff>
      <xdr:row>62</xdr:row>
      <xdr:rowOff>1270</xdr:rowOff>
    </xdr:to>
    <xdr:sp macro="" textlink="">
      <xdr:nvSpPr>
        <xdr:cNvPr id="654" name="楕円 653">
          <a:extLst>
            <a:ext uri="{FF2B5EF4-FFF2-40B4-BE49-F238E27FC236}">
              <a16:creationId xmlns:a16="http://schemas.microsoft.com/office/drawing/2014/main" id="{B9797E7C-ADA3-4368-9C87-C4426DFF1E63}"/>
            </a:ext>
          </a:extLst>
        </xdr:cNvPr>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121920</xdr:rowOff>
    </xdr:from>
    <xdr:to>
      <xdr:col>85</xdr:col>
      <xdr:colOff>127000</xdr:colOff>
      <xdr:row>62</xdr:row>
      <xdr:rowOff>15240</xdr:rowOff>
    </xdr:to>
    <xdr:cxnSp macro="">
      <xdr:nvCxnSpPr>
        <xdr:cNvPr id="655" name="直線コネクタ 654">
          <a:extLst>
            <a:ext uri="{FF2B5EF4-FFF2-40B4-BE49-F238E27FC236}">
              <a16:creationId xmlns:a16="http://schemas.microsoft.com/office/drawing/2014/main" id="{0927030E-A078-427A-8AC8-BCA57A3CF8E8}"/>
            </a:ext>
          </a:extLst>
        </xdr:cNvPr>
        <xdr:cNvCxnSpPr/>
      </xdr:nvCxnSpPr>
      <xdr:spPr>
        <a:xfrm>
          <a:off x="15481300" y="105803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656" name="楕円 655">
          <a:extLst>
            <a:ext uri="{FF2B5EF4-FFF2-40B4-BE49-F238E27FC236}">
              <a16:creationId xmlns:a16="http://schemas.microsoft.com/office/drawing/2014/main" id="{6C03DA20-CD2F-40B1-BD43-F1F4EA8C4364}"/>
            </a:ext>
          </a:extLst>
        </xdr:cNvPr>
        <xdr:cNvSpPr/>
      </xdr:nvSpPr>
      <xdr:spPr>
        <a:xfrm>
          <a:off x="14541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121920</xdr:rowOff>
    </xdr:to>
    <xdr:cxnSp macro="">
      <xdr:nvCxnSpPr>
        <xdr:cNvPr id="657" name="直線コネクタ 656">
          <a:extLst>
            <a:ext uri="{FF2B5EF4-FFF2-40B4-BE49-F238E27FC236}">
              <a16:creationId xmlns:a16="http://schemas.microsoft.com/office/drawing/2014/main" id="{29BA85B5-F4D9-4A81-B7A6-8E291282160B}"/>
            </a:ext>
          </a:extLst>
        </xdr:cNvPr>
        <xdr:cNvCxnSpPr/>
      </xdr:nvCxnSpPr>
      <xdr:spPr>
        <a:xfrm>
          <a:off x="14592300" y="10536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658" name="楕円 657">
          <a:extLst>
            <a:ext uri="{FF2B5EF4-FFF2-40B4-BE49-F238E27FC236}">
              <a16:creationId xmlns:a16="http://schemas.microsoft.com/office/drawing/2014/main" id="{9C69B3C5-18DD-4F21-B870-E20188B11FD8}"/>
            </a:ext>
          </a:extLst>
        </xdr:cNvPr>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78105</xdr:rowOff>
    </xdr:to>
    <xdr:cxnSp macro="">
      <xdr:nvCxnSpPr>
        <xdr:cNvPr id="659" name="直線コネクタ 658">
          <a:extLst>
            <a:ext uri="{FF2B5EF4-FFF2-40B4-BE49-F238E27FC236}">
              <a16:creationId xmlns:a16="http://schemas.microsoft.com/office/drawing/2014/main" id="{54EE173B-87E8-4C36-B202-C28BB988AC66}"/>
            </a:ext>
          </a:extLst>
        </xdr:cNvPr>
        <xdr:cNvCxnSpPr/>
      </xdr:nvCxnSpPr>
      <xdr:spPr>
        <a:xfrm>
          <a:off x="13703300" y="10513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135890</xdr:rowOff>
    </xdr:from>
    <xdr:to>
      <xdr:col>67</xdr:col>
      <xdr:colOff>101600</xdr:colOff>
      <xdr:row>61</xdr:row>
      <xdr:rowOff>66040</xdr:rowOff>
    </xdr:to>
    <xdr:sp macro="" textlink="">
      <xdr:nvSpPr>
        <xdr:cNvPr id="660" name="楕円 659">
          <a:extLst>
            <a:ext uri="{FF2B5EF4-FFF2-40B4-BE49-F238E27FC236}">
              <a16:creationId xmlns:a16="http://schemas.microsoft.com/office/drawing/2014/main" id="{888D5488-D558-44EE-8BC6-FD2E18708BB3}"/>
            </a:ext>
          </a:extLst>
        </xdr:cNvPr>
        <xdr:cNvSpPr/>
      </xdr:nvSpPr>
      <xdr:spPr>
        <a:xfrm>
          <a:off x="1276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xdr:rowOff>
    </xdr:from>
    <xdr:to>
      <xdr:col>71</xdr:col>
      <xdr:colOff>177800</xdr:colOff>
      <xdr:row>61</xdr:row>
      <xdr:rowOff>55245</xdr:rowOff>
    </xdr:to>
    <xdr:cxnSp macro="">
      <xdr:nvCxnSpPr>
        <xdr:cNvPr id="661" name="直線コネクタ 660">
          <a:extLst>
            <a:ext uri="{FF2B5EF4-FFF2-40B4-BE49-F238E27FC236}">
              <a16:creationId xmlns:a16="http://schemas.microsoft.com/office/drawing/2014/main" id="{EFA8847F-E4A5-4FD3-BDC0-29C803024485}"/>
            </a:ext>
          </a:extLst>
        </xdr:cNvPr>
        <xdr:cNvCxnSpPr/>
      </xdr:nvCxnSpPr>
      <xdr:spPr>
        <a:xfrm>
          <a:off x="12814300" y="1047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62" name="n_1aveValue【学校施設】&#10;有形固定資産減価償却率">
          <a:extLst>
            <a:ext uri="{FF2B5EF4-FFF2-40B4-BE49-F238E27FC236}">
              <a16:creationId xmlns:a16="http://schemas.microsoft.com/office/drawing/2014/main" id="{9AC7A46D-C722-4259-8FF5-77065057437A}"/>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63" name="n_2aveValue【学校施設】&#10;有形固定資産減価償却率">
          <a:extLst>
            <a:ext uri="{FF2B5EF4-FFF2-40B4-BE49-F238E27FC236}">
              <a16:creationId xmlns:a16="http://schemas.microsoft.com/office/drawing/2014/main" id="{C70AA96C-F9B9-4B8C-826C-88B118954A7E}"/>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664" name="n_3aveValue【学校施設】&#10;有形固定資産減価償却率">
          <a:extLst>
            <a:ext uri="{FF2B5EF4-FFF2-40B4-BE49-F238E27FC236}">
              <a16:creationId xmlns:a16="http://schemas.microsoft.com/office/drawing/2014/main" id="{B9E89F54-A7F5-4D9C-BEC1-A0FFE4B2F48E}"/>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5" name="n_4aveValue【学校施設】&#10;有形固定資産減価償却率">
          <a:extLst>
            <a:ext uri="{FF2B5EF4-FFF2-40B4-BE49-F238E27FC236}">
              <a16:creationId xmlns:a16="http://schemas.microsoft.com/office/drawing/2014/main" id="{6209B61B-E911-408E-8972-C6A2F796633E}"/>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163847</xdr:rowOff>
    </xdr:from>
    <xdr:ext cx="405111" cy="259045"/>
    <xdr:sp macro="" textlink="">
      <xdr:nvSpPr>
        <xdr:cNvPr id="666" name="n_1mainValue【学校施設】&#10;有形固定資産減価償却率">
          <a:extLst>
            <a:ext uri="{FF2B5EF4-FFF2-40B4-BE49-F238E27FC236}">
              <a16:creationId xmlns:a16="http://schemas.microsoft.com/office/drawing/2014/main" id="{0DEBEAD2-1326-4813-9FBB-DA30289C6E8B}"/>
            </a:ext>
          </a:extLst>
        </xdr:cNvPr>
        <xdr:cNvSpPr txBox="1"/>
      </xdr:nvSpPr>
      <xdr:spPr>
        <a:xfrm>
          <a:off x="15266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667" name="n_2mainValue【学校施設】&#10;有形固定資産減価償却率">
          <a:extLst>
            <a:ext uri="{FF2B5EF4-FFF2-40B4-BE49-F238E27FC236}">
              <a16:creationId xmlns:a16="http://schemas.microsoft.com/office/drawing/2014/main" id="{2B82898E-24A1-41AC-B4EC-39623D856D68}"/>
            </a:ext>
          </a:extLst>
        </xdr:cNvPr>
        <xdr:cNvSpPr txBox="1"/>
      </xdr:nvSpPr>
      <xdr:spPr>
        <a:xfrm>
          <a:off x="14389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668" name="n_3mainValue【学校施設】&#10;有形固定資産減価償却率">
          <a:extLst>
            <a:ext uri="{FF2B5EF4-FFF2-40B4-BE49-F238E27FC236}">
              <a16:creationId xmlns:a16="http://schemas.microsoft.com/office/drawing/2014/main" id="{B7D2B135-A85B-4DB8-9F8F-5F50B1381E6F}"/>
            </a:ext>
          </a:extLst>
        </xdr:cNvPr>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57167</xdr:rowOff>
    </xdr:from>
    <xdr:ext cx="405111" cy="259045"/>
    <xdr:sp macro="" textlink="">
      <xdr:nvSpPr>
        <xdr:cNvPr id="669" name="n_4mainValue【学校施設】&#10;有形固定資産減価償却率">
          <a:extLst>
            <a:ext uri="{FF2B5EF4-FFF2-40B4-BE49-F238E27FC236}">
              <a16:creationId xmlns:a16="http://schemas.microsoft.com/office/drawing/2014/main" id="{42D39DE9-EEEC-4C24-8C18-9831133D7081}"/>
            </a:ext>
          </a:extLst>
        </xdr:cNvPr>
        <xdr:cNvSpPr txBox="1"/>
      </xdr:nvSpPr>
      <xdr:spPr>
        <a:xfrm>
          <a:off x="12611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E7246F0A-8D41-457F-932B-A7F278D718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19D76931-3185-4F10-89AB-7F8B88EEC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C3A60813-FCB0-419C-913D-F59E38F0FE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25A9F7E8-44FD-4C66-B00D-70F7A85ED7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F9DBD7E7-15A5-451C-B080-75D1F0A1B8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D2919CA9-02D3-4C71-963F-73F0916B74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D150A9AE-3554-4280-9F87-757658A854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4783BAC9-0239-4CB3-9D48-1835AB709B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E2F88596-EB3E-42D6-BCDF-78237E4053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47BFA88F-866F-47D8-93AC-6219377816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DFE7DF54-319C-4D01-9D2F-B0D11C2609C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BB6BD13F-E4CE-46AA-919A-EFB4CD2F3FB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FDA78D5F-AAFA-4824-BAAA-55523F06F0A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E6EA0E31-692A-47E5-8DC2-033B10FAF25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DB58CFAC-6518-448A-93B9-60F1B5FA3CE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58673201-B6F4-4FF1-BA9E-FE2D010650D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B38D7E2E-5C1F-4A9E-915B-29308929B6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B893DF20-ACAA-4837-A359-E20BA8733B7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6B1B69E2-0F42-430A-8263-0C91518C0A8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C79644B2-2C3C-41B6-BC24-88E5CBFEA0C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E6027057-0B9C-4D15-823C-6896D1B77B6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74C2D5ED-B3A3-43F9-8144-19C3023F768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B7F9F15A-636A-4957-87BD-7A8DCB4B410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4EA72B3E-D50A-4781-9EDD-7EFB0E8E08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4A79FC1F-F2C5-4647-9E93-9529C9DC60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F3FFE2E8-2211-45C6-9339-710C833386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5D24DA14-1BDE-45A2-8E66-00B8FE5A467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37F1DBBB-534D-4249-BECC-33B9EDB2EEC1}"/>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E5E6805D-1D08-4284-ADF5-6126DE6C494E}"/>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9CAFB769-1FAC-4C65-AD6F-C4D3BF11559E}"/>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E80459EE-1D12-4B02-84C7-8AA56378CA93}"/>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a:extLst>
            <a:ext uri="{FF2B5EF4-FFF2-40B4-BE49-F238E27FC236}">
              <a16:creationId xmlns:a16="http://schemas.microsoft.com/office/drawing/2014/main" id="{A8643E5D-5953-48D4-922E-FCD65977D138}"/>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F312A400-9050-4553-BF52-6F1324316D4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896CA44A-25B4-4EE7-ACD6-B1F21B9E43A1}"/>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B0FACEC7-F0C5-46EF-B665-559C3CA62A52}"/>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FEB3DFA9-4039-4C4D-86DE-EEFAF83084B6}"/>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23F516D0-CBFE-40A5-8863-D65953EB917A}"/>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E2E847B-AD31-41A6-9140-1F2B5B5BB4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A20D679-4FDC-466E-8281-02C80552A6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B7C50AC-31E8-43D8-B752-D59D1F1921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CEC3254-F6A8-46E2-944B-D641B49F6C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C9B00DBD-32CB-4A68-B98C-620F9F3D5F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165717</xdr:rowOff>
    </xdr:from>
    <xdr:to>
      <xdr:col>116</xdr:col>
      <xdr:colOff>114300</xdr:colOff>
      <xdr:row>61</xdr:row>
      <xdr:rowOff>95867</xdr:rowOff>
    </xdr:to>
    <xdr:sp macro="" textlink="">
      <xdr:nvSpPr>
        <xdr:cNvPr id="712" name="楕円 711">
          <a:extLst>
            <a:ext uri="{FF2B5EF4-FFF2-40B4-BE49-F238E27FC236}">
              <a16:creationId xmlns:a16="http://schemas.microsoft.com/office/drawing/2014/main" id="{16D1D7FC-BC6A-4D7E-9F27-170F43895131}"/>
            </a:ext>
          </a:extLst>
        </xdr:cNvPr>
        <xdr:cNvSpPr/>
      </xdr:nvSpPr>
      <xdr:spPr>
        <a:xfrm>
          <a:off x="22110700" y="104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17144</xdr:rowOff>
    </xdr:from>
    <xdr:ext cx="469744" cy="259045"/>
    <xdr:sp macro="" textlink="">
      <xdr:nvSpPr>
        <xdr:cNvPr id="713" name="【学校施設】&#10;一人当たり面積該当値テキスト">
          <a:extLst>
            <a:ext uri="{FF2B5EF4-FFF2-40B4-BE49-F238E27FC236}">
              <a16:creationId xmlns:a16="http://schemas.microsoft.com/office/drawing/2014/main" id="{3D12C2A2-8FEB-4C5E-9125-93C75D7454C9}"/>
            </a:ext>
          </a:extLst>
        </xdr:cNvPr>
        <xdr:cNvSpPr txBox="1"/>
      </xdr:nvSpPr>
      <xdr:spPr>
        <a:xfrm>
          <a:off x="22199600" y="103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22352</xdr:rowOff>
    </xdr:from>
    <xdr:to>
      <xdr:col>112</xdr:col>
      <xdr:colOff>38100</xdr:colOff>
      <xdr:row>61</xdr:row>
      <xdr:rowOff>123952</xdr:rowOff>
    </xdr:to>
    <xdr:sp macro="" textlink="">
      <xdr:nvSpPr>
        <xdr:cNvPr id="714" name="楕円 713">
          <a:extLst>
            <a:ext uri="{FF2B5EF4-FFF2-40B4-BE49-F238E27FC236}">
              <a16:creationId xmlns:a16="http://schemas.microsoft.com/office/drawing/2014/main" id="{C11D553F-60FA-4235-A996-67D61FD0B0F4}"/>
            </a:ext>
          </a:extLst>
        </xdr:cNvPr>
        <xdr:cNvSpPr/>
      </xdr:nvSpPr>
      <xdr:spPr>
        <a:xfrm>
          <a:off x="21272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45067</xdr:rowOff>
    </xdr:from>
    <xdr:to>
      <xdr:col>116</xdr:col>
      <xdr:colOff>63500</xdr:colOff>
      <xdr:row>61</xdr:row>
      <xdr:rowOff>73152</xdr:rowOff>
    </xdr:to>
    <xdr:cxnSp macro="">
      <xdr:nvCxnSpPr>
        <xdr:cNvPr id="715" name="直線コネクタ 714">
          <a:extLst>
            <a:ext uri="{FF2B5EF4-FFF2-40B4-BE49-F238E27FC236}">
              <a16:creationId xmlns:a16="http://schemas.microsoft.com/office/drawing/2014/main" id="{BBE3D061-E699-41A5-81D6-F3ADF6C2CFF5}"/>
            </a:ext>
          </a:extLst>
        </xdr:cNvPr>
        <xdr:cNvCxnSpPr/>
      </xdr:nvCxnSpPr>
      <xdr:spPr>
        <a:xfrm flipV="1">
          <a:off x="21323300" y="10503517"/>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48151</xdr:rowOff>
    </xdr:from>
    <xdr:to>
      <xdr:col>107</xdr:col>
      <xdr:colOff>101600</xdr:colOff>
      <xdr:row>61</xdr:row>
      <xdr:rowOff>149751</xdr:rowOff>
    </xdr:to>
    <xdr:sp macro="" textlink="">
      <xdr:nvSpPr>
        <xdr:cNvPr id="716" name="楕円 715">
          <a:extLst>
            <a:ext uri="{FF2B5EF4-FFF2-40B4-BE49-F238E27FC236}">
              <a16:creationId xmlns:a16="http://schemas.microsoft.com/office/drawing/2014/main" id="{668575C7-BFA3-4D12-A0B5-0B803DE50BA9}"/>
            </a:ext>
          </a:extLst>
        </xdr:cNvPr>
        <xdr:cNvSpPr/>
      </xdr:nvSpPr>
      <xdr:spPr>
        <a:xfrm>
          <a:off x="20383500" y="105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73152</xdr:rowOff>
    </xdr:from>
    <xdr:to>
      <xdr:col>111</xdr:col>
      <xdr:colOff>177800</xdr:colOff>
      <xdr:row>61</xdr:row>
      <xdr:rowOff>98951</xdr:rowOff>
    </xdr:to>
    <xdr:cxnSp macro="">
      <xdr:nvCxnSpPr>
        <xdr:cNvPr id="717" name="直線コネクタ 716">
          <a:extLst>
            <a:ext uri="{FF2B5EF4-FFF2-40B4-BE49-F238E27FC236}">
              <a16:creationId xmlns:a16="http://schemas.microsoft.com/office/drawing/2014/main" id="{52F42DB9-CCA8-4B03-A9E8-5F65E997615F}"/>
            </a:ext>
          </a:extLst>
        </xdr:cNvPr>
        <xdr:cNvCxnSpPr/>
      </xdr:nvCxnSpPr>
      <xdr:spPr>
        <a:xfrm flipV="1">
          <a:off x="20434300" y="1053160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84074</xdr:rowOff>
    </xdr:from>
    <xdr:to>
      <xdr:col>102</xdr:col>
      <xdr:colOff>165100</xdr:colOff>
      <xdr:row>62</xdr:row>
      <xdr:rowOff>14224</xdr:rowOff>
    </xdr:to>
    <xdr:sp macro="" textlink="">
      <xdr:nvSpPr>
        <xdr:cNvPr id="718" name="楕円 717">
          <a:extLst>
            <a:ext uri="{FF2B5EF4-FFF2-40B4-BE49-F238E27FC236}">
              <a16:creationId xmlns:a16="http://schemas.microsoft.com/office/drawing/2014/main" id="{D94EEC85-567F-49C2-ABDD-6E2B220E7791}"/>
            </a:ext>
          </a:extLst>
        </xdr:cNvPr>
        <xdr:cNvSpPr/>
      </xdr:nvSpPr>
      <xdr:spPr>
        <a:xfrm>
          <a:off x="19494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98951</xdr:rowOff>
    </xdr:from>
    <xdr:to>
      <xdr:col>107</xdr:col>
      <xdr:colOff>50800</xdr:colOff>
      <xdr:row>61</xdr:row>
      <xdr:rowOff>134874</xdr:rowOff>
    </xdr:to>
    <xdr:cxnSp macro="">
      <xdr:nvCxnSpPr>
        <xdr:cNvPr id="719" name="直線コネクタ 718">
          <a:extLst>
            <a:ext uri="{FF2B5EF4-FFF2-40B4-BE49-F238E27FC236}">
              <a16:creationId xmlns:a16="http://schemas.microsoft.com/office/drawing/2014/main" id="{1EDD8BD8-EEBC-4CED-94DC-DEA1730D59BA}"/>
            </a:ext>
          </a:extLst>
        </xdr:cNvPr>
        <xdr:cNvCxnSpPr/>
      </xdr:nvCxnSpPr>
      <xdr:spPr>
        <a:xfrm flipV="1">
          <a:off x="19545300" y="105574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105301</xdr:rowOff>
    </xdr:from>
    <xdr:to>
      <xdr:col>98</xdr:col>
      <xdr:colOff>38100</xdr:colOff>
      <xdr:row>62</xdr:row>
      <xdr:rowOff>35451</xdr:rowOff>
    </xdr:to>
    <xdr:sp macro="" textlink="">
      <xdr:nvSpPr>
        <xdr:cNvPr id="720" name="楕円 719">
          <a:extLst>
            <a:ext uri="{FF2B5EF4-FFF2-40B4-BE49-F238E27FC236}">
              <a16:creationId xmlns:a16="http://schemas.microsoft.com/office/drawing/2014/main" id="{4390558B-BD12-4752-A3E0-47E2A40DD82D}"/>
            </a:ext>
          </a:extLst>
        </xdr:cNvPr>
        <xdr:cNvSpPr/>
      </xdr:nvSpPr>
      <xdr:spPr>
        <a:xfrm>
          <a:off x="18605500" y="105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134874</xdr:rowOff>
    </xdr:from>
    <xdr:to>
      <xdr:col>102</xdr:col>
      <xdr:colOff>114300</xdr:colOff>
      <xdr:row>61</xdr:row>
      <xdr:rowOff>156101</xdr:rowOff>
    </xdr:to>
    <xdr:cxnSp macro="">
      <xdr:nvCxnSpPr>
        <xdr:cNvPr id="721" name="直線コネクタ 720">
          <a:extLst>
            <a:ext uri="{FF2B5EF4-FFF2-40B4-BE49-F238E27FC236}">
              <a16:creationId xmlns:a16="http://schemas.microsoft.com/office/drawing/2014/main" id="{3FC9B7E9-BBBF-43B1-9286-0B55A6C6E468}"/>
            </a:ext>
          </a:extLst>
        </xdr:cNvPr>
        <xdr:cNvCxnSpPr/>
      </xdr:nvCxnSpPr>
      <xdr:spPr>
        <a:xfrm flipV="1">
          <a:off x="18656300" y="105933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a:extLst>
            <a:ext uri="{FF2B5EF4-FFF2-40B4-BE49-F238E27FC236}">
              <a16:creationId xmlns:a16="http://schemas.microsoft.com/office/drawing/2014/main" id="{F1EF9C8C-A353-45EA-B183-4BCAD64C0F87}"/>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a:extLst>
            <a:ext uri="{FF2B5EF4-FFF2-40B4-BE49-F238E27FC236}">
              <a16:creationId xmlns:a16="http://schemas.microsoft.com/office/drawing/2014/main" id="{FB8C7375-36D5-4AEE-84F2-7A528EF92FC5}"/>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a:extLst>
            <a:ext uri="{FF2B5EF4-FFF2-40B4-BE49-F238E27FC236}">
              <a16:creationId xmlns:a16="http://schemas.microsoft.com/office/drawing/2014/main" id="{45F680FE-AFBD-4792-A09B-FE3313A96B84}"/>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725" name="n_4aveValue【学校施設】&#10;一人当たり面積">
          <a:extLst>
            <a:ext uri="{FF2B5EF4-FFF2-40B4-BE49-F238E27FC236}">
              <a16:creationId xmlns:a16="http://schemas.microsoft.com/office/drawing/2014/main" id="{338616CD-27BA-4C74-A69A-40E13D7A8F39}"/>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140479</xdr:rowOff>
    </xdr:from>
    <xdr:ext cx="469744" cy="259045"/>
    <xdr:sp macro="" textlink="">
      <xdr:nvSpPr>
        <xdr:cNvPr id="726" name="n_1mainValue【学校施設】&#10;一人当たり面積">
          <a:extLst>
            <a:ext uri="{FF2B5EF4-FFF2-40B4-BE49-F238E27FC236}">
              <a16:creationId xmlns:a16="http://schemas.microsoft.com/office/drawing/2014/main" id="{0232C818-7203-4397-82D9-5ABD73A0A3F9}"/>
            </a:ext>
          </a:extLst>
        </xdr:cNvPr>
        <xdr:cNvSpPr txBox="1"/>
      </xdr:nvSpPr>
      <xdr:spPr>
        <a:xfrm>
          <a:off x="210757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166278</xdr:rowOff>
    </xdr:from>
    <xdr:ext cx="469744" cy="259045"/>
    <xdr:sp macro="" textlink="">
      <xdr:nvSpPr>
        <xdr:cNvPr id="727" name="n_2mainValue【学校施設】&#10;一人当たり面積">
          <a:extLst>
            <a:ext uri="{FF2B5EF4-FFF2-40B4-BE49-F238E27FC236}">
              <a16:creationId xmlns:a16="http://schemas.microsoft.com/office/drawing/2014/main" id="{B569B844-5440-41FD-9000-0C7658041911}"/>
            </a:ext>
          </a:extLst>
        </xdr:cNvPr>
        <xdr:cNvSpPr txBox="1"/>
      </xdr:nvSpPr>
      <xdr:spPr>
        <a:xfrm>
          <a:off x="20199427" y="102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30751</xdr:rowOff>
    </xdr:from>
    <xdr:ext cx="469744" cy="259045"/>
    <xdr:sp macro="" textlink="">
      <xdr:nvSpPr>
        <xdr:cNvPr id="728" name="n_3mainValue【学校施設】&#10;一人当たり面積">
          <a:extLst>
            <a:ext uri="{FF2B5EF4-FFF2-40B4-BE49-F238E27FC236}">
              <a16:creationId xmlns:a16="http://schemas.microsoft.com/office/drawing/2014/main" id="{55F0215E-1A6D-4738-BDCE-FCCE8E6F32C4}"/>
            </a:ext>
          </a:extLst>
        </xdr:cNvPr>
        <xdr:cNvSpPr txBox="1"/>
      </xdr:nvSpPr>
      <xdr:spPr>
        <a:xfrm>
          <a:off x="19310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51978</xdr:rowOff>
    </xdr:from>
    <xdr:ext cx="469744" cy="259045"/>
    <xdr:sp macro="" textlink="">
      <xdr:nvSpPr>
        <xdr:cNvPr id="729" name="n_4mainValue【学校施設】&#10;一人当たり面積">
          <a:extLst>
            <a:ext uri="{FF2B5EF4-FFF2-40B4-BE49-F238E27FC236}">
              <a16:creationId xmlns:a16="http://schemas.microsoft.com/office/drawing/2014/main" id="{18EF620F-2C8F-4F1E-AA95-2C2D63508E62}"/>
            </a:ext>
          </a:extLst>
        </xdr:cNvPr>
        <xdr:cNvSpPr txBox="1"/>
      </xdr:nvSpPr>
      <xdr:spPr>
        <a:xfrm>
          <a:off x="18421427" y="103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4477386E-D1B7-446C-86DE-CDD1F933E1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B2813013-F6D1-435A-99AB-F47B57DED7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B525598C-2598-4F9E-9419-A1E8071734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1DDF0361-131E-49FD-B3BC-342D4232E5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6B15CAAE-E354-481C-ADD1-202FC8A523F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72FB529B-37B3-4117-AB1B-AD291D2093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742B8DE0-2697-4037-8B0B-643B462B1B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3E9C3D27-43E7-48E5-AB54-DC165C1A61B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B1ADF402-66C1-40DB-8829-FF55961219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E85D124C-ECDA-4559-81D3-F1BFF279C1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3BF4CFB4-3265-4350-B6C1-4BB5E5F9C2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AF9E9985-0256-420A-B4AE-974D72969C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FAB84EF0-F39A-4FD4-ACB8-EF9FE8DA4D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459F6D5C-4D67-4632-9A47-72F652050D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5A3E6F84-267B-4587-BE01-06946879FC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D2CF7FB6-DE9E-458C-9A75-00A22A37B5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BC2189E4-B843-43FB-9A8C-12356EBEFA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FACCC002-968A-46C4-98A4-1BD7399873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BF76036E-CE24-4F96-A879-AC1281961F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E6F916A5-9425-4E86-B828-92337FA8B0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AA648EA3-52C4-41D1-A88E-4BBBADE17F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DAEDE382-AC1C-4C5C-90E5-3265AE04C2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E9DAAD14-BBB9-46B0-9CA8-DD029AB063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6E1FB5D2-9A25-4299-9A04-C0E02B681D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DE533357-67A5-4B30-823C-BB33779418F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EA856210-879E-432A-8F91-E5C40ACADD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7A9AC7DF-93F6-4258-A1A6-7C327616FC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12DAA491-805D-497D-A6AE-7BD1676E1F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397B6C77-D7A5-4C0F-AE1F-E5FB4BD10B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B9B10A2D-70D0-48B5-8A6F-EC6AC339B9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5C41710F-E6AA-4D4B-AC79-DD3C3B1704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37645B8B-A45B-47B6-ACA6-5BC179906F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0A14814D-A0E3-4F42-A9F2-C4BDABA2E6C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43597624-ADD4-4965-B6E6-6ADFB195F4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5DD77CF9-D5EE-458A-BDD9-238D5B63DA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1D0BFD55-525C-491C-BDC7-8B2037176E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0B890BA1-CA17-4559-83C2-981245495B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2A2BDCA1-4F88-4073-803C-296FC25868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5781B7D8-89A9-4B75-9E71-FC0B9E74C81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38FD794C-482B-4765-89FA-C1D9A2C0FB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DFD80743-146C-4637-AB81-F69E6A17E3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C112D413-7E40-43B7-9943-5BC2A157740D}"/>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FF5D98AD-7581-4F9B-BC4C-2991F97F50E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D059DA65-4356-410E-94A5-6F0D9C0E2BA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4" name="【公民館】&#10;有形固定資産減価償却率最大値テキスト">
          <a:extLst>
            <a:ext uri="{FF2B5EF4-FFF2-40B4-BE49-F238E27FC236}">
              <a16:creationId xmlns:a16="http://schemas.microsoft.com/office/drawing/2014/main" id="{6802B32F-1826-4724-9FD0-BCAAA7493A1F}"/>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5" name="直線コネクタ 774">
          <a:extLst>
            <a:ext uri="{FF2B5EF4-FFF2-40B4-BE49-F238E27FC236}">
              <a16:creationId xmlns:a16="http://schemas.microsoft.com/office/drawing/2014/main" id="{68A2847F-E4AC-4781-87CC-E05E65E30713}"/>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6" name="【公民館】&#10;有形固定資産減価償却率平均値テキスト">
          <a:extLst>
            <a:ext uri="{FF2B5EF4-FFF2-40B4-BE49-F238E27FC236}">
              <a16:creationId xmlns:a16="http://schemas.microsoft.com/office/drawing/2014/main" id="{4B9A6783-4332-4F96-811D-DA35F470A593}"/>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7" name="フローチャート: 判断 776">
          <a:extLst>
            <a:ext uri="{FF2B5EF4-FFF2-40B4-BE49-F238E27FC236}">
              <a16:creationId xmlns:a16="http://schemas.microsoft.com/office/drawing/2014/main" id="{3FD1D436-16B1-45D9-BFF6-8B2E3BB8A57D}"/>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8" name="フローチャート: 判断 777">
          <a:extLst>
            <a:ext uri="{FF2B5EF4-FFF2-40B4-BE49-F238E27FC236}">
              <a16:creationId xmlns:a16="http://schemas.microsoft.com/office/drawing/2014/main" id="{87BEC32C-D86A-4FE7-A8CE-E543687CA32C}"/>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9" name="フローチャート: 判断 778">
          <a:extLst>
            <a:ext uri="{FF2B5EF4-FFF2-40B4-BE49-F238E27FC236}">
              <a16:creationId xmlns:a16="http://schemas.microsoft.com/office/drawing/2014/main" id="{DEA7E060-EED2-4926-880F-5E1495938A43}"/>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0" name="フローチャート: 判断 779">
          <a:extLst>
            <a:ext uri="{FF2B5EF4-FFF2-40B4-BE49-F238E27FC236}">
              <a16:creationId xmlns:a16="http://schemas.microsoft.com/office/drawing/2014/main" id="{A37182B5-03D4-426D-ABF6-E89324E24B7B}"/>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81" name="フローチャート: 判断 780">
          <a:extLst>
            <a:ext uri="{FF2B5EF4-FFF2-40B4-BE49-F238E27FC236}">
              <a16:creationId xmlns:a16="http://schemas.microsoft.com/office/drawing/2014/main" id="{F7FA8EE2-3EC0-4D8F-ACA6-5CD66271A1B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E73FDBA1-952B-4FEA-8419-74C7D2D268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F055C816-00ED-4151-9496-0505A6CEEB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9CE59409-D8CC-4442-92FD-68C1B19DCF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BF08B33E-9297-4DF6-8F74-92E2F28377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32AE902-79A1-4D6B-B858-63F64718E3F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87" name="楕円 786">
          <a:extLst>
            <a:ext uri="{FF2B5EF4-FFF2-40B4-BE49-F238E27FC236}">
              <a16:creationId xmlns:a16="http://schemas.microsoft.com/office/drawing/2014/main" id="{3F77EF85-47C7-4FE6-9E73-8CA68698F66C}"/>
            </a:ext>
          </a:extLst>
        </xdr:cNvPr>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51543</xdr:rowOff>
    </xdr:from>
    <xdr:ext cx="405111" cy="259045"/>
    <xdr:sp macro="" textlink="">
      <xdr:nvSpPr>
        <xdr:cNvPr id="788" name="【公民館】&#10;有形固定資産減価償却率該当値テキスト">
          <a:extLst>
            <a:ext uri="{FF2B5EF4-FFF2-40B4-BE49-F238E27FC236}">
              <a16:creationId xmlns:a16="http://schemas.microsoft.com/office/drawing/2014/main" id="{90C93BE4-71F1-4092-A1DF-A6D5A9757773}"/>
            </a:ext>
          </a:extLst>
        </xdr:cNvPr>
        <xdr:cNvSpPr txBox="1"/>
      </xdr:nvSpPr>
      <xdr:spPr>
        <a:xfrm>
          <a:off x="16357600" y="1788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789" name="楕円 788">
          <a:extLst>
            <a:ext uri="{FF2B5EF4-FFF2-40B4-BE49-F238E27FC236}">
              <a16:creationId xmlns:a16="http://schemas.microsoft.com/office/drawing/2014/main" id="{51FC16D2-9F2E-4825-A0EF-016CB9CFC4C6}"/>
            </a:ext>
          </a:extLst>
        </xdr:cNvPr>
        <xdr:cNvSpPr/>
      </xdr:nvSpPr>
      <xdr:spPr>
        <a:xfrm>
          <a:off x="1543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48442</xdr:rowOff>
    </xdr:from>
    <xdr:to>
      <xdr:col>85</xdr:col>
      <xdr:colOff>127000</xdr:colOff>
      <xdr:row>105</xdr:row>
      <xdr:rowOff>79466</xdr:rowOff>
    </xdr:to>
    <xdr:cxnSp macro="">
      <xdr:nvCxnSpPr>
        <xdr:cNvPr id="790" name="直線コネクタ 789">
          <a:extLst>
            <a:ext uri="{FF2B5EF4-FFF2-40B4-BE49-F238E27FC236}">
              <a16:creationId xmlns:a16="http://schemas.microsoft.com/office/drawing/2014/main" id="{2EC9448A-B7F7-48FA-835A-5E27CAA929D8}"/>
            </a:ext>
          </a:extLst>
        </xdr:cNvPr>
        <xdr:cNvCxnSpPr/>
      </xdr:nvCxnSpPr>
      <xdr:spPr>
        <a:xfrm>
          <a:off x="15481300" y="180506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791" name="楕円 790">
          <a:extLst>
            <a:ext uri="{FF2B5EF4-FFF2-40B4-BE49-F238E27FC236}">
              <a16:creationId xmlns:a16="http://schemas.microsoft.com/office/drawing/2014/main" id="{A0EBE5AE-5F9C-4575-B2BF-EA843C382CE4}"/>
            </a:ext>
          </a:extLst>
        </xdr:cNvPr>
        <xdr:cNvSpPr/>
      </xdr:nvSpPr>
      <xdr:spPr>
        <a:xfrm>
          <a:off x="14541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23949</xdr:rowOff>
    </xdr:from>
    <xdr:to>
      <xdr:col>81</xdr:col>
      <xdr:colOff>50800</xdr:colOff>
      <xdr:row>105</xdr:row>
      <xdr:rowOff>48442</xdr:rowOff>
    </xdr:to>
    <xdr:cxnSp macro="">
      <xdr:nvCxnSpPr>
        <xdr:cNvPr id="792" name="直線コネクタ 791">
          <a:extLst>
            <a:ext uri="{FF2B5EF4-FFF2-40B4-BE49-F238E27FC236}">
              <a16:creationId xmlns:a16="http://schemas.microsoft.com/office/drawing/2014/main" id="{0233A2F3-B72F-4058-80C0-864F99357C2A}"/>
            </a:ext>
          </a:extLst>
        </xdr:cNvPr>
        <xdr:cNvCxnSpPr/>
      </xdr:nvCxnSpPr>
      <xdr:spPr>
        <a:xfrm>
          <a:off x="14592300" y="180261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93" name="楕円 792">
          <a:extLst>
            <a:ext uri="{FF2B5EF4-FFF2-40B4-BE49-F238E27FC236}">
              <a16:creationId xmlns:a16="http://schemas.microsoft.com/office/drawing/2014/main" id="{5C1EA9F9-D296-4B51-A7B9-1180C795A89C}"/>
            </a:ext>
          </a:extLst>
        </xdr:cNvPr>
        <xdr:cNvSpPr/>
      </xdr:nvSpPr>
      <xdr:spPr>
        <a:xfrm>
          <a:off x="13652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162742</xdr:rowOff>
    </xdr:from>
    <xdr:to>
      <xdr:col>76</xdr:col>
      <xdr:colOff>114300</xdr:colOff>
      <xdr:row>105</xdr:row>
      <xdr:rowOff>23949</xdr:rowOff>
    </xdr:to>
    <xdr:cxnSp macro="">
      <xdr:nvCxnSpPr>
        <xdr:cNvPr id="794" name="直線コネクタ 793">
          <a:extLst>
            <a:ext uri="{FF2B5EF4-FFF2-40B4-BE49-F238E27FC236}">
              <a16:creationId xmlns:a16="http://schemas.microsoft.com/office/drawing/2014/main" id="{2DF3017D-7FE7-410C-8DF3-335CD1CC35F5}"/>
            </a:ext>
          </a:extLst>
        </xdr:cNvPr>
        <xdr:cNvCxnSpPr/>
      </xdr:nvCxnSpPr>
      <xdr:spPr>
        <a:xfrm>
          <a:off x="13703300" y="1799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95" name="楕円 794">
          <a:extLst>
            <a:ext uri="{FF2B5EF4-FFF2-40B4-BE49-F238E27FC236}">
              <a16:creationId xmlns:a16="http://schemas.microsoft.com/office/drawing/2014/main" id="{740F0894-6872-42AE-8581-D9C5DC44A20E}"/>
            </a:ext>
          </a:extLst>
        </xdr:cNvPr>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162742</xdr:rowOff>
    </xdr:to>
    <xdr:cxnSp macro="">
      <xdr:nvCxnSpPr>
        <xdr:cNvPr id="796" name="直線コネクタ 795">
          <a:extLst>
            <a:ext uri="{FF2B5EF4-FFF2-40B4-BE49-F238E27FC236}">
              <a16:creationId xmlns:a16="http://schemas.microsoft.com/office/drawing/2014/main" id="{394CCD9E-ADE9-46F5-9F1E-473C1D200D9C}"/>
            </a:ext>
          </a:extLst>
        </xdr:cNvPr>
        <xdr:cNvCxnSpPr/>
      </xdr:nvCxnSpPr>
      <xdr:spPr>
        <a:xfrm>
          <a:off x="12814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7" name="n_1aveValue【公民館】&#10;有形固定資産減価償却率">
          <a:extLst>
            <a:ext uri="{FF2B5EF4-FFF2-40B4-BE49-F238E27FC236}">
              <a16:creationId xmlns:a16="http://schemas.microsoft.com/office/drawing/2014/main" id="{A79806E2-AD22-4416-9E73-5CAB2873494D}"/>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8" name="n_2aveValue【公民館】&#10;有形固定資産減価償却率">
          <a:extLst>
            <a:ext uri="{FF2B5EF4-FFF2-40B4-BE49-F238E27FC236}">
              <a16:creationId xmlns:a16="http://schemas.microsoft.com/office/drawing/2014/main" id="{516D36E8-1AE2-4EC4-A023-C9DCEF95276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9" name="n_3aveValue【公民館】&#10;有形固定資産減価償却率">
          <a:extLst>
            <a:ext uri="{FF2B5EF4-FFF2-40B4-BE49-F238E27FC236}">
              <a16:creationId xmlns:a16="http://schemas.microsoft.com/office/drawing/2014/main" id="{B5FFA18B-5405-4D0F-9CCA-91D9C5D8D65C}"/>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00" name="n_4aveValue【公民館】&#10;有形固定資産減価償却率">
          <a:extLst>
            <a:ext uri="{FF2B5EF4-FFF2-40B4-BE49-F238E27FC236}">
              <a16:creationId xmlns:a16="http://schemas.microsoft.com/office/drawing/2014/main" id="{63A86AED-3CCC-40BA-A31C-5CAA35D64C0F}"/>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115769</xdr:rowOff>
    </xdr:from>
    <xdr:ext cx="405111" cy="259045"/>
    <xdr:sp macro="" textlink="">
      <xdr:nvSpPr>
        <xdr:cNvPr id="801" name="n_1mainValue【公民館】&#10;有形固定資産減価償却率">
          <a:extLst>
            <a:ext uri="{FF2B5EF4-FFF2-40B4-BE49-F238E27FC236}">
              <a16:creationId xmlns:a16="http://schemas.microsoft.com/office/drawing/2014/main" id="{AE27AB09-9D40-408F-889B-9DED17DAAF86}"/>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91276</xdr:rowOff>
    </xdr:from>
    <xdr:ext cx="405111" cy="259045"/>
    <xdr:sp macro="" textlink="">
      <xdr:nvSpPr>
        <xdr:cNvPr id="802" name="n_2mainValue【公民館】&#10;有形固定資産減価償却率">
          <a:extLst>
            <a:ext uri="{FF2B5EF4-FFF2-40B4-BE49-F238E27FC236}">
              <a16:creationId xmlns:a16="http://schemas.microsoft.com/office/drawing/2014/main" id="{A2ED566C-13A4-485E-850F-BB93D210993B}"/>
            </a:ext>
          </a:extLst>
        </xdr:cNvPr>
        <xdr:cNvSpPr txBox="1"/>
      </xdr:nvSpPr>
      <xdr:spPr>
        <a:xfrm>
          <a:off x="14389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03" name="n_3mainValue【公民館】&#10;有形固定資産減価償却率">
          <a:extLst>
            <a:ext uri="{FF2B5EF4-FFF2-40B4-BE49-F238E27FC236}">
              <a16:creationId xmlns:a16="http://schemas.microsoft.com/office/drawing/2014/main" id="{96DC403F-1CE6-4D33-A381-33C98FD72935}"/>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804" name="n_4mainValue【公民館】&#10;有形固定資産減価償却率">
          <a:extLst>
            <a:ext uri="{FF2B5EF4-FFF2-40B4-BE49-F238E27FC236}">
              <a16:creationId xmlns:a16="http://schemas.microsoft.com/office/drawing/2014/main" id="{2BCD6D8F-1002-49A3-87F7-49BFBA7538EF}"/>
            </a:ext>
          </a:extLst>
        </xdr:cNvPr>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733B7236-9F4A-434B-9694-7D78A42619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882FB0E2-2C92-4FCE-90BD-A3FDDF7F8F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62EA5CDD-05CC-44C1-9363-3F106ACF84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0E6D3ADA-28DE-4B2E-8A7A-ABE4D4D01E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1CEB02BF-A9DE-49C0-853B-228BDE99A5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2D280118-AAEF-46E8-9FE6-7E53AB8726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9424052-5AFF-447E-A7EF-BF612ACD12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DCBBCDD6-6C96-4D24-885F-083D24D149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7BFB87CE-D340-455D-8531-93625AF252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40A8428D-8BC7-4BC7-B51F-BEF22222AC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87773AB7-48DB-4708-B278-C92D53338B6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70CBC8F9-D2F6-444E-9155-49F62E2D71D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6344929A-F471-4BC5-ABF2-15E789FD60F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696C4787-52DE-4D97-BD27-B504D494D95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F0DD3263-564A-4179-BF17-DCD0B8023E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25D994C8-DC8A-4B96-9400-34C562C3CE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6F07508D-593A-4D20-A0EE-0C3AFE0191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708B71D9-B86B-4285-B1DB-73ACACCA46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BB1C3C09-8AC2-4E29-BA4A-D6744819BB8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0DD04C72-7FE7-4B03-A822-C9D1793271B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ED8D42F5-7A70-4469-91A6-3F55D4A79D2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8B7760D0-28C7-42D7-9989-687BA434B7B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43400D43-ECD1-413F-BEB7-00294C215B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98FBB857-9156-4AC5-BEFA-E646CC30FB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530E68D5-C5A0-4F15-9D3C-5CFCDF5804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30" name="直線コネクタ 829">
          <a:extLst>
            <a:ext uri="{FF2B5EF4-FFF2-40B4-BE49-F238E27FC236}">
              <a16:creationId xmlns:a16="http://schemas.microsoft.com/office/drawing/2014/main" id="{AECA51DB-4EB0-4297-A4EC-9A52B6C109FB}"/>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31" name="【公民館】&#10;一人当たり面積最小値テキスト">
          <a:extLst>
            <a:ext uri="{FF2B5EF4-FFF2-40B4-BE49-F238E27FC236}">
              <a16:creationId xmlns:a16="http://schemas.microsoft.com/office/drawing/2014/main" id="{62357D40-4D9D-4E45-9012-D59FEC00633B}"/>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2" name="直線コネクタ 831">
          <a:extLst>
            <a:ext uri="{FF2B5EF4-FFF2-40B4-BE49-F238E27FC236}">
              <a16:creationId xmlns:a16="http://schemas.microsoft.com/office/drawing/2014/main" id="{F994FB9A-D191-4F8A-BDA5-12EC0900F8C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3" name="【公民館】&#10;一人当たり面積最大値テキスト">
          <a:extLst>
            <a:ext uri="{FF2B5EF4-FFF2-40B4-BE49-F238E27FC236}">
              <a16:creationId xmlns:a16="http://schemas.microsoft.com/office/drawing/2014/main" id="{ABF2F5E0-D599-47F1-B103-D1238710B5FB}"/>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4" name="直線コネクタ 833">
          <a:extLst>
            <a:ext uri="{FF2B5EF4-FFF2-40B4-BE49-F238E27FC236}">
              <a16:creationId xmlns:a16="http://schemas.microsoft.com/office/drawing/2014/main" id="{2223BC75-855D-4AF3-A9D2-AFA3067ADE47}"/>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5" name="【公民館】&#10;一人当たり面積平均値テキスト">
          <a:extLst>
            <a:ext uri="{FF2B5EF4-FFF2-40B4-BE49-F238E27FC236}">
              <a16:creationId xmlns:a16="http://schemas.microsoft.com/office/drawing/2014/main" id="{55E87ED1-6383-4D20-B28F-6482577A55BE}"/>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6" name="フローチャート: 判断 835">
          <a:extLst>
            <a:ext uri="{FF2B5EF4-FFF2-40B4-BE49-F238E27FC236}">
              <a16:creationId xmlns:a16="http://schemas.microsoft.com/office/drawing/2014/main" id="{D58E3555-053C-4E21-884B-ABA9A78F4AE9}"/>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7" name="フローチャート: 判断 836">
          <a:extLst>
            <a:ext uri="{FF2B5EF4-FFF2-40B4-BE49-F238E27FC236}">
              <a16:creationId xmlns:a16="http://schemas.microsoft.com/office/drawing/2014/main" id="{053CB95D-E4EF-4183-96A8-6EE5D384961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8" name="フローチャート: 判断 837">
          <a:extLst>
            <a:ext uri="{FF2B5EF4-FFF2-40B4-BE49-F238E27FC236}">
              <a16:creationId xmlns:a16="http://schemas.microsoft.com/office/drawing/2014/main" id="{6592FF32-5472-4D2E-A75F-A757AF834D2D}"/>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9" name="フローチャート: 判断 838">
          <a:extLst>
            <a:ext uri="{FF2B5EF4-FFF2-40B4-BE49-F238E27FC236}">
              <a16:creationId xmlns:a16="http://schemas.microsoft.com/office/drawing/2014/main" id="{3340EAA7-E6FB-4A84-8832-836CB3EE39A4}"/>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40" name="フローチャート: 判断 839">
          <a:extLst>
            <a:ext uri="{FF2B5EF4-FFF2-40B4-BE49-F238E27FC236}">
              <a16:creationId xmlns:a16="http://schemas.microsoft.com/office/drawing/2014/main" id="{03F6056D-2CAE-43FF-8645-04028408B474}"/>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F6DA155-70E5-49C6-A202-538E590C8B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688B53DA-EEA4-4368-9003-E52AA9CB9E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84D78548-FB43-4C58-9C14-D23F40035C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7DF08EA0-4FF7-40F7-B877-F03C668456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3E8B2340-4993-4167-85FB-70688DF359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46" name="楕円 845">
          <a:extLst>
            <a:ext uri="{FF2B5EF4-FFF2-40B4-BE49-F238E27FC236}">
              <a16:creationId xmlns:a16="http://schemas.microsoft.com/office/drawing/2014/main" id="{6657885D-ABC0-44A9-8414-2B534F94BA44}"/>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47" name="【公民館】&#10;一人当たり面積該当値テキスト">
          <a:extLst>
            <a:ext uri="{FF2B5EF4-FFF2-40B4-BE49-F238E27FC236}">
              <a16:creationId xmlns:a16="http://schemas.microsoft.com/office/drawing/2014/main" id="{4D20DF60-A562-4BDD-8FE1-05E1D18C14A6}"/>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48" name="楕円 847">
          <a:extLst>
            <a:ext uri="{FF2B5EF4-FFF2-40B4-BE49-F238E27FC236}">
              <a16:creationId xmlns:a16="http://schemas.microsoft.com/office/drawing/2014/main" id="{193E5426-C673-47BD-87EB-6371EACDCEAB}"/>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51707</xdr:rowOff>
    </xdr:to>
    <xdr:cxnSp macro="">
      <xdr:nvCxnSpPr>
        <xdr:cNvPr id="849" name="直線コネクタ 848">
          <a:extLst>
            <a:ext uri="{FF2B5EF4-FFF2-40B4-BE49-F238E27FC236}">
              <a16:creationId xmlns:a16="http://schemas.microsoft.com/office/drawing/2014/main" id="{05779642-AF89-4FA1-967E-6C033451B910}"/>
            </a:ext>
          </a:extLst>
        </xdr:cNvPr>
        <xdr:cNvCxnSpPr/>
      </xdr:nvCxnSpPr>
      <xdr:spPr>
        <a:xfrm flipV="1">
          <a:off x="21323300" y="183870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850" name="楕円 849">
          <a:extLst>
            <a:ext uri="{FF2B5EF4-FFF2-40B4-BE49-F238E27FC236}">
              <a16:creationId xmlns:a16="http://schemas.microsoft.com/office/drawing/2014/main" id="{1936A77D-DDB0-4DB3-9561-AB19F4ED47AD}"/>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61505</xdr:rowOff>
    </xdr:to>
    <xdr:cxnSp macro="">
      <xdr:nvCxnSpPr>
        <xdr:cNvPr id="851" name="直線コネクタ 850">
          <a:extLst>
            <a:ext uri="{FF2B5EF4-FFF2-40B4-BE49-F238E27FC236}">
              <a16:creationId xmlns:a16="http://schemas.microsoft.com/office/drawing/2014/main" id="{1F1BD1C8-E4C3-4135-AF77-5EEF42FFEF86}"/>
            </a:ext>
          </a:extLst>
        </xdr:cNvPr>
        <xdr:cNvCxnSpPr/>
      </xdr:nvCxnSpPr>
      <xdr:spPr>
        <a:xfrm flipV="1">
          <a:off x="20434300" y="1839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18324</xdr:rowOff>
    </xdr:from>
    <xdr:to>
      <xdr:col>102</xdr:col>
      <xdr:colOff>165100</xdr:colOff>
      <xdr:row>107</xdr:row>
      <xdr:rowOff>119924</xdr:rowOff>
    </xdr:to>
    <xdr:sp macro="" textlink="">
      <xdr:nvSpPr>
        <xdr:cNvPr id="852" name="楕円 851">
          <a:extLst>
            <a:ext uri="{FF2B5EF4-FFF2-40B4-BE49-F238E27FC236}">
              <a16:creationId xmlns:a16="http://schemas.microsoft.com/office/drawing/2014/main" id="{34666C41-797D-4AD8-B889-113025D624A6}"/>
            </a:ext>
          </a:extLst>
        </xdr:cNvPr>
        <xdr:cNvSpPr/>
      </xdr:nvSpPr>
      <xdr:spPr>
        <a:xfrm>
          <a:off x="19494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69124</xdr:rowOff>
    </xdr:to>
    <xdr:cxnSp macro="">
      <xdr:nvCxnSpPr>
        <xdr:cNvPr id="853" name="直線コネクタ 852">
          <a:extLst>
            <a:ext uri="{FF2B5EF4-FFF2-40B4-BE49-F238E27FC236}">
              <a16:creationId xmlns:a16="http://schemas.microsoft.com/office/drawing/2014/main" id="{85BD2442-9ACB-495B-B8CC-01B6D479CD25}"/>
            </a:ext>
          </a:extLst>
        </xdr:cNvPr>
        <xdr:cNvCxnSpPr/>
      </xdr:nvCxnSpPr>
      <xdr:spPr>
        <a:xfrm flipV="1">
          <a:off x="19545300" y="184066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53702</xdr:rowOff>
    </xdr:from>
    <xdr:to>
      <xdr:col>98</xdr:col>
      <xdr:colOff>38100</xdr:colOff>
      <xdr:row>104</xdr:row>
      <xdr:rowOff>155302</xdr:rowOff>
    </xdr:to>
    <xdr:sp macro="" textlink="">
      <xdr:nvSpPr>
        <xdr:cNvPr id="854" name="楕円 853">
          <a:extLst>
            <a:ext uri="{FF2B5EF4-FFF2-40B4-BE49-F238E27FC236}">
              <a16:creationId xmlns:a16="http://schemas.microsoft.com/office/drawing/2014/main" id="{A34EA56F-7862-4F1B-AD18-CDE3142D11B6}"/>
            </a:ext>
          </a:extLst>
        </xdr:cNvPr>
        <xdr:cNvSpPr/>
      </xdr:nvSpPr>
      <xdr:spPr>
        <a:xfrm>
          <a:off x="18605500" y="17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104502</xdr:rowOff>
    </xdr:from>
    <xdr:to>
      <xdr:col>102</xdr:col>
      <xdr:colOff>114300</xdr:colOff>
      <xdr:row>107</xdr:row>
      <xdr:rowOff>69124</xdr:rowOff>
    </xdr:to>
    <xdr:cxnSp macro="">
      <xdr:nvCxnSpPr>
        <xdr:cNvPr id="855" name="直線コネクタ 854">
          <a:extLst>
            <a:ext uri="{FF2B5EF4-FFF2-40B4-BE49-F238E27FC236}">
              <a16:creationId xmlns:a16="http://schemas.microsoft.com/office/drawing/2014/main" id="{D21181AA-58B0-4686-92D2-EF7A1E7D8C0E}"/>
            </a:ext>
          </a:extLst>
        </xdr:cNvPr>
        <xdr:cNvCxnSpPr/>
      </xdr:nvCxnSpPr>
      <xdr:spPr>
        <a:xfrm>
          <a:off x="18656300" y="17935302"/>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6" name="n_1aveValue【公民館】&#10;一人当たり面積">
          <a:extLst>
            <a:ext uri="{FF2B5EF4-FFF2-40B4-BE49-F238E27FC236}">
              <a16:creationId xmlns:a16="http://schemas.microsoft.com/office/drawing/2014/main" id="{8581D31D-6735-4BFD-A59E-6B1FCAFB13EE}"/>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7" name="n_2aveValue【公民館】&#10;一人当たり面積">
          <a:extLst>
            <a:ext uri="{FF2B5EF4-FFF2-40B4-BE49-F238E27FC236}">
              <a16:creationId xmlns:a16="http://schemas.microsoft.com/office/drawing/2014/main" id="{CC1A0B7B-086C-4918-BB8C-A7C4AD813BB5}"/>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8" name="n_3aveValue【公民館】&#10;一人当たり面積">
          <a:extLst>
            <a:ext uri="{FF2B5EF4-FFF2-40B4-BE49-F238E27FC236}">
              <a16:creationId xmlns:a16="http://schemas.microsoft.com/office/drawing/2014/main" id="{61B20297-F840-47C7-858F-A3D804A4B5E1}"/>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859" name="n_4aveValue【公民館】&#10;一人当たり面積">
          <a:extLst>
            <a:ext uri="{FF2B5EF4-FFF2-40B4-BE49-F238E27FC236}">
              <a16:creationId xmlns:a16="http://schemas.microsoft.com/office/drawing/2014/main" id="{04ADDE46-4CD5-4EA3-A0B5-73DB3325A883}"/>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860" name="n_1mainValue【公民館】&#10;一人当たり面積">
          <a:extLst>
            <a:ext uri="{FF2B5EF4-FFF2-40B4-BE49-F238E27FC236}">
              <a16:creationId xmlns:a16="http://schemas.microsoft.com/office/drawing/2014/main" id="{EA4F50B5-11D4-49A4-8DD1-12AB904DFFC6}"/>
            </a:ext>
          </a:extLst>
        </xdr:cNvPr>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861" name="n_2mainValue【公民館】&#10;一人当たり面積">
          <a:extLst>
            <a:ext uri="{FF2B5EF4-FFF2-40B4-BE49-F238E27FC236}">
              <a16:creationId xmlns:a16="http://schemas.microsoft.com/office/drawing/2014/main" id="{C475E746-D852-4D91-91ED-3468C3297EA9}"/>
            </a:ext>
          </a:extLst>
        </xdr:cNvPr>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111051</xdr:rowOff>
    </xdr:from>
    <xdr:ext cx="469744" cy="259045"/>
    <xdr:sp macro="" textlink="">
      <xdr:nvSpPr>
        <xdr:cNvPr id="862" name="n_3mainValue【公民館】&#10;一人当たり面積">
          <a:extLst>
            <a:ext uri="{FF2B5EF4-FFF2-40B4-BE49-F238E27FC236}">
              <a16:creationId xmlns:a16="http://schemas.microsoft.com/office/drawing/2014/main" id="{0303F6F6-809C-4568-8053-61395341D2C2}"/>
            </a:ext>
          </a:extLst>
        </xdr:cNvPr>
        <xdr:cNvSpPr txBox="1"/>
      </xdr:nvSpPr>
      <xdr:spPr>
        <a:xfrm>
          <a:off x="19310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379</xdr:rowOff>
    </xdr:from>
    <xdr:ext cx="469744" cy="259045"/>
    <xdr:sp macro="" textlink="">
      <xdr:nvSpPr>
        <xdr:cNvPr id="863" name="n_4mainValue【公民館】&#10;一人当たり面積">
          <a:extLst>
            <a:ext uri="{FF2B5EF4-FFF2-40B4-BE49-F238E27FC236}">
              <a16:creationId xmlns:a16="http://schemas.microsoft.com/office/drawing/2014/main" id="{FF40A177-C6ED-48C2-BC3B-D8C67B3F1AB6}"/>
            </a:ext>
          </a:extLst>
        </xdr:cNvPr>
        <xdr:cNvSpPr txBox="1"/>
      </xdr:nvSpPr>
      <xdr:spPr>
        <a:xfrm>
          <a:off x="18421427" y="176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ADA9B0BF-14B9-454D-8DF5-ACF2B42ACF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E83E502D-91B0-4B0A-85F1-D8B8A6AA86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75D58A2B-72C4-40CA-96D2-3DE8553316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道路及び橋梁・トンネルは有形固定資産減価償却率が高いが、これは新設が少ないためと思われる。アセットマネジメントに従い施設の更新を行っていく。</a:t>
          </a:r>
        </a:p>
        <a:p>
          <a:r>
            <a:rPr kumimoji="1" lang="ja-JP" altLang="en-US" sz="1300">
              <a:latin typeface="ＭＳ Ｐゴシック" panose="020B0600070205080204" pitchFamily="50" charset="-128"/>
              <a:ea typeface="ＭＳ Ｐゴシック" panose="020B0600070205080204" pitchFamily="50" charset="-128"/>
            </a:rPr>
            <a:t>公営住宅は老朽化しているが、現在の入居者が退所するタイミングで廃止を予定している。</a:t>
          </a:r>
        </a:p>
        <a:p>
          <a:r>
            <a:rPr kumimoji="1" lang="ja-JP" altLang="en-US" sz="1300">
              <a:latin typeface="ＭＳ Ｐゴシック" panose="020B0600070205080204" pitchFamily="50" charset="-128"/>
              <a:ea typeface="ＭＳ Ｐゴシック" panose="020B0600070205080204" pitchFamily="50" charset="-128"/>
            </a:rPr>
            <a:t>港湾・漁港については、類似団体の中で有形固定資産減価償却率が最大値となっている。施設更新の必要性があるものの、建設当時と比較すると漁業者数が激減しており、過度な投資は難しい。</a:t>
          </a: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認定こども園・幼稚園・保育所及び学校施設は、再編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計画が中止となったが、ワークショップにて再協議し、今後の方向性を決定していくこととなった。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29F986-3084-4B21-B511-9BF7A193CF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9C99F8-D1E0-4E2B-B977-20E3D42AAD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C894F2-1B2D-4BD4-8C91-8A9C9E1349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F4ABDC-70D8-4F2D-ACC5-6206C4DD74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800077-97DE-4DDB-B981-F211418DB6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F82BC9-7BBA-46FB-B692-0B5606642F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09297C-F453-49EC-9CCD-B007E41C86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0F62A5-CA05-418E-A149-5C3204AE16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CF0A07-4F1E-4D09-8B3E-7B5E3513BD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478C01-12D2-4DA7-8DDC-46BDA04FBA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10BB80-158B-4282-8017-83CD621AF2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5EDBB9-21AC-4AE0-AB04-C08D29AF25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20F8DA-CE99-444C-A8D4-284A446F88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96BDD7-256E-4FB8-A81B-AB7A5FFC08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BDDFD2-F464-49A5-83AC-934AFC6E50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924253-89F6-4173-A69D-09B0C00DC7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310EE4-460C-4158-8286-EA11C8F6E0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A16248-39E6-4B4E-86F8-7471366855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AE0CDA-7A95-490B-92B9-1210C101CA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500308-7A58-4698-88E9-B0B412B8A4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88AE0C-EBA1-40ED-B18E-CFAEBFC974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6BB4BA-D16F-498C-AA99-3B61B452A2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4F161E-23B6-4880-9D46-977E9C9228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2F7BAE-42D2-41A1-8B00-9BF737BBF8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D16EB9-DC0A-4327-801C-EB81128A44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7C75DC-F788-4884-A41C-AD018CCDD6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5DA536-8884-4DEB-8826-F009F013C7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40D2F8-16CE-4CA1-AF49-47B43286AA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57D16F-7B9A-41D7-8262-0BD4EE28BF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BDC04F-863C-43CC-9637-9DF20A1DD9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AF8825-9392-4FB4-A3C2-64A6078950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D631CD-0510-4C29-9A1E-D298F35A33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FA8D79-2522-4E16-8842-A17CF5A58F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E924D1-9849-402E-8DA1-9D45C75BA0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EB055A-018F-4770-97ED-1326ADF37C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B6644E-F89D-4F70-A71A-B85805F9AF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7570C9-9D6D-4495-91BB-8E28363D8C6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FA3004-2662-42DF-9871-8CCFAF748E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AA9075D-E6D5-4B69-89B1-003D6EEDD1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4AA03F5-B0DC-4F32-968C-23F17AF8FE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797E5EB-4F57-4EA5-A345-84B5F5960E4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46D1922-A37A-4D13-BF98-542FAEFE87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DC0680-AEB9-421D-AF3D-37D461276E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4166BEE-C0A9-4A30-9433-C85671983E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2AC7132-790A-4598-BC76-D796D5D082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16B1F5B-9AE5-49BF-AC7B-313F9692B4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5B7CA71-FADD-4E0F-91B2-9564BE6675C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A888223-1E7C-4D5E-8E57-BBAC62CD45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10CFE58-C764-419A-B8DD-B8D1B95DC7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280CED2-FCDC-4774-9DB8-585600234E4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72E4284-DA87-4BC8-8304-6A9DF31EB5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97DBC75-6D62-4A48-B3CB-7464BFBAEB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32AC853-F4B9-495D-80ED-CD2847627A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517833C-1C6B-4217-A4D6-B695F10B99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3FC07A7-A0F8-4115-936F-DCE7A933DA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2A97FF-2E11-43A3-AEDC-F0FE889800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8CCBB04-907D-4E2D-B699-3DB086400B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697D498-95F2-4861-B9E6-95E46D26D15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92BEDAC-67FC-4008-899C-EB6438D1539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D82DF82-ABE3-49E3-B4D8-AC28859DD8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7C6CF74-D2BA-4BC6-A066-84B0F3375B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B7C3D4E-9435-4BCD-B48D-62A3D4EEE45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B0C57B9-CA4A-4EDA-BAA2-3E9EE6B601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545DA3E-06E9-4B19-AEA4-8AABB0F511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A76CECC-3278-44AF-B7C6-8C747B3C9B0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97D5EFB-FBEB-4D5D-93E7-D164E5C4B0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667F5CD-028A-4EDA-8A42-944E96F6B1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EA7954C-BE0B-423F-B536-4E5830DDED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7A4EDF8-F314-4247-A1F6-020434AC5E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F4C7ACE-2FFB-4DA2-BA44-94436384AFE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968C3CB-EBD9-4715-8AE1-6B081F8115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98C63E5-DCE5-4DB7-83F9-FF0B92F75DB5}"/>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08A7F59-69C7-43D9-B713-8686226320A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F62099F-ECF7-4D82-911B-98F3E8EDBC5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FB7DE074-66AD-473D-AF62-8909B856DC18}"/>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38D207E2-68F7-4C7C-8674-3209FF87FC93}"/>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FCA55D1-B3A1-4354-9945-113A58EC0F62}"/>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80261599-6EC4-443C-9146-D7193B4893D7}"/>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5299A504-1506-42C2-B85D-198BE9793E6D}"/>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32C58BB4-D3EC-41FA-9C91-7B7B51A4E071}"/>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E51FFE96-033D-4189-A3BB-49E0D5DF7A67}"/>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EDC6CB80-CC17-4D9E-B9A0-49C9AA9F470E}"/>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0D8A2A7-2EB9-4B3E-9278-43F1111AF7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DE8D7A2-D0F9-4CE0-BBA7-270755DAF0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8C8ED73-1489-4BE0-9D00-D75461B6E1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53E2E34-91E5-4925-AE53-FF60E601EA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EAED1E2-8F02-436B-A3E1-1F3A39C8B3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89" name="楕円 88">
          <a:extLst>
            <a:ext uri="{FF2B5EF4-FFF2-40B4-BE49-F238E27FC236}">
              <a16:creationId xmlns:a16="http://schemas.microsoft.com/office/drawing/2014/main" id="{16FC87AC-4FFC-4E18-BBCD-1A482F16CA37}"/>
            </a:ext>
          </a:extLst>
        </xdr:cNvPr>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FBB95FB-A411-4A36-A841-5BD02914A57D}"/>
            </a:ext>
          </a:extLst>
        </xdr:cNvPr>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91" name="楕円 90">
          <a:extLst>
            <a:ext uri="{FF2B5EF4-FFF2-40B4-BE49-F238E27FC236}">
              <a16:creationId xmlns:a16="http://schemas.microsoft.com/office/drawing/2014/main" id="{12262F92-AC6B-496F-BE8A-FBD652084966}"/>
            </a:ext>
          </a:extLst>
        </xdr:cNvPr>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123825</xdr:rowOff>
    </xdr:to>
    <xdr:cxnSp macro="">
      <xdr:nvCxnSpPr>
        <xdr:cNvPr id="92" name="直線コネクタ 91">
          <a:extLst>
            <a:ext uri="{FF2B5EF4-FFF2-40B4-BE49-F238E27FC236}">
              <a16:creationId xmlns:a16="http://schemas.microsoft.com/office/drawing/2014/main" id="{55071329-4672-4DAE-A2FE-2DD69BBF2BB4}"/>
            </a:ext>
          </a:extLst>
        </xdr:cNvPr>
        <xdr:cNvCxnSpPr/>
      </xdr:nvCxnSpPr>
      <xdr:spPr>
        <a:xfrm flipV="1">
          <a:off x="3797300" y="10696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69215</xdr:rowOff>
    </xdr:from>
    <xdr:to>
      <xdr:col>15</xdr:col>
      <xdr:colOff>101600</xdr:colOff>
      <xdr:row>62</xdr:row>
      <xdr:rowOff>170815</xdr:rowOff>
    </xdr:to>
    <xdr:sp macro="" textlink="">
      <xdr:nvSpPr>
        <xdr:cNvPr id="93" name="楕円 92">
          <a:extLst>
            <a:ext uri="{FF2B5EF4-FFF2-40B4-BE49-F238E27FC236}">
              <a16:creationId xmlns:a16="http://schemas.microsoft.com/office/drawing/2014/main" id="{1729B5DB-668B-4BE9-9848-4D52E186B2F4}"/>
            </a:ext>
          </a:extLst>
        </xdr:cNvPr>
        <xdr:cNvSpPr/>
      </xdr:nvSpPr>
      <xdr:spPr>
        <a:xfrm>
          <a:off x="2857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120015</xdr:rowOff>
    </xdr:from>
    <xdr:to>
      <xdr:col>19</xdr:col>
      <xdr:colOff>177800</xdr:colOff>
      <xdr:row>62</xdr:row>
      <xdr:rowOff>123825</xdr:rowOff>
    </xdr:to>
    <xdr:cxnSp macro="">
      <xdr:nvCxnSpPr>
        <xdr:cNvPr id="94" name="直線コネクタ 93">
          <a:extLst>
            <a:ext uri="{FF2B5EF4-FFF2-40B4-BE49-F238E27FC236}">
              <a16:creationId xmlns:a16="http://schemas.microsoft.com/office/drawing/2014/main" id="{85CB1946-2532-4BC3-B136-53C7AA4A4214}"/>
            </a:ext>
          </a:extLst>
        </xdr:cNvPr>
        <xdr:cNvCxnSpPr/>
      </xdr:nvCxnSpPr>
      <xdr:spPr>
        <a:xfrm>
          <a:off x="2908300" y="1074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36830</xdr:rowOff>
    </xdr:from>
    <xdr:to>
      <xdr:col>10</xdr:col>
      <xdr:colOff>165100</xdr:colOff>
      <xdr:row>62</xdr:row>
      <xdr:rowOff>138430</xdr:rowOff>
    </xdr:to>
    <xdr:sp macro="" textlink="">
      <xdr:nvSpPr>
        <xdr:cNvPr id="95" name="楕円 94">
          <a:extLst>
            <a:ext uri="{FF2B5EF4-FFF2-40B4-BE49-F238E27FC236}">
              <a16:creationId xmlns:a16="http://schemas.microsoft.com/office/drawing/2014/main" id="{315DCB9D-757F-4647-B1CF-BDF40731C1EE}"/>
            </a:ext>
          </a:extLst>
        </xdr:cNvPr>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62</xdr:row>
      <xdr:rowOff>120015</xdr:rowOff>
    </xdr:to>
    <xdr:cxnSp macro="">
      <xdr:nvCxnSpPr>
        <xdr:cNvPr id="96" name="直線コネクタ 95">
          <a:extLst>
            <a:ext uri="{FF2B5EF4-FFF2-40B4-BE49-F238E27FC236}">
              <a16:creationId xmlns:a16="http://schemas.microsoft.com/office/drawing/2014/main" id="{020C5E06-FA9A-4F8F-856E-F6E143CDDF24}"/>
            </a:ext>
          </a:extLst>
        </xdr:cNvPr>
        <xdr:cNvCxnSpPr/>
      </xdr:nvCxnSpPr>
      <xdr:spPr>
        <a:xfrm>
          <a:off x="2019300" y="107175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97" name="楕円 96">
          <a:extLst>
            <a:ext uri="{FF2B5EF4-FFF2-40B4-BE49-F238E27FC236}">
              <a16:creationId xmlns:a16="http://schemas.microsoft.com/office/drawing/2014/main" id="{A508CC7C-498A-42F4-B51D-C4EB3BBF3AAC}"/>
            </a:ext>
          </a:extLst>
        </xdr:cNvPr>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87630</xdr:rowOff>
    </xdr:to>
    <xdr:cxnSp macro="">
      <xdr:nvCxnSpPr>
        <xdr:cNvPr id="98" name="直線コネクタ 97">
          <a:extLst>
            <a:ext uri="{FF2B5EF4-FFF2-40B4-BE49-F238E27FC236}">
              <a16:creationId xmlns:a16="http://schemas.microsoft.com/office/drawing/2014/main" id="{F49E56AD-1CD7-4E33-BE9A-7EC3A4D5B83C}"/>
            </a:ext>
          </a:extLst>
        </xdr:cNvPr>
        <xdr:cNvCxnSpPr/>
      </xdr:nvCxnSpPr>
      <xdr:spPr>
        <a:xfrm>
          <a:off x="1130300" y="10685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BE008654-438B-4300-A54E-7EB5D0485DD9}"/>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7EED9007-22DA-478D-A1F2-C0655EACE047}"/>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1D7333FF-10F9-4E0B-BA10-0887B6EB0D92}"/>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22EFCED2-62EC-48C0-8AA0-6EB7062774C3}"/>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B0A18351-7DBF-458C-BBBC-25C09856FF76}"/>
            </a:ext>
          </a:extLst>
        </xdr:cNvPr>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161942</xdr:rowOff>
    </xdr:from>
    <xdr:ext cx="405111" cy="259045"/>
    <xdr:sp macro="" textlink="">
      <xdr:nvSpPr>
        <xdr:cNvPr id="104" name="n_2mainValue【体育館・プール】&#10;有形固定資産減価償却率">
          <a:extLst>
            <a:ext uri="{FF2B5EF4-FFF2-40B4-BE49-F238E27FC236}">
              <a16:creationId xmlns:a16="http://schemas.microsoft.com/office/drawing/2014/main" id="{A3A6A9D1-E205-49E2-8014-0B3359F303F4}"/>
            </a:ext>
          </a:extLst>
        </xdr:cNvPr>
        <xdr:cNvSpPr txBox="1"/>
      </xdr:nvSpPr>
      <xdr:spPr>
        <a:xfrm>
          <a:off x="2705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105" name="n_3mainValue【体育館・プール】&#10;有形固定資産減価償却率">
          <a:extLst>
            <a:ext uri="{FF2B5EF4-FFF2-40B4-BE49-F238E27FC236}">
              <a16:creationId xmlns:a16="http://schemas.microsoft.com/office/drawing/2014/main" id="{619F0C23-D8B9-441C-BE3C-A6CCA890CD40}"/>
            </a:ext>
          </a:extLst>
        </xdr:cNvPr>
        <xdr:cNvSpPr txBox="1"/>
      </xdr:nvSpPr>
      <xdr:spPr>
        <a:xfrm>
          <a:off x="1816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106" name="n_4mainValue【体育館・プール】&#10;有形固定資産減価償却率">
          <a:extLst>
            <a:ext uri="{FF2B5EF4-FFF2-40B4-BE49-F238E27FC236}">
              <a16:creationId xmlns:a16="http://schemas.microsoft.com/office/drawing/2014/main" id="{F6AD79D7-D7B6-4086-BCDC-39912BE4EA86}"/>
            </a:ext>
          </a:extLst>
        </xdr:cNvPr>
        <xdr:cNvSpPr txBox="1"/>
      </xdr:nvSpPr>
      <xdr:spPr>
        <a:xfrm>
          <a:off x="927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568F3D9-10E6-40E9-B776-FF5098EB2E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3BD77BE-E7E5-4320-8CE6-4206CDCEB9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DFA7738-9F92-499B-8B15-29C5F8E14D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A02299A-FD8A-44AF-AD10-BF842F6E2E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2F0B1EC4-900E-4DF5-957F-389D1D9FB3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8D88CA0-3522-447C-B876-4033486FE5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F78EDBA-9AA1-4B9F-94E0-C76FC1BC44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FCCF884-D6CF-4420-8594-9BF9D89A93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58B4F35-94B1-4F7F-BEF1-CB98320690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AA14015-F1FF-46EF-9BB0-7ED43FEC61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4A01920-9C46-4DB3-86D2-D19980F0EF5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71B7A61B-5243-42C7-8D31-3913089B76D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1820F3A7-0E6B-428C-B366-45E1C3BDEE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ED1CF664-0AAE-44E1-9973-D47B1B4C19B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A7400465-2A41-4961-8197-6F1498C7A5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6B230233-BD1D-43F2-9683-D43BB22F1B1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55CB418C-4160-42E0-B22D-15746B528F0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C2C31CE8-AEA9-4045-AF22-E4FC72CBC21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BEFFF68E-B7DF-41C5-9902-83DFB19239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9615D960-111C-4A29-BD3A-6BDEC52050E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32E241E-7887-4586-8486-7688455CDB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13809930-806A-46B3-8812-BCEEF8053D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E982BF54-3D76-4C89-AB6A-36F22ECF36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D13378DE-EA28-49DF-8AA7-C85EB8330BB9}"/>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F35006BB-87CB-4615-A575-2F1F05B3288F}"/>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1D687DF0-E8A4-4437-BB54-E763C926D4BB}"/>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4896B053-1AD6-4B1C-BC44-F6ADB51CDA9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BA4CEFC4-ED5C-4964-B23B-2C5502C0F601}"/>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DF44B2AB-A980-4DAB-B372-D7A35230E8F4}"/>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863C689F-0F87-4874-B0E6-FE003AFC5819}"/>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85B5CBB9-EFB1-4BA3-A4CC-D06CE5DD6BD8}"/>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D35DDBF7-C571-4700-9FDC-8D638E440B46}"/>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2CF8AA67-2730-473E-B88E-167ACB4D0227}"/>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DB7E6398-E416-48B7-9301-7B64F0D32FAD}"/>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F3EAA3D-921D-4C2A-8CE3-1F6D4D2D56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4E2E4DC-5842-410A-AAC1-BF0807F06A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0D2675C-B72F-45FB-BB36-BAF9BBCD49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86D5FF7-458D-4533-8590-6C96B3F765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5829CE0-F2AF-44B1-9E67-50B6F0CF01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105029</xdr:rowOff>
    </xdr:from>
    <xdr:to>
      <xdr:col>55</xdr:col>
      <xdr:colOff>50800</xdr:colOff>
      <xdr:row>64</xdr:row>
      <xdr:rowOff>35179</xdr:rowOff>
    </xdr:to>
    <xdr:sp macro="" textlink="">
      <xdr:nvSpPr>
        <xdr:cNvPr id="146" name="楕円 145">
          <a:extLst>
            <a:ext uri="{FF2B5EF4-FFF2-40B4-BE49-F238E27FC236}">
              <a16:creationId xmlns:a16="http://schemas.microsoft.com/office/drawing/2014/main" id="{003178A9-3D91-4746-8434-9605769EF22E}"/>
            </a:ext>
          </a:extLst>
        </xdr:cNvPr>
        <xdr:cNvSpPr/>
      </xdr:nvSpPr>
      <xdr:spPr>
        <a:xfrm>
          <a:off x="10426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19956</xdr:rowOff>
    </xdr:from>
    <xdr:ext cx="469744" cy="259045"/>
    <xdr:sp macro="" textlink="">
      <xdr:nvSpPr>
        <xdr:cNvPr id="147" name="【体育館・プール】&#10;一人当たり面積該当値テキスト">
          <a:extLst>
            <a:ext uri="{FF2B5EF4-FFF2-40B4-BE49-F238E27FC236}">
              <a16:creationId xmlns:a16="http://schemas.microsoft.com/office/drawing/2014/main" id="{B6772A80-C2C7-4410-9ADF-55535AF42FF6}"/>
            </a:ext>
          </a:extLst>
        </xdr:cNvPr>
        <xdr:cNvSpPr txBox="1"/>
      </xdr:nvSpPr>
      <xdr:spPr>
        <a:xfrm>
          <a:off x="10515600" y="1082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107696</xdr:rowOff>
    </xdr:from>
    <xdr:to>
      <xdr:col>50</xdr:col>
      <xdr:colOff>165100</xdr:colOff>
      <xdr:row>64</xdr:row>
      <xdr:rowOff>37846</xdr:rowOff>
    </xdr:to>
    <xdr:sp macro="" textlink="">
      <xdr:nvSpPr>
        <xdr:cNvPr id="148" name="楕円 147">
          <a:extLst>
            <a:ext uri="{FF2B5EF4-FFF2-40B4-BE49-F238E27FC236}">
              <a16:creationId xmlns:a16="http://schemas.microsoft.com/office/drawing/2014/main" id="{8C42FE84-9B9F-44D0-85E3-DB700B47C22A}"/>
            </a:ext>
          </a:extLst>
        </xdr:cNvPr>
        <xdr:cNvSpPr/>
      </xdr:nvSpPr>
      <xdr:spPr>
        <a:xfrm>
          <a:off x="95885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155829</xdr:rowOff>
    </xdr:from>
    <xdr:to>
      <xdr:col>55</xdr:col>
      <xdr:colOff>0</xdr:colOff>
      <xdr:row>63</xdr:row>
      <xdr:rowOff>158496</xdr:rowOff>
    </xdr:to>
    <xdr:cxnSp macro="">
      <xdr:nvCxnSpPr>
        <xdr:cNvPr id="149" name="直線コネクタ 148">
          <a:extLst>
            <a:ext uri="{FF2B5EF4-FFF2-40B4-BE49-F238E27FC236}">
              <a16:creationId xmlns:a16="http://schemas.microsoft.com/office/drawing/2014/main" id="{2445910E-DDF1-4792-B63D-B198B20795AE}"/>
            </a:ext>
          </a:extLst>
        </xdr:cNvPr>
        <xdr:cNvCxnSpPr/>
      </xdr:nvCxnSpPr>
      <xdr:spPr>
        <a:xfrm flipV="1">
          <a:off x="9639300" y="1095717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110363</xdr:rowOff>
    </xdr:from>
    <xdr:to>
      <xdr:col>46</xdr:col>
      <xdr:colOff>38100</xdr:colOff>
      <xdr:row>64</xdr:row>
      <xdr:rowOff>40513</xdr:rowOff>
    </xdr:to>
    <xdr:sp macro="" textlink="">
      <xdr:nvSpPr>
        <xdr:cNvPr id="150" name="楕円 149">
          <a:extLst>
            <a:ext uri="{FF2B5EF4-FFF2-40B4-BE49-F238E27FC236}">
              <a16:creationId xmlns:a16="http://schemas.microsoft.com/office/drawing/2014/main" id="{4AA8EBF8-CDF7-4F5D-AAE1-9D8D1E7BD886}"/>
            </a:ext>
          </a:extLst>
        </xdr:cNvPr>
        <xdr:cNvSpPr/>
      </xdr:nvSpPr>
      <xdr:spPr>
        <a:xfrm>
          <a:off x="8699500" y="10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158496</xdr:rowOff>
    </xdr:from>
    <xdr:to>
      <xdr:col>50</xdr:col>
      <xdr:colOff>114300</xdr:colOff>
      <xdr:row>63</xdr:row>
      <xdr:rowOff>161163</xdr:rowOff>
    </xdr:to>
    <xdr:cxnSp macro="">
      <xdr:nvCxnSpPr>
        <xdr:cNvPr id="151" name="直線コネクタ 150">
          <a:extLst>
            <a:ext uri="{FF2B5EF4-FFF2-40B4-BE49-F238E27FC236}">
              <a16:creationId xmlns:a16="http://schemas.microsoft.com/office/drawing/2014/main" id="{862ED3C2-E6BF-47C2-82C2-D4F16461B140}"/>
            </a:ext>
          </a:extLst>
        </xdr:cNvPr>
        <xdr:cNvCxnSpPr/>
      </xdr:nvCxnSpPr>
      <xdr:spPr>
        <a:xfrm flipV="1">
          <a:off x="8750300" y="109598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112649</xdr:rowOff>
    </xdr:from>
    <xdr:to>
      <xdr:col>41</xdr:col>
      <xdr:colOff>101600</xdr:colOff>
      <xdr:row>64</xdr:row>
      <xdr:rowOff>42799</xdr:rowOff>
    </xdr:to>
    <xdr:sp macro="" textlink="">
      <xdr:nvSpPr>
        <xdr:cNvPr id="152" name="楕円 151">
          <a:extLst>
            <a:ext uri="{FF2B5EF4-FFF2-40B4-BE49-F238E27FC236}">
              <a16:creationId xmlns:a16="http://schemas.microsoft.com/office/drawing/2014/main" id="{91C4B573-7AE5-4031-8B5C-B727A66CA2F2}"/>
            </a:ext>
          </a:extLst>
        </xdr:cNvPr>
        <xdr:cNvSpPr/>
      </xdr:nvSpPr>
      <xdr:spPr>
        <a:xfrm>
          <a:off x="7810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161163</xdr:rowOff>
    </xdr:from>
    <xdr:to>
      <xdr:col>45</xdr:col>
      <xdr:colOff>177800</xdr:colOff>
      <xdr:row>63</xdr:row>
      <xdr:rowOff>163449</xdr:rowOff>
    </xdr:to>
    <xdr:cxnSp macro="">
      <xdr:nvCxnSpPr>
        <xdr:cNvPr id="153" name="直線コネクタ 152">
          <a:extLst>
            <a:ext uri="{FF2B5EF4-FFF2-40B4-BE49-F238E27FC236}">
              <a16:creationId xmlns:a16="http://schemas.microsoft.com/office/drawing/2014/main" id="{50E267D9-54CE-4737-AF2E-A62FA35662F1}"/>
            </a:ext>
          </a:extLst>
        </xdr:cNvPr>
        <xdr:cNvCxnSpPr/>
      </xdr:nvCxnSpPr>
      <xdr:spPr>
        <a:xfrm flipV="1">
          <a:off x="7861300" y="10962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154" name="楕円 153">
          <a:extLst>
            <a:ext uri="{FF2B5EF4-FFF2-40B4-BE49-F238E27FC236}">
              <a16:creationId xmlns:a16="http://schemas.microsoft.com/office/drawing/2014/main" id="{750A13B8-CE35-4AC9-90ED-2CB0BACD05F4}"/>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163449</xdr:rowOff>
    </xdr:from>
    <xdr:to>
      <xdr:col>41</xdr:col>
      <xdr:colOff>50800</xdr:colOff>
      <xdr:row>63</xdr:row>
      <xdr:rowOff>165735</xdr:rowOff>
    </xdr:to>
    <xdr:cxnSp macro="">
      <xdr:nvCxnSpPr>
        <xdr:cNvPr id="155" name="直線コネクタ 154">
          <a:extLst>
            <a:ext uri="{FF2B5EF4-FFF2-40B4-BE49-F238E27FC236}">
              <a16:creationId xmlns:a16="http://schemas.microsoft.com/office/drawing/2014/main" id="{7E8515FF-0B2B-4D40-988F-F47A89C6863B}"/>
            </a:ext>
          </a:extLst>
        </xdr:cNvPr>
        <xdr:cNvCxnSpPr/>
      </xdr:nvCxnSpPr>
      <xdr:spPr>
        <a:xfrm flipV="1">
          <a:off x="6972300" y="109647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D081C8CB-4C0C-4B57-9029-6D1318281859}"/>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D2652F1F-67BF-44AF-8295-F6500A151119}"/>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8098EB8C-C41F-44BE-A09E-29BEC2FB2741}"/>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1A05A325-C2D0-46EB-8749-204DFD4F4C6C}"/>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28973</xdr:rowOff>
    </xdr:from>
    <xdr:ext cx="469744" cy="259045"/>
    <xdr:sp macro="" textlink="">
      <xdr:nvSpPr>
        <xdr:cNvPr id="160" name="n_1mainValue【体育館・プール】&#10;一人当たり面積">
          <a:extLst>
            <a:ext uri="{FF2B5EF4-FFF2-40B4-BE49-F238E27FC236}">
              <a16:creationId xmlns:a16="http://schemas.microsoft.com/office/drawing/2014/main" id="{1903652B-6A61-4E28-B9AB-C0AE04B9F044}"/>
            </a:ext>
          </a:extLst>
        </xdr:cNvPr>
        <xdr:cNvSpPr txBox="1"/>
      </xdr:nvSpPr>
      <xdr:spPr>
        <a:xfrm>
          <a:off x="9391727"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31640</xdr:rowOff>
    </xdr:from>
    <xdr:ext cx="469744" cy="259045"/>
    <xdr:sp macro="" textlink="">
      <xdr:nvSpPr>
        <xdr:cNvPr id="161" name="n_2mainValue【体育館・プール】&#10;一人当たり面積">
          <a:extLst>
            <a:ext uri="{FF2B5EF4-FFF2-40B4-BE49-F238E27FC236}">
              <a16:creationId xmlns:a16="http://schemas.microsoft.com/office/drawing/2014/main" id="{957E4091-6920-404C-A392-FF14ECD31DBB}"/>
            </a:ext>
          </a:extLst>
        </xdr:cNvPr>
        <xdr:cNvSpPr txBox="1"/>
      </xdr:nvSpPr>
      <xdr:spPr>
        <a:xfrm>
          <a:off x="8515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33926</xdr:rowOff>
    </xdr:from>
    <xdr:ext cx="469744" cy="259045"/>
    <xdr:sp macro="" textlink="">
      <xdr:nvSpPr>
        <xdr:cNvPr id="162" name="n_3mainValue【体育館・プール】&#10;一人当たり面積">
          <a:extLst>
            <a:ext uri="{FF2B5EF4-FFF2-40B4-BE49-F238E27FC236}">
              <a16:creationId xmlns:a16="http://schemas.microsoft.com/office/drawing/2014/main" id="{D36DE27F-1C98-4B23-B311-7BF2A1AA1714}"/>
            </a:ext>
          </a:extLst>
        </xdr:cNvPr>
        <xdr:cNvSpPr txBox="1"/>
      </xdr:nvSpPr>
      <xdr:spPr>
        <a:xfrm>
          <a:off x="7626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163" name="n_4mainValue【体育館・プール】&#10;一人当たり面積">
          <a:extLst>
            <a:ext uri="{FF2B5EF4-FFF2-40B4-BE49-F238E27FC236}">
              <a16:creationId xmlns:a16="http://schemas.microsoft.com/office/drawing/2014/main" id="{2AE68E18-F4E6-47A5-8329-4123B0CB87D6}"/>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E532887F-4692-41F9-8924-2B3EAB0ED2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7ADA52DB-7CA5-4C7E-9BCA-29F70EEE36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53DD02A3-5AC5-4014-8611-34DA307C11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634DB013-0DBD-4338-8896-653D366BC7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7B91ACD7-C342-4075-986C-FAA6E68C29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96636316-1F9D-4F1F-B483-CFEDEA7E49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3F24FF0-57AE-4E69-88EA-82EAEC56A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9124DA44-941C-4639-BA2E-BCC5D7EA747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9889A5A8-4AEE-4827-8889-61EFAC8E53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9829C9C4-F8BF-4A18-80C6-A052D1030B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97E2EC1E-0386-4E0E-8E42-9861DF3FC9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10CAA380-6844-4212-B987-208036F993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30BB78F6-B047-4BB6-A1C9-30FABF7505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368C957B-BAB8-4269-8501-7C794F3252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ACE4A640-F3B0-4582-BF3A-410947609D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A4DE225D-ECF5-4B3E-974B-221CDF292B7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D950D164-2046-47DD-A3FE-9B1CEAB6A8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E6541316-4B72-4A15-AC05-6D71509367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C066C342-9DE8-4A8D-BC89-37766F8990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BBE9CF7F-65D7-4291-A917-C342678783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50BB8798-3921-405A-A086-C20DC209AF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B03531FB-D9E3-40FE-BE09-9F34F1DF77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6814D25A-3BA3-4F99-9D04-A1A95CA700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DD0C95DE-2A92-4B99-A1D3-6383F5E150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2CF17C7E-4CD3-42F1-A88F-93F9DA2AA2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30E36E2B-4C0E-408A-A4AB-C8051384BD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3FFF52DC-983F-493B-BFAE-4AF2EB05932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26A78A18-AC4B-4FE4-BAB2-18CD166BC0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FDC692A1-16DB-4941-A857-89FFCC1C78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95796DC1-62FE-45B2-97C9-FCC99B758D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D2206B9C-DB49-43A7-A960-A1E33DA1A7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E225A1E2-F34A-42A1-9B2E-5542E0845F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1FCB87EF-1AAB-4355-9D50-DA390F0D5A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77831359-188B-402B-8BFD-C555AA1981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F909AF4E-DD9B-4FB7-9502-4517545B55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6E9DFD13-FAFB-4C70-AF38-02538556FB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A575D07A-DD3A-4E02-801F-26F8649682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6F4E4B7D-1ECF-44FA-891F-04BF1141E6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126D06EB-BDB6-4203-A9E5-399814A684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4710BF0A-7EF3-45D9-AAEA-59356C0C86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id="{232ED3C3-468C-4112-B8C3-FDC8A6509E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id="{76CD9CAA-896D-4E0E-BE04-306127C1A6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id="{5217864F-DBD0-48E6-AB0A-3F5121B89C6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id="{2CC9F9D0-BC3B-4985-9297-3C7ACF4895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id="{865D7B8E-D8A2-4FD6-96F1-B1815DA56C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id="{8DC58918-6784-4674-8CC8-0788B055F1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id="{920DAD95-EE8A-47D2-B6EB-7207EA581D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id="{6030352B-F60C-493E-AD07-1920DDFED7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id="{66C2FD3A-AAE9-45CA-9AFE-92585E7D2D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id="{DE3F5E8B-2FD7-4361-A7D7-CAD17F0D98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id="{D6A63D6A-EA70-4168-800D-22D672A962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id="{D3A6A230-CC07-4753-AC32-F39DFAFE38D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id="{4706E818-45F0-4BBA-9EFF-B603D2F05A9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id="{0808262F-143D-4590-933E-411EACA2EF4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id="{B5B49FD3-3485-43A0-8C97-944920CC827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id="{A159E520-607F-4387-BA1D-1BE9863D28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676EB4A8-0F76-44D9-BAAE-7A3C1501E8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21" name="直線コネクタ 220">
          <a:extLst>
            <a:ext uri="{FF2B5EF4-FFF2-40B4-BE49-F238E27FC236}">
              <a16:creationId xmlns:a16="http://schemas.microsoft.com/office/drawing/2014/main" id="{4F52DE66-5D71-4590-AFF4-FC217C7214D2}"/>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1603614B-F51E-4464-A952-AD71E6CDDE5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3" name="直線コネクタ 222">
          <a:extLst>
            <a:ext uri="{FF2B5EF4-FFF2-40B4-BE49-F238E27FC236}">
              <a16:creationId xmlns:a16="http://schemas.microsoft.com/office/drawing/2014/main" id="{8AA0258C-677C-4BA1-B659-A6D62E0924B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224" name="【一般廃棄物処理施設】&#10;有形固定資産減価償却率最大値テキスト">
          <a:extLst>
            <a:ext uri="{FF2B5EF4-FFF2-40B4-BE49-F238E27FC236}">
              <a16:creationId xmlns:a16="http://schemas.microsoft.com/office/drawing/2014/main" id="{C268F4D6-DF61-44CC-991C-938B41B561E4}"/>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225" name="直線コネクタ 224">
          <a:extLst>
            <a:ext uri="{FF2B5EF4-FFF2-40B4-BE49-F238E27FC236}">
              <a16:creationId xmlns:a16="http://schemas.microsoft.com/office/drawing/2014/main" id="{18F2C8C9-1732-4328-94E1-016E3AF48DC6}"/>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819CF3AA-F034-4909-93B9-34BA6D12779C}"/>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227" name="フローチャート: 判断 226">
          <a:extLst>
            <a:ext uri="{FF2B5EF4-FFF2-40B4-BE49-F238E27FC236}">
              <a16:creationId xmlns:a16="http://schemas.microsoft.com/office/drawing/2014/main" id="{9BCBA171-7168-4CCA-8D79-B1AF429F1F45}"/>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228" name="フローチャート: 判断 227">
          <a:extLst>
            <a:ext uri="{FF2B5EF4-FFF2-40B4-BE49-F238E27FC236}">
              <a16:creationId xmlns:a16="http://schemas.microsoft.com/office/drawing/2014/main" id="{B9A425D0-1834-4768-B662-2D3187B6F67E}"/>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229" name="フローチャート: 判断 228">
          <a:extLst>
            <a:ext uri="{FF2B5EF4-FFF2-40B4-BE49-F238E27FC236}">
              <a16:creationId xmlns:a16="http://schemas.microsoft.com/office/drawing/2014/main" id="{5A267034-765C-4565-A054-970A470FC6F3}"/>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230" name="フローチャート: 判断 229">
          <a:extLst>
            <a:ext uri="{FF2B5EF4-FFF2-40B4-BE49-F238E27FC236}">
              <a16:creationId xmlns:a16="http://schemas.microsoft.com/office/drawing/2014/main" id="{681053EE-293C-4205-A5C5-620B2F784DD3}"/>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231" name="フローチャート: 判断 230">
          <a:extLst>
            <a:ext uri="{FF2B5EF4-FFF2-40B4-BE49-F238E27FC236}">
              <a16:creationId xmlns:a16="http://schemas.microsoft.com/office/drawing/2014/main" id="{496AD384-C2EB-4E4B-8EBB-18916A6AE4E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EAA0A174-75E4-4BA2-9E04-9D098008A0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E94100FD-87A1-42DE-A6C2-8B7AEF04DC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3756C1EC-575D-49BB-AD79-1F63C40274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229BFAB1-3526-444E-A0F8-0031DC9F5D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CFDEA29-CF33-4182-9DC8-0492EBEB72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237" name="楕円 236">
          <a:extLst>
            <a:ext uri="{FF2B5EF4-FFF2-40B4-BE49-F238E27FC236}">
              <a16:creationId xmlns:a16="http://schemas.microsoft.com/office/drawing/2014/main" id="{DB20A242-636B-4888-8845-48915396E213}"/>
            </a:ext>
          </a:extLst>
        </xdr:cNvPr>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F08AA1CA-76AF-498B-BBA0-35B8DD078E83}"/>
            </a:ext>
          </a:extLst>
        </xdr:cNvPr>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165826</xdr:rowOff>
    </xdr:from>
    <xdr:to>
      <xdr:col>81</xdr:col>
      <xdr:colOff>101600</xdr:colOff>
      <xdr:row>39</xdr:row>
      <xdr:rowOff>95976</xdr:rowOff>
    </xdr:to>
    <xdr:sp macro="" textlink="">
      <xdr:nvSpPr>
        <xdr:cNvPr id="239" name="楕円 238">
          <a:extLst>
            <a:ext uri="{FF2B5EF4-FFF2-40B4-BE49-F238E27FC236}">
              <a16:creationId xmlns:a16="http://schemas.microsoft.com/office/drawing/2014/main" id="{6367D2EB-BF27-409A-9E26-4E4A60DCFE94}"/>
            </a:ext>
          </a:extLst>
        </xdr:cNvPr>
        <xdr:cNvSpPr/>
      </xdr:nvSpPr>
      <xdr:spPr>
        <a:xfrm>
          <a:off x="15430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45176</xdr:rowOff>
    </xdr:from>
    <xdr:to>
      <xdr:col>85</xdr:col>
      <xdr:colOff>127000</xdr:colOff>
      <xdr:row>39</xdr:row>
      <xdr:rowOff>81099</xdr:rowOff>
    </xdr:to>
    <xdr:cxnSp macro="">
      <xdr:nvCxnSpPr>
        <xdr:cNvPr id="240" name="直線コネクタ 239">
          <a:extLst>
            <a:ext uri="{FF2B5EF4-FFF2-40B4-BE49-F238E27FC236}">
              <a16:creationId xmlns:a16="http://schemas.microsoft.com/office/drawing/2014/main" id="{C0D66B57-8622-4EB4-801D-779CBEA08250}"/>
            </a:ext>
          </a:extLst>
        </xdr:cNvPr>
        <xdr:cNvCxnSpPr/>
      </xdr:nvCxnSpPr>
      <xdr:spPr>
        <a:xfrm>
          <a:off x="15481300" y="673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241" name="楕円 240">
          <a:extLst>
            <a:ext uri="{FF2B5EF4-FFF2-40B4-BE49-F238E27FC236}">
              <a16:creationId xmlns:a16="http://schemas.microsoft.com/office/drawing/2014/main" id="{B657E948-5BC0-474C-83FB-851FD9445E95}"/>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45176</xdr:rowOff>
    </xdr:to>
    <xdr:cxnSp macro="">
      <xdr:nvCxnSpPr>
        <xdr:cNvPr id="242" name="直線コネクタ 241">
          <a:extLst>
            <a:ext uri="{FF2B5EF4-FFF2-40B4-BE49-F238E27FC236}">
              <a16:creationId xmlns:a16="http://schemas.microsoft.com/office/drawing/2014/main" id="{60B9B3F7-0241-4260-A0FF-C9FB743A02C7}"/>
            </a:ext>
          </a:extLst>
        </xdr:cNvPr>
        <xdr:cNvCxnSpPr/>
      </xdr:nvCxnSpPr>
      <xdr:spPr>
        <a:xfrm>
          <a:off x="14592300" y="66958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95613</xdr:rowOff>
    </xdr:from>
    <xdr:to>
      <xdr:col>72</xdr:col>
      <xdr:colOff>38100</xdr:colOff>
      <xdr:row>39</xdr:row>
      <xdr:rowOff>25763</xdr:rowOff>
    </xdr:to>
    <xdr:sp macro="" textlink="">
      <xdr:nvSpPr>
        <xdr:cNvPr id="243" name="楕円 242">
          <a:extLst>
            <a:ext uri="{FF2B5EF4-FFF2-40B4-BE49-F238E27FC236}">
              <a16:creationId xmlns:a16="http://schemas.microsoft.com/office/drawing/2014/main" id="{684EF4F6-452F-4039-9FA4-D0A981C9E677}"/>
            </a:ext>
          </a:extLst>
        </xdr:cNvPr>
        <xdr:cNvSpPr/>
      </xdr:nvSpPr>
      <xdr:spPr>
        <a:xfrm>
          <a:off x="13652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146413</xdr:rowOff>
    </xdr:from>
    <xdr:to>
      <xdr:col>76</xdr:col>
      <xdr:colOff>114300</xdr:colOff>
      <xdr:row>39</xdr:row>
      <xdr:rowOff>9253</xdr:rowOff>
    </xdr:to>
    <xdr:cxnSp macro="">
      <xdr:nvCxnSpPr>
        <xdr:cNvPr id="244" name="直線コネクタ 243">
          <a:extLst>
            <a:ext uri="{FF2B5EF4-FFF2-40B4-BE49-F238E27FC236}">
              <a16:creationId xmlns:a16="http://schemas.microsoft.com/office/drawing/2014/main" id="{1CF04385-7C90-4F0C-8457-8416B48859BE}"/>
            </a:ext>
          </a:extLst>
        </xdr:cNvPr>
        <xdr:cNvCxnSpPr/>
      </xdr:nvCxnSpPr>
      <xdr:spPr>
        <a:xfrm>
          <a:off x="13703300" y="66615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245" name="楕円 244">
          <a:extLst>
            <a:ext uri="{FF2B5EF4-FFF2-40B4-BE49-F238E27FC236}">
              <a16:creationId xmlns:a16="http://schemas.microsoft.com/office/drawing/2014/main" id="{B4724728-8190-4387-A04C-A8E7C6F7C2FC}"/>
            </a:ext>
          </a:extLst>
        </xdr:cNvPr>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146413</xdr:rowOff>
    </xdr:to>
    <xdr:cxnSp macro="">
      <xdr:nvCxnSpPr>
        <xdr:cNvPr id="246" name="直線コネクタ 245">
          <a:extLst>
            <a:ext uri="{FF2B5EF4-FFF2-40B4-BE49-F238E27FC236}">
              <a16:creationId xmlns:a16="http://schemas.microsoft.com/office/drawing/2014/main" id="{5ECFBBBF-4D54-4621-A582-AD4C247ACA77}"/>
            </a:ext>
          </a:extLst>
        </xdr:cNvPr>
        <xdr:cNvCxnSpPr/>
      </xdr:nvCxnSpPr>
      <xdr:spPr>
        <a:xfrm>
          <a:off x="12814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5E688810-3134-4F05-B162-1345E01AACD1}"/>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3AD0A675-024B-4587-950C-461EE39C135C}"/>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0A992664-8BCA-4A83-8790-72612C6EF8F8}"/>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B41560F8-A881-46B9-823D-A15AB1E7322B}"/>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87103</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C0127701-A978-46E6-B48A-AE8DB4E00E09}"/>
            </a:ext>
          </a:extLst>
        </xdr:cNvPr>
        <xdr:cNvSpPr txBox="1"/>
      </xdr:nvSpPr>
      <xdr:spPr>
        <a:xfrm>
          <a:off x="15266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46F8C915-30E2-4C80-AA16-F6A93A928BCB}"/>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E7BE9B1B-FDAD-45C2-9314-7417946C62EB}"/>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6FA86985-E269-43AE-A2EC-3FDD23329843}"/>
            </a:ext>
          </a:extLst>
        </xdr:cNvPr>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6D6DE8F0-B9FA-4CFA-BF19-35AD74BE56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66A73C5C-9327-4434-884A-69F4A0799E7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9A6E8E09-FE10-449B-8FE8-3961A5DC0C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98B4AB4C-FFEF-4988-A86D-AA1D952275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848471D1-B8D6-4077-BD5A-DFAA553838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5B8F0D23-C72A-41E1-836B-5A9851CF75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C6829CCF-2AAE-43BE-8955-33C687ACDE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199ADEBE-61BF-4CBB-BD0C-F966CB338B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54EA7850-28B3-4D73-8AB4-18257A9BC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06353DD5-B062-4573-B1AE-5A43D1018E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id="{812A68A4-DF70-4F99-93C0-FA7D212639D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id="{78E5E118-4CA4-415F-8621-5CE2F7006C7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id="{45FBC80F-DD35-4C33-8D1E-15122B3E18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id="{3937CB30-D5FE-49A0-8621-AC3E6D86F02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id="{7BB998C8-983D-43E1-B81E-64282033292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0" name="テキスト ボックス 269">
          <a:extLst>
            <a:ext uri="{FF2B5EF4-FFF2-40B4-BE49-F238E27FC236}">
              <a16:creationId xmlns:a16="http://schemas.microsoft.com/office/drawing/2014/main" id="{4DBCFC75-123F-43D8-8A4D-BCD10CE1FCB3}"/>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id="{50AAFA4A-1394-42AE-95C8-229F33C3A28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2" name="テキスト ボックス 271">
          <a:extLst>
            <a:ext uri="{FF2B5EF4-FFF2-40B4-BE49-F238E27FC236}">
              <a16:creationId xmlns:a16="http://schemas.microsoft.com/office/drawing/2014/main" id="{153CFB9E-201A-491C-8191-F79B416F04B9}"/>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id="{90B88221-DE5C-4B40-95CE-3D9D0B3184C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4" name="テキスト ボックス 273">
          <a:extLst>
            <a:ext uri="{FF2B5EF4-FFF2-40B4-BE49-F238E27FC236}">
              <a16:creationId xmlns:a16="http://schemas.microsoft.com/office/drawing/2014/main" id="{805B2E47-7ABD-4F36-AAD9-23405FAFABB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1B17E8E8-EB81-4DBF-89D5-1EA11A7186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id="{34E95750-5073-40FD-BD2D-0322A45B752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5B8FFE24-844A-4464-AA01-D030B64661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278" name="直線コネクタ 277">
          <a:extLst>
            <a:ext uri="{FF2B5EF4-FFF2-40B4-BE49-F238E27FC236}">
              <a16:creationId xmlns:a16="http://schemas.microsoft.com/office/drawing/2014/main" id="{7F23D5A0-56FD-4377-9AFC-06B26DFA3624}"/>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id="{935897F0-BB81-496C-B5F6-0441ED5996CC}"/>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280" name="直線コネクタ 279">
          <a:extLst>
            <a:ext uri="{FF2B5EF4-FFF2-40B4-BE49-F238E27FC236}">
              <a16:creationId xmlns:a16="http://schemas.microsoft.com/office/drawing/2014/main" id="{7FE4DA4D-D4BE-44B0-9707-57AA90FE2A98}"/>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id="{4F7790B8-4537-4FF3-8F40-81B7CDE093F4}"/>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282" name="直線コネクタ 281">
          <a:extLst>
            <a:ext uri="{FF2B5EF4-FFF2-40B4-BE49-F238E27FC236}">
              <a16:creationId xmlns:a16="http://schemas.microsoft.com/office/drawing/2014/main" id="{8B118360-A15A-48E9-B079-C03515171B28}"/>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4DA598FD-647D-4BA8-9F45-65DD0B742484}"/>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284" name="フローチャート: 判断 283">
          <a:extLst>
            <a:ext uri="{FF2B5EF4-FFF2-40B4-BE49-F238E27FC236}">
              <a16:creationId xmlns:a16="http://schemas.microsoft.com/office/drawing/2014/main" id="{A2AA6449-ACA4-4F45-9237-034C934F801A}"/>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285" name="フローチャート: 判断 284">
          <a:extLst>
            <a:ext uri="{FF2B5EF4-FFF2-40B4-BE49-F238E27FC236}">
              <a16:creationId xmlns:a16="http://schemas.microsoft.com/office/drawing/2014/main" id="{BCA5BF2C-6E8F-4280-82C1-6BF0881278BE}"/>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286" name="フローチャート: 判断 285">
          <a:extLst>
            <a:ext uri="{FF2B5EF4-FFF2-40B4-BE49-F238E27FC236}">
              <a16:creationId xmlns:a16="http://schemas.microsoft.com/office/drawing/2014/main" id="{95861991-0315-4275-954F-BBC26575DCE2}"/>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287" name="フローチャート: 判断 286">
          <a:extLst>
            <a:ext uri="{FF2B5EF4-FFF2-40B4-BE49-F238E27FC236}">
              <a16:creationId xmlns:a16="http://schemas.microsoft.com/office/drawing/2014/main" id="{B3BEC22F-8728-4D0E-B043-57BF4F9443CC}"/>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288" name="フローチャート: 判断 287">
          <a:extLst>
            <a:ext uri="{FF2B5EF4-FFF2-40B4-BE49-F238E27FC236}">
              <a16:creationId xmlns:a16="http://schemas.microsoft.com/office/drawing/2014/main" id="{A511106C-E26B-44F4-BC79-15749E24808C}"/>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335D2874-5D85-4ED2-B42B-1D74550710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AC771A0F-F7F6-4105-A78A-71AC77F294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4BB75691-51F3-4595-B4D4-BAD86639C0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2C9F00D8-7775-4968-AC9A-FD3C4B9AB9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2567CAEC-1BCE-4180-91D4-14BA994C4F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158521</xdr:rowOff>
    </xdr:from>
    <xdr:to>
      <xdr:col>116</xdr:col>
      <xdr:colOff>114300</xdr:colOff>
      <xdr:row>39</xdr:row>
      <xdr:rowOff>88671</xdr:rowOff>
    </xdr:to>
    <xdr:sp macro="" textlink="">
      <xdr:nvSpPr>
        <xdr:cNvPr id="294" name="楕円 293">
          <a:extLst>
            <a:ext uri="{FF2B5EF4-FFF2-40B4-BE49-F238E27FC236}">
              <a16:creationId xmlns:a16="http://schemas.microsoft.com/office/drawing/2014/main" id="{2FA433A8-EE76-4946-8089-A09E50A79D65}"/>
            </a:ext>
          </a:extLst>
        </xdr:cNvPr>
        <xdr:cNvSpPr/>
      </xdr:nvSpPr>
      <xdr:spPr>
        <a:xfrm>
          <a:off x="221107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9948</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id="{7E48FF1C-1729-4C92-953A-EC723525B9F5}"/>
            </a:ext>
          </a:extLst>
        </xdr:cNvPr>
        <xdr:cNvSpPr txBox="1"/>
      </xdr:nvSpPr>
      <xdr:spPr>
        <a:xfrm>
          <a:off x="22199600" y="652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8158</xdr:rowOff>
    </xdr:from>
    <xdr:to>
      <xdr:col>112</xdr:col>
      <xdr:colOff>38100</xdr:colOff>
      <xdr:row>39</xdr:row>
      <xdr:rowOff>109758</xdr:rowOff>
    </xdr:to>
    <xdr:sp macro="" textlink="">
      <xdr:nvSpPr>
        <xdr:cNvPr id="296" name="楕円 295">
          <a:extLst>
            <a:ext uri="{FF2B5EF4-FFF2-40B4-BE49-F238E27FC236}">
              <a16:creationId xmlns:a16="http://schemas.microsoft.com/office/drawing/2014/main" id="{DA641DAA-A1B9-4D30-830A-6F0A44BECC53}"/>
            </a:ext>
          </a:extLst>
        </xdr:cNvPr>
        <xdr:cNvSpPr/>
      </xdr:nvSpPr>
      <xdr:spPr>
        <a:xfrm>
          <a:off x="21272500" y="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37871</xdr:rowOff>
    </xdr:from>
    <xdr:to>
      <xdr:col>116</xdr:col>
      <xdr:colOff>63500</xdr:colOff>
      <xdr:row>39</xdr:row>
      <xdr:rowOff>58958</xdr:rowOff>
    </xdr:to>
    <xdr:cxnSp macro="">
      <xdr:nvCxnSpPr>
        <xdr:cNvPr id="297" name="直線コネクタ 296">
          <a:extLst>
            <a:ext uri="{FF2B5EF4-FFF2-40B4-BE49-F238E27FC236}">
              <a16:creationId xmlns:a16="http://schemas.microsoft.com/office/drawing/2014/main" id="{9952C0C8-ECD1-4556-B78F-9C019134AC97}"/>
            </a:ext>
          </a:extLst>
        </xdr:cNvPr>
        <xdr:cNvCxnSpPr/>
      </xdr:nvCxnSpPr>
      <xdr:spPr>
        <a:xfrm flipV="1">
          <a:off x="21323300" y="6724421"/>
          <a:ext cx="8382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27212</xdr:rowOff>
    </xdr:from>
    <xdr:to>
      <xdr:col>107</xdr:col>
      <xdr:colOff>101600</xdr:colOff>
      <xdr:row>39</xdr:row>
      <xdr:rowOff>128812</xdr:rowOff>
    </xdr:to>
    <xdr:sp macro="" textlink="">
      <xdr:nvSpPr>
        <xdr:cNvPr id="298" name="楕円 297">
          <a:extLst>
            <a:ext uri="{FF2B5EF4-FFF2-40B4-BE49-F238E27FC236}">
              <a16:creationId xmlns:a16="http://schemas.microsoft.com/office/drawing/2014/main" id="{4464FC23-42AA-42BC-8978-E52580F368A9}"/>
            </a:ext>
          </a:extLst>
        </xdr:cNvPr>
        <xdr:cNvSpPr/>
      </xdr:nvSpPr>
      <xdr:spPr>
        <a:xfrm>
          <a:off x="20383500" y="67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58958</xdr:rowOff>
    </xdr:from>
    <xdr:to>
      <xdr:col>111</xdr:col>
      <xdr:colOff>177800</xdr:colOff>
      <xdr:row>39</xdr:row>
      <xdr:rowOff>78012</xdr:rowOff>
    </xdr:to>
    <xdr:cxnSp macro="">
      <xdr:nvCxnSpPr>
        <xdr:cNvPr id="299" name="直線コネクタ 298">
          <a:extLst>
            <a:ext uri="{FF2B5EF4-FFF2-40B4-BE49-F238E27FC236}">
              <a16:creationId xmlns:a16="http://schemas.microsoft.com/office/drawing/2014/main" id="{0A985716-F7ED-4216-8FB3-B2F44A65558C}"/>
            </a:ext>
          </a:extLst>
        </xdr:cNvPr>
        <xdr:cNvCxnSpPr/>
      </xdr:nvCxnSpPr>
      <xdr:spPr>
        <a:xfrm flipV="1">
          <a:off x="20434300" y="6745508"/>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45769</xdr:rowOff>
    </xdr:from>
    <xdr:to>
      <xdr:col>102</xdr:col>
      <xdr:colOff>165100</xdr:colOff>
      <xdr:row>39</xdr:row>
      <xdr:rowOff>147369</xdr:rowOff>
    </xdr:to>
    <xdr:sp macro="" textlink="">
      <xdr:nvSpPr>
        <xdr:cNvPr id="300" name="楕円 299">
          <a:extLst>
            <a:ext uri="{FF2B5EF4-FFF2-40B4-BE49-F238E27FC236}">
              <a16:creationId xmlns:a16="http://schemas.microsoft.com/office/drawing/2014/main" id="{B9BEADBE-2E58-45C9-B2CB-DD3B5BC77DBA}"/>
            </a:ext>
          </a:extLst>
        </xdr:cNvPr>
        <xdr:cNvSpPr/>
      </xdr:nvSpPr>
      <xdr:spPr>
        <a:xfrm>
          <a:off x="19494500" y="67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78012</xdr:rowOff>
    </xdr:from>
    <xdr:to>
      <xdr:col>107</xdr:col>
      <xdr:colOff>50800</xdr:colOff>
      <xdr:row>39</xdr:row>
      <xdr:rowOff>96569</xdr:rowOff>
    </xdr:to>
    <xdr:cxnSp macro="">
      <xdr:nvCxnSpPr>
        <xdr:cNvPr id="301" name="直線コネクタ 300">
          <a:extLst>
            <a:ext uri="{FF2B5EF4-FFF2-40B4-BE49-F238E27FC236}">
              <a16:creationId xmlns:a16="http://schemas.microsoft.com/office/drawing/2014/main" id="{63A383F7-031B-4C73-9EDB-6FC1A1162689}"/>
            </a:ext>
          </a:extLst>
        </xdr:cNvPr>
        <xdr:cNvCxnSpPr/>
      </xdr:nvCxnSpPr>
      <xdr:spPr>
        <a:xfrm flipV="1">
          <a:off x="19545300" y="6764562"/>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64595</xdr:rowOff>
    </xdr:from>
    <xdr:to>
      <xdr:col>98</xdr:col>
      <xdr:colOff>38100</xdr:colOff>
      <xdr:row>39</xdr:row>
      <xdr:rowOff>166195</xdr:rowOff>
    </xdr:to>
    <xdr:sp macro="" textlink="">
      <xdr:nvSpPr>
        <xdr:cNvPr id="302" name="楕円 301">
          <a:extLst>
            <a:ext uri="{FF2B5EF4-FFF2-40B4-BE49-F238E27FC236}">
              <a16:creationId xmlns:a16="http://schemas.microsoft.com/office/drawing/2014/main" id="{73697D47-1C49-48B7-A31C-F6FBF8666BDD}"/>
            </a:ext>
          </a:extLst>
        </xdr:cNvPr>
        <xdr:cNvSpPr/>
      </xdr:nvSpPr>
      <xdr:spPr>
        <a:xfrm>
          <a:off x="18605500" y="67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96569</xdr:rowOff>
    </xdr:from>
    <xdr:to>
      <xdr:col>102</xdr:col>
      <xdr:colOff>114300</xdr:colOff>
      <xdr:row>39</xdr:row>
      <xdr:rowOff>115395</xdr:rowOff>
    </xdr:to>
    <xdr:cxnSp macro="">
      <xdr:nvCxnSpPr>
        <xdr:cNvPr id="303" name="直線コネクタ 302">
          <a:extLst>
            <a:ext uri="{FF2B5EF4-FFF2-40B4-BE49-F238E27FC236}">
              <a16:creationId xmlns:a16="http://schemas.microsoft.com/office/drawing/2014/main" id="{47F2AB37-C72D-43FA-93EC-D8FEFD1CA07D}"/>
            </a:ext>
          </a:extLst>
        </xdr:cNvPr>
        <xdr:cNvCxnSpPr/>
      </xdr:nvCxnSpPr>
      <xdr:spPr>
        <a:xfrm flipV="1">
          <a:off x="18656300" y="6783119"/>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F6D969B0-2E45-4966-AA47-CD1F76B5865A}"/>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C7D1CC7D-21BF-42EA-A989-C7CA3D49FDD8}"/>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1A6CA068-3A05-4C85-BFE4-1486B716AE97}"/>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B656F5F9-2875-47D3-9480-AF00F5B6008E}"/>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126285</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id="{843E90F7-51DC-4427-845B-07F1D51852BD}"/>
            </a:ext>
          </a:extLst>
        </xdr:cNvPr>
        <xdr:cNvSpPr txBox="1"/>
      </xdr:nvSpPr>
      <xdr:spPr>
        <a:xfrm>
          <a:off x="21011095" y="646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145339</xdr:rowOff>
    </xdr:from>
    <xdr:ext cx="599010" cy="259045"/>
    <xdr:sp macro="" textlink="">
      <xdr:nvSpPr>
        <xdr:cNvPr id="309" name="n_2mainValue【一般廃棄物処理施設】&#10;一人当たり有形固定資産（償却資産）額">
          <a:extLst>
            <a:ext uri="{FF2B5EF4-FFF2-40B4-BE49-F238E27FC236}">
              <a16:creationId xmlns:a16="http://schemas.microsoft.com/office/drawing/2014/main" id="{F1E62F3A-823B-44AA-A309-43ACF57C4CAC}"/>
            </a:ext>
          </a:extLst>
        </xdr:cNvPr>
        <xdr:cNvSpPr txBox="1"/>
      </xdr:nvSpPr>
      <xdr:spPr>
        <a:xfrm>
          <a:off x="20134795" y="64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163896</xdr:rowOff>
    </xdr:from>
    <xdr:ext cx="599010" cy="259045"/>
    <xdr:sp macro="" textlink="">
      <xdr:nvSpPr>
        <xdr:cNvPr id="310" name="n_3mainValue【一般廃棄物処理施設】&#10;一人当たり有形固定資産（償却資産）額">
          <a:extLst>
            <a:ext uri="{FF2B5EF4-FFF2-40B4-BE49-F238E27FC236}">
              <a16:creationId xmlns:a16="http://schemas.microsoft.com/office/drawing/2014/main" id="{AEF353A8-A288-4358-B324-DD982EF82509}"/>
            </a:ext>
          </a:extLst>
        </xdr:cNvPr>
        <xdr:cNvSpPr txBox="1"/>
      </xdr:nvSpPr>
      <xdr:spPr>
        <a:xfrm>
          <a:off x="19245795" y="650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11272</xdr:rowOff>
    </xdr:from>
    <xdr:ext cx="599010" cy="259045"/>
    <xdr:sp macro="" textlink="">
      <xdr:nvSpPr>
        <xdr:cNvPr id="311" name="n_4mainValue【一般廃棄物処理施設】&#10;一人当たり有形固定資産（償却資産）額">
          <a:extLst>
            <a:ext uri="{FF2B5EF4-FFF2-40B4-BE49-F238E27FC236}">
              <a16:creationId xmlns:a16="http://schemas.microsoft.com/office/drawing/2014/main" id="{7C09F0F3-2255-4506-90E5-54DE3A88E549}"/>
            </a:ext>
          </a:extLst>
        </xdr:cNvPr>
        <xdr:cNvSpPr txBox="1"/>
      </xdr:nvSpPr>
      <xdr:spPr>
        <a:xfrm>
          <a:off x="18356795" y="652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1B661DE4-E897-4F9B-8451-5C6DFBDCD1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AB1FD92D-68FA-4854-B36C-A5FA574948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F075771D-C5E8-4C08-AE9D-65F28B112F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3D399B59-0486-4039-9251-B9A883C75C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26A0BC93-B6A2-4A88-AC01-8B9670F804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71E71C76-3999-460C-9AFA-D8C719AC52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185C2C37-1C68-4CF4-A531-6D6D501EFB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1DCE5640-7CCE-4009-BBBC-5D8B3D2403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C650E7FC-033B-4110-A77D-317D9A787A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246D846C-DDD7-472D-94C9-6B09B4C03F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E8C19E8E-AAB6-49E6-B413-87E765453E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9385758B-EBEE-4C22-850A-52AE302E90A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8CFA5DBA-D608-4051-8972-87099AC8ED3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CB8E524B-5CF9-4D20-ADB5-3F1F20D34A3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CA1B9700-469A-480F-9E06-BB27290F10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2E1AEBBF-6BAA-4790-9D25-9CF951F9042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2E476215-D6AE-45BC-A87C-16490F3F29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B0122A71-CED8-49ED-A7AA-A8809E5D06F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7DF78972-E5DD-4FBE-BA73-750F9DC2C7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068E9379-AE78-4D5D-B7FB-CD6CF0FA7B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C8506636-8D5F-4AD5-A695-249EAE13B37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A95D6E12-2696-4C92-8F3D-54A365BCD14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337A2C2A-07FB-4277-A03C-D6E94ABAF7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3DC2B171-C93B-4681-9BAE-246B9623C1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8E4B9F9F-DEFD-4408-A3A2-1B4C95F2F6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337" name="直線コネクタ 336">
          <a:extLst>
            <a:ext uri="{FF2B5EF4-FFF2-40B4-BE49-F238E27FC236}">
              <a16:creationId xmlns:a16="http://schemas.microsoft.com/office/drawing/2014/main" id="{B5CFFD6E-ED42-49E4-87EB-6B10E867DD93}"/>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33ED2C72-1941-4D9D-BFD6-49ED8B03263F}"/>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39" name="直線コネクタ 338">
          <a:extLst>
            <a:ext uri="{FF2B5EF4-FFF2-40B4-BE49-F238E27FC236}">
              <a16:creationId xmlns:a16="http://schemas.microsoft.com/office/drawing/2014/main" id="{362CB8BF-C2B8-47E3-BB4F-8C717A4690D8}"/>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id="{CC7ACB09-EC1E-4C67-AD22-F3E9DD03445B}"/>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341" name="直線コネクタ 340">
          <a:extLst>
            <a:ext uri="{FF2B5EF4-FFF2-40B4-BE49-F238E27FC236}">
              <a16:creationId xmlns:a16="http://schemas.microsoft.com/office/drawing/2014/main" id="{0ED56C8D-BB4B-4929-BA0D-5A0F4BA05A28}"/>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D66BD10E-B868-4544-AFAD-6FCBC6D9148C}"/>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id="{0AB73B53-C891-4633-96A6-AFD61C80F063}"/>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344" name="フローチャート: 判断 343">
          <a:extLst>
            <a:ext uri="{FF2B5EF4-FFF2-40B4-BE49-F238E27FC236}">
              <a16:creationId xmlns:a16="http://schemas.microsoft.com/office/drawing/2014/main" id="{61580B8F-5D97-4276-A112-BD994D547228}"/>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345" name="フローチャート: 判断 344">
          <a:extLst>
            <a:ext uri="{FF2B5EF4-FFF2-40B4-BE49-F238E27FC236}">
              <a16:creationId xmlns:a16="http://schemas.microsoft.com/office/drawing/2014/main" id="{C006CD87-DDC0-45E7-8EBC-934756F8FC5C}"/>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46" name="フローチャート: 判断 345">
          <a:extLst>
            <a:ext uri="{FF2B5EF4-FFF2-40B4-BE49-F238E27FC236}">
              <a16:creationId xmlns:a16="http://schemas.microsoft.com/office/drawing/2014/main" id="{FC643D9B-09FE-4E0D-9444-9929B710945C}"/>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347" name="フローチャート: 判断 346">
          <a:extLst>
            <a:ext uri="{FF2B5EF4-FFF2-40B4-BE49-F238E27FC236}">
              <a16:creationId xmlns:a16="http://schemas.microsoft.com/office/drawing/2014/main" id="{9EFBB7D1-B9D6-4745-B4D3-185383736AF6}"/>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C063A85B-A86E-4065-8C1B-2BFFDF7FB3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BFBAE589-3689-45A0-A2BA-A4A98BC733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2493D1EA-CFF7-4FD0-9498-745E9CDA86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C9F95165-8120-41DC-9DCD-AABA45F539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E01822F8-8BEB-4F82-B15C-C238AE11D1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53" name="楕円 352">
          <a:extLst>
            <a:ext uri="{FF2B5EF4-FFF2-40B4-BE49-F238E27FC236}">
              <a16:creationId xmlns:a16="http://schemas.microsoft.com/office/drawing/2014/main" id="{64DDB13C-DB0B-445B-980C-02AEE48AC5E7}"/>
            </a:ext>
          </a:extLst>
        </xdr:cNvPr>
        <xdr:cNvSpPr/>
      </xdr:nvSpPr>
      <xdr:spPr>
        <a:xfrm>
          <a:off x="162687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76580</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A6AE6879-81B2-446A-B46A-EB3CBD3C8F2F}"/>
            </a:ext>
          </a:extLst>
        </xdr:cNvPr>
        <xdr:cNvSpPr txBox="1"/>
      </xdr:nvSpPr>
      <xdr:spPr>
        <a:xfrm>
          <a:off x="16357600" y="1002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355" name="楕円 354">
          <a:extLst>
            <a:ext uri="{FF2B5EF4-FFF2-40B4-BE49-F238E27FC236}">
              <a16:creationId xmlns:a16="http://schemas.microsoft.com/office/drawing/2014/main" id="{2FCD55AF-F196-4D2E-9E63-2CE3E0FB9AEE}"/>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104503</xdr:rowOff>
    </xdr:to>
    <xdr:cxnSp macro="">
      <xdr:nvCxnSpPr>
        <xdr:cNvPr id="356" name="直線コネクタ 355">
          <a:extLst>
            <a:ext uri="{FF2B5EF4-FFF2-40B4-BE49-F238E27FC236}">
              <a16:creationId xmlns:a16="http://schemas.microsoft.com/office/drawing/2014/main" id="{3CE61071-707B-4E7A-90BB-F02726229187}"/>
            </a:ext>
          </a:extLst>
        </xdr:cNvPr>
        <xdr:cNvCxnSpPr/>
      </xdr:nvCxnSpPr>
      <xdr:spPr>
        <a:xfrm>
          <a:off x="15481300" y="101841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357" name="楕円 356">
          <a:extLst>
            <a:ext uri="{FF2B5EF4-FFF2-40B4-BE49-F238E27FC236}">
              <a16:creationId xmlns:a16="http://schemas.microsoft.com/office/drawing/2014/main" id="{FF4CDDE3-3ED5-49D7-BC88-FA204654F59B}"/>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68580</xdr:rowOff>
    </xdr:to>
    <xdr:cxnSp macro="">
      <xdr:nvCxnSpPr>
        <xdr:cNvPr id="358" name="直線コネクタ 357">
          <a:extLst>
            <a:ext uri="{FF2B5EF4-FFF2-40B4-BE49-F238E27FC236}">
              <a16:creationId xmlns:a16="http://schemas.microsoft.com/office/drawing/2014/main" id="{2FDDDFD2-80F4-4530-AA05-4A921493A8DC}"/>
            </a:ext>
          </a:extLst>
        </xdr:cNvPr>
        <xdr:cNvCxnSpPr/>
      </xdr:nvCxnSpPr>
      <xdr:spPr>
        <a:xfrm>
          <a:off x="14592300" y="10153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359" name="楕円 358">
          <a:extLst>
            <a:ext uri="{FF2B5EF4-FFF2-40B4-BE49-F238E27FC236}">
              <a16:creationId xmlns:a16="http://schemas.microsoft.com/office/drawing/2014/main" id="{E7727874-ACA1-4847-A29A-7F865934186F}"/>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37556</xdr:rowOff>
    </xdr:to>
    <xdr:cxnSp macro="">
      <xdr:nvCxnSpPr>
        <xdr:cNvPr id="360" name="直線コネクタ 359">
          <a:extLst>
            <a:ext uri="{FF2B5EF4-FFF2-40B4-BE49-F238E27FC236}">
              <a16:creationId xmlns:a16="http://schemas.microsoft.com/office/drawing/2014/main" id="{7ED24A43-24FF-4614-AD38-DED89F58D4F4}"/>
            </a:ext>
          </a:extLst>
        </xdr:cNvPr>
        <xdr:cNvCxnSpPr/>
      </xdr:nvCxnSpPr>
      <xdr:spPr>
        <a:xfrm>
          <a:off x="13703300" y="1011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89626</xdr:rowOff>
    </xdr:from>
    <xdr:to>
      <xdr:col>67</xdr:col>
      <xdr:colOff>101600</xdr:colOff>
      <xdr:row>59</xdr:row>
      <xdr:rowOff>19776</xdr:rowOff>
    </xdr:to>
    <xdr:sp macro="" textlink="">
      <xdr:nvSpPr>
        <xdr:cNvPr id="361" name="楕円 360">
          <a:extLst>
            <a:ext uri="{FF2B5EF4-FFF2-40B4-BE49-F238E27FC236}">
              <a16:creationId xmlns:a16="http://schemas.microsoft.com/office/drawing/2014/main" id="{A95B5A07-8551-427A-A2A2-EBFEB9311A33}"/>
            </a:ext>
          </a:extLst>
        </xdr:cNvPr>
        <xdr:cNvSpPr/>
      </xdr:nvSpPr>
      <xdr:spPr>
        <a:xfrm>
          <a:off x="12763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140426</xdr:rowOff>
    </xdr:from>
    <xdr:to>
      <xdr:col>71</xdr:col>
      <xdr:colOff>177800</xdr:colOff>
      <xdr:row>59</xdr:row>
      <xdr:rowOff>0</xdr:rowOff>
    </xdr:to>
    <xdr:cxnSp macro="">
      <xdr:nvCxnSpPr>
        <xdr:cNvPr id="362" name="直線コネクタ 361">
          <a:extLst>
            <a:ext uri="{FF2B5EF4-FFF2-40B4-BE49-F238E27FC236}">
              <a16:creationId xmlns:a16="http://schemas.microsoft.com/office/drawing/2014/main" id="{44191742-05A1-401C-B90B-E67D543C4907}"/>
            </a:ext>
          </a:extLst>
        </xdr:cNvPr>
        <xdr:cNvCxnSpPr/>
      </xdr:nvCxnSpPr>
      <xdr:spPr>
        <a:xfrm>
          <a:off x="12814300" y="100845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23338B65-E1C1-4F36-8180-5C56809024D4}"/>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9797BCEE-7BE3-4993-ACE2-54899A705B64}"/>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D1BC9446-CB0C-4504-A829-767AA3EA43E1}"/>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741804E4-301F-4C72-8347-AB8C08107199}"/>
            </a:ext>
          </a:extLst>
        </xdr:cNvPr>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45695E99-B2B5-4F83-9473-E1B5FD0BB600}"/>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D414B5DF-CC48-4DCC-A6DD-77B3D71B33D4}"/>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EE6E0841-7A59-4FED-9522-6003C0BBDD4A}"/>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36303</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71893785-D4DB-4EDC-8841-FA8A16B4EE9A}"/>
            </a:ext>
          </a:extLst>
        </xdr:cNvPr>
        <xdr:cNvSpPr txBox="1"/>
      </xdr:nvSpPr>
      <xdr:spPr>
        <a:xfrm>
          <a:off x="12611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8C425A22-0053-4912-8760-26BF3FAF67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E88364EC-7CAE-4E3D-849B-54FDB0B55F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5843C3A0-D840-4653-B46A-BF98E4AED3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6ACFF455-E048-47C9-A204-FD93D504CF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626802B4-E7BC-4E5A-93A3-292889D222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1040D5D6-F257-4BE3-91EE-62A44A1D167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4D28EC1F-111D-400B-9AA0-3D3AC579F4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F2EE8B51-506A-44FB-8FEC-D4A595733C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7742D7FD-7FEA-4F39-BD0C-9E0676B29A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F62C356B-666B-4FAF-A44C-E2BEBFF160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1EF07CEE-7A97-498F-906D-F83AE6AB220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6E7B7AB3-8D61-45CD-AEE2-D727C91F90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7B86C890-EFA8-4743-BF1B-C578EB5D19A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3CDC11CE-BC56-4388-A808-61F85F45ABB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5CEEBF96-306A-4E0F-90A9-57C295FE158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4AC01AAB-147B-4031-94FA-37301FBDF5B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1B9D8DEC-89FA-4773-87DD-5797F759B67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EECC94B4-B4DE-41FD-BE9A-5FBDFBE39E0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8CF8D61-CA51-481C-8F98-4D9459689C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442B932B-9F47-42B5-943E-77A9529B82F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1D3E7DE7-192E-4D3C-AB8D-C9515EC135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392" name="直線コネクタ 391">
          <a:extLst>
            <a:ext uri="{FF2B5EF4-FFF2-40B4-BE49-F238E27FC236}">
              <a16:creationId xmlns:a16="http://schemas.microsoft.com/office/drawing/2014/main" id="{2CBC3A10-C046-4713-BEB5-2708EB169704}"/>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73C3AC4-0E1A-48AF-9964-853EF88E3F57}"/>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394" name="直線コネクタ 393">
          <a:extLst>
            <a:ext uri="{FF2B5EF4-FFF2-40B4-BE49-F238E27FC236}">
              <a16:creationId xmlns:a16="http://schemas.microsoft.com/office/drawing/2014/main" id="{E28B382E-E966-4A73-8891-780A909C4B48}"/>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69F4B739-802C-4396-B691-F3EA55607E11}"/>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396" name="直線コネクタ 395">
          <a:extLst>
            <a:ext uri="{FF2B5EF4-FFF2-40B4-BE49-F238E27FC236}">
              <a16:creationId xmlns:a16="http://schemas.microsoft.com/office/drawing/2014/main" id="{3A105122-CAEE-470B-BFA3-1AD1BD53453B}"/>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160CBEA5-646A-4031-B268-BFDFDB1482D8}"/>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398" name="フローチャート: 判断 397">
          <a:extLst>
            <a:ext uri="{FF2B5EF4-FFF2-40B4-BE49-F238E27FC236}">
              <a16:creationId xmlns:a16="http://schemas.microsoft.com/office/drawing/2014/main" id="{669071BD-378B-452C-B1AE-ACDFC58548C8}"/>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399" name="フローチャート: 判断 398">
          <a:extLst>
            <a:ext uri="{FF2B5EF4-FFF2-40B4-BE49-F238E27FC236}">
              <a16:creationId xmlns:a16="http://schemas.microsoft.com/office/drawing/2014/main" id="{9536A30C-BE48-4A49-AE92-06ECCE589E07}"/>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00" name="フローチャート: 判断 399">
          <a:extLst>
            <a:ext uri="{FF2B5EF4-FFF2-40B4-BE49-F238E27FC236}">
              <a16:creationId xmlns:a16="http://schemas.microsoft.com/office/drawing/2014/main" id="{0C105A28-5EC6-43E0-B994-D1DD12126889}"/>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01" name="フローチャート: 判断 400">
          <a:extLst>
            <a:ext uri="{FF2B5EF4-FFF2-40B4-BE49-F238E27FC236}">
              <a16:creationId xmlns:a16="http://schemas.microsoft.com/office/drawing/2014/main" id="{7865FACD-1C2D-4701-95AB-6DB6E5A48384}"/>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02" name="フローチャート: 判断 401">
          <a:extLst>
            <a:ext uri="{FF2B5EF4-FFF2-40B4-BE49-F238E27FC236}">
              <a16:creationId xmlns:a16="http://schemas.microsoft.com/office/drawing/2014/main" id="{88EF2095-9A15-473F-B879-BBF9B2BD31D9}"/>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1686391F-BBBB-4551-8592-F36D63E76A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E1006A86-FFA3-4C67-96C5-A17477B36D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D3176222-42B1-4E91-B76D-EBF0FDBD55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853B094E-4884-4FB4-95A0-E884719A85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11034484-11CF-4564-9F25-66F443C63D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408" name="楕円 407">
          <a:extLst>
            <a:ext uri="{FF2B5EF4-FFF2-40B4-BE49-F238E27FC236}">
              <a16:creationId xmlns:a16="http://schemas.microsoft.com/office/drawing/2014/main" id="{BFBA5958-DFD9-4BB8-842E-A2554BC9918E}"/>
            </a:ext>
          </a:extLst>
        </xdr:cNvPr>
        <xdr:cNvSpPr/>
      </xdr:nvSpPr>
      <xdr:spPr>
        <a:xfrm>
          <a:off x="22110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161815</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70ADCCD6-09E2-44FC-A9BC-DB1807E937F3}"/>
            </a:ext>
          </a:extLst>
        </xdr:cNvPr>
        <xdr:cNvSpPr txBox="1"/>
      </xdr:nvSpPr>
      <xdr:spPr>
        <a:xfrm>
          <a:off x="22199600" y="106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410" name="楕円 409">
          <a:extLst>
            <a:ext uri="{FF2B5EF4-FFF2-40B4-BE49-F238E27FC236}">
              <a16:creationId xmlns:a16="http://schemas.microsoft.com/office/drawing/2014/main" id="{61A250C1-87D5-41E5-83D4-D809BA662566}"/>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18288</xdr:rowOff>
    </xdr:from>
    <xdr:to>
      <xdr:col>116</xdr:col>
      <xdr:colOff>63500</xdr:colOff>
      <xdr:row>63</xdr:row>
      <xdr:rowOff>22860</xdr:rowOff>
    </xdr:to>
    <xdr:cxnSp macro="">
      <xdr:nvCxnSpPr>
        <xdr:cNvPr id="411" name="直線コネクタ 410">
          <a:extLst>
            <a:ext uri="{FF2B5EF4-FFF2-40B4-BE49-F238E27FC236}">
              <a16:creationId xmlns:a16="http://schemas.microsoft.com/office/drawing/2014/main" id="{13742A2C-3C0B-4BBF-83F0-B810895B4B47}"/>
            </a:ext>
          </a:extLst>
        </xdr:cNvPr>
        <xdr:cNvCxnSpPr/>
      </xdr:nvCxnSpPr>
      <xdr:spPr>
        <a:xfrm flipV="1">
          <a:off x="21323300" y="108196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147625</xdr:rowOff>
    </xdr:from>
    <xdr:to>
      <xdr:col>107</xdr:col>
      <xdr:colOff>101600</xdr:colOff>
      <xdr:row>63</xdr:row>
      <xdr:rowOff>77775</xdr:rowOff>
    </xdr:to>
    <xdr:sp macro="" textlink="">
      <xdr:nvSpPr>
        <xdr:cNvPr id="412" name="楕円 411">
          <a:extLst>
            <a:ext uri="{FF2B5EF4-FFF2-40B4-BE49-F238E27FC236}">
              <a16:creationId xmlns:a16="http://schemas.microsoft.com/office/drawing/2014/main" id="{263397ED-F9DE-4600-ABCB-8196633B4C44}"/>
            </a:ext>
          </a:extLst>
        </xdr:cNvPr>
        <xdr:cNvSpPr/>
      </xdr:nvSpPr>
      <xdr:spPr>
        <a:xfrm>
          <a:off x="20383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26975</xdr:rowOff>
    </xdr:to>
    <xdr:cxnSp macro="">
      <xdr:nvCxnSpPr>
        <xdr:cNvPr id="413" name="直線コネクタ 412">
          <a:extLst>
            <a:ext uri="{FF2B5EF4-FFF2-40B4-BE49-F238E27FC236}">
              <a16:creationId xmlns:a16="http://schemas.microsoft.com/office/drawing/2014/main" id="{B93FFD81-7BD5-4978-8988-6F1663EBD880}"/>
            </a:ext>
          </a:extLst>
        </xdr:cNvPr>
        <xdr:cNvCxnSpPr/>
      </xdr:nvCxnSpPr>
      <xdr:spPr>
        <a:xfrm flipV="1">
          <a:off x="20434300" y="1082421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151740</xdr:rowOff>
    </xdr:from>
    <xdr:to>
      <xdr:col>102</xdr:col>
      <xdr:colOff>165100</xdr:colOff>
      <xdr:row>63</xdr:row>
      <xdr:rowOff>81890</xdr:rowOff>
    </xdr:to>
    <xdr:sp macro="" textlink="">
      <xdr:nvSpPr>
        <xdr:cNvPr id="414" name="楕円 413">
          <a:extLst>
            <a:ext uri="{FF2B5EF4-FFF2-40B4-BE49-F238E27FC236}">
              <a16:creationId xmlns:a16="http://schemas.microsoft.com/office/drawing/2014/main" id="{9376BC8A-21FC-4822-8263-9C4AF7FF13D7}"/>
            </a:ext>
          </a:extLst>
        </xdr:cNvPr>
        <xdr:cNvSpPr/>
      </xdr:nvSpPr>
      <xdr:spPr>
        <a:xfrm>
          <a:off x="19494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26975</xdr:rowOff>
    </xdr:from>
    <xdr:to>
      <xdr:col>107</xdr:col>
      <xdr:colOff>50800</xdr:colOff>
      <xdr:row>63</xdr:row>
      <xdr:rowOff>31090</xdr:rowOff>
    </xdr:to>
    <xdr:cxnSp macro="">
      <xdr:nvCxnSpPr>
        <xdr:cNvPr id="415" name="直線コネクタ 414">
          <a:extLst>
            <a:ext uri="{FF2B5EF4-FFF2-40B4-BE49-F238E27FC236}">
              <a16:creationId xmlns:a16="http://schemas.microsoft.com/office/drawing/2014/main" id="{6AD65364-8642-44E9-BD9C-3BB3B3DB6308}"/>
            </a:ext>
          </a:extLst>
        </xdr:cNvPr>
        <xdr:cNvCxnSpPr/>
      </xdr:nvCxnSpPr>
      <xdr:spPr>
        <a:xfrm flipV="1">
          <a:off x="19545300" y="1082832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416" name="楕円 415">
          <a:extLst>
            <a:ext uri="{FF2B5EF4-FFF2-40B4-BE49-F238E27FC236}">
              <a16:creationId xmlns:a16="http://schemas.microsoft.com/office/drawing/2014/main" id="{33EC9387-0EEA-4904-BE93-9EFB09D9423D}"/>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31090</xdr:rowOff>
    </xdr:from>
    <xdr:to>
      <xdr:col>102</xdr:col>
      <xdr:colOff>114300</xdr:colOff>
      <xdr:row>63</xdr:row>
      <xdr:rowOff>34290</xdr:rowOff>
    </xdr:to>
    <xdr:cxnSp macro="">
      <xdr:nvCxnSpPr>
        <xdr:cNvPr id="417" name="直線コネクタ 416">
          <a:extLst>
            <a:ext uri="{FF2B5EF4-FFF2-40B4-BE49-F238E27FC236}">
              <a16:creationId xmlns:a16="http://schemas.microsoft.com/office/drawing/2014/main" id="{E44FC970-B9D6-4359-ACC7-5712D4DA4E63}"/>
            </a:ext>
          </a:extLst>
        </xdr:cNvPr>
        <xdr:cNvCxnSpPr/>
      </xdr:nvCxnSpPr>
      <xdr:spPr>
        <a:xfrm flipV="1">
          <a:off x="18656300" y="1083244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418" name="n_1aveValue【保健センター・保健所】&#10;一人当たり面積">
          <a:extLst>
            <a:ext uri="{FF2B5EF4-FFF2-40B4-BE49-F238E27FC236}">
              <a16:creationId xmlns:a16="http://schemas.microsoft.com/office/drawing/2014/main" id="{D70CC5FB-7606-4C05-8D92-AA66473544B9}"/>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419" name="n_2aveValue【保健センター・保健所】&#10;一人当たり面積">
          <a:extLst>
            <a:ext uri="{FF2B5EF4-FFF2-40B4-BE49-F238E27FC236}">
              <a16:creationId xmlns:a16="http://schemas.microsoft.com/office/drawing/2014/main" id="{2EB5CEEE-1012-4CC2-99B8-FAAE2BC9E516}"/>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420" name="n_3aveValue【保健センター・保健所】&#10;一人当たり面積">
          <a:extLst>
            <a:ext uri="{FF2B5EF4-FFF2-40B4-BE49-F238E27FC236}">
              <a16:creationId xmlns:a16="http://schemas.microsoft.com/office/drawing/2014/main" id="{3202C9CC-F02F-4531-9B3D-C2CBCDF85AE7}"/>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421" name="n_4aveValue【保健センター・保健所】&#10;一人当たり面積">
          <a:extLst>
            <a:ext uri="{FF2B5EF4-FFF2-40B4-BE49-F238E27FC236}">
              <a16:creationId xmlns:a16="http://schemas.microsoft.com/office/drawing/2014/main" id="{94ECFC1E-3C62-4851-B6B3-B80EBF5376F1}"/>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90187</xdr:rowOff>
    </xdr:from>
    <xdr:ext cx="469744" cy="259045"/>
    <xdr:sp macro="" textlink="">
      <xdr:nvSpPr>
        <xdr:cNvPr id="422" name="n_1mainValue【保健センター・保健所】&#10;一人当たり面積">
          <a:extLst>
            <a:ext uri="{FF2B5EF4-FFF2-40B4-BE49-F238E27FC236}">
              <a16:creationId xmlns:a16="http://schemas.microsoft.com/office/drawing/2014/main" id="{6FF83470-1018-4479-8CAF-3391123E90C9}"/>
            </a:ext>
          </a:extLst>
        </xdr:cNvPr>
        <xdr:cNvSpPr txBox="1"/>
      </xdr:nvSpPr>
      <xdr:spPr>
        <a:xfrm>
          <a:off x="210757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94302</xdr:rowOff>
    </xdr:from>
    <xdr:ext cx="469744" cy="259045"/>
    <xdr:sp macro="" textlink="">
      <xdr:nvSpPr>
        <xdr:cNvPr id="423" name="n_2mainValue【保健センター・保健所】&#10;一人当たり面積">
          <a:extLst>
            <a:ext uri="{FF2B5EF4-FFF2-40B4-BE49-F238E27FC236}">
              <a16:creationId xmlns:a16="http://schemas.microsoft.com/office/drawing/2014/main" id="{EC8C9E0E-3A47-4D55-A48F-EFB09BF0E01C}"/>
            </a:ext>
          </a:extLst>
        </xdr:cNvPr>
        <xdr:cNvSpPr txBox="1"/>
      </xdr:nvSpPr>
      <xdr:spPr>
        <a:xfrm>
          <a:off x="20199427" y="105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98417</xdr:rowOff>
    </xdr:from>
    <xdr:ext cx="469744" cy="259045"/>
    <xdr:sp macro="" textlink="">
      <xdr:nvSpPr>
        <xdr:cNvPr id="424" name="n_3mainValue【保健センター・保健所】&#10;一人当たり面積">
          <a:extLst>
            <a:ext uri="{FF2B5EF4-FFF2-40B4-BE49-F238E27FC236}">
              <a16:creationId xmlns:a16="http://schemas.microsoft.com/office/drawing/2014/main" id="{2BD21BF4-9F94-483A-9091-B77CB53F294E}"/>
            </a:ext>
          </a:extLst>
        </xdr:cNvPr>
        <xdr:cNvSpPr txBox="1"/>
      </xdr:nvSpPr>
      <xdr:spPr>
        <a:xfrm>
          <a:off x="19310427" y="105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425" name="n_4mainValue【保健センター・保健所】&#10;一人当たり面積">
          <a:extLst>
            <a:ext uri="{FF2B5EF4-FFF2-40B4-BE49-F238E27FC236}">
              <a16:creationId xmlns:a16="http://schemas.microsoft.com/office/drawing/2014/main" id="{68A8D9D7-B23A-4EC2-812A-C098A89B03CE}"/>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DF84C193-DE5A-4178-8B17-48A5631556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67C614D8-D4DA-4794-840D-DEE9977ED9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6E62A4D9-4FD1-4CB7-99FD-256B89C825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B29B3E76-9456-4A3D-9492-24B6F3F8EA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12CDF4BD-0A78-48E3-B2E2-371EF5BA6C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FF0EAC9E-1459-403B-A1C4-305D13CE16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F9CCA6A9-8215-4225-8DFF-E63C2818D4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B457F2E0-9F5F-443F-BD9C-6E3E133A48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31D3D704-44AC-4D87-9388-7B15460086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A887F37-6683-441A-9FC0-A3E87330A6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43B9B5BE-97BC-4FCC-B663-9A4F3F0C7C2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47CD6EB0-9625-4D66-AEB5-E957C5B985B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F68E4D00-CB9D-4118-A676-187988E0E6F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59F05C45-CE30-4AD8-A95F-10B07762153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F8D464D4-342D-429E-8681-44684DA4425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A0036ACD-C39A-459F-8FC1-97B372DFAD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BD9AE3CC-6572-42DD-A1AD-2C777630DA5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487712AF-C415-4E78-8323-ACE273117E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D01FF57F-F3C5-4F67-8210-C17A03646D8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96D4C1B3-03BF-4E3B-B03C-FD14A598050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3A7B582D-ACCE-4F4C-B8FF-3FBDB2981F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A636A01D-EFB3-482B-9498-F1E0910FB8A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B7C9A790-E91B-498E-860F-8C842C604F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70F7116E-3F07-439E-BA86-16BF6B7724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5A9FAE46-926B-4D27-BED2-8B0310BBC0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D36FBB52-BA1D-4875-A634-E41672CF7E9E}"/>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A17166C9-2364-48C7-8F00-A88E24FB44B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C09BB2CC-5A2F-4BF9-A3AF-3E08A6C201A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B4D4166D-E19D-4E3B-A087-276FE4EE0061}"/>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5" name="直線コネクタ 454">
          <a:extLst>
            <a:ext uri="{FF2B5EF4-FFF2-40B4-BE49-F238E27FC236}">
              <a16:creationId xmlns:a16="http://schemas.microsoft.com/office/drawing/2014/main" id="{59311697-27C1-4588-B62A-BAB053708817}"/>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8FC37976-6821-40D9-BD35-4E2D76684ECC}"/>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57" name="フローチャート: 判断 456">
          <a:extLst>
            <a:ext uri="{FF2B5EF4-FFF2-40B4-BE49-F238E27FC236}">
              <a16:creationId xmlns:a16="http://schemas.microsoft.com/office/drawing/2014/main" id="{3D0584C9-C4D8-49BC-A076-A27AD7B24DAB}"/>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58" name="フローチャート: 判断 457">
          <a:extLst>
            <a:ext uri="{FF2B5EF4-FFF2-40B4-BE49-F238E27FC236}">
              <a16:creationId xmlns:a16="http://schemas.microsoft.com/office/drawing/2014/main" id="{9DC66985-D82A-42BD-846C-E816F7D2BDC1}"/>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59" name="フローチャート: 判断 458">
          <a:extLst>
            <a:ext uri="{FF2B5EF4-FFF2-40B4-BE49-F238E27FC236}">
              <a16:creationId xmlns:a16="http://schemas.microsoft.com/office/drawing/2014/main" id="{B5B41C02-5EA7-4640-A136-F4EE0D449AC1}"/>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60" name="フローチャート: 判断 459">
          <a:extLst>
            <a:ext uri="{FF2B5EF4-FFF2-40B4-BE49-F238E27FC236}">
              <a16:creationId xmlns:a16="http://schemas.microsoft.com/office/drawing/2014/main" id="{FF7A055D-3DD1-4DAE-8FC2-BD9638F1AF57}"/>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61" name="フローチャート: 判断 460">
          <a:extLst>
            <a:ext uri="{FF2B5EF4-FFF2-40B4-BE49-F238E27FC236}">
              <a16:creationId xmlns:a16="http://schemas.microsoft.com/office/drawing/2014/main" id="{CF809EB4-88A2-4700-BC43-75AFF6BD96E6}"/>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2B575C93-65A0-4240-A0B4-FD9D38F8A3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31C374B-FD16-4BFA-9554-6BBB618B73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4889FDE4-35DF-47FB-BD56-5A79685143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71A13EC7-5877-4485-AD93-99797F3FBD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29A611C9-6266-4C90-9833-21B0AC2463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467" name="楕円 466">
          <a:extLst>
            <a:ext uri="{FF2B5EF4-FFF2-40B4-BE49-F238E27FC236}">
              <a16:creationId xmlns:a16="http://schemas.microsoft.com/office/drawing/2014/main" id="{14D422DC-46FF-45C7-BFC1-F79A2802293A}"/>
            </a:ext>
          </a:extLst>
        </xdr:cNvPr>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4B2E4E69-395F-41AB-8FAF-31E81C126D2D}"/>
            </a:ext>
          </a:extLst>
        </xdr:cNvPr>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165281</xdr:rowOff>
    </xdr:from>
    <xdr:to>
      <xdr:col>81</xdr:col>
      <xdr:colOff>101600</xdr:colOff>
      <xdr:row>84</xdr:row>
      <xdr:rowOff>95431</xdr:rowOff>
    </xdr:to>
    <xdr:sp macro="" textlink="">
      <xdr:nvSpPr>
        <xdr:cNvPr id="469" name="楕円 468">
          <a:extLst>
            <a:ext uri="{FF2B5EF4-FFF2-40B4-BE49-F238E27FC236}">
              <a16:creationId xmlns:a16="http://schemas.microsoft.com/office/drawing/2014/main" id="{50F5BC89-3FBC-4D77-852D-4A928ADF8A2D}"/>
            </a:ext>
          </a:extLst>
        </xdr:cNvPr>
        <xdr:cNvSpPr/>
      </xdr:nvSpPr>
      <xdr:spPr>
        <a:xfrm>
          <a:off x="15430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70757</xdr:rowOff>
    </xdr:to>
    <xdr:cxnSp macro="">
      <xdr:nvCxnSpPr>
        <xdr:cNvPr id="470" name="直線コネクタ 469">
          <a:extLst>
            <a:ext uri="{FF2B5EF4-FFF2-40B4-BE49-F238E27FC236}">
              <a16:creationId xmlns:a16="http://schemas.microsoft.com/office/drawing/2014/main" id="{CEA8B09D-C9F1-463F-AE80-EB2DB37A22DD}"/>
            </a:ext>
          </a:extLst>
        </xdr:cNvPr>
        <xdr:cNvCxnSpPr/>
      </xdr:nvCxnSpPr>
      <xdr:spPr>
        <a:xfrm>
          <a:off x="15481300" y="14446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471" name="楕円 470">
          <a:extLst>
            <a:ext uri="{FF2B5EF4-FFF2-40B4-BE49-F238E27FC236}">
              <a16:creationId xmlns:a16="http://schemas.microsoft.com/office/drawing/2014/main" id="{30E826ED-FAD7-4AE0-9C91-2A4A47F89B89}"/>
            </a:ext>
          </a:extLst>
        </xdr:cNvPr>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44631</xdr:rowOff>
    </xdr:from>
    <xdr:to>
      <xdr:col>81</xdr:col>
      <xdr:colOff>50800</xdr:colOff>
      <xdr:row>84</xdr:row>
      <xdr:rowOff>59327</xdr:rowOff>
    </xdr:to>
    <xdr:cxnSp macro="">
      <xdr:nvCxnSpPr>
        <xdr:cNvPr id="472" name="直線コネクタ 471">
          <a:extLst>
            <a:ext uri="{FF2B5EF4-FFF2-40B4-BE49-F238E27FC236}">
              <a16:creationId xmlns:a16="http://schemas.microsoft.com/office/drawing/2014/main" id="{C2C60EC6-A395-4240-8CBE-53ECB1C51F61}"/>
            </a:ext>
          </a:extLst>
        </xdr:cNvPr>
        <xdr:cNvCxnSpPr/>
      </xdr:nvCxnSpPr>
      <xdr:spPr>
        <a:xfrm flipV="1">
          <a:off x="14592300" y="144464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473" name="楕円 472">
          <a:extLst>
            <a:ext uri="{FF2B5EF4-FFF2-40B4-BE49-F238E27FC236}">
              <a16:creationId xmlns:a16="http://schemas.microsoft.com/office/drawing/2014/main" id="{7DD05CE5-D973-4570-B7BD-7261E25EDB6B}"/>
            </a:ext>
          </a:extLst>
        </xdr:cNvPr>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31569</xdr:rowOff>
    </xdr:from>
    <xdr:to>
      <xdr:col>76</xdr:col>
      <xdr:colOff>114300</xdr:colOff>
      <xdr:row>84</xdr:row>
      <xdr:rowOff>59327</xdr:rowOff>
    </xdr:to>
    <xdr:cxnSp macro="">
      <xdr:nvCxnSpPr>
        <xdr:cNvPr id="474" name="直線コネクタ 473">
          <a:extLst>
            <a:ext uri="{FF2B5EF4-FFF2-40B4-BE49-F238E27FC236}">
              <a16:creationId xmlns:a16="http://schemas.microsoft.com/office/drawing/2014/main" id="{4463D47A-A8CA-4822-A378-8F29EB43E571}"/>
            </a:ext>
          </a:extLst>
        </xdr:cNvPr>
        <xdr:cNvCxnSpPr/>
      </xdr:nvCxnSpPr>
      <xdr:spPr>
        <a:xfrm>
          <a:off x="13703300" y="144333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475" name="楕円 474">
          <a:extLst>
            <a:ext uri="{FF2B5EF4-FFF2-40B4-BE49-F238E27FC236}">
              <a16:creationId xmlns:a16="http://schemas.microsoft.com/office/drawing/2014/main" id="{E8FDCCD1-01E1-4A49-A203-C159743D7C53}"/>
            </a:ext>
          </a:extLst>
        </xdr:cNvPr>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31569</xdr:rowOff>
    </xdr:to>
    <xdr:cxnSp macro="">
      <xdr:nvCxnSpPr>
        <xdr:cNvPr id="476" name="直線コネクタ 475">
          <a:extLst>
            <a:ext uri="{FF2B5EF4-FFF2-40B4-BE49-F238E27FC236}">
              <a16:creationId xmlns:a16="http://schemas.microsoft.com/office/drawing/2014/main" id="{7B049EFE-0986-4A4D-872C-36FF8329658C}"/>
            </a:ext>
          </a:extLst>
        </xdr:cNvPr>
        <xdr:cNvCxnSpPr/>
      </xdr:nvCxnSpPr>
      <xdr:spPr>
        <a:xfrm>
          <a:off x="12814300" y="144056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477" name="n_1aveValue【消防施設】&#10;有形固定資産減価償却率">
          <a:extLst>
            <a:ext uri="{FF2B5EF4-FFF2-40B4-BE49-F238E27FC236}">
              <a16:creationId xmlns:a16="http://schemas.microsoft.com/office/drawing/2014/main" id="{C4DBFF45-70E7-49E8-BAE2-BECC080277FC}"/>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78" name="n_2aveValue【消防施設】&#10;有形固定資産減価償却率">
          <a:extLst>
            <a:ext uri="{FF2B5EF4-FFF2-40B4-BE49-F238E27FC236}">
              <a16:creationId xmlns:a16="http://schemas.microsoft.com/office/drawing/2014/main" id="{2D0DFE4C-90E4-443B-891E-967A6DFF62FF}"/>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479" name="n_3aveValue【消防施設】&#10;有形固定資産減価償却率">
          <a:extLst>
            <a:ext uri="{FF2B5EF4-FFF2-40B4-BE49-F238E27FC236}">
              <a16:creationId xmlns:a16="http://schemas.microsoft.com/office/drawing/2014/main" id="{3377949B-62D4-4961-A0E7-D8AC2AB1D5BE}"/>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480" name="n_4aveValue【消防施設】&#10;有形固定資産減価償却率">
          <a:extLst>
            <a:ext uri="{FF2B5EF4-FFF2-40B4-BE49-F238E27FC236}">
              <a16:creationId xmlns:a16="http://schemas.microsoft.com/office/drawing/2014/main" id="{68FFF3B0-C82E-4DED-8620-506E63342593}"/>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86558</xdr:rowOff>
    </xdr:from>
    <xdr:ext cx="405111" cy="259045"/>
    <xdr:sp macro="" textlink="">
      <xdr:nvSpPr>
        <xdr:cNvPr id="481" name="n_1mainValue【消防施設】&#10;有形固定資産減価償却率">
          <a:extLst>
            <a:ext uri="{FF2B5EF4-FFF2-40B4-BE49-F238E27FC236}">
              <a16:creationId xmlns:a16="http://schemas.microsoft.com/office/drawing/2014/main" id="{A3ED76D7-DEEC-4763-9D62-B873DC7F2A32}"/>
            </a:ext>
          </a:extLst>
        </xdr:cNvPr>
        <xdr:cNvSpPr txBox="1"/>
      </xdr:nvSpPr>
      <xdr:spPr>
        <a:xfrm>
          <a:off x="15266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482" name="n_2mainValue【消防施設】&#10;有形固定資産減価償却率">
          <a:extLst>
            <a:ext uri="{FF2B5EF4-FFF2-40B4-BE49-F238E27FC236}">
              <a16:creationId xmlns:a16="http://schemas.microsoft.com/office/drawing/2014/main" id="{6FBCBAD0-F457-43BF-8CC3-11AE69F5ADED}"/>
            </a:ext>
          </a:extLst>
        </xdr:cNvPr>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483" name="n_3mainValue【消防施設】&#10;有形固定資産減価償却率">
          <a:extLst>
            <a:ext uri="{FF2B5EF4-FFF2-40B4-BE49-F238E27FC236}">
              <a16:creationId xmlns:a16="http://schemas.microsoft.com/office/drawing/2014/main" id="{25A4F54A-8299-4167-B73B-1C62343A834A}"/>
            </a:ext>
          </a:extLst>
        </xdr:cNvPr>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484" name="n_4mainValue【消防施設】&#10;有形固定資産減価償却率">
          <a:extLst>
            <a:ext uri="{FF2B5EF4-FFF2-40B4-BE49-F238E27FC236}">
              <a16:creationId xmlns:a16="http://schemas.microsoft.com/office/drawing/2014/main" id="{B7839A23-D398-445E-AFFB-B01BA1AA5292}"/>
            </a:ext>
          </a:extLst>
        </xdr:cNvPr>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FBC48A12-3D29-466F-B91E-5CC5061847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8E493441-0686-45A9-8FDE-6F8A802386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5C901E56-2AB0-433C-9967-89B2520C2A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61BC21CA-1A02-4246-A10E-9249D524EE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E9D8C13D-8C3F-4CA7-80FE-4E50029C13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2EB009B5-4B09-4456-9B58-93C2C5641D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31CB87AA-BE33-4AD8-BF29-C90D6A0CB4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1F66DFBD-FDD9-47FC-AAD7-A7B78165D6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7BE0C714-DBB9-46CD-8646-CA6734E009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DB65D97B-619D-47CC-A5F2-05E7C1D9D3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id="{B77DDC0D-B781-4C0C-A7E5-3E97FAC5F2F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id="{BD675864-3A76-48E0-9C43-A233D147F8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id="{2BD0C9F7-B9BB-4858-BF3B-C2E5CB49507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id="{A1FBB69E-3C36-4DD6-A6C7-F595901E52A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id="{C8188C7D-C4A3-4FC1-836F-0810933C6AA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id="{07E14EBC-FF35-478E-BD97-177A5659A03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id="{6C56CB86-DA29-4EF4-8DAC-809655230E2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id="{C3EC2205-6EB6-4395-BC0C-8B41DF3C81F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DB715888-03C3-4514-991F-ADC4CB12E8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5589EF89-7B4B-4806-8364-3F995EEE31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45C7164B-C88B-4293-BB6C-40EEC3C8B7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06" name="直線コネクタ 505">
          <a:extLst>
            <a:ext uri="{FF2B5EF4-FFF2-40B4-BE49-F238E27FC236}">
              <a16:creationId xmlns:a16="http://schemas.microsoft.com/office/drawing/2014/main" id="{24F43A3E-57A8-44DC-812D-E860FFFA83B7}"/>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07" name="【消防施設】&#10;一人当たり面積最小値テキスト">
          <a:extLst>
            <a:ext uri="{FF2B5EF4-FFF2-40B4-BE49-F238E27FC236}">
              <a16:creationId xmlns:a16="http://schemas.microsoft.com/office/drawing/2014/main" id="{5A51794F-C55D-4B2C-817A-2A917B959DDF}"/>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08" name="直線コネクタ 507">
          <a:extLst>
            <a:ext uri="{FF2B5EF4-FFF2-40B4-BE49-F238E27FC236}">
              <a16:creationId xmlns:a16="http://schemas.microsoft.com/office/drawing/2014/main" id="{4BAE150F-AA02-45D0-A6D3-771290799BD3}"/>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09" name="【消防施設】&#10;一人当たり面積最大値テキスト">
          <a:extLst>
            <a:ext uri="{FF2B5EF4-FFF2-40B4-BE49-F238E27FC236}">
              <a16:creationId xmlns:a16="http://schemas.microsoft.com/office/drawing/2014/main" id="{30EC9AA5-BA0C-4717-9C5A-A0674F43C006}"/>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0" name="直線コネクタ 509">
          <a:extLst>
            <a:ext uri="{FF2B5EF4-FFF2-40B4-BE49-F238E27FC236}">
              <a16:creationId xmlns:a16="http://schemas.microsoft.com/office/drawing/2014/main" id="{F0D95AA2-1FA5-4818-BCBC-62F9BDFAEFD8}"/>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11" name="【消防施設】&#10;一人当たり面積平均値テキスト">
          <a:extLst>
            <a:ext uri="{FF2B5EF4-FFF2-40B4-BE49-F238E27FC236}">
              <a16:creationId xmlns:a16="http://schemas.microsoft.com/office/drawing/2014/main" id="{1646426A-2F38-4493-B3D6-E95A38435A2B}"/>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2" name="フローチャート: 判断 511">
          <a:extLst>
            <a:ext uri="{FF2B5EF4-FFF2-40B4-BE49-F238E27FC236}">
              <a16:creationId xmlns:a16="http://schemas.microsoft.com/office/drawing/2014/main" id="{A97383CB-81E3-43B4-8D58-84601A8B5238}"/>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13" name="フローチャート: 判断 512">
          <a:extLst>
            <a:ext uri="{FF2B5EF4-FFF2-40B4-BE49-F238E27FC236}">
              <a16:creationId xmlns:a16="http://schemas.microsoft.com/office/drawing/2014/main" id="{27736BC0-05A6-4199-B1C9-BA12075BBBC8}"/>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14" name="フローチャート: 判断 513">
          <a:extLst>
            <a:ext uri="{FF2B5EF4-FFF2-40B4-BE49-F238E27FC236}">
              <a16:creationId xmlns:a16="http://schemas.microsoft.com/office/drawing/2014/main" id="{B6D16816-116D-4E16-B4E2-173790D45628}"/>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15" name="フローチャート: 判断 514">
          <a:extLst>
            <a:ext uri="{FF2B5EF4-FFF2-40B4-BE49-F238E27FC236}">
              <a16:creationId xmlns:a16="http://schemas.microsoft.com/office/drawing/2014/main" id="{D8B949AF-10FD-4567-ADED-88E2FD242CAB}"/>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16" name="フローチャート: 判断 515">
          <a:extLst>
            <a:ext uri="{FF2B5EF4-FFF2-40B4-BE49-F238E27FC236}">
              <a16:creationId xmlns:a16="http://schemas.microsoft.com/office/drawing/2014/main" id="{B3AD196C-6315-47BD-9715-C85882C190B5}"/>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3174C113-C37F-4077-A149-7CB714B409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EA76A6EA-78D9-4156-96E7-F5F13883C5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19F713B4-DD71-4B14-A7B9-B54D65CB2B4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C17B359F-605D-456C-A010-85F032D95A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FB9D304-B6C1-4759-8907-085A103B333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78739</xdr:rowOff>
    </xdr:from>
    <xdr:to>
      <xdr:col>116</xdr:col>
      <xdr:colOff>114300</xdr:colOff>
      <xdr:row>81</xdr:row>
      <xdr:rowOff>8889</xdr:rowOff>
    </xdr:to>
    <xdr:sp macro="" textlink="">
      <xdr:nvSpPr>
        <xdr:cNvPr id="522" name="楕円 521">
          <a:extLst>
            <a:ext uri="{FF2B5EF4-FFF2-40B4-BE49-F238E27FC236}">
              <a16:creationId xmlns:a16="http://schemas.microsoft.com/office/drawing/2014/main" id="{A6CAE224-BADF-46E0-B966-F11B311601B8}"/>
            </a:ext>
          </a:extLst>
        </xdr:cNvPr>
        <xdr:cNvSpPr/>
      </xdr:nvSpPr>
      <xdr:spPr>
        <a:xfrm>
          <a:off x="22110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101616</xdr:rowOff>
    </xdr:from>
    <xdr:ext cx="469744" cy="259045"/>
    <xdr:sp macro="" textlink="">
      <xdr:nvSpPr>
        <xdr:cNvPr id="523" name="【消防施設】&#10;一人当たり面積該当値テキスト">
          <a:extLst>
            <a:ext uri="{FF2B5EF4-FFF2-40B4-BE49-F238E27FC236}">
              <a16:creationId xmlns:a16="http://schemas.microsoft.com/office/drawing/2014/main" id="{FEC887D0-0169-442E-BC31-91BB43FAAC78}"/>
            </a:ext>
          </a:extLst>
        </xdr:cNvPr>
        <xdr:cNvSpPr txBox="1"/>
      </xdr:nvSpPr>
      <xdr:spPr>
        <a:xfrm>
          <a:off x="22199600"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106172</xdr:rowOff>
    </xdr:from>
    <xdr:to>
      <xdr:col>112</xdr:col>
      <xdr:colOff>38100</xdr:colOff>
      <xdr:row>81</xdr:row>
      <xdr:rowOff>36322</xdr:rowOff>
    </xdr:to>
    <xdr:sp macro="" textlink="">
      <xdr:nvSpPr>
        <xdr:cNvPr id="524" name="楕円 523">
          <a:extLst>
            <a:ext uri="{FF2B5EF4-FFF2-40B4-BE49-F238E27FC236}">
              <a16:creationId xmlns:a16="http://schemas.microsoft.com/office/drawing/2014/main" id="{8600FA38-7679-45CF-84F8-6974E825F0D8}"/>
            </a:ext>
          </a:extLst>
        </xdr:cNvPr>
        <xdr:cNvSpPr/>
      </xdr:nvSpPr>
      <xdr:spPr>
        <a:xfrm>
          <a:off x="21272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129539</xdr:rowOff>
    </xdr:from>
    <xdr:to>
      <xdr:col>116</xdr:col>
      <xdr:colOff>63500</xdr:colOff>
      <xdr:row>80</xdr:row>
      <xdr:rowOff>156972</xdr:rowOff>
    </xdr:to>
    <xdr:cxnSp macro="">
      <xdr:nvCxnSpPr>
        <xdr:cNvPr id="525" name="直線コネクタ 524">
          <a:extLst>
            <a:ext uri="{FF2B5EF4-FFF2-40B4-BE49-F238E27FC236}">
              <a16:creationId xmlns:a16="http://schemas.microsoft.com/office/drawing/2014/main" id="{BEE5C136-F33A-47FA-9C5E-B9AD5881F6BC}"/>
            </a:ext>
          </a:extLst>
        </xdr:cNvPr>
        <xdr:cNvCxnSpPr/>
      </xdr:nvCxnSpPr>
      <xdr:spPr>
        <a:xfrm flipV="1">
          <a:off x="21323300" y="138455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138176</xdr:rowOff>
    </xdr:from>
    <xdr:to>
      <xdr:col>107</xdr:col>
      <xdr:colOff>101600</xdr:colOff>
      <xdr:row>81</xdr:row>
      <xdr:rowOff>68326</xdr:rowOff>
    </xdr:to>
    <xdr:sp macro="" textlink="">
      <xdr:nvSpPr>
        <xdr:cNvPr id="526" name="楕円 525">
          <a:extLst>
            <a:ext uri="{FF2B5EF4-FFF2-40B4-BE49-F238E27FC236}">
              <a16:creationId xmlns:a16="http://schemas.microsoft.com/office/drawing/2014/main" id="{9FBA969C-2E01-4A31-A88E-9D1F3D1FCA85}"/>
            </a:ext>
          </a:extLst>
        </xdr:cNvPr>
        <xdr:cNvSpPr/>
      </xdr:nvSpPr>
      <xdr:spPr>
        <a:xfrm>
          <a:off x="20383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156972</xdr:rowOff>
    </xdr:from>
    <xdr:to>
      <xdr:col>111</xdr:col>
      <xdr:colOff>177800</xdr:colOff>
      <xdr:row>81</xdr:row>
      <xdr:rowOff>17526</xdr:rowOff>
    </xdr:to>
    <xdr:cxnSp macro="">
      <xdr:nvCxnSpPr>
        <xdr:cNvPr id="527" name="直線コネクタ 526">
          <a:extLst>
            <a:ext uri="{FF2B5EF4-FFF2-40B4-BE49-F238E27FC236}">
              <a16:creationId xmlns:a16="http://schemas.microsoft.com/office/drawing/2014/main" id="{0F490920-F543-4486-8606-75CA6DCFE91A}"/>
            </a:ext>
          </a:extLst>
        </xdr:cNvPr>
        <xdr:cNvCxnSpPr/>
      </xdr:nvCxnSpPr>
      <xdr:spPr>
        <a:xfrm flipV="1">
          <a:off x="20434300" y="13872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163322</xdr:rowOff>
    </xdr:from>
    <xdr:to>
      <xdr:col>102</xdr:col>
      <xdr:colOff>165100</xdr:colOff>
      <xdr:row>81</xdr:row>
      <xdr:rowOff>93472</xdr:rowOff>
    </xdr:to>
    <xdr:sp macro="" textlink="">
      <xdr:nvSpPr>
        <xdr:cNvPr id="528" name="楕円 527">
          <a:extLst>
            <a:ext uri="{FF2B5EF4-FFF2-40B4-BE49-F238E27FC236}">
              <a16:creationId xmlns:a16="http://schemas.microsoft.com/office/drawing/2014/main" id="{DEAD0880-46C9-45A6-8B2D-916237F1CB8E}"/>
            </a:ext>
          </a:extLst>
        </xdr:cNvPr>
        <xdr:cNvSpPr/>
      </xdr:nvSpPr>
      <xdr:spPr>
        <a:xfrm>
          <a:off x="19494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17526</xdr:rowOff>
    </xdr:from>
    <xdr:to>
      <xdr:col>107</xdr:col>
      <xdr:colOff>50800</xdr:colOff>
      <xdr:row>81</xdr:row>
      <xdr:rowOff>42672</xdr:rowOff>
    </xdr:to>
    <xdr:cxnSp macro="">
      <xdr:nvCxnSpPr>
        <xdr:cNvPr id="529" name="直線コネクタ 528">
          <a:extLst>
            <a:ext uri="{FF2B5EF4-FFF2-40B4-BE49-F238E27FC236}">
              <a16:creationId xmlns:a16="http://schemas.microsoft.com/office/drawing/2014/main" id="{AAAAABE0-FF47-4F9A-A4C7-651525F20A70}"/>
            </a:ext>
          </a:extLst>
        </xdr:cNvPr>
        <xdr:cNvCxnSpPr/>
      </xdr:nvCxnSpPr>
      <xdr:spPr>
        <a:xfrm flipV="1">
          <a:off x="19545300" y="139049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12446</xdr:rowOff>
    </xdr:from>
    <xdr:to>
      <xdr:col>98</xdr:col>
      <xdr:colOff>38100</xdr:colOff>
      <xdr:row>81</xdr:row>
      <xdr:rowOff>114046</xdr:rowOff>
    </xdr:to>
    <xdr:sp macro="" textlink="">
      <xdr:nvSpPr>
        <xdr:cNvPr id="530" name="楕円 529">
          <a:extLst>
            <a:ext uri="{FF2B5EF4-FFF2-40B4-BE49-F238E27FC236}">
              <a16:creationId xmlns:a16="http://schemas.microsoft.com/office/drawing/2014/main" id="{34B93C79-79B4-45BE-8E0C-6A265EF8939D}"/>
            </a:ext>
          </a:extLst>
        </xdr:cNvPr>
        <xdr:cNvSpPr/>
      </xdr:nvSpPr>
      <xdr:spPr>
        <a:xfrm>
          <a:off x="18605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42672</xdr:rowOff>
    </xdr:from>
    <xdr:to>
      <xdr:col>102</xdr:col>
      <xdr:colOff>114300</xdr:colOff>
      <xdr:row>81</xdr:row>
      <xdr:rowOff>63246</xdr:rowOff>
    </xdr:to>
    <xdr:cxnSp macro="">
      <xdr:nvCxnSpPr>
        <xdr:cNvPr id="531" name="直線コネクタ 530">
          <a:extLst>
            <a:ext uri="{FF2B5EF4-FFF2-40B4-BE49-F238E27FC236}">
              <a16:creationId xmlns:a16="http://schemas.microsoft.com/office/drawing/2014/main" id="{6273DB9A-63BB-49F4-AD72-29DD187889B4}"/>
            </a:ext>
          </a:extLst>
        </xdr:cNvPr>
        <xdr:cNvCxnSpPr/>
      </xdr:nvCxnSpPr>
      <xdr:spPr>
        <a:xfrm flipV="1">
          <a:off x="18656300" y="139301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532" name="n_1aveValue【消防施設】&#10;一人当たり面積">
          <a:extLst>
            <a:ext uri="{FF2B5EF4-FFF2-40B4-BE49-F238E27FC236}">
              <a16:creationId xmlns:a16="http://schemas.microsoft.com/office/drawing/2014/main" id="{4F150FC9-7814-4C1D-8611-6F5BE7B1C8B3}"/>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533" name="n_2aveValue【消防施設】&#10;一人当たり面積">
          <a:extLst>
            <a:ext uri="{FF2B5EF4-FFF2-40B4-BE49-F238E27FC236}">
              <a16:creationId xmlns:a16="http://schemas.microsoft.com/office/drawing/2014/main" id="{7AD4BB6C-A766-43F2-95AA-FE7FE54DAD4D}"/>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534" name="n_3aveValue【消防施設】&#10;一人当たり面積">
          <a:extLst>
            <a:ext uri="{FF2B5EF4-FFF2-40B4-BE49-F238E27FC236}">
              <a16:creationId xmlns:a16="http://schemas.microsoft.com/office/drawing/2014/main" id="{061B117B-AFF3-4CC3-977B-CFB9EEB348A1}"/>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535" name="n_4aveValue【消防施設】&#10;一人当たり面積">
          <a:extLst>
            <a:ext uri="{FF2B5EF4-FFF2-40B4-BE49-F238E27FC236}">
              <a16:creationId xmlns:a16="http://schemas.microsoft.com/office/drawing/2014/main" id="{586CD753-4E8E-4F09-AF37-EBA892050336}"/>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52849</xdr:rowOff>
    </xdr:from>
    <xdr:ext cx="469744" cy="259045"/>
    <xdr:sp macro="" textlink="">
      <xdr:nvSpPr>
        <xdr:cNvPr id="536" name="n_1mainValue【消防施設】&#10;一人当たり面積">
          <a:extLst>
            <a:ext uri="{FF2B5EF4-FFF2-40B4-BE49-F238E27FC236}">
              <a16:creationId xmlns:a16="http://schemas.microsoft.com/office/drawing/2014/main" id="{2884035D-1F9F-4DFE-B462-52D9EC196DFE}"/>
            </a:ext>
          </a:extLst>
        </xdr:cNvPr>
        <xdr:cNvSpPr txBox="1"/>
      </xdr:nvSpPr>
      <xdr:spPr>
        <a:xfrm>
          <a:off x="210757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84853</xdr:rowOff>
    </xdr:from>
    <xdr:ext cx="469744" cy="259045"/>
    <xdr:sp macro="" textlink="">
      <xdr:nvSpPr>
        <xdr:cNvPr id="537" name="n_2mainValue【消防施設】&#10;一人当たり面積">
          <a:extLst>
            <a:ext uri="{FF2B5EF4-FFF2-40B4-BE49-F238E27FC236}">
              <a16:creationId xmlns:a16="http://schemas.microsoft.com/office/drawing/2014/main" id="{DFCCF4BA-E984-428B-935B-2A6D85DB685F}"/>
            </a:ext>
          </a:extLst>
        </xdr:cNvPr>
        <xdr:cNvSpPr txBox="1"/>
      </xdr:nvSpPr>
      <xdr:spPr>
        <a:xfrm>
          <a:off x="20199427" y="136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109999</xdr:rowOff>
    </xdr:from>
    <xdr:ext cx="469744" cy="259045"/>
    <xdr:sp macro="" textlink="">
      <xdr:nvSpPr>
        <xdr:cNvPr id="538" name="n_3mainValue【消防施設】&#10;一人当たり面積">
          <a:extLst>
            <a:ext uri="{FF2B5EF4-FFF2-40B4-BE49-F238E27FC236}">
              <a16:creationId xmlns:a16="http://schemas.microsoft.com/office/drawing/2014/main" id="{6E6F4BE4-840C-4542-9D5F-C89DDAD8F035}"/>
            </a:ext>
          </a:extLst>
        </xdr:cNvPr>
        <xdr:cNvSpPr txBox="1"/>
      </xdr:nvSpPr>
      <xdr:spPr>
        <a:xfrm>
          <a:off x="1931042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130573</xdr:rowOff>
    </xdr:from>
    <xdr:ext cx="469744" cy="259045"/>
    <xdr:sp macro="" textlink="">
      <xdr:nvSpPr>
        <xdr:cNvPr id="539" name="n_4mainValue【消防施設】&#10;一人当たり面積">
          <a:extLst>
            <a:ext uri="{FF2B5EF4-FFF2-40B4-BE49-F238E27FC236}">
              <a16:creationId xmlns:a16="http://schemas.microsoft.com/office/drawing/2014/main" id="{5C92DE05-2FEB-4971-97C4-B0E322B0E6C5}"/>
            </a:ext>
          </a:extLst>
        </xdr:cNvPr>
        <xdr:cNvSpPr txBox="1"/>
      </xdr:nvSpPr>
      <xdr:spPr>
        <a:xfrm>
          <a:off x="184214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D2BE491C-102F-4687-8135-D4475F42B4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39D4E77C-663B-49C4-9C39-07B57FED78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1C70128-3342-4AB8-BC14-F692129085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DA0C572D-DC2F-4436-B7AD-A0714CB5D7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C4F7B513-70AF-4684-A337-A8AF96B90A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F68655DC-15D2-4EDE-A7B7-FC48FE7FAE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96630AB2-C133-406F-9893-34E99D847B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2BB66F84-FBB3-4D05-9BC4-D61CED91FD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10940F5D-92FF-409C-BC11-CF8E370C97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937257BA-66C6-4C84-9D29-06613CACCD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67F17F41-E36E-47A4-938E-94782B9F9F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id="{09C729EF-CE95-451C-8790-9703FAEFED2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2AC30D7A-1F2A-40CE-9219-C6CDBB7887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id="{2AEEEEEC-CC5B-4A3D-87E1-1FA247C030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id="{75A0CB56-2A4B-4D32-9645-FB42041AA66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id="{742E40D3-7F3D-4431-8D1D-280D9B374D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id="{A9A4A5EC-2C5C-4E42-81EB-21B51FCE05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id="{D6C20B20-23A1-4C50-9017-AFF79EC8DD6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id="{49E9B4A3-422D-4CBE-9BE4-6ABDBACE61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id="{89845CF6-ADCE-42BF-8332-2302D24A4E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0" name="テキスト ボックス 559">
          <a:extLst>
            <a:ext uri="{FF2B5EF4-FFF2-40B4-BE49-F238E27FC236}">
              <a16:creationId xmlns:a16="http://schemas.microsoft.com/office/drawing/2014/main" id="{A84AB337-054B-4F58-A253-58580AA5267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2EF779B0-85D5-445E-8E81-4F1C0AE007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891AE7E1-B48B-4A6C-B37C-40EAD9388B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3" name="直線コネクタ 562">
          <a:extLst>
            <a:ext uri="{FF2B5EF4-FFF2-40B4-BE49-F238E27FC236}">
              <a16:creationId xmlns:a16="http://schemas.microsoft.com/office/drawing/2014/main" id="{5657CC0D-51B6-4810-8B4B-C789B160F02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4" name="【庁舎】&#10;有形固定資産減価償却率最小値テキスト">
          <a:extLst>
            <a:ext uri="{FF2B5EF4-FFF2-40B4-BE49-F238E27FC236}">
              <a16:creationId xmlns:a16="http://schemas.microsoft.com/office/drawing/2014/main" id="{323596D9-55CF-4028-948E-16BB70699E3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5" name="直線コネクタ 564">
          <a:extLst>
            <a:ext uri="{FF2B5EF4-FFF2-40B4-BE49-F238E27FC236}">
              <a16:creationId xmlns:a16="http://schemas.microsoft.com/office/drawing/2014/main" id="{63F8B880-0F7E-4EAE-A1BF-ABE2616C0F6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6" name="【庁舎】&#10;有形固定資産減価償却率最大値テキスト">
          <a:extLst>
            <a:ext uri="{FF2B5EF4-FFF2-40B4-BE49-F238E27FC236}">
              <a16:creationId xmlns:a16="http://schemas.microsoft.com/office/drawing/2014/main" id="{A96B56CD-62B9-4539-88CD-E35775A0D39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a:extLst>
            <a:ext uri="{FF2B5EF4-FFF2-40B4-BE49-F238E27FC236}">
              <a16:creationId xmlns:a16="http://schemas.microsoft.com/office/drawing/2014/main" id="{CCF0B5BB-0565-4475-86A6-09E6A846B56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68" name="【庁舎】&#10;有形固定資産減価償却率平均値テキスト">
          <a:extLst>
            <a:ext uri="{FF2B5EF4-FFF2-40B4-BE49-F238E27FC236}">
              <a16:creationId xmlns:a16="http://schemas.microsoft.com/office/drawing/2014/main" id="{AAEC613B-F74E-4E76-939F-413DEB0DF03A}"/>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69" name="フローチャート: 判断 568">
          <a:extLst>
            <a:ext uri="{FF2B5EF4-FFF2-40B4-BE49-F238E27FC236}">
              <a16:creationId xmlns:a16="http://schemas.microsoft.com/office/drawing/2014/main" id="{776312B5-DF73-44C4-BB70-40E2652EED57}"/>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0" name="フローチャート: 判断 569">
          <a:extLst>
            <a:ext uri="{FF2B5EF4-FFF2-40B4-BE49-F238E27FC236}">
              <a16:creationId xmlns:a16="http://schemas.microsoft.com/office/drawing/2014/main" id="{CBD080B9-F0A9-4186-9127-DB66FE5B1221}"/>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1" name="フローチャート: 判断 570">
          <a:extLst>
            <a:ext uri="{FF2B5EF4-FFF2-40B4-BE49-F238E27FC236}">
              <a16:creationId xmlns:a16="http://schemas.microsoft.com/office/drawing/2014/main" id="{750F9C69-A14F-461A-9392-E0CD37815141}"/>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2" name="フローチャート: 判断 571">
          <a:extLst>
            <a:ext uri="{FF2B5EF4-FFF2-40B4-BE49-F238E27FC236}">
              <a16:creationId xmlns:a16="http://schemas.microsoft.com/office/drawing/2014/main" id="{458E9685-77F5-4647-9341-C68608B77B4F}"/>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3" name="フローチャート: 判断 572">
          <a:extLst>
            <a:ext uri="{FF2B5EF4-FFF2-40B4-BE49-F238E27FC236}">
              <a16:creationId xmlns:a16="http://schemas.microsoft.com/office/drawing/2014/main" id="{8DBB9452-6B37-440B-8018-D58BDCDD6EE3}"/>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4AC632A-1F01-4888-B3FB-32D7690C61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7DD5D06-EF25-4E2F-AE70-9B1D7840BB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339E790-D519-45AC-B279-1E053B29E4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DCF840C5-B822-4888-BA67-FE155A2257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20DA31E-3D11-4FBD-807F-EC5AECF240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134620</xdr:rowOff>
    </xdr:from>
    <xdr:to>
      <xdr:col>85</xdr:col>
      <xdr:colOff>177800</xdr:colOff>
      <xdr:row>104</xdr:row>
      <xdr:rowOff>64770</xdr:rowOff>
    </xdr:to>
    <xdr:sp macro="" textlink="">
      <xdr:nvSpPr>
        <xdr:cNvPr id="579" name="楕円 578">
          <a:extLst>
            <a:ext uri="{FF2B5EF4-FFF2-40B4-BE49-F238E27FC236}">
              <a16:creationId xmlns:a16="http://schemas.microsoft.com/office/drawing/2014/main" id="{A02C3C05-8EF5-4678-9ABC-B29BE8FBD8C6}"/>
            </a:ext>
          </a:extLst>
        </xdr:cNvPr>
        <xdr:cNvSpPr/>
      </xdr:nvSpPr>
      <xdr:spPr>
        <a:xfrm>
          <a:off x="162687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113047</xdr:rowOff>
    </xdr:from>
    <xdr:ext cx="405111" cy="259045"/>
    <xdr:sp macro="" textlink="">
      <xdr:nvSpPr>
        <xdr:cNvPr id="580" name="【庁舎】&#10;有形固定資産減価償却率該当値テキスト">
          <a:extLst>
            <a:ext uri="{FF2B5EF4-FFF2-40B4-BE49-F238E27FC236}">
              <a16:creationId xmlns:a16="http://schemas.microsoft.com/office/drawing/2014/main" id="{E782A4CF-7522-4462-99D6-99FF097CAD75}"/>
            </a:ext>
          </a:extLst>
        </xdr:cNvPr>
        <xdr:cNvSpPr txBox="1"/>
      </xdr:nvSpPr>
      <xdr:spPr>
        <a:xfrm>
          <a:off x="16357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110489</xdr:rowOff>
    </xdr:from>
    <xdr:to>
      <xdr:col>81</xdr:col>
      <xdr:colOff>101600</xdr:colOff>
      <xdr:row>104</xdr:row>
      <xdr:rowOff>40639</xdr:rowOff>
    </xdr:to>
    <xdr:sp macro="" textlink="">
      <xdr:nvSpPr>
        <xdr:cNvPr id="581" name="楕円 580">
          <a:extLst>
            <a:ext uri="{FF2B5EF4-FFF2-40B4-BE49-F238E27FC236}">
              <a16:creationId xmlns:a16="http://schemas.microsoft.com/office/drawing/2014/main" id="{7B487EC9-2A23-48F4-B16C-251A1A5977C8}"/>
            </a:ext>
          </a:extLst>
        </xdr:cNvPr>
        <xdr:cNvSpPr/>
      </xdr:nvSpPr>
      <xdr:spPr>
        <a:xfrm>
          <a:off x="15430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161289</xdr:rowOff>
    </xdr:from>
    <xdr:to>
      <xdr:col>85</xdr:col>
      <xdr:colOff>127000</xdr:colOff>
      <xdr:row>104</xdr:row>
      <xdr:rowOff>13970</xdr:rowOff>
    </xdr:to>
    <xdr:cxnSp macro="">
      <xdr:nvCxnSpPr>
        <xdr:cNvPr id="582" name="直線コネクタ 581">
          <a:extLst>
            <a:ext uri="{FF2B5EF4-FFF2-40B4-BE49-F238E27FC236}">
              <a16:creationId xmlns:a16="http://schemas.microsoft.com/office/drawing/2014/main" id="{20789F86-3933-4D07-9141-E7D1DC2581DD}"/>
            </a:ext>
          </a:extLst>
        </xdr:cNvPr>
        <xdr:cNvCxnSpPr/>
      </xdr:nvCxnSpPr>
      <xdr:spPr>
        <a:xfrm>
          <a:off x="15481300" y="178206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87630</xdr:rowOff>
    </xdr:from>
    <xdr:to>
      <xdr:col>76</xdr:col>
      <xdr:colOff>165100</xdr:colOff>
      <xdr:row>104</xdr:row>
      <xdr:rowOff>17780</xdr:rowOff>
    </xdr:to>
    <xdr:sp macro="" textlink="">
      <xdr:nvSpPr>
        <xdr:cNvPr id="583" name="楕円 582">
          <a:extLst>
            <a:ext uri="{FF2B5EF4-FFF2-40B4-BE49-F238E27FC236}">
              <a16:creationId xmlns:a16="http://schemas.microsoft.com/office/drawing/2014/main" id="{38157FB4-030F-4017-B319-F27376AC84D5}"/>
            </a:ext>
          </a:extLst>
        </xdr:cNvPr>
        <xdr:cNvSpPr/>
      </xdr:nvSpPr>
      <xdr:spPr>
        <a:xfrm>
          <a:off x="14541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138430</xdr:rowOff>
    </xdr:from>
    <xdr:to>
      <xdr:col>81</xdr:col>
      <xdr:colOff>50800</xdr:colOff>
      <xdr:row>103</xdr:row>
      <xdr:rowOff>161289</xdr:rowOff>
    </xdr:to>
    <xdr:cxnSp macro="">
      <xdr:nvCxnSpPr>
        <xdr:cNvPr id="584" name="直線コネクタ 583">
          <a:extLst>
            <a:ext uri="{FF2B5EF4-FFF2-40B4-BE49-F238E27FC236}">
              <a16:creationId xmlns:a16="http://schemas.microsoft.com/office/drawing/2014/main" id="{335DD16A-FDEE-4131-88EE-F1DDED80EC38}"/>
            </a:ext>
          </a:extLst>
        </xdr:cNvPr>
        <xdr:cNvCxnSpPr/>
      </xdr:nvCxnSpPr>
      <xdr:spPr>
        <a:xfrm>
          <a:off x="14592300" y="17797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585" name="楕円 584">
          <a:extLst>
            <a:ext uri="{FF2B5EF4-FFF2-40B4-BE49-F238E27FC236}">
              <a16:creationId xmlns:a16="http://schemas.microsoft.com/office/drawing/2014/main" id="{2DFDFF2E-DB1D-4891-AEF9-FCFE5E42FC83}"/>
            </a:ext>
          </a:extLst>
        </xdr:cNvPr>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138430</xdr:rowOff>
    </xdr:to>
    <xdr:cxnSp macro="">
      <xdr:nvCxnSpPr>
        <xdr:cNvPr id="586" name="直線コネクタ 585">
          <a:extLst>
            <a:ext uri="{FF2B5EF4-FFF2-40B4-BE49-F238E27FC236}">
              <a16:creationId xmlns:a16="http://schemas.microsoft.com/office/drawing/2014/main" id="{B61E97A8-EB8F-4214-BE05-63C2ECCF25BE}"/>
            </a:ext>
          </a:extLst>
        </xdr:cNvPr>
        <xdr:cNvCxnSpPr/>
      </xdr:nvCxnSpPr>
      <xdr:spPr>
        <a:xfrm>
          <a:off x="13703300" y="177812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46989</xdr:rowOff>
    </xdr:from>
    <xdr:to>
      <xdr:col>67</xdr:col>
      <xdr:colOff>101600</xdr:colOff>
      <xdr:row>103</xdr:row>
      <xdr:rowOff>148589</xdr:rowOff>
    </xdr:to>
    <xdr:sp macro="" textlink="">
      <xdr:nvSpPr>
        <xdr:cNvPr id="587" name="楕円 586">
          <a:extLst>
            <a:ext uri="{FF2B5EF4-FFF2-40B4-BE49-F238E27FC236}">
              <a16:creationId xmlns:a16="http://schemas.microsoft.com/office/drawing/2014/main" id="{347D190D-1332-4582-9429-0928D9AACEA7}"/>
            </a:ext>
          </a:extLst>
        </xdr:cNvPr>
        <xdr:cNvSpPr/>
      </xdr:nvSpPr>
      <xdr:spPr>
        <a:xfrm>
          <a:off x="12763500" y="177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97789</xdr:rowOff>
    </xdr:from>
    <xdr:to>
      <xdr:col>71</xdr:col>
      <xdr:colOff>177800</xdr:colOff>
      <xdr:row>103</xdr:row>
      <xdr:rowOff>121920</xdr:rowOff>
    </xdr:to>
    <xdr:cxnSp macro="">
      <xdr:nvCxnSpPr>
        <xdr:cNvPr id="588" name="直線コネクタ 587">
          <a:extLst>
            <a:ext uri="{FF2B5EF4-FFF2-40B4-BE49-F238E27FC236}">
              <a16:creationId xmlns:a16="http://schemas.microsoft.com/office/drawing/2014/main" id="{2D55CDAF-D85A-4666-AC9F-3E9924F5E2BC}"/>
            </a:ext>
          </a:extLst>
        </xdr:cNvPr>
        <xdr:cNvCxnSpPr/>
      </xdr:nvCxnSpPr>
      <xdr:spPr>
        <a:xfrm>
          <a:off x="12814300" y="177571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589" name="n_1aveValue【庁舎】&#10;有形固定資産減価償却率">
          <a:extLst>
            <a:ext uri="{FF2B5EF4-FFF2-40B4-BE49-F238E27FC236}">
              <a16:creationId xmlns:a16="http://schemas.microsoft.com/office/drawing/2014/main" id="{2DA799ED-89AB-469E-97DD-B94A2AFDB825}"/>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590" name="n_2aveValue【庁舎】&#10;有形固定資産減価償却率">
          <a:extLst>
            <a:ext uri="{FF2B5EF4-FFF2-40B4-BE49-F238E27FC236}">
              <a16:creationId xmlns:a16="http://schemas.microsoft.com/office/drawing/2014/main" id="{61ED4104-E427-428F-8828-54BE874C6849}"/>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591" name="n_3aveValue【庁舎】&#10;有形固定資産減価償却率">
          <a:extLst>
            <a:ext uri="{FF2B5EF4-FFF2-40B4-BE49-F238E27FC236}">
              <a16:creationId xmlns:a16="http://schemas.microsoft.com/office/drawing/2014/main" id="{DC078F3D-5CE1-4D87-8504-BD2F6D182F5E}"/>
            </a:ext>
          </a:extLst>
        </xdr:cNvPr>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592" name="n_4aveValue【庁舎】&#10;有形固定資産減価償却率">
          <a:extLst>
            <a:ext uri="{FF2B5EF4-FFF2-40B4-BE49-F238E27FC236}">
              <a16:creationId xmlns:a16="http://schemas.microsoft.com/office/drawing/2014/main" id="{B591FABD-185B-4DF2-BEB0-C17D89A785B2}"/>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57166</xdr:rowOff>
    </xdr:from>
    <xdr:ext cx="405111" cy="259045"/>
    <xdr:sp macro="" textlink="">
      <xdr:nvSpPr>
        <xdr:cNvPr id="593" name="n_1mainValue【庁舎】&#10;有形固定資産減価償却率">
          <a:extLst>
            <a:ext uri="{FF2B5EF4-FFF2-40B4-BE49-F238E27FC236}">
              <a16:creationId xmlns:a16="http://schemas.microsoft.com/office/drawing/2014/main" id="{000C6C81-98C4-47E6-A795-6E7C37DCAC90}"/>
            </a:ext>
          </a:extLst>
        </xdr:cNvPr>
        <xdr:cNvSpPr txBox="1"/>
      </xdr:nvSpPr>
      <xdr:spPr>
        <a:xfrm>
          <a:off x="152660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34307</xdr:rowOff>
    </xdr:from>
    <xdr:ext cx="405111" cy="259045"/>
    <xdr:sp macro="" textlink="">
      <xdr:nvSpPr>
        <xdr:cNvPr id="594" name="n_2mainValue【庁舎】&#10;有形固定資産減価償却率">
          <a:extLst>
            <a:ext uri="{FF2B5EF4-FFF2-40B4-BE49-F238E27FC236}">
              <a16:creationId xmlns:a16="http://schemas.microsoft.com/office/drawing/2014/main" id="{33EC1231-832B-406A-BE3A-B1A454104EB0}"/>
            </a:ext>
          </a:extLst>
        </xdr:cNvPr>
        <xdr:cNvSpPr txBox="1"/>
      </xdr:nvSpPr>
      <xdr:spPr>
        <a:xfrm>
          <a:off x="143897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595" name="n_3mainValue【庁舎】&#10;有形固定資産減価償却率">
          <a:extLst>
            <a:ext uri="{FF2B5EF4-FFF2-40B4-BE49-F238E27FC236}">
              <a16:creationId xmlns:a16="http://schemas.microsoft.com/office/drawing/2014/main" id="{791193F3-F862-478F-9456-91CA2B525D06}"/>
            </a:ext>
          </a:extLst>
        </xdr:cNvPr>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165116</xdr:rowOff>
    </xdr:from>
    <xdr:ext cx="405111" cy="259045"/>
    <xdr:sp macro="" textlink="">
      <xdr:nvSpPr>
        <xdr:cNvPr id="596" name="n_4mainValue【庁舎】&#10;有形固定資産減価償却率">
          <a:extLst>
            <a:ext uri="{FF2B5EF4-FFF2-40B4-BE49-F238E27FC236}">
              <a16:creationId xmlns:a16="http://schemas.microsoft.com/office/drawing/2014/main" id="{24C82C03-C89D-4B42-B327-CA6854B64A32}"/>
            </a:ext>
          </a:extLst>
        </xdr:cNvPr>
        <xdr:cNvSpPr txBox="1"/>
      </xdr:nvSpPr>
      <xdr:spPr>
        <a:xfrm>
          <a:off x="12611744" y="1748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1B176C80-7ED8-4CD5-9D70-8E86F2B838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8E2D06D2-1D9B-4487-924F-DFB46312F9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5494B692-CB2E-428D-B0FD-5520B22520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41FD6C5-1A9A-42E2-AB25-61D1714EDF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4ADC0E48-5219-45CA-9E3E-A44D7F4A7E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C7F81A5-E74B-4B64-8BAD-56E21D795F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43ABF088-F052-40C8-A51D-48175E9535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1F211AC0-D1A5-45CA-AEAF-2151C02A0B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CB069F94-FE01-4FAB-8163-A41A4683DF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D87BBC0B-FD95-4293-9514-D76A01076A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a:extLst>
            <a:ext uri="{FF2B5EF4-FFF2-40B4-BE49-F238E27FC236}">
              <a16:creationId xmlns:a16="http://schemas.microsoft.com/office/drawing/2014/main" id="{D78D7857-8A14-4C19-8F46-AF066613BF1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E933BFD6-5A59-414F-9249-47B048602B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a:extLst>
            <a:ext uri="{FF2B5EF4-FFF2-40B4-BE49-F238E27FC236}">
              <a16:creationId xmlns:a16="http://schemas.microsoft.com/office/drawing/2014/main" id="{0A3738F7-36EC-47E7-8ED4-F9F726C293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a:extLst>
            <a:ext uri="{FF2B5EF4-FFF2-40B4-BE49-F238E27FC236}">
              <a16:creationId xmlns:a16="http://schemas.microsoft.com/office/drawing/2014/main" id="{6EA59C09-2EB5-4DC7-9013-9D7CEED52A5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a:extLst>
            <a:ext uri="{FF2B5EF4-FFF2-40B4-BE49-F238E27FC236}">
              <a16:creationId xmlns:a16="http://schemas.microsoft.com/office/drawing/2014/main" id="{74DBABD5-C393-45A5-BF18-E480B455CF9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a:extLst>
            <a:ext uri="{FF2B5EF4-FFF2-40B4-BE49-F238E27FC236}">
              <a16:creationId xmlns:a16="http://schemas.microsoft.com/office/drawing/2014/main" id="{58456448-9127-4845-8E54-15C733A21C8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a:extLst>
            <a:ext uri="{FF2B5EF4-FFF2-40B4-BE49-F238E27FC236}">
              <a16:creationId xmlns:a16="http://schemas.microsoft.com/office/drawing/2014/main" id="{1C25009B-2090-4117-8DB5-B326EEE97A9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a:extLst>
            <a:ext uri="{FF2B5EF4-FFF2-40B4-BE49-F238E27FC236}">
              <a16:creationId xmlns:a16="http://schemas.microsoft.com/office/drawing/2014/main" id="{9CAF4826-CC93-4E56-A81D-A5783017F18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a:extLst>
            <a:ext uri="{FF2B5EF4-FFF2-40B4-BE49-F238E27FC236}">
              <a16:creationId xmlns:a16="http://schemas.microsoft.com/office/drawing/2014/main" id="{EE09E9A4-4251-4531-9768-F5F07AA0218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a:extLst>
            <a:ext uri="{FF2B5EF4-FFF2-40B4-BE49-F238E27FC236}">
              <a16:creationId xmlns:a16="http://schemas.microsoft.com/office/drawing/2014/main" id="{81CE2A27-4D84-49C0-AD13-C5616E76816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a:extLst>
            <a:ext uri="{FF2B5EF4-FFF2-40B4-BE49-F238E27FC236}">
              <a16:creationId xmlns:a16="http://schemas.microsoft.com/office/drawing/2014/main" id="{AC80002B-AF8A-48FB-BF37-3EF97A149DC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6587E0A0-C61C-42CC-AAF7-09488218911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7F498B64-7EB6-4A10-B6A6-8B2D4F4FA5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CDB937E9-ECE0-4F1D-A6C8-7ECFE6FC7D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98C2EAAB-8247-4DCA-AAE2-59338D4F4A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2" name="直線コネクタ 621">
          <a:extLst>
            <a:ext uri="{FF2B5EF4-FFF2-40B4-BE49-F238E27FC236}">
              <a16:creationId xmlns:a16="http://schemas.microsoft.com/office/drawing/2014/main" id="{949E3D84-F7A1-400D-AF54-04A3AE0316DB}"/>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3" name="【庁舎】&#10;一人当たり面積最小値テキスト">
          <a:extLst>
            <a:ext uri="{FF2B5EF4-FFF2-40B4-BE49-F238E27FC236}">
              <a16:creationId xmlns:a16="http://schemas.microsoft.com/office/drawing/2014/main" id="{D1645B13-4CB6-4C33-AAB0-BE962236CA5F}"/>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4" name="直線コネクタ 623">
          <a:extLst>
            <a:ext uri="{FF2B5EF4-FFF2-40B4-BE49-F238E27FC236}">
              <a16:creationId xmlns:a16="http://schemas.microsoft.com/office/drawing/2014/main" id="{7366D5B7-0330-46C9-8DD2-202F4C33FF17}"/>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5" name="【庁舎】&#10;一人当たり面積最大値テキスト">
          <a:extLst>
            <a:ext uri="{FF2B5EF4-FFF2-40B4-BE49-F238E27FC236}">
              <a16:creationId xmlns:a16="http://schemas.microsoft.com/office/drawing/2014/main" id="{E3613CC7-A0C2-40C4-9F9B-40EF85B9688B}"/>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6" name="直線コネクタ 625">
          <a:extLst>
            <a:ext uri="{FF2B5EF4-FFF2-40B4-BE49-F238E27FC236}">
              <a16:creationId xmlns:a16="http://schemas.microsoft.com/office/drawing/2014/main" id="{5CD6AB48-FA63-4B95-B0CF-476CC3B3C3FD}"/>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627" name="【庁舎】&#10;一人当たり面積平均値テキスト">
          <a:extLst>
            <a:ext uri="{FF2B5EF4-FFF2-40B4-BE49-F238E27FC236}">
              <a16:creationId xmlns:a16="http://schemas.microsoft.com/office/drawing/2014/main" id="{4E3B43FE-A068-46C5-90FB-8D94EDACC991}"/>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28" name="フローチャート: 判断 627">
          <a:extLst>
            <a:ext uri="{FF2B5EF4-FFF2-40B4-BE49-F238E27FC236}">
              <a16:creationId xmlns:a16="http://schemas.microsoft.com/office/drawing/2014/main" id="{E606012E-2291-4FCD-BF2F-85565A9D6C02}"/>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29" name="フローチャート: 判断 628">
          <a:extLst>
            <a:ext uri="{FF2B5EF4-FFF2-40B4-BE49-F238E27FC236}">
              <a16:creationId xmlns:a16="http://schemas.microsoft.com/office/drawing/2014/main" id="{93E2B55D-C91E-4B57-8806-7E5AFF4E4B22}"/>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0" name="フローチャート: 判断 629">
          <a:extLst>
            <a:ext uri="{FF2B5EF4-FFF2-40B4-BE49-F238E27FC236}">
              <a16:creationId xmlns:a16="http://schemas.microsoft.com/office/drawing/2014/main" id="{237ADDCA-883B-4E43-87DB-9F4E4F8A5163}"/>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1" name="フローチャート: 判断 630">
          <a:extLst>
            <a:ext uri="{FF2B5EF4-FFF2-40B4-BE49-F238E27FC236}">
              <a16:creationId xmlns:a16="http://schemas.microsoft.com/office/drawing/2014/main" id="{F545F950-90D7-4AA0-95E9-7CB0AECC0ED5}"/>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2" name="フローチャート: 判断 631">
          <a:extLst>
            <a:ext uri="{FF2B5EF4-FFF2-40B4-BE49-F238E27FC236}">
              <a16:creationId xmlns:a16="http://schemas.microsoft.com/office/drawing/2014/main" id="{739F7B3E-282C-45F9-894B-DCC2EF052869}"/>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E8E674B-14C5-48C5-ADC2-5353FAFA9F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C7D0AF9-BD6E-4CC5-81FA-FDA212C1F4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1DFC40A1-A483-4E02-8076-90409A172A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B649EA6-74EA-46BB-A1E1-6D18AAFA9E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56894ED-4D29-47CD-BEDA-922B4734EA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92348</xdr:rowOff>
    </xdr:from>
    <xdr:to>
      <xdr:col>116</xdr:col>
      <xdr:colOff>114300</xdr:colOff>
      <xdr:row>104</xdr:row>
      <xdr:rowOff>22498</xdr:rowOff>
    </xdr:to>
    <xdr:sp macro="" textlink="">
      <xdr:nvSpPr>
        <xdr:cNvPr id="638" name="楕円 637">
          <a:extLst>
            <a:ext uri="{FF2B5EF4-FFF2-40B4-BE49-F238E27FC236}">
              <a16:creationId xmlns:a16="http://schemas.microsoft.com/office/drawing/2014/main" id="{AB9503F6-42B6-4CEB-95B0-2F10CB7BF97E}"/>
            </a:ext>
          </a:extLst>
        </xdr:cNvPr>
        <xdr:cNvSpPr/>
      </xdr:nvSpPr>
      <xdr:spPr>
        <a:xfrm>
          <a:off x="22110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115225</xdr:rowOff>
    </xdr:from>
    <xdr:ext cx="469744" cy="259045"/>
    <xdr:sp macro="" textlink="">
      <xdr:nvSpPr>
        <xdr:cNvPr id="639" name="【庁舎】&#10;一人当たり面積該当値テキスト">
          <a:extLst>
            <a:ext uri="{FF2B5EF4-FFF2-40B4-BE49-F238E27FC236}">
              <a16:creationId xmlns:a16="http://schemas.microsoft.com/office/drawing/2014/main" id="{C4EB6D8D-00E2-4B15-814E-20A09E5FF9C4}"/>
            </a:ext>
          </a:extLst>
        </xdr:cNvPr>
        <xdr:cNvSpPr txBox="1"/>
      </xdr:nvSpPr>
      <xdr:spPr>
        <a:xfrm>
          <a:off x="22199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640" name="楕円 639">
          <a:extLst>
            <a:ext uri="{FF2B5EF4-FFF2-40B4-BE49-F238E27FC236}">
              <a16:creationId xmlns:a16="http://schemas.microsoft.com/office/drawing/2014/main" id="{48D52595-5AC9-47CB-9F40-AA61D8AD0034}"/>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143148</xdr:rowOff>
    </xdr:from>
    <xdr:to>
      <xdr:col>116</xdr:col>
      <xdr:colOff>63500</xdr:colOff>
      <xdr:row>104</xdr:row>
      <xdr:rowOff>0</xdr:rowOff>
    </xdr:to>
    <xdr:cxnSp macro="">
      <xdr:nvCxnSpPr>
        <xdr:cNvPr id="641" name="直線コネクタ 640">
          <a:extLst>
            <a:ext uri="{FF2B5EF4-FFF2-40B4-BE49-F238E27FC236}">
              <a16:creationId xmlns:a16="http://schemas.microsoft.com/office/drawing/2014/main" id="{950B694A-CCA0-4751-8C56-80CCDF3130E1}"/>
            </a:ext>
          </a:extLst>
        </xdr:cNvPr>
        <xdr:cNvCxnSpPr/>
      </xdr:nvCxnSpPr>
      <xdr:spPr>
        <a:xfrm flipV="1">
          <a:off x="21323300" y="17802498"/>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18869</xdr:rowOff>
    </xdr:from>
    <xdr:to>
      <xdr:col>107</xdr:col>
      <xdr:colOff>101600</xdr:colOff>
      <xdr:row>104</xdr:row>
      <xdr:rowOff>120469</xdr:rowOff>
    </xdr:to>
    <xdr:sp macro="" textlink="">
      <xdr:nvSpPr>
        <xdr:cNvPr id="642" name="楕円 641">
          <a:extLst>
            <a:ext uri="{FF2B5EF4-FFF2-40B4-BE49-F238E27FC236}">
              <a16:creationId xmlns:a16="http://schemas.microsoft.com/office/drawing/2014/main" id="{C7014B84-575E-42FC-A572-6B7DB562192A}"/>
            </a:ext>
          </a:extLst>
        </xdr:cNvPr>
        <xdr:cNvSpPr/>
      </xdr:nvSpPr>
      <xdr:spPr>
        <a:xfrm>
          <a:off x="20383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69669</xdr:rowOff>
    </xdr:to>
    <xdr:cxnSp macro="">
      <xdr:nvCxnSpPr>
        <xdr:cNvPr id="643" name="直線コネクタ 642">
          <a:extLst>
            <a:ext uri="{FF2B5EF4-FFF2-40B4-BE49-F238E27FC236}">
              <a16:creationId xmlns:a16="http://schemas.microsoft.com/office/drawing/2014/main" id="{B3A4D4D2-E1E7-4769-9B9C-3F4A502603F0}"/>
            </a:ext>
          </a:extLst>
        </xdr:cNvPr>
        <xdr:cNvCxnSpPr/>
      </xdr:nvCxnSpPr>
      <xdr:spPr>
        <a:xfrm flipV="1">
          <a:off x="20434300" y="17830800"/>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644" name="楕円 643">
          <a:extLst>
            <a:ext uri="{FF2B5EF4-FFF2-40B4-BE49-F238E27FC236}">
              <a16:creationId xmlns:a16="http://schemas.microsoft.com/office/drawing/2014/main" id="{D365525E-E327-4C8A-B3BB-C64EF3837E9B}"/>
            </a:ext>
          </a:extLst>
        </xdr:cNvPr>
        <xdr:cNvSpPr/>
      </xdr:nvSpPr>
      <xdr:spPr>
        <a:xfrm>
          <a:off x="19494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69669</xdr:rowOff>
    </xdr:from>
    <xdr:to>
      <xdr:col>107</xdr:col>
      <xdr:colOff>50800</xdr:colOff>
      <xdr:row>104</xdr:row>
      <xdr:rowOff>91439</xdr:rowOff>
    </xdr:to>
    <xdr:cxnSp macro="">
      <xdr:nvCxnSpPr>
        <xdr:cNvPr id="645" name="直線コネクタ 644">
          <a:extLst>
            <a:ext uri="{FF2B5EF4-FFF2-40B4-BE49-F238E27FC236}">
              <a16:creationId xmlns:a16="http://schemas.microsoft.com/office/drawing/2014/main" id="{F592F987-ED60-4A85-8213-CCFB3165FC6B}"/>
            </a:ext>
          </a:extLst>
        </xdr:cNvPr>
        <xdr:cNvCxnSpPr/>
      </xdr:nvCxnSpPr>
      <xdr:spPr>
        <a:xfrm flipV="1">
          <a:off x="19545300" y="17900469"/>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61323</xdr:rowOff>
    </xdr:from>
    <xdr:to>
      <xdr:col>98</xdr:col>
      <xdr:colOff>38100</xdr:colOff>
      <xdr:row>104</xdr:row>
      <xdr:rowOff>162923</xdr:rowOff>
    </xdr:to>
    <xdr:sp macro="" textlink="">
      <xdr:nvSpPr>
        <xdr:cNvPr id="646" name="楕円 645">
          <a:extLst>
            <a:ext uri="{FF2B5EF4-FFF2-40B4-BE49-F238E27FC236}">
              <a16:creationId xmlns:a16="http://schemas.microsoft.com/office/drawing/2014/main" id="{749DF6C0-9F66-4D03-BCC8-AC40FE2FF268}"/>
            </a:ext>
          </a:extLst>
        </xdr:cNvPr>
        <xdr:cNvSpPr/>
      </xdr:nvSpPr>
      <xdr:spPr>
        <a:xfrm>
          <a:off x="18605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91439</xdr:rowOff>
    </xdr:from>
    <xdr:to>
      <xdr:col>102</xdr:col>
      <xdr:colOff>114300</xdr:colOff>
      <xdr:row>104</xdr:row>
      <xdr:rowOff>112123</xdr:rowOff>
    </xdr:to>
    <xdr:cxnSp macro="">
      <xdr:nvCxnSpPr>
        <xdr:cNvPr id="647" name="直線コネクタ 646">
          <a:extLst>
            <a:ext uri="{FF2B5EF4-FFF2-40B4-BE49-F238E27FC236}">
              <a16:creationId xmlns:a16="http://schemas.microsoft.com/office/drawing/2014/main" id="{4EBFDC9C-FCC2-464F-AE1D-98BB846B4A94}"/>
            </a:ext>
          </a:extLst>
        </xdr:cNvPr>
        <xdr:cNvCxnSpPr/>
      </xdr:nvCxnSpPr>
      <xdr:spPr>
        <a:xfrm flipV="1">
          <a:off x="18656300" y="1792223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648" name="n_1aveValue【庁舎】&#10;一人当たり面積">
          <a:extLst>
            <a:ext uri="{FF2B5EF4-FFF2-40B4-BE49-F238E27FC236}">
              <a16:creationId xmlns:a16="http://schemas.microsoft.com/office/drawing/2014/main" id="{8147033B-328A-4600-93D4-6C699B5EACA4}"/>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649" name="n_2aveValue【庁舎】&#10;一人当たり面積">
          <a:extLst>
            <a:ext uri="{FF2B5EF4-FFF2-40B4-BE49-F238E27FC236}">
              <a16:creationId xmlns:a16="http://schemas.microsoft.com/office/drawing/2014/main" id="{24AC39E8-FF01-4EF3-AB70-A3C5B01BF2D7}"/>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650" name="n_3aveValue【庁舎】&#10;一人当たり面積">
          <a:extLst>
            <a:ext uri="{FF2B5EF4-FFF2-40B4-BE49-F238E27FC236}">
              <a16:creationId xmlns:a16="http://schemas.microsoft.com/office/drawing/2014/main" id="{9896A3C2-77CD-445C-A882-7EEA3449FCE3}"/>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651" name="n_4aveValue【庁舎】&#10;一人当たり面積">
          <a:extLst>
            <a:ext uri="{FF2B5EF4-FFF2-40B4-BE49-F238E27FC236}">
              <a16:creationId xmlns:a16="http://schemas.microsoft.com/office/drawing/2014/main" id="{9558F3EC-1798-4499-B0F3-972D135B1940}"/>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652" name="n_1mainValue【庁舎】&#10;一人当たり面積">
          <a:extLst>
            <a:ext uri="{FF2B5EF4-FFF2-40B4-BE49-F238E27FC236}">
              <a16:creationId xmlns:a16="http://schemas.microsoft.com/office/drawing/2014/main" id="{0C79C0C3-76C1-4783-8070-18021552BBEA}"/>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136996</xdr:rowOff>
    </xdr:from>
    <xdr:ext cx="469744" cy="259045"/>
    <xdr:sp macro="" textlink="">
      <xdr:nvSpPr>
        <xdr:cNvPr id="653" name="n_2mainValue【庁舎】&#10;一人当たり面積">
          <a:extLst>
            <a:ext uri="{FF2B5EF4-FFF2-40B4-BE49-F238E27FC236}">
              <a16:creationId xmlns:a16="http://schemas.microsoft.com/office/drawing/2014/main" id="{91146BEF-DFE0-4361-B5FD-A6B0742CC406}"/>
            </a:ext>
          </a:extLst>
        </xdr:cNvPr>
        <xdr:cNvSpPr txBox="1"/>
      </xdr:nvSpPr>
      <xdr:spPr>
        <a:xfrm>
          <a:off x="20199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654" name="n_3mainValue【庁舎】&#10;一人当たり面積">
          <a:extLst>
            <a:ext uri="{FF2B5EF4-FFF2-40B4-BE49-F238E27FC236}">
              <a16:creationId xmlns:a16="http://schemas.microsoft.com/office/drawing/2014/main" id="{00F65046-C78F-4F58-82E8-3E7D4145FF3A}"/>
            </a:ext>
          </a:extLst>
        </xdr:cNvPr>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8000</xdr:rowOff>
    </xdr:from>
    <xdr:ext cx="469744" cy="259045"/>
    <xdr:sp macro="" textlink="">
      <xdr:nvSpPr>
        <xdr:cNvPr id="655" name="n_4mainValue【庁舎】&#10;一人当たり面積">
          <a:extLst>
            <a:ext uri="{FF2B5EF4-FFF2-40B4-BE49-F238E27FC236}">
              <a16:creationId xmlns:a16="http://schemas.microsoft.com/office/drawing/2014/main" id="{A3A40604-933E-40A1-8C14-DD367CCB1437}"/>
            </a:ext>
          </a:extLst>
        </xdr:cNvPr>
        <xdr:cNvSpPr txBox="1"/>
      </xdr:nvSpPr>
      <xdr:spPr>
        <a:xfrm>
          <a:off x="18421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3EFAC03D-DF45-4659-9F73-9A788523B4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E6646A0F-26B3-47C9-9A77-1170D7B816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AAB238B3-422B-4DA5-BF6B-4A15B90851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一般廃棄物処理施設の一人当たり有形固定資産（償却資産）額が最大値の</a:t>
          </a:r>
          <a:r>
            <a:rPr kumimoji="1" lang="en-US" altLang="ja-JP" sz="1300">
              <a:latin typeface="ＭＳ Ｐゴシック" panose="020B0600070205080204" pitchFamily="50" charset="-128"/>
              <a:ea typeface="ＭＳ Ｐゴシック" panose="020B0600070205080204" pitchFamily="50" charset="-128"/>
            </a:rPr>
            <a:t>675,300</a:t>
          </a:r>
          <a:r>
            <a:rPr kumimoji="1" lang="ja-JP" altLang="en-US" sz="1300">
              <a:latin typeface="ＭＳ Ｐゴシック" panose="020B0600070205080204" pitchFamily="50" charset="-128"/>
              <a:ea typeface="ＭＳ Ｐゴシック" panose="020B0600070205080204" pitchFamily="50" charset="-128"/>
            </a:rPr>
            <a:t>円となっている。これは、観光客数の増加を見込んだ計画で建設したことが要因と思われるが、現在では建設当時と比較し観光客は減少しており、人口規模に対して過大となっている。</a:t>
          </a:r>
        </a:p>
        <a:p>
          <a:r>
            <a:rPr kumimoji="1" lang="ja-JP" altLang="en-US" sz="1300">
              <a:latin typeface="ＭＳ Ｐゴシック" panose="020B0600070205080204" pitchFamily="50" charset="-128"/>
              <a:ea typeface="ＭＳ Ｐゴシック" panose="020B0600070205080204" pitchFamily="50" charset="-128"/>
            </a:rPr>
            <a:t>消防施設の一人当たり面積も類似団体上位の</a:t>
          </a:r>
          <a:r>
            <a:rPr kumimoji="1" lang="en-US" altLang="ja-JP" sz="1300">
              <a:latin typeface="ＭＳ Ｐゴシック" panose="020B0600070205080204" pitchFamily="50" charset="-128"/>
              <a:ea typeface="ＭＳ Ｐゴシック" panose="020B0600070205080204" pitchFamily="50" charset="-128"/>
            </a:rPr>
            <a:t>0.410㎡</a:t>
          </a:r>
          <a:r>
            <a:rPr kumimoji="1" lang="ja-JP" altLang="en-US" sz="1300">
              <a:latin typeface="ＭＳ Ｐゴシック" panose="020B0600070205080204" pitchFamily="50" charset="-128"/>
              <a:ea typeface="ＭＳ Ｐゴシック" panose="020B0600070205080204" pitchFamily="50" charset="-128"/>
            </a:rPr>
            <a:t>となっている。これは、人口減少に対応した消防団の再編が進んでいないことが要因である。</a:t>
          </a:r>
        </a:p>
        <a:p>
          <a:r>
            <a:rPr kumimoji="1" lang="ja-JP" altLang="en-US" sz="1300">
              <a:latin typeface="ＭＳ Ｐゴシック" panose="020B0600070205080204" pitchFamily="50" charset="-128"/>
              <a:ea typeface="ＭＳ Ｐゴシック" panose="020B0600070205080204" pitchFamily="50" charset="-128"/>
            </a:rPr>
            <a:t>今後、老朽化した施設の更新に当たっては、人口規模に合わせた施設総量に変更していくが、広域化などによる利便性の低下を抑えた上で、住民の合意形成を得る必要がある。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18</xdr:row>
      <xdr:rowOff>158750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448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69850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49885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21</xdr:row>
      <xdr:rowOff>152400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528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63500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06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146050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6085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コロナ禍の影響による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個人町民税の減収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や減免による固定資産税の減収など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により財政基盤が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弱まり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２次西伊豆町総合計画に基づき、特産品の六次産業化や第一次産業への新規就業者を増やすといった、将来増収に繋がる取り組みを継続し、一方で公共施設の再編など、経費節減策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公債費や補助費等の減により歳出が大きく減少したのに加え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地方交付税等の増により一般財源歳入の増加があり、経常収支比率は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ふるさと納税により基金に余裕ができたことで、従来のサービスを低下させず新規事業を増やし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いった結果、減らすことのできない経常経費と化し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ているが、ふるさと応援基金を充当することで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弾力性を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。事業の優先度を厳しく点検し、優先度の低い事業については計画的に廃止・縮小を進める。また、経常経費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を毎年度段階的に削減していく。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84790"/>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64</xdr:row>
      <xdr:rowOff>116586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604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116586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982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62</xdr:row>
      <xdr:rowOff>169926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6683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59453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129032</xdr:rowOff>
    </xdr:from>
    <xdr:to>
      <xdr:col>7</xdr:col>
      <xdr:colOff>31750</xdr:colOff>
      <xdr:row>61</xdr:row>
      <xdr:rowOff>59182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69359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類似団体平均に比べ大幅に上回っているのは、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主に物件費を要因としており、ふるさと納税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返礼品及び書類の送料や、地方創生推進交付金を活用した地域経済活性化施策等による支出の増加が挙げられる。一般財源を用いた事業は、計画的に削減を進めていく。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166379</xdr:rowOff>
    </xdr:from>
    <xdr:to>
      <xdr:col>23</xdr:col>
      <xdr:colOff>133350</xdr:colOff>
      <xdr:row>82</xdr:row>
      <xdr:rowOff>30449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53829"/>
          <a:ext cx="8382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115111</xdr:rowOff>
    </xdr:from>
    <xdr:to>
      <xdr:col>19</xdr:col>
      <xdr:colOff>133350</xdr:colOff>
      <xdr:row>81</xdr:row>
      <xdr:rowOff>166379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02561"/>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46510</xdr:rowOff>
    </xdr:from>
    <xdr:to>
      <xdr:col>15</xdr:col>
      <xdr:colOff>82550</xdr:colOff>
      <xdr:row>81</xdr:row>
      <xdr:rowOff>115111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3960"/>
          <a:ext cx="889000" cy="6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160186</xdr:rowOff>
    </xdr:from>
    <xdr:to>
      <xdr:col>11</xdr:col>
      <xdr:colOff>31750</xdr:colOff>
      <xdr:row>81</xdr:row>
      <xdr:rowOff>46510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6186"/>
          <a:ext cx="889000" cy="5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151099</xdr:rowOff>
    </xdr:from>
    <xdr:to>
      <xdr:col>23</xdr:col>
      <xdr:colOff>184150</xdr:colOff>
      <xdr:row>82</xdr:row>
      <xdr:rowOff>81249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123176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115579</xdr:rowOff>
    </xdr:from>
    <xdr:to>
      <xdr:col>19</xdr:col>
      <xdr:colOff>184150</xdr:colOff>
      <xdr:row>82</xdr:row>
      <xdr:rowOff>45729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30506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8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64311</xdr:rowOff>
    </xdr:from>
    <xdr:to>
      <xdr:col>15</xdr:col>
      <xdr:colOff>133350</xdr:colOff>
      <xdr:row>81</xdr:row>
      <xdr:rowOff>165911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5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150688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3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167160</xdr:rowOff>
    </xdr:from>
    <xdr:to>
      <xdr:col>11</xdr:col>
      <xdr:colOff>82550</xdr:colOff>
      <xdr:row>81</xdr:row>
      <xdr:rowOff>97310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82087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109386</xdr:rowOff>
    </xdr:from>
    <xdr:to>
      <xdr:col>7</xdr:col>
      <xdr:colOff>31750</xdr:colOff>
      <xdr:row>81</xdr:row>
      <xdr:rowOff>39536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49713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当町職員の平均年齢は高く、類似団体平均を上回る数値で推移しているが、経験年数の長い未昇格職員が増加することによって、ラスパイレス指数は３年連続で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同数となっている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。特に大卒未昇格職員のラスパイレス指数が低く推移しており、今後もこの傾向が続くと思われる。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人事評価制度を活用して、より一層の給与の適正化に努める。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41804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1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41804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1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1505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31221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05541"/>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151871</xdr:rowOff>
    </xdr:from>
    <xdr:to>
      <xdr:col>64</xdr:col>
      <xdr:colOff>152400</xdr:colOff>
      <xdr:row>86</xdr:row>
      <xdr:rowOff>82021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66798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職員数増の影響で、前年度よりも数値が微増したものの、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とほぼ同率となっているが、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認定こども園設置数が多いことにより、職員数を削減できていないことにある。将来人口を見据え、町村合併によって過剰になっている施設を統廃合により削減し、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135340</xdr:rowOff>
    </xdr:from>
    <xdr:to>
      <xdr:col>81</xdr:col>
      <xdr:colOff>44450</xdr:colOff>
      <xdr:row>63</xdr:row>
      <xdr:rowOff>889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65240"/>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101557</xdr:rowOff>
    </xdr:from>
    <xdr:to>
      <xdr:col>77</xdr:col>
      <xdr:colOff>44450</xdr:colOff>
      <xdr:row>62</xdr:row>
      <xdr:rowOff>135340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31457"/>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101557</xdr:rowOff>
    </xdr:from>
    <xdr:to>
      <xdr:col>72</xdr:col>
      <xdr:colOff>203200</xdr:colOff>
      <xdr:row>62</xdr:row>
      <xdr:rowOff>111209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73145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102362</xdr:rowOff>
    </xdr:from>
    <xdr:to>
      <xdr:col>68</xdr:col>
      <xdr:colOff>152400</xdr:colOff>
      <xdr:row>62</xdr:row>
      <xdr:rowOff>111209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322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121539</xdr:rowOff>
    </xdr:from>
    <xdr:to>
      <xdr:col>81</xdr:col>
      <xdr:colOff>95250</xdr:colOff>
      <xdr:row>63</xdr:row>
      <xdr:rowOff>51689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93616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84540</xdr:rowOff>
    </xdr:from>
    <xdr:to>
      <xdr:col>77</xdr:col>
      <xdr:colOff>95250</xdr:colOff>
      <xdr:row>63</xdr:row>
      <xdr:rowOff>14690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170917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50757</xdr:rowOff>
    </xdr:from>
    <xdr:to>
      <xdr:col>73</xdr:col>
      <xdr:colOff>44450</xdr:colOff>
      <xdr:row>62</xdr:row>
      <xdr:rowOff>152357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137134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60409</xdr:rowOff>
    </xdr:from>
    <xdr:to>
      <xdr:col>68</xdr:col>
      <xdr:colOff>203200</xdr:colOff>
      <xdr:row>62</xdr:row>
      <xdr:rowOff>162009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146786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7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51562</xdr:rowOff>
    </xdr:from>
    <xdr:to>
      <xdr:col>64</xdr:col>
      <xdr:colOff>152400</xdr:colOff>
      <xdr:row>62</xdr:row>
      <xdr:rowOff>153162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137939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年度の単年度実質公債費率は４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％で、３年平均では４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今後、大型投資事業による起債の増加を予定しているが、長期的な計画に基づき償還額の平準化を図り、引き続き比率の抑制に努めていく。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18542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7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161036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168402</xdr:rowOff>
    </xdr:from>
    <xdr:to>
      <xdr:col>72</xdr:col>
      <xdr:colOff>203200</xdr:colOff>
      <xdr:row>38</xdr:row>
      <xdr:rowOff>122428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120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37</xdr:row>
      <xdr:rowOff>168402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024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117602</xdr:rowOff>
    </xdr:from>
    <xdr:to>
      <xdr:col>68</xdr:col>
      <xdr:colOff>203200</xdr:colOff>
      <xdr:row>38</xdr:row>
      <xdr:rowOff>47752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57929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公共施設の維持管理に必要な財源を積み立てた公共施設等総合管理基金やふるさと応援基金の積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による充当可能基金の増により、将来負担比率は０％となっている。しかし、今後数年間のうちに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斎場などの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に伴う大型投資事業を控えており、将来負担額の増加が見込まれることから、後世への負担を少しでも軽減するよう計画的な事業執行を図る。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また、経常経費の削減を中心とする行財政改革を進め、財政の健全化に努める。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10515600" cy="457200"/>
    <xdr:sp macro="" textlink="">
      <xdr:nvSpPr>
        <xdr:cNvPr id="460" name="テキスト ボックス 459">
          <a:extLst>
            <a:ext uri="{FF2B5EF4-FFF2-40B4-BE49-F238E27FC236}">
              <a16:creationId xmlns:a16="http://schemas.microsoft.com/office/drawing/2014/main" id="{7DA7125C-7488-4BCC-9F8C-E35820CB08B1}"/>
            </a:ext>
          </a:extLst>
        </xdr:cNvPr>
        <xdr:cNvSpPr txBox="1"/>
      </xdr:nvSpPr>
      <xdr:spPr>
        <a:xfrm>
          <a:off x="762000" y="4495800"/>
          <a:ext cx="105156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より若干低い数値ではあるものの、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支所・出張所や認定こども園の統廃合が進んでいないことから、人口規模に見合う職員数まで減らせていない状況であり、経常収支比率の人件費分が高くなっている。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人口構造の変化に即した施設再編を計画的に進めるとともに、適正な人員配置を行い人件費の削減に努める。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15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物件費は類似団体平均を下回ったが、ふるさと応援基金を活用し一般財源を用いない事業を積極的に行っていることが主な要因である。全体として物件費が過度に多くならないよう、取捨選択を進めていく。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10414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702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5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3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17</xdr:row>
      <xdr:rowOff>78994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336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で推移している要因は、少子化による児童手当の減少が大きい。扶助対象者を抑える取り組みとして、疾病予防等の知識と健康意識の高揚及び健康寿命の延伸を目的とした「健幸づくり事業」を継続しており、医療費に係る支出の縮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１８歳以下の医療費助成や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高齢者の交通費助成といった独自事業については維持し、住民サービスに努める。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２％減少したが、金額的には微減である。</a:t>
          </a:r>
        </a:p>
        <a:p>
          <a:r>
            <a:rPr kumimoji="1" lang="ja-JP" altLang="en-US" sz="1300">
              <a:latin typeface="ＭＳ Ｐゴシック" panose="020B0600070205080204" pitchFamily="50" charset="-128"/>
              <a:ea typeface="ＭＳ Ｐゴシック" panose="020B0600070205080204" pitchFamily="50" charset="-128"/>
            </a:rPr>
            <a:t>　主な要因としては、公共施設の維持修繕費が減少したことによる。緊急の場合を除き、公共施設等個別施設計画に基づき計画的に修繕を進めていくことで、管理コストの削減に努める。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78994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419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78994</xdr:rowOff>
    </xdr:from>
    <xdr:to>
      <xdr:col>78</xdr:col>
      <xdr:colOff>69850</xdr:colOff>
      <xdr:row>57</xdr:row>
      <xdr:rowOff>97282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51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97282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42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05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139971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6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158259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令和３年度は、前年度に比べて１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補助費の多くは一部事務組合に対する負担金となっている。その他の補助金については事業内容を精査し、必要性の低い事業の見直しや廃止を進めていく。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117856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443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900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は、地方債の借入を抑制していることにより減少しているが、今後予定している大型投資事業の実施により一時的に大きな額を返済することも想定されるため、過度な負担とならないよう平準化を図り、世代間の公平性を保つ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88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76</xdr:row>
      <xdr:rowOff>168911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168911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038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ふるさと納税により基金に余裕ができたことで、従来のサービスを低下させず新規事業を増やしていった結果、減らすことのできない経常経費と化しているが、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事業の優先度を厳しく点検し、優先度の低い事業については計画的に廃止・縮小を進め、経常経費の削減を図る。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76</xdr:row>
      <xdr:rowOff>130811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003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101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5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77</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971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80011</xdr:rowOff>
    </xdr:from>
    <xdr:to>
      <xdr:col>78</xdr:col>
      <xdr:colOff>120650</xdr:colOff>
      <xdr:row>77</xdr:row>
      <xdr:rowOff>10161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20337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102921</xdr:rowOff>
    </xdr:from>
    <xdr:to>
      <xdr:col>29</xdr:col>
      <xdr:colOff>127000</xdr:colOff>
      <xdr:row>15</xdr:row>
      <xdr:rowOff>166632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2296"/>
          <a:ext cx="647700" cy="6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87698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137058</xdr:rowOff>
    </xdr:from>
    <xdr:to>
      <xdr:col>26</xdr:col>
      <xdr:colOff>50800</xdr:colOff>
      <xdr:row>15</xdr:row>
      <xdr:rowOff>166632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6433"/>
          <a:ext cx="6985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137058</xdr:rowOff>
    </xdr:from>
    <xdr:to>
      <xdr:col>22</xdr:col>
      <xdr:colOff>114300</xdr:colOff>
      <xdr:row>16</xdr:row>
      <xdr:rowOff>21425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6433"/>
          <a:ext cx="698500" cy="5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21425</xdr:rowOff>
    </xdr:from>
    <xdr:to>
      <xdr:col>18</xdr:col>
      <xdr:colOff>177800</xdr:colOff>
      <xdr:row>16</xdr:row>
      <xdr:rowOff>93274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2250"/>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52121</xdr:rowOff>
    </xdr:from>
    <xdr:to>
      <xdr:col>29</xdr:col>
      <xdr:colOff>177800</xdr:colOff>
      <xdr:row>15</xdr:row>
      <xdr:rowOff>153721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68648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115832</xdr:rowOff>
    </xdr:from>
    <xdr:to>
      <xdr:col>26</xdr:col>
      <xdr:colOff>101600</xdr:colOff>
      <xdr:row>16</xdr:row>
      <xdr:rowOff>45982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56159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4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86258</xdr:rowOff>
    </xdr:from>
    <xdr:to>
      <xdr:col>22</xdr:col>
      <xdr:colOff>165100</xdr:colOff>
      <xdr:row>16</xdr:row>
      <xdr:rowOff>16408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142075</xdr:rowOff>
    </xdr:from>
    <xdr:to>
      <xdr:col>19</xdr:col>
      <xdr:colOff>38100</xdr:colOff>
      <xdr:row>16</xdr:row>
      <xdr:rowOff>72225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82402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42474</xdr:rowOff>
    </xdr:from>
    <xdr:to>
      <xdr:col>15</xdr:col>
      <xdr:colOff>101600</xdr:colOff>
      <xdr:row>16</xdr:row>
      <xdr:rowOff>144074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128851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86900</xdr:rowOff>
    </xdr:from>
    <xdr:to>
      <xdr:col>29</xdr:col>
      <xdr:colOff>127000</xdr:colOff>
      <xdr:row>37</xdr:row>
      <xdr:rowOff>102292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1600"/>
          <a:ext cx="6477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55181</xdr:rowOff>
    </xdr:from>
    <xdr:to>
      <xdr:col>26</xdr:col>
      <xdr:colOff>50800</xdr:colOff>
      <xdr:row>37</xdr:row>
      <xdr:rowOff>86900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79881"/>
          <a:ext cx="698500" cy="3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55181</xdr:rowOff>
    </xdr:from>
    <xdr:to>
      <xdr:col>22</xdr:col>
      <xdr:colOff>114300</xdr:colOff>
      <xdr:row>37</xdr:row>
      <xdr:rowOff>232842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79881"/>
          <a:ext cx="698500" cy="17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194742</xdr:rowOff>
    </xdr:from>
    <xdr:to>
      <xdr:col>18</xdr:col>
      <xdr:colOff>177800</xdr:colOff>
      <xdr:row>37</xdr:row>
      <xdr:rowOff>232842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19442"/>
          <a:ext cx="6985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51492</xdr:rowOff>
    </xdr:from>
    <xdr:to>
      <xdr:col>29</xdr:col>
      <xdr:colOff>177800</xdr:colOff>
      <xdr:row>37</xdr:row>
      <xdr:rowOff>153092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7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23569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36100</xdr:rowOff>
    </xdr:from>
    <xdr:to>
      <xdr:col>26</xdr:col>
      <xdr:colOff>101600</xdr:colOff>
      <xdr:row>37</xdr:row>
      <xdr:rowOff>137700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122477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4381</xdr:rowOff>
    </xdr:from>
    <xdr:to>
      <xdr:col>22</xdr:col>
      <xdr:colOff>165100</xdr:colOff>
      <xdr:row>37</xdr:row>
      <xdr:rowOff>105981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90758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182042</xdr:rowOff>
    </xdr:from>
    <xdr:to>
      <xdr:col>19</xdr:col>
      <xdr:colOff>38100</xdr:colOff>
      <xdr:row>37</xdr:row>
      <xdr:rowOff>283642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268419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143942</xdr:rowOff>
    </xdr:from>
    <xdr:to>
      <xdr:col>15</xdr:col>
      <xdr:colOff>101600</xdr:colOff>
      <xdr:row>37</xdr:row>
      <xdr:rowOff>245542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230319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149804</xdr:rowOff>
    </xdr:from>
    <xdr:to>
      <xdr:col>24</xdr:col>
      <xdr:colOff>63500</xdr:colOff>
      <xdr:row>35</xdr:row>
      <xdr:rowOff>46835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9104"/>
          <a:ext cx="8382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46835</xdr:rowOff>
    </xdr:from>
    <xdr:to>
      <xdr:col>19</xdr:col>
      <xdr:colOff>177800</xdr:colOff>
      <xdr:row>35</xdr:row>
      <xdr:rowOff>165234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7585"/>
          <a:ext cx="8890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165234</xdr:rowOff>
    </xdr:from>
    <xdr:to>
      <xdr:col>15</xdr:col>
      <xdr:colOff>50800</xdr:colOff>
      <xdr:row>36</xdr:row>
      <xdr:rowOff>21849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5984"/>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21849</xdr:rowOff>
    </xdr:from>
    <xdr:to>
      <xdr:col>10</xdr:col>
      <xdr:colOff>114300</xdr:colOff>
      <xdr:row>36</xdr:row>
      <xdr:rowOff>56756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4049"/>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99004</xdr:rowOff>
    </xdr:from>
    <xdr:to>
      <xdr:col>24</xdr:col>
      <xdr:colOff>114300</xdr:colOff>
      <xdr:row>35</xdr:row>
      <xdr:rowOff>29154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121881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167485</xdr:rowOff>
    </xdr:from>
    <xdr:to>
      <xdr:col>20</xdr:col>
      <xdr:colOff>38100</xdr:colOff>
      <xdr:row>35</xdr:row>
      <xdr:rowOff>97635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114162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114434</xdr:rowOff>
    </xdr:from>
    <xdr:to>
      <xdr:col>15</xdr:col>
      <xdr:colOff>101600</xdr:colOff>
      <xdr:row>36</xdr:row>
      <xdr:rowOff>44584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61111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142499</xdr:rowOff>
    </xdr:from>
    <xdr:to>
      <xdr:col>10</xdr:col>
      <xdr:colOff>165100</xdr:colOff>
      <xdr:row>36</xdr:row>
      <xdr:rowOff>72649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89176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5956</xdr:rowOff>
    </xdr:from>
    <xdr:to>
      <xdr:col>6</xdr:col>
      <xdr:colOff>38100</xdr:colOff>
      <xdr:row>36</xdr:row>
      <xdr:rowOff>107556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98683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13057</xdr:rowOff>
    </xdr:from>
    <xdr:to>
      <xdr:col>24</xdr:col>
      <xdr:colOff>63500</xdr:colOff>
      <xdr:row>57</xdr:row>
      <xdr:rowOff>32298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5707"/>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32298</xdr:rowOff>
    </xdr:from>
    <xdr:to>
      <xdr:col>19</xdr:col>
      <xdr:colOff>177800</xdr:colOff>
      <xdr:row>57</xdr:row>
      <xdr:rowOff>46974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494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46974</xdr:rowOff>
    </xdr:from>
    <xdr:to>
      <xdr:col>15</xdr:col>
      <xdr:colOff>50800</xdr:colOff>
      <xdr:row>57</xdr:row>
      <xdr:rowOff>104648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19624"/>
          <a:ext cx="889000" cy="5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104648</xdr:rowOff>
    </xdr:from>
    <xdr:to>
      <xdr:col>10</xdr:col>
      <xdr:colOff>114300</xdr:colOff>
      <xdr:row>57</xdr:row>
      <xdr:rowOff>151652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7298"/>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133707</xdr:rowOff>
    </xdr:from>
    <xdr:to>
      <xdr:col>24</xdr:col>
      <xdr:colOff>114300</xdr:colOff>
      <xdr:row>57</xdr:row>
      <xdr:rowOff>63857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156584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8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152948</xdr:rowOff>
    </xdr:from>
    <xdr:to>
      <xdr:col>20</xdr:col>
      <xdr:colOff>38100</xdr:colOff>
      <xdr:row>57</xdr:row>
      <xdr:rowOff>83098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99625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2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167624</xdr:rowOff>
    </xdr:from>
    <xdr:to>
      <xdr:col>15</xdr:col>
      <xdr:colOff>101600</xdr:colOff>
      <xdr:row>57</xdr:row>
      <xdr:rowOff>97774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114301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4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53848</xdr:rowOff>
    </xdr:from>
    <xdr:to>
      <xdr:col>10</xdr:col>
      <xdr:colOff>165100</xdr:colOff>
      <xdr:row>57</xdr:row>
      <xdr:rowOff>155448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0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100852</xdr:rowOff>
    </xdr:from>
    <xdr:to>
      <xdr:col>6</xdr:col>
      <xdr:colOff>38100</xdr:colOff>
      <xdr:row>58</xdr:row>
      <xdr:rowOff>31002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47529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56966</xdr:rowOff>
    </xdr:from>
    <xdr:to>
      <xdr:col>24</xdr:col>
      <xdr:colOff>63500</xdr:colOff>
      <xdr:row>78</xdr:row>
      <xdr:rowOff>66242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30066"/>
          <a:ext cx="8382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56966</xdr:rowOff>
    </xdr:from>
    <xdr:to>
      <xdr:col>19</xdr:col>
      <xdr:colOff>177800</xdr:colOff>
      <xdr:row>78</xdr:row>
      <xdr:rowOff>82550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006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82550</xdr:rowOff>
    </xdr:from>
    <xdr:to>
      <xdr:col>15</xdr:col>
      <xdr:colOff>50800</xdr:colOff>
      <xdr:row>78</xdr:row>
      <xdr:rowOff>95086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5650"/>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94475</xdr:rowOff>
    </xdr:from>
    <xdr:to>
      <xdr:col>10</xdr:col>
      <xdr:colOff>114300</xdr:colOff>
      <xdr:row>78</xdr:row>
      <xdr:rowOff>95086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7575"/>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15442</xdr:rowOff>
    </xdr:from>
    <xdr:to>
      <xdr:col>24</xdr:col>
      <xdr:colOff>114300</xdr:colOff>
      <xdr:row>78</xdr:row>
      <xdr:rowOff>117042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165319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6166</xdr:rowOff>
    </xdr:from>
    <xdr:to>
      <xdr:col>20</xdr:col>
      <xdr:colOff>38100</xdr:colOff>
      <xdr:row>78</xdr:row>
      <xdr:rowOff>107766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98893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124477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44286</xdr:rowOff>
    </xdr:from>
    <xdr:to>
      <xdr:col>10</xdr:col>
      <xdr:colOff>165100</xdr:colOff>
      <xdr:row>78</xdr:row>
      <xdr:rowOff>145886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137013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43675</xdr:rowOff>
    </xdr:from>
    <xdr:to>
      <xdr:col>6</xdr:col>
      <xdr:colOff>38100</xdr:colOff>
      <xdr:row>78</xdr:row>
      <xdr:rowOff>145275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136402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48423</xdr:rowOff>
    </xdr:from>
    <xdr:to>
      <xdr:col>24</xdr:col>
      <xdr:colOff>63500</xdr:colOff>
      <xdr:row>98</xdr:row>
      <xdr:rowOff>112725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9073"/>
          <a:ext cx="838200" cy="2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111680</xdr:rowOff>
    </xdr:from>
    <xdr:to>
      <xdr:col>19</xdr:col>
      <xdr:colOff>177800</xdr:colOff>
      <xdr:row>98</xdr:row>
      <xdr:rowOff>112725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91378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111680</xdr:rowOff>
    </xdr:from>
    <xdr:to>
      <xdr:col>15</xdr:col>
      <xdr:colOff>50800</xdr:colOff>
      <xdr:row>98</xdr:row>
      <xdr:rowOff>122468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13780"/>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122468</xdr:rowOff>
    </xdr:from>
    <xdr:to>
      <xdr:col>10</xdr:col>
      <xdr:colOff>114300</xdr:colOff>
      <xdr:row>98</xdr:row>
      <xdr:rowOff>147417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24568"/>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169073</xdr:rowOff>
    </xdr:from>
    <xdr:to>
      <xdr:col>24</xdr:col>
      <xdr:colOff>114300</xdr:colOff>
      <xdr:row>97</xdr:row>
      <xdr:rowOff>99223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147500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61925</xdr:rowOff>
    </xdr:from>
    <xdr:to>
      <xdr:col>20</xdr:col>
      <xdr:colOff>38100</xdr:colOff>
      <xdr:row>98</xdr:row>
      <xdr:rowOff>163525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154652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5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60880</xdr:rowOff>
    </xdr:from>
    <xdr:to>
      <xdr:col>15</xdr:col>
      <xdr:colOff>101600</xdr:colOff>
      <xdr:row>98</xdr:row>
      <xdr:rowOff>162480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153607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71668</xdr:rowOff>
    </xdr:from>
    <xdr:to>
      <xdr:col>10</xdr:col>
      <xdr:colOff>165100</xdr:colOff>
      <xdr:row>99</xdr:row>
      <xdr:rowOff>1818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96617</xdr:rowOff>
    </xdr:from>
    <xdr:to>
      <xdr:col>6</xdr:col>
      <xdr:colOff>38100</xdr:colOff>
      <xdr:row>99</xdr:row>
      <xdr:rowOff>26767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17894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152593</xdr:rowOff>
    </xdr:from>
    <xdr:to>
      <xdr:col>55</xdr:col>
      <xdr:colOff>0</xdr:colOff>
      <xdr:row>34</xdr:row>
      <xdr:rowOff>154052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67543"/>
          <a:ext cx="838200" cy="5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152593</xdr:rowOff>
    </xdr:from>
    <xdr:to>
      <xdr:col>50</xdr:col>
      <xdr:colOff>114300</xdr:colOff>
      <xdr:row>36</xdr:row>
      <xdr:rowOff>55945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67543"/>
          <a:ext cx="889000" cy="7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55945</xdr:rowOff>
    </xdr:from>
    <xdr:to>
      <xdr:col>45</xdr:col>
      <xdr:colOff>177800</xdr:colOff>
      <xdr:row>36</xdr:row>
      <xdr:rowOff>121103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28145"/>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40160</xdr:rowOff>
    </xdr:from>
    <xdr:to>
      <xdr:col>41</xdr:col>
      <xdr:colOff>50800</xdr:colOff>
      <xdr:row>36</xdr:row>
      <xdr:rowOff>121103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12360"/>
          <a:ext cx="889000" cy="8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103252</xdr:rowOff>
    </xdr:from>
    <xdr:to>
      <xdr:col>55</xdr:col>
      <xdr:colOff>50800</xdr:colOff>
      <xdr:row>35</xdr:row>
      <xdr:rowOff>33402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126129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8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101793</xdr:rowOff>
    </xdr:from>
    <xdr:to>
      <xdr:col>50</xdr:col>
      <xdr:colOff>165100</xdr:colOff>
      <xdr:row>32</xdr:row>
      <xdr:rowOff>31943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48470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9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5145</xdr:rowOff>
    </xdr:from>
    <xdr:to>
      <xdr:col>46</xdr:col>
      <xdr:colOff>38100</xdr:colOff>
      <xdr:row>36</xdr:row>
      <xdr:rowOff>106745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123272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5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70303</xdr:rowOff>
    </xdr:from>
    <xdr:to>
      <xdr:col>41</xdr:col>
      <xdr:colOff>101600</xdr:colOff>
      <xdr:row>37</xdr:row>
      <xdr:rowOff>453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1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160810</xdr:rowOff>
    </xdr:from>
    <xdr:to>
      <xdr:col>36</xdr:col>
      <xdr:colOff>165100</xdr:colOff>
      <xdr:row>36</xdr:row>
      <xdr:rowOff>90960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107487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76169</xdr:rowOff>
    </xdr:from>
    <xdr:to>
      <xdr:col>55</xdr:col>
      <xdr:colOff>0</xdr:colOff>
      <xdr:row>57</xdr:row>
      <xdr:rowOff>151209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48819"/>
          <a:ext cx="838200" cy="7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76169</xdr:rowOff>
    </xdr:from>
    <xdr:to>
      <xdr:col>50</xdr:col>
      <xdr:colOff>114300</xdr:colOff>
      <xdr:row>57</xdr:row>
      <xdr:rowOff>122392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48819"/>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122392</xdr:rowOff>
    </xdr:from>
    <xdr:to>
      <xdr:col>45</xdr:col>
      <xdr:colOff>177800</xdr:colOff>
      <xdr:row>58</xdr:row>
      <xdr:rowOff>17921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5042"/>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17921</xdr:rowOff>
    </xdr:from>
    <xdr:to>
      <xdr:col>41</xdr:col>
      <xdr:colOff>50800</xdr:colOff>
      <xdr:row>58</xdr:row>
      <xdr:rowOff>68713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2021"/>
          <a:ext cx="889000" cy="5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100409</xdr:rowOff>
    </xdr:from>
    <xdr:to>
      <xdr:col>55</xdr:col>
      <xdr:colOff>50800</xdr:colOff>
      <xdr:row>58</xdr:row>
      <xdr:rowOff>30559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78836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25369</xdr:rowOff>
    </xdr:from>
    <xdr:to>
      <xdr:col>50</xdr:col>
      <xdr:colOff>165100</xdr:colOff>
      <xdr:row>57</xdr:row>
      <xdr:rowOff>126969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118096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8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71592</xdr:rowOff>
    </xdr:from>
    <xdr:to>
      <xdr:col>46</xdr:col>
      <xdr:colOff>38100</xdr:colOff>
      <xdr:row>58</xdr:row>
      <xdr:rowOff>1742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164319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138571</xdr:rowOff>
    </xdr:from>
    <xdr:to>
      <xdr:col>41</xdr:col>
      <xdr:colOff>101600</xdr:colOff>
      <xdr:row>58</xdr:row>
      <xdr:rowOff>68721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59848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17913</xdr:rowOff>
    </xdr:from>
    <xdr:to>
      <xdr:col>36</xdr:col>
      <xdr:colOff>165100</xdr:colOff>
      <xdr:row>58</xdr:row>
      <xdr:rowOff>119513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110640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13525</xdr:rowOff>
    </xdr:from>
    <xdr:to>
      <xdr:col>55</xdr:col>
      <xdr:colOff>0</xdr:colOff>
      <xdr:row>79</xdr:row>
      <xdr:rowOff>8434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86625"/>
          <a:ext cx="838200" cy="1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152171</xdr:rowOff>
    </xdr:from>
    <xdr:to>
      <xdr:col>50</xdr:col>
      <xdr:colOff>114300</xdr:colOff>
      <xdr:row>78</xdr:row>
      <xdr:rowOff>13525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5382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152171</xdr:rowOff>
    </xdr:from>
    <xdr:to>
      <xdr:col>45</xdr:col>
      <xdr:colOff>177800</xdr:colOff>
      <xdr:row>78</xdr:row>
      <xdr:rowOff>135426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53821"/>
          <a:ext cx="889000" cy="1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135426</xdr:rowOff>
    </xdr:from>
    <xdr:to>
      <xdr:col>41</xdr:col>
      <xdr:colOff>50800</xdr:colOff>
      <xdr:row>78</xdr:row>
      <xdr:rowOff>152673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08526"/>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129084</xdr:rowOff>
    </xdr:from>
    <xdr:to>
      <xdr:col>55</xdr:col>
      <xdr:colOff>50800</xdr:colOff>
      <xdr:row>79</xdr:row>
      <xdr:rowOff>59234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44011</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134175</xdr:rowOff>
    </xdr:from>
    <xdr:to>
      <xdr:col>50</xdr:col>
      <xdr:colOff>165100</xdr:colOff>
      <xdr:row>78</xdr:row>
      <xdr:rowOff>64325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80852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101371</xdr:rowOff>
    </xdr:from>
    <xdr:to>
      <xdr:col>46</xdr:col>
      <xdr:colOff>38100</xdr:colOff>
      <xdr:row>78</xdr:row>
      <xdr:rowOff>31521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48048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84626</xdr:rowOff>
    </xdr:from>
    <xdr:to>
      <xdr:col>41</xdr:col>
      <xdr:colOff>101600</xdr:colOff>
      <xdr:row>79</xdr:row>
      <xdr:rowOff>14776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101873</xdr:rowOff>
    </xdr:from>
    <xdr:to>
      <xdr:col>36</xdr:col>
      <xdr:colOff>165100</xdr:colOff>
      <xdr:row>79</xdr:row>
      <xdr:rowOff>32023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23150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64550</xdr:rowOff>
    </xdr:from>
    <xdr:to>
      <xdr:col>55</xdr:col>
      <xdr:colOff>0</xdr:colOff>
      <xdr:row>97</xdr:row>
      <xdr:rowOff>131452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95200"/>
          <a:ext cx="838200" cy="6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64550</xdr:rowOff>
    </xdr:from>
    <xdr:to>
      <xdr:col>50</xdr:col>
      <xdr:colOff>114300</xdr:colOff>
      <xdr:row>97</xdr:row>
      <xdr:rowOff>152871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95200"/>
          <a:ext cx="889000" cy="8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69182</xdr:rowOff>
    </xdr:from>
    <xdr:to>
      <xdr:col>45</xdr:col>
      <xdr:colOff>177800</xdr:colOff>
      <xdr:row>97</xdr:row>
      <xdr:rowOff>152871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99832"/>
          <a:ext cx="889000" cy="8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69182</xdr:rowOff>
    </xdr:from>
    <xdr:to>
      <xdr:col>41</xdr:col>
      <xdr:colOff>50800</xdr:colOff>
      <xdr:row>97</xdr:row>
      <xdr:rowOff>116639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99832"/>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80652</xdr:rowOff>
    </xdr:from>
    <xdr:to>
      <xdr:col>55</xdr:col>
      <xdr:colOff>50800</xdr:colOff>
      <xdr:row>98</xdr:row>
      <xdr:rowOff>10802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59079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13750</xdr:rowOff>
    </xdr:from>
    <xdr:to>
      <xdr:col>50</xdr:col>
      <xdr:colOff>165100</xdr:colOff>
      <xdr:row>97</xdr:row>
      <xdr:rowOff>115350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102071</xdr:rowOff>
    </xdr:from>
    <xdr:to>
      <xdr:col>46</xdr:col>
      <xdr:colOff>38100</xdr:colOff>
      <xdr:row>98</xdr:row>
      <xdr:rowOff>32221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23348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18382</xdr:rowOff>
    </xdr:from>
    <xdr:to>
      <xdr:col>41</xdr:col>
      <xdr:colOff>101600</xdr:colOff>
      <xdr:row>97</xdr:row>
      <xdr:rowOff>119982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111109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65839</xdr:rowOff>
    </xdr:from>
    <xdr:to>
      <xdr:col>36</xdr:col>
      <xdr:colOff>165100</xdr:colOff>
      <xdr:row>97</xdr:row>
      <xdr:rowOff>167439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158566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86820</xdr:rowOff>
    </xdr:from>
    <xdr:to>
      <xdr:col>85</xdr:col>
      <xdr:colOff>127000</xdr:colOff>
      <xdr:row>38</xdr:row>
      <xdr:rowOff>114394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01920"/>
          <a:ext cx="838200" cy="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86820</xdr:rowOff>
    </xdr:from>
    <xdr:to>
      <xdr:col>81</xdr:col>
      <xdr:colOff>50800</xdr:colOff>
      <xdr:row>38</xdr:row>
      <xdr:rowOff>105675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01920"/>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105675</xdr:rowOff>
    </xdr:from>
    <xdr:to>
      <xdr:col>76</xdr:col>
      <xdr:colOff>114300</xdr:colOff>
      <xdr:row>38</xdr:row>
      <xdr:rowOff>121041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20775"/>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106388</xdr:rowOff>
    </xdr:from>
    <xdr:to>
      <xdr:col>71</xdr:col>
      <xdr:colOff>177800</xdr:colOff>
      <xdr:row>38</xdr:row>
      <xdr:rowOff>121041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21488"/>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63594</xdr:rowOff>
    </xdr:from>
    <xdr:to>
      <xdr:col>85</xdr:col>
      <xdr:colOff>177800</xdr:colOff>
      <xdr:row>38</xdr:row>
      <xdr:rowOff>165194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36020</xdr:rowOff>
    </xdr:from>
    <xdr:to>
      <xdr:col>81</xdr:col>
      <xdr:colOff>101600</xdr:colOff>
      <xdr:row>38</xdr:row>
      <xdr:rowOff>137620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128747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4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54875</xdr:rowOff>
    </xdr:from>
    <xdr:to>
      <xdr:col>76</xdr:col>
      <xdr:colOff>165100</xdr:colOff>
      <xdr:row>38</xdr:row>
      <xdr:rowOff>156475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147602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6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70241</xdr:rowOff>
    </xdr:from>
    <xdr:to>
      <xdr:col>72</xdr:col>
      <xdr:colOff>38100</xdr:colOff>
      <xdr:row>39</xdr:row>
      <xdr:rowOff>391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162968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7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55588</xdr:rowOff>
    </xdr:from>
    <xdr:to>
      <xdr:col>67</xdr:col>
      <xdr:colOff>101600</xdr:colOff>
      <xdr:row>38</xdr:row>
      <xdr:rowOff>157188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148315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117965</xdr:rowOff>
    </xdr:from>
    <xdr:to>
      <xdr:col>85</xdr:col>
      <xdr:colOff>127000</xdr:colOff>
      <xdr:row>76</xdr:row>
      <xdr:rowOff>127730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48165"/>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117965</xdr:rowOff>
    </xdr:from>
    <xdr:to>
      <xdr:col>81</xdr:col>
      <xdr:colOff>50800</xdr:colOff>
      <xdr:row>76</xdr:row>
      <xdr:rowOff>120245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48165"/>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120245</xdr:rowOff>
    </xdr:from>
    <xdr:to>
      <xdr:col>76</xdr:col>
      <xdr:colOff>114300</xdr:colOff>
      <xdr:row>76</xdr:row>
      <xdr:rowOff>171421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50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171421</xdr:rowOff>
    </xdr:from>
    <xdr:to>
      <xdr:col>71</xdr:col>
      <xdr:colOff>177800</xdr:colOff>
      <xdr:row>77</xdr:row>
      <xdr:rowOff>4913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01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76930</xdr:rowOff>
    </xdr:from>
    <xdr:to>
      <xdr:col>85</xdr:col>
      <xdr:colOff>177800</xdr:colOff>
      <xdr:row>77</xdr:row>
      <xdr:rowOff>7080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55357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67165</xdr:rowOff>
    </xdr:from>
    <xdr:to>
      <xdr:col>81</xdr:col>
      <xdr:colOff>101600</xdr:colOff>
      <xdr:row>76</xdr:row>
      <xdr:rowOff>168765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69445</xdr:rowOff>
    </xdr:from>
    <xdr:to>
      <xdr:col>76</xdr:col>
      <xdr:colOff>165100</xdr:colOff>
      <xdr:row>76</xdr:row>
      <xdr:rowOff>171045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120621</xdr:rowOff>
    </xdr:from>
    <xdr:to>
      <xdr:col>72</xdr:col>
      <xdr:colOff>38100</xdr:colOff>
      <xdr:row>77</xdr:row>
      <xdr:rowOff>50771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41898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125563</xdr:rowOff>
    </xdr:from>
    <xdr:to>
      <xdr:col>67</xdr:col>
      <xdr:colOff>101600</xdr:colOff>
      <xdr:row>77</xdr:row>
      <xdr:rowOff>55713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46840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80877</xdr:rowOff>
    </xdr:from>
    <xdr:to>
      <xdr:col>85</xdr:col>
      <xdr:colOff>127000</xdr:colOff>
      <xdr:row>94</xdr:row>
      <xdr:rowOff>115106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197177"/>
          <a:ext cx="8382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80877</xdr:rowOff>
    </xdr:from>
    <xdr:to>
      <xdr:col>81</xdr:col>
      <xdr:colOff>50800</xdr:colOff>
      <xdr:row>95</xdr:row>
      <xdr:rowOff>32010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197177"/>
          <a:ext cx="889000" cy="1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32010</xdr:rowOff>
    </xdr:from>
    <xdr:to>
      <xdr:col>76</xdr:col>
      <xdr:colOff>114300</xdr:colOff>
      <xdr:row>97</xdr:row>
      <xdr:rowOff>39038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319760"/>
          <a:ext cx="889000" cy="34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123774</xdr:rowOff>
    </xdr:from>
    <xdr:to>
      <xdr:col>71</xdr:col>
      <xdr:colOff>177800</xdr:colOff>
      <xdr:row>97</xdr:row>
      <xdr:rowOff>39038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411524"/>
          <a:ext cx="889000" cy="2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64306</xdr:rowOff>
    </xdr:from>
    <xdr:to>
      <xdr:col>85</xdr:col>
      <xdr:colOff>177800</xdr:colOff>
      <xdr:row>94</xdr:row>
      <xdr:rowOff>165906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1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87183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03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30077</xdr:rowOff>
    </xdr:from>
    <xdr:to>
      <xdr:col>81</xdr:col>
      <xdr:colOff>101600</xdr:colOff>
      <xdr:row>94</xdr:row>
      <xdr:rowOff>131677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1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148204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92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152660</xdr:rowOff>
    </xdr:from>
    <xdr:to>
      <xdr:col>76</xdr:col>
      <xdr:colOff>165100</xdr:colOff>
      <xdr:row>95</xdr:row>
      <xdr:rowOff>82810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99337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04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159688</xdr:rowOff>
    </xdr:from>
    <xdr:to>
      <xdr:col>72</xdr:col>
      <xdr:colOff>38100</xdr:colOff>
      <xdr:row>97</xdr:row>
      <xdr:rowOff>89838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106365</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39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72974</xdr:rowOff>
    </xdr:from>
    <xdr:to>
      <xdr:col>67</xdr:col>
      <xdr:colOff>101600</xdr:colOff>
      <xdr:row>96</xdr:row>
      <xdr:rowOff>3124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3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19651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13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39268</xdr:rowOff>
    </xdr:from>
    <xdr:to>
      <xdr:col>116</xdr:col>
      <xdr:colOff>63500</xdr:colOff>
      <xdr:row>39</xdr:row>
      <xdr:rowOff>40602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581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40602</xdr:rowOff>
    </xdr:from>
    <xdr:to>
      <xdr:col>111</xdr:col>
      <xdr:colOff>177800</xdr:colOff>
      <xdr:row>39</xdr:row>
      <xdr:rowOff>41973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271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41973</xdr:rowOff>
    </xdr:from>
    <xdr:to>
      <xdr:col>107</xdr:col>
      <xdr:colOff>50800</xdr:colOff>
      <xdr:row>39</xdr:row>
      <xdr:rowOff>42164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852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42164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159918</xdr:rowOff>
    </xdr:from>
    <xdr:to>
      <xdr:col>116</xdr:col>
      <xdr:colOff>114300</xdr:colOff>
      <xdr:row>39</xdr:row>
      <xdr:rowOff>90068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74845</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161252</xdr:rowOff>
    </xdr:from>
    <xdr:to>
      <xdr:col>112</xdr:col>
      <xdr:colOff>38100</xdr:colOff>
      <xdr:row>39</xdr:row>
      <xdr:rowOff>91402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82529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83900</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84091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94437</xdr:rowOff>
    </xdr:from>
    <xdr:to>
      <xdr:col>116</xdr:col>
      <xdr:colOff>63500</xdr:colOff>
      <xdr:row>75</xdr:row>
      <xdr:rowOff>128407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53187"/>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128407</xdr:rowOff>
    </xdr:from>
    <xdr:to>
      <xdr:col>111</xdr:col>
      <xdr:colOff>177800</xdr:colOff>
      <xdr:row>76</xdr:row>
      <xdr:rowOff>1580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87157"/>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1580</xdr:rowOff>
    </xdr:from>
    <xdr:to>
      <xdr:col>107</xdr:col>
      <xdr:colOff>50800</xdr:colOff>
      <xdr:row>76</xdr:row>
      <xdr:rowOff>21163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31780"/>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21163</xdr:rowOff>
    </xdr:from>
    <xdr:to>
      <xdr:col>102</xdr:col>
      <xdr:colOff>114300</xdr:colOff>
      <xdr:row>76</xdr:row>
      <xdr:rowOff>42362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51363"/>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43637</xdr:rowOff>
    </xdr:from>
    <xdr:to>
      <xdr:col>116</xdr:col>
      <xdr:colOff>114300</xdr:colOff>
      <xdr:row>75</xdr:row>
      <xdr:rowOff>145237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22064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77607</xdr:rowOff>
    </xdr:from>
    <xdr:to>
      <xdr:col>112</xdr:col>
      <xdr:colOff>38100</xdr:colOff>
      <xdr:row>76</xdr:row>
      <xdr:rowOff>7758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363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170335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122230</xdr:rowOff>
    </xdr:from>
    <xdr:to>
      <xdr:col>107</xdr:col>
      <xdr:colOff>101600</xdr:colOff>
      <xdr:row>76</xdr:row>
      <xdr:rowOff>52380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43507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141813</xdr:rowOff>
    </xdr:from>
    <xdr:to>
      <xdr:col>102</xdr:col>
      <xdr:colOff>165100</xdr:colOff>
      <xdr:row>76</xdr:row>
      <xdr:rowOff>71963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63090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163012</xdr:rowOff>
    </xdr:from>
    <xdr:to>
      <xdr:col>98</xdr:col>
      <xdr:colOff>38100</xdr:colOff>
      <xdr:row>76</xdr:row>
      <xdr:rowOff>93162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84289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１１１，８９３円となり、類似団体平均と比較すると、大きな決算額となった。これは、前年度と同様に補助費等及び物件費において新型コロナウイルス感染症関連支出や景気対策事業、ふるさと納税に係る歳出が主な要因である。</a:t>
          </a:r>
        </a:p>
        <a:p>
          <a:r>
            <a:rPr kumimoji="1" lang="ja-JP" altLang="en-US" sz="1300">
              <a:latin typeface="ＭＳ Ｐゴシック" panose="020B0600070205080204" pitchFamily="50" charset="-128"/>
              <a:ea typeface="ＭＳ Ｐゴシック" panose="020B0600070205080204" pitchFamily="50" charset="-128"/>
            </a:rPr>
            <a:t>・人件費の増加は、職員数の増が主な要因である。また、職員数が類似団体平均と比較して多く平均年齢も高い。将来人口に見合った定員管理を行う必要がある。</a:t>
          </a:r>
        </a:p>
        <a:p>
          <a:r>
            <a:rPr kumimoji="1" lang="ja-JP" altLang="en-US" sz="1300">
              <a:latin typeface="ＭＳ Ｐゴシック" panose="020B0600070205080204" pitchFamily="50" charset="-128"/>
              <a:ea typeface="ＭＳ Ｐゴシック" panose="020B0600070205080204" pitchFamily="50" charset="-128"/>
            </a:rPr>
            <a:t>・積立金が多いのは、公共施設の整備に伴う大型投資事業の建設費用を財政調整基金からその他特定目的基金に積み替えしている分と、ふるさと納税寄附金の基金積み立てによるところが大きい。寄附金が減っても健全な財政運営ができるよう経常経費の削減に努める。</a:t>
          </a:r>
        </a:p>
        <a:p>
          <a:r>
            <a:rPr kumimoji="1" lang="ja-JP" altLang="en-US" sz="1300">
              <a:latin typeface="ＭＳ Ｐゴシック" panose="020B0600070205080204" pitchFamily="50" charset="-128"/>
              <a:ea typeface="ＭＳ Ｐゴシック" panose="020B0600070205080204" pitchFamily="50" charset="-128"/>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改修事業よりも長寿命化等の維持保全事業にシフトしていることで全体的な支出が抑えられている。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・扶助費は、前年度と比較して２１，６５７円増加した。これは、新型コロナ関係交付金の増が主な要因である。また、類似団体と比較して少ないのは、少子化による児童手当の減少が大きい。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
7,199
105.54
8,707,024
8,105,699
312,159
3,631,295
4,007,894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133604</xdr:rowOff>
    </xdr:from>
    <xdr:to>
      <xdr:col>24</xdr:col>
      <xdr:colOff>63500</xdr:colOff>
      <xdr:row>37</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580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166941</xdr:rowOff>
    </xdr:from>
    <xdr:to>
      <xdr:col>19</xdr:col>
      <xdr:colOff>177800</xdr:colOff>
      <xdr:row>37</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6241"/>
          <a:ext cx="889000" cy="3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166941</xdr:rowOff>
    </xdr:from>
    <xdr:to>
      <xdr:col>15</xdr:col>
      <xdr:colOff>50800</xdr:colOff>
      <xdr:row>36</xdr:row>
      <xdr:rowOff>165227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6241"/>
          <a:ext cx="889000" cy="3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165227</xdr:rowOff>
    </xdr:from>
    <xdr:to>
      <xdr:col>10</xdr:col>
      <xdr:colOff>114300</xdr:colOff>
      <xdr:row>36</xdr:row>
      <xdr:rowOff>170561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74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82804</xdr:rowOff>
    </xdr:from>
    <xdr:to>
      <xdr:col>24</xdr:col>
      <xdr:colOff>114300</xdr:colOff>
      <xdr:row>37</xdr:row>
      <xdr:rowOff>12954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61231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139954</xdr:rowOff>
    </xdr:from>
    <xdr:to>
      <xdr:col>20</xdr:col>
      <xdr:colOff>38100</xdr:colOff>
      <xdr:row>37</xdr:row>
      <xdr:rowOff>70104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61231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116141</xdr:rowOff>
    </xdr:from>
    <xdr:to>
      <xdr:col>15</xdr:col>
      <xdr:colOff>101600</xdr:colOff>
      <xdr:row>35</xdr:row>
      <xdr:rowOff>46291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62818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114427</xdr:rowOff>
    </xdr:from>
    <xdr:to>
      <xdr:col>10</xdr:col>
      <xdr:colOff>165100</xdr:colOff>
      <xdr:row>37</xdr:row>
      <xdr:rowOff>44577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35704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119761</xdr:rowOff>
    </xdr:from>
    <xdr:to>
      <xdr:col>6</xdr:col>
      <xdr:colOff>38100</xdr:colOff>
      <xdr:row>37</xdr:row>
      <xdr:rowOff>49911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41038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32127</xdr:rowOff>
    </xdr:from>
    <xdr:to>
      <xdr:col>24</xdr:col>
      <xdr:colOff>63500</xdr:colOff>
      <xdr:row>56</xdr:row>
      <xdr:rowOff>20341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61877"/>
          <a:ext cx="838200" cy="1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32127</xdr:rowOff>
    </xdr:from>
    <xdr:to>
      <xdr:col>19</xdr:col>
      <xdr:colOff>177800</xdr:colOff>
      <xdr:row>56</xdr:row>
      <xdr:rowOff>78216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61877"/>
          <a:ext cx="889000" cy="2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78216</xdr:rowOff>
    </xdr:from>
    <xdr:to>
      <xdr:col>15</xdr:col>
      <xdr:colOff>50800</xdr:colOff>
      <xdr:row>57</xdr:row>
      <xdr:rowOff>94408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79416"/>
          <a:ext cx="889000" cy="1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137667</xdr:rowOff>
    </xdr:from>
    <xdr:to>
      <xdr:col>10</xdr:col>
      <xdr:colOff>114300</xdr:colOff>
      <xdr:row>57</xdr:row>
      <xdr:rowOff>94408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8867"/>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140991</xdr:rowOff>
    </xdr:from>
    <xdr:to>
      <xdr:col>24</xdr:col>
      <xdr:colOff>114300</xdr:colOff>
      <xdr:row>56</xdr:row>
      <xdr:rowOff>71141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163868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152777</xdr:rowOff>
    </xdr:from>
    <xdr:to>
      <xdr:col>20</xdr:col>
      <xdr:colOff>38100</xdr:colOff>
      <xdr:row>55</xdr:row>
      <xdr:rowOff>82927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99454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8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27416</xdr:rowOff>
    </xdr:from>
    <xdr:to>
      <xdr:col>15</xdr:col>
      <xdr:colOff>101600</xdr:colOff>
      <xdr:row>56</xdr:row>
      <xdr:rowOff>129016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145543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0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43608</xdr:rowOff>
    </xdr:from>
    <xdr:to>
      <xdr:col>10</xdr:col>
      <xdr:colOff>165100</xdr:colOff>
      <xdr:row>57</xdr:row>
      <xdr:rowOff>145208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161735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86867</xdr:rowOff>
    </xdr:from>
    <xdr:to>
      <xdr:col>6</xdr:col>
      <xdr:colOff>38100</xdr:colOff>
      <xdr:row>57</xdr:row>
      <xdr:rowOff>17017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33544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21462</xdr:rowOff>
    </xdr:from>
    <xdr:to>
      <xdr:col>24</xdr:col>
      <xdr:colOff>63500</xdr:colOff>
      <xdr:row>78</xdr:row>
      <xdr:rowOff>19548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23112"/>
          <a:ext cx="838200" cy="1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3212</xdr:rowOff>
    </xdr:from>
    <xdr:to>
      <xdr:col>19</xdr:col>
      <xdr:colOff>177800</xdr:colOff>
      <xdr:row>78</xdr:row>
      <xdr:rowOff>19548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76312"/>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3212</xdr:rowOff>
    </xdr:from>
    <xdr:to>
      <xdr:col>15</xdr:col>
      <xdr:colOff>50800</xdr:colOff>
      <xdr:row>78</xdr:row>
      <xdr:rowOff>51820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6312"/>
          <a:ext cx="8890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49448</xdr:rowOff>
    </xdr:from>
    <xdr:to>
      <xdr:col>10</xdr:col>
      <xdr:colOff>114300</xdr:colOff>
      <xdr:row>78</xdr:row>
      <xdr:rowOff>51820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22548"/>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142112</xdr:rowOff>
    </xdr:from>
    <xdr:to>
      <xdr:col>24</xdr:col>
      <xdr:colOff>114300</xdr:colOff>
      <xdr:row>77</xdr:row>
      <xdr:rowOff>72262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120539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5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140198</xdr:rowOff>
    </xdr:from>
    <xdr:to>
      <xdr:col>20</xdr:col>
      <xdr:colOff>38100</xdr:colOff>
      <xdr:row>78</xdr:row>
      <xdr:rowOff>70348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61475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3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123862</xdr:rowOff>
    </xdr:from>
    <xdr:to>
      <xdr:col>15</xdr:col>
      <xdr:colOff>101600</xdr:colOff>
      <xdr:row>78</xdr:row>
      <xdr:rowOff>54012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45139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1020</xdr:rowOff>
    </xdr:from>
    <xdr:to>
      <xdr:col>10</xdr:col>
      <xdr:colOff>165100</xdr:colOff>
      <xdr:row>78</xdr:row>
      <xdr:rowOff>102620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93747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170098</xdr:rowOff>
    </xdr:from>
    <xdr:to>
      <xdr:col>6</xdr:col>
      <xdr:colOff>38100</xdr:colOff>
      <xdr:row>78</xdr:row>
      <xdr:rowOff>100248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91375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6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118340</xdr:rowOff>
    </xdr:from>
    <xdr:to>
      <xdr:col>24</xdr:col>
      <xdr:colOff>63500</xdr:colOff>
      <xdr:row>96</xdr:row>
      <xdr:rowOff>131828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754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131828</xdr:rowOff>
    </xdr:from>
    <xdr:to>
      <xdr:col>19</xdr:col>
      <xdr:colOff>177800</xdr:colOff>
      <xdr:row>96</xdr:row>
      <xdr:rowOff>165760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1028"/>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163940</xdr:rowOff>
    </xdr:from>
    <xdr:to>
      <xdr:col>15</xdr:col>
      <xdr:colOff>50800</xdr:colOff>
      <xdr:row>96</xdr:row>
      <xdr:rowOff>165760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2314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163940</xdr:rowOff>
    </xdr:from>
    <xdr:to>
      <xdr:col>10</xdr:col>
      <xdr:colOff>114300</xdr:colOff>
      <xdr:row>97</xdr:row>
      <xdr:rowOff>22923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3140"/>
          <a:ext cx="889000" cy="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67540</xdr:rowOff>
    </xdr:from>
    <xdr:to>
      <xdr:col>24</xdr:col>
      <xdr:colOff>114300</xdr:colOff>
      <xdr:row>96</xdr:row>
      <xdr:rowOff>169140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45967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81028</xdr:rowOff>
    </xdr:from>
    <xdr:to>
      <xdr:col>20</xdr:col>
      <xdr:colOff>38100</xdr:colOff>
      <xdr:row>97</xdr:row>
      <xdr:rowOff>11178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114960</xdr:rowOff>
    </xdr:from>
    <xdr:to>
      <xdr:col>15</xdr:col>
      <xdr:colOff>101600</xdr:colOff>
      <xdr:row>97</xdr:row>
      <xdr:rowOff>45110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113140</xdr:rowOff>
    </xdr:from>
    <xdr:to>
      <xdr:col>10</xdr:col>
      <xdr:colOff>165100</xdr:colOff>
      <xdr:row>97</xdr:row>
      <xdr:rowOff>43290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34417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143573</xdr:rowOff>
    </xdr:from>
    <xdr:to>
      <xdr:col>6</xdr:col>
      <xdr:colOff>38100</xdr:colOff>
      <xdr:row>97</xdr:row>
      <xdr:rowOff>73723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159552</xdr:rowOff>
    </xdr:from>
    <xdr:to>
      <xdr:col>55</xdr:col>
      <xdr:colOff>0</xdr:colOff>
      <xdr:row>57</xdr:row>
      <xdr:rowOff>170552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32202"/>
          <a:ext cx="8382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66781</xdr:rowOff>
    </xdr:from>
    <xdr:to>
      <xdr:col>50</xdr:col>
      <xdr:colOff>114300</xdr:colOff>
      <xdr:row>57</xdr:row>
      <xdr:rowOff>159552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39431"/>
          <a:ext cx="889000" cy="9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66781</xdr:rowOff>
    </xdr:from>
    <xdr:to>
      <xdr:col>45</xdr:col>
      <xdr:colOff>177800</xdr:colOff>
      <xdr:row>57</xdr:row>
      <xdr:rowOff>109506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9431"/>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109506</xdr:rowOff>
    </xdr:from>
    <xdr:to>
      <xdr:col>41</xdr:col>
      <xdr:colOff>50800</xdr:colOff>
      <xdr:row>57</xdr:row>
      <xdr:rowOff>169052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82156"/>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119752</xdr:rowOff>
    </xdr:from>
    <xdr:to>
      <xdr:col>55</xdr:col>
      <xdr:colOff>50800</xdr:colOff>
      <xdr:row>58</xdr:row>
      <xdr:rowOff>49902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98179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108752</xdr:rowOff>
    </xdr:from>
    <xdr:to>
      <xdr:col>50</xdr:col>
      <xdr:colOff>165100</xdr:colOff>
      <xdr:row>58</xdr:row>
      <xdr:rowOff>38902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30029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15981</xdr:rowOff>
    </xdr:from>
    <xdr:to>
      <xdr:col>46</xdr:col>
      <xdr:colOff>38100</xdr:colOff>
      <xdr:row>57</xdr:row>
      <xdr:rowOff>117581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134108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58706</xdr:rowOff>
    </xdr:from>
    <xdr:to>
      <xdr:col>41</xdr:col>
      <xdr:colOff>101600</xdr:colOff>
      <xdr:row>57</xdr:row>
      <xdr:rowOff>160306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151433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118252</xdr:rowOff>
    </xdr:from>
    <xdr:to>
      <xdr:col>36</xdr:col>
      <xdr:colOff>165100</xdr:colOff>
      <xdr:row>58</xdr:row>
      <xdr:rowOff>48402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39529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25441</xdr:rowOff>
    </xdr:from>
    <xdr:to>
      <xdr:col>55</xdr:col>
      <xdr:colOff>0</xdr:colOff>
      <xdr:row>72</xdr:row>
      <xdr:rowOff>90592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6984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25441</xdr:rowOff>
    </xdr:from>
    <xdr:to>
      <xdr:col>50</xdr:col>
      <xdr:colOff>114300</xdr:colOff>
      <xdr:row>75</xdr:row>
      <xdr:rowOff>73392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369841"/>
          <a:ext cx="889000" cy="5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73392</xdr:rowOff>
    </xdr:from>
    <xdr:to>
      <xdr:col>45</xdr:col>
      <xdr:colOff>177800</xdr:colOff>
      <xdr:row>76</xdr:row>
      <xdr:rowOff>18602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932142"/>
          <a:ext cx="889000" cy="1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164892</xdr:rowOff>
    </xdr:from>
    <xdr:to>
      <xdr:col>41</xdr:col>
      <xdr:colOff>50800</xdr:colOff>
      <xdr:row>76</xdr:row>
      <xdr:rowOff>18602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023642"/>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39792</xdr:rowOff>
    </xdr:from>
    <xdr:to>
      <xdr:col>55</xdr:col>
      <xdr:colOff>50800</xdr:colOff>
      <xdr:row>72</xdr:row>
      <xdr:rowOff>141392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3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164269</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3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146091</xdr:rowOff>
    </xdr:from>
    <xdr:to>
      <xdr:col>50</xdr:col>
      <xdr:colOff>165100</xdr:colOff>
      <xdr:row>72</xdr:row>
      <xdr:rowOff>76241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3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92768</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09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22592</xdr:rowOff>
    </xdr:from>
    <xdr:to>
      <xdr:col>46</xdr:col>
      <xdr:colOff>38100</xdr:colOff>
      <xdr:row>75</xdr:row>
      <xdr:rowOff>124192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140719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26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139251</xdr:rowOff>
    </xdr:from>
    <xdr:to>
      <xdr:col>41</xdr:col>
      <xdr:colOff>101600</xdr:colOff>
      <xdr:row>76</xdr:row>
      <xdr:rowOff>69400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998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85928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7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114091</xdr:rowOff>
    </xdr:from>
    <xdr:to>
      <xdr:col>36</xdr:col>
      <xdr:colOff>165100</xdr:colOff>
      <xdr:row>76</xdr:row>
      <xdr:rowOff>44242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972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60768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7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71875</xdr:rowOff>
    </xdr:from>
    <xdr:to>
      <xdr:col>55</xdr:col>
      <xdr:colOff>0</xdr:colOff>
      <xdr:row>97</xdr:row>
      <xdr:rowOff>145351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02525"/>
          <a:ext cx="8382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71875</xdr:rowOff>
    </xdr:from>
    <xdr:to>
      <xdr:col>50</xdr:col>
      <xdr:colOff>114300</xdr:colOff>
      <xdr:row>98</xdr:row>
      <xdr:rowOff>26516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02525"/>
          <a:ext cx="889000" cy="1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142128</xdr:rowOff>
    </xdr:from>
    <xdr:to>
      <xdr:col>45</xdr:col>
      <xdr:colOff>177800</xdr:colOff>
      <xdr:row>98</xdr:row>
      <xdr:rowOff>26516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2778"/>
          <a:ext cx="889000" cy="5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142128</xdr:rowOff>
    </xdr:from>
    <xdr:to>
      <xdr:col>41</xdr:col>
      <xdr:colOff>50800</xdr:colOff>
      <xdr:row>98</xdr:row>
      <xdr:rowOff>7817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2778"/>
          <a:ext cx="8890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94551</xdr:rowOff>
    </xdr:from>
    <xdr:to>
      <xdr:col>55</xdr:col>
      <xdr:colOff>50800</xdr:colOff>
      <xdr:row>98</xdr:row>
      <xdr:rowOff>24701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21075</xdr:rowOff>
    </xdr:from>
    <xdr:to>
      <xdr:col>50</xdr:col>
      <xdr:colOff>165100</xdr:colOff>
      <xdr:row>97</xdr:row>
      <xdr:rowOff>122675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113802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147166</xdr:rowOff>
    </xdr:from>
    <xdr:to>
      <xdr:col>46</xdr:col>
      <xdr:colOff>38100</xdr:colOff>
      <xdr:row>98</xdr:row>
      <xdr:rowOff>77316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68443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91328</xdr:rowOff>
    </xdr:from>
    <xdr:to>
      <xdr:col>41</xdr:col>
      <xdr:colOff>101600</xdr:colOff>
      <xdr:row>98</xdr:row>
      <xdr:rowOff>21478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12605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128467</xdr:rowOff>
    </xdr:from>
    <xdr:to>
      <xdr:col>36</xdr:col>
      <xdr:colOff>165100</xdr:colOff>
      <xdr:row>98</xdr:row>
      <xdr:rowOff>58617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49744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85265</xdr:rowOff>
    </xdr:from>
    <xdr:to>
      <xdr:col>85</xdr:col>
      <xdr:colOff>127000</xdr:colOff>
      <xdr:row>36</xdr:row>
      <xdr:rowOff>160684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86015"/>
          <a:ext cx="838200" cy="2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85265</xdr:rowOff>
    </xdr:from>
    <xdr:to>
      <xdr:col>81</xdr:col>
      <xdr:colOff>50800</xdr:colOff>
      <xdr:row>36</xdr:row>
      <xdr:rowOff>45860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86015"/>
          <a:ext cx="889000" cy="1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45860</xdr:rowOff>
    </xdr:from>
    <xdr:to>
      <xdr:col>76</xdr:col>
      <xdr:colOff>114300</xdr:colOff>
      <xdr:row>37</xdr:row>
      <xdr:rowOff>108867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18060"/>
          <a:ext cx="889000" cy="23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108867</xdr:rowOff>
    </xdr:from>
    <xdr:to>
      <xdr:col>71</xdr:col>
      <xdr:colOff>177800</xdr:colOff>
      <xdr:row>37</xdr:row>
      <xdr:rowOff>119907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52517"/>
          <a:ext cx="889000" cy="1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109884</xdr:rowOff>
    </xdr:from>
    <xdr:to>
      <xdr:col>85</xdr:col>
      <xdr:colOff>177800</xdr:colOff>
      <xdr:row>37</xdr:row>
      <xdr:rowOff>40034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132761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34465</xdr:rowOff>
    </xdr:from>
    <xdr:to>
      <xdr:col>81</xdr:col>
      <xdr:colOff>101600</xdr:colOff>
      <xdr:row>35</xdr:row>
      <xdr:rowOff>136065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152592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166510</xdr:rowOff>
    </xdr:from>
    <xdr:to>
      <xdr:col>76</xdr:col>
      <xdr:colOff>165100</xdr:colOff>
      <xdr:row>36</xdr:row>
      <xdr:rowOff>96660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113187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4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58067</xdr:rowOff>
    </xdr:from>
    <xdr:to>
      <xdr:col>72</xdr:col>
      <xdr:colOff>38100</xdr:colOff>
      <xdr:row>37</xdr:row>
      <xdr:rowOff>159668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7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69107</xdr:rowOff>
    </xdr:from>
    <xdr:to>
      <xdr:col>67</xdr:col>
      <xdr:colOff>101600</xdr:colOff>
      <xdr:row>37</xdr:row>
      <xdr:rowOff>170707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110500</xdr:rowOff>
    </xdr:from>
    <xdr:to>
      <xdr:col>85</xdr:col>
      <xdr:colOff>127000</xdr:colOff>
      <xdr:row>56</xdr:row>
      <xdr:rowOff>117343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11700"/>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105280</xdr:rowOff>
    </xdr:from>
    <xdr:to>
      <xdr:col>81</xdr:col>
      <xdr:colOff>50800</xdr:colOff>
      <xdr:row>56</xdr:row>
      <xdr:rowOff>117343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064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105280</xdr:rowOff>
    </xdr:from>
    <xdr:to>
      <xdr:col>76</xdr:col>
      <xdr:colOff>114300</xdr:colOff>
      <xdr:row>57</xdr:row>
      <xdr:rowOff>14968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06480"/>
          <a:ext cx="889000" cy="8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14968</xdr:rowOff>
    </xdr:from>
    <xdr:to>
      <xdr:col>71</xdr:col>
      <xdr:colOff>177800</xdr:colOff>
      <xdr:row>57</xdr:row>
      <xdr:rowOff>41966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87618"/>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59700</xdr:rowOff>
    </xdr:from>
    <xdr:to>
      <xdr:col>85</xdr:col>
      <xdr:colOff>177800</xdr:colOff>
      <xdr:row>56</xdr:row>
      <xdr:rowOff>161300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38127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66543</xdr:rowOff>
    </xdr:from>
    <xdr:to>
      <xdr:col>81</xdr:col>
      <xdr:colOff>101600</xdr:colOff>
      <xdr:row>56</xdr:row>
      <xdr:rowOff>168143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159270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54480</xdr:rowOff>
    </xdr:from>
    <xdr:to>
      <xdr:col>76</xdr:col>
      <xdr:colOff>165100</xdr:colOff>
      <xdr:row>56</xdr:row>
      <xdr:rowOff>156080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147207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4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135618</xdr:rowOff>
    </xdr:from>
    <xdr:to>
      <xdr:col>72</xdr:col>
      <xdr:colOff>38100</xdr:colOff>
      <xdr:row>57</xdr:row>
      <xdr:rowOff>65768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56895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162616</xdr:rowOff>
    </xdr:from>
    <xdr:to>
      <xdr:col>67</xdr:col>
      <xdr:colOff>101600</xdr:colOff>
      <xdr:row>57</xdr:row>
      <xdr:rowOff>92766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83893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86820</xdr:rowOff>
    </xdr:from>
    <xdr:to>
      <xdr:col>85</xdr:col>
      <xdr:colOff>127000</xdr:colOff>
      <xdr:row>78</xdr:row>
      <xdr:rowOff>114395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59920"/>
          <a:ext cx="8382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86820</xdr:rowOff>
    </xdr:from>
    <xdr:to>
      <xdr:col>81</xdr:col>
      <xdr:colOff>50800</xdr:colOff>
      <xdr:row>78</xdr:row>
      <xdr:rowOff>105676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59920"/>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105676</xdr:rowOff>
    </xdr:from>
    <xdr:to>
      <xdr:col>76</xdr:col>
      <xdr:colOff>114300</xdr:colOff>
      <xdr:row>78</xdr:row>
      <xdr:rowOff>121042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78776"/>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106389</xdr:rowOff>
    </xdr:from>
    <xdr:to>
      <xdr:col>71</xdr:col>
      <xdr:colOff>177800</xdr:colOff>
      <xdr:row>78</xdr:row>
      <xdr:rowOff>121042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7948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63595</xdr:rowOff>
    </xdr:from>
    <xdr:to>
      <xdr:col>85</xdr:col>
      <xdr:colOff>177800</xdr:colOff>
      <xdr:row>78</xdr:row>
      <xdr:rowOff>165195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36020</xdr:rowOff>
    </xdr:from>
    <xdr:to>
      <xdr:col>81</xdr:col>
      <xdr:colOff>101600</xdr:colOff>
      <xdr:row>78</xdr:row>
      <xdr:rowOff>137620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128747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54876</xdr:rowOff>
    </xdr:from>
    <xdr:to>
      <xdr:col>76</xdr:col>
      <xdr:colOff>165100</xdr:colOff>
      <xdr:row>78</xdr:row>
      <xdr:rowOff>156476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147603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70242</xdr:rowOff>
    </xdr:from>
    <xdr:to>
      <xdr:col>72</xdr:col>
      <xdr:colOff>38100</xdr:colOff>
      <xdr:row>79</xdr:row>
      <xdr:rowOff>392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162969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3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55589</xdr:rowOff>
    </xdr:from>
    <xdr:to>
      <xdr:col>67</xdr:col>
      <xdr:colOff>101600</xdr:colOff>
      <xdr:row>78</xdr:row>
      <xdr:rowOff>157189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148316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117965</xdr:rowOff>
    </xdr:from>
    <xdr:to>
      <xdr:col>85</xdr:col>
      <xdr:colOff>127000</xdr:colOff>
      <xdr:row>96</xdr:row>
      <xdr:rowOff>127730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77165"/>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117965</xdr:rowOff>
    </xdr:from>
    <xdr:to>
      <xdr:col>81</xdr:col>
      <xdr:colOff>50800</xdr:colOff>
      <xdr:row>96</xdr:row>
      <xdr:rowOff>120245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77165"/>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120245</xdr:rowOff>
    </xdr:from>
    <xdr:to>
      <xdr:col>76</xdr:col>
      <xdr:colOff>114300</xdr:colOff>
      <xdr:row>96</xdr:row>
      <xdr:rowOff>171421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79445"/>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171421</xdr:rowOff>
    </xdr:from>
    <xdr:to>
      <xdr:col>71</xdr:col>
      <xdr:colOff>177800</xdr:colOff>
      <xdr:row>97</xdr:row>
      <xdr:rowOff>4913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30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76930</xdr:rowOff>
    </xdr:from>
    <xdr:to>
      <xdr:col>85</xdr:col>
      <xdr:colOff>177800</xdr:colOff>
      <xdr:row>97</xdr:row>
      <xdr:rowOff>7080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55357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67165</xdr:rowOff>
    </xdr:from>
    <xdr:to>
      <xdr:col>81</xdr:col>
      <xdr:colOff>101600</xdr:colOff>
      <xdr:row>96</xdr:row>
      <xdr:rowOff>168765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69445</xdr:rowOff>
    </xdr:from>
    <xdr:to>
      <xdr:col>76</xdr:col>
      <xdr:colOff>165100</xdr:colOff>
      <xdr:row>96</xdr:row>
      <xdr:rowOff>171045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120621</xdr:rowOff>
    </xdr:from>
    <xdr:to>
      <xdr:col>72</xdr:col>
      <xdr:colOff>38100</xdr:colOff>
      <xdr:row>97</xdr:row>
      <xdr:rowOff>50771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41898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125563</xdr:rowOff>
    </xdr:from>
    <xdr:to>
      <xdr:col>67</xdr:col>
      <xdr:colOff>101600</xdr:colOff>
      <xdr:row>97</xdr:row>
      <xdr:rowOff>55713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46840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３６３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０９８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円で類似団体平均の約１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６倍になっている。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大型投資事業の原資積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ふるさと納税の増加に伴う基金積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等の諸支出金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の歳出が主な要因である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７４１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円となり類似団体の中で一番多くなっている。これは、ふるさと納税業務の充実を図るため商工部門にふるさと納税係を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設置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て商工費でふるさと納税経費を支出している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また、地域産業対策として、地域電子通貨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（サンセットコイン）</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事業、営業継続支援金、観光誘客支援等の施策を行ったこと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も要因の一つである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・土木費は、改修事業よりも長寿命化等の維持保全事業にシフトしていることで全体的な支出が抑えられている。橋梁</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やトンネル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の修繕等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一時的に大きな支出が生じる場合もあるが、地方債を活用し年度間を支出を平準化していく。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７９７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計画を進めている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津波避難タワー建設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に伴う土地購入費などの費用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が主な要因である。今後も数年の内に津波避難タワーを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基建設する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計画がある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ため、大きな支出が生じることとなる。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いるふるさと応援基金等を活用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することにより、町単独事業等の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財源を確保できており、財政調整基金残高は増加傾向にあったが、計画している大規模事業の原資をより明確化するため、令和元年度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財政調整基金から公共施設等総合管理基金に順次積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、実質単年度収支は今後もマイナスが続くことになる。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最終的な財政調整基金残高は、最低でも標準財政規模比で２０％程度を確保していく。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二つの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公営企業会計の黒字額が多い主な要因は、施設更新を行う費用を貯蓄していることが挙げられる。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温泉事業会計は、施設更新等の支出が少ないことで流動資産は増加傾向にあるが、令和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年度においては、人口減少や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による観光事業所の休業等の影響により減収となり、前年度と比較し０．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令和２年度に策定した温泉経営戦略により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経費削減に努めていく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水道事業会計は、人口減少等により流動資産は減少傾向にあるが流動負債も減少しているため、黒字額は大きく変化していない。水道事業ビジョン経営戦略に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、人口減少社会に即した施設のダウンサイジング化等に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経費削減に努めていく。</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介護保険特別会計は、平成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年度に介護保険料の引き上げを行い、ケアプラン見直し等の改善も行った結果</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黒字額は増加傾向にあるが、団塊の世代が全て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歳以上となる令和７年度に向かって、黒字額が減少していくことが懸念されることから、介護保険料の改正は慎重に判断していく。</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一般会計の自主財源は、町税の減収をふるさと納税でカバーする状態になっているが、留保財源に余裕があったことで財政調整基金から繰り入れすることなく実質収支が黒字となった。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国民健康保険特別会計及び後期高齢者医療特別会計は、大きな変化がないが、健幸づくり事業を継続し歳出削減に努めていく。</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8707024</v>
      </c>
      <c r="BO4" s="411"/>
      <c r="BP4" s="411"/>
      <c r="BQ4" s="411"/>
      <c r="BR4" s="411"/>
      <c r="BS4" s="411"/>
      <c r="BT4" s="411"/>
      <c r="BU4" s="412"/>
      <c r="BV4" s="410">
        <v>9765554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8.6</v>
      </c>
      <c r="CU4" s="417"/>
      <c r="CV4" s="417"/>
      <c r="CW4" s="417"/>
      <c r="CX4" s="417"/>
      <c r="CY4" s="417"/>
      <c r="CZ4" s="417"/>
      <c r="DA4" s="418"/>
      <c r="DB4" s="416">
        <v>4.4000000000000004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8105699</v>
      </c>
      <c r="BO5" s="448"/>
      <c r="BP5" s="448"/>
      <c r="BQ5" s="448"/>
      <c r="BR5" s="448"/>
      <c r="BS5" s="448"/>
      <c r="BT5" s="448"/>
      <c r="BU5" s="449"/>
      <c r="BV5" s="447">
        <v>9371549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76.5</v>
      </c>
      <c r="CU5" s="445"/>
      <c r="CV5" s="445"/>
      <c r="CW5" s="445"/>
      <c r="CX5" s="445"/>
      <c r="CY5" s="445"/>
      <c r="CZ5" s="445"/>
      <c r="DA5" s="446"/>
      <c r="DB5" s="444">
        <v>84.4</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601325</v>
      </c>
      <c r="BO6" s="448"/>
      <c r="BP6" s="448"/>
      <c r="BQ6" s="448"/>
      <c r="BR6" s="448"/>
      <c r="BS6" s="448"/>
      <c r="BT6" s="448"/>
      <c r="BU6" s="449"/>
      <c r="BV6" s="447">
        <v>394005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79.400000000000006</v>
      </c>
      <c r="CU6" s="485"/>
      <c r="CV6" s="485"/>
      <c r="CW6" s="485"/>
      <c r="CX6" s="485"/>
      <c r="CY6" s="485"/>
      <c r="CZ6" s="485"/>
      <c r="DA6" s="486"/>
      <c r="DB6" s="484">
        <v>87.1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289166</v>
      </c>
      <c r="BO7" s="448"/>
      <c r="BP7" s="448"/>
      <c r="BQ7" s="448"/>
      <c r="BR7" s="448"/>
      <c r="BS7" s="448"/>
      <c r="BT7" s="448"/>
      <c r="BU7" s="449"/>
      <c r="BV7" s="447">
        <v>240747</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3631295</v>
      </c>
      <c r="CU7" s="448"/>
      <c r="CV7" s="448"/>
      <c r="CW7" s="448"/>
      <c r="CX7" s="448"/>
      <c r="CY7" s="448"/>
      <c r="CZ7" s="448"/>
      <c r="DA7" s="449"/>
      <c r="DB7" s="447">
        <v>3470067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312159</v>
      </c>
      <c r="BO8" s="448"/>
      <c r="BP8" s="448"/>
      <c r="BQ8" s="448"/>
      <c r="BR8" s="448"/>
      <c r="BS8" s="448"/>
      <c r="BT8" s="448"/>
      <c r="BU8" s="449"/>
      <c r="BV8" s="447">
        <v>153258</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0.28000000000000003</v>
      </c>
      <c r="CU8" s="488"/>
      <c r="CV8" s="488"/>
      <c r="CW8" s="488"/>
      <c r="CX8" s="488"/>
      <c r="CY8" s="488"/>
      <c r="CZ8" s="488"/>
      <c r="DA8" s="489"/>
      <c r="DB8" s="487">
        <v>0.28999999999999998</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7090</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158901</v>
      </c>
      <c r="BO9" s="448"/>
      <c r="BP9" s="448"/>
      <c r="BQ9" s="448"/>
      <c r="BR9" s="448"/>
      <c r="BS9" s="448"/>
      <c r="BT9" s="448"/>
      <c r="BU9" s="449"/>
      <c r="BV9" s="447">
        <v>-49141</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11.7</v>
      </c>
      <c r="CU9" s="445"/>
      <c r="CV9" s="445"/>
      <c r="CW9" s="445"/>
      <c r="CX9" s="445"/>
      <c r="CY9" s="445"/>
      <c r="CZ9" s="445"/>
      <c r="DA9" s="446"/>
      <c r="DB9" s="444">
        <v>12.3</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8234</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115</v>
      </c>
      <c r="AV10" s="480"/>
      <c r="AW10" s="480"/>
      <c r="AX10" s="480"/>
      <c r="AY10" s="481" t="s">
        <v>120</v>
      </c>
      <c r="AZ10" s="482"/>
      <c r="BA10" s="482"/>
      <c r="BB10" s="482"/>
      <c r="BC10" s="482"/>
      <c r="BD10" s="482"/>
      <c r="BE10" s="482"/>
      <c r="BF10" s="482"/>
      <c r="BG10" s="482"/>
      <c r="BH10" s="482"/>
      <c r="BI10" s="482"/>
      <c r="BJ10" s="482"/>
      <c r="BK10" s="482"/>
      <c r="BL10" s="482"/>
      <c r="BM10" s="483"/>
      <c r="BN10" s="447">
        <v>86916</v>
      </c>
      <c r="BO10" s="448"/>
      <c r="BP10" s="448"/>
      <c r="BQ10" s="448"/>
      <c r="BR10" s="448"/>
      <c r="BS10" s="448"/>
      <c r="BT10" s="448"/>
      <c r="BU10" s="449"/>
      <c r="BV10" s="447">
        <v>109345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7290</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300000</v>
      </c>
      <c r="BO12" s="448"/>
      <c r="BP12" s="448"/>
      <c r="BQ12" s="448"/>
      <c r="BR12" s="448"/>
      <c r="BS12" s="448"/>
      <c r="BT12" s="448"/>
      <c r="BU12" s="449"/>
      <c r="BV12" s="447">
        <v>300000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7199</v>
      </c>
      <c r="S13" s="532"/>
      <c r="T13" s="532"/>
      <c r="U13" s="532"/>
      <c r="V13" s="533"/>
      <c r="W13" s="463" t="s">
        <v>138</v>
      </c>
      <c r="X13" s="464"/>
      <c r="Y13" s="464"/>
      <c r="Z13" s="464"/>
      <c r="AA13" s="464"/>
      <c r="AB13" s="454"/>
      <c r="AC13" s="498">
        <v>170</v>
      </c>
      <c r="AD13" s="499"/>
      <c r="AE13" s="499"/>
      <c r="AF13" s="499"/>
      <c r="AG13" s="541"/>
      <c r="AH13" s="498">
        <v>189</v>
      </c>
      <c r="AI13" s="499"/>
      <c r="AJ13" s="499"/>
      <c r="AK13" s="499"/>
      <c r="AL13" s="500"/>
      <c r="AM13" s="476" t="s">
        <v>139</v>
      </c>
      <c r="AN13" s="477"/>
      <c r="AO13" s="477"/>
      <c r="AP13" s="477"/>
      <c r="AQ13" s="477"/>
      <c r="AR13" s="477"/>
      <c r="AS13" s="477"/>
      <c r="AT13" s="478"/>
      <c r="AU13" s="479" t="s">
        <v>125</v>
      </c>
      <c r="AV13" s="480"/>
      <c r="AW13" s="480"/>
      <c r="AX13" s="480"/>
      <c r="AY13" s="481" t="s">
        <v>140</v>
      </c>
      <c r="AZ13" s="482"/>
      <c r="BA13" s="482"/>
      <c r="BB13" s="482"/>
      <c r="BC13" s="482"/>
      <c r="BD13" s="482"/>
      <c r="BE13" s="482"/>
      <c r="BF13" s="482"/>
      <c r="BG13" s="482"/>
      <c r="BH13" s="482"/>
      <c r="BI13" s="482"/>
      <c r="BJ13" s="482"/>
      <c r="BK13" s="482"/>
      <c r="BL13" s="482"/>
      <c r="BM13" s="483"/>
      <c r="BN13" s="447">
        <v>-54183</v>
      </c>
      <c r="BO13" s="448"/>
      <c r="BP13" s="448"/>
      <c r="BQ13" s="448"/>
      <c r="BR13" s="448"/>
      <c r="BS13" s="448"/>
      <c r="BT13" s="448"/>
      <c r="BU13" s="449"/>
      <c r="BV13" s="447">
        <v>-239796</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4.5999999999999996</v>
      </c>
      <c r="CU13" s="445"/>
      <c r="CV13" s="445"/>
      <c r="CW13" s="445"/>
      <c r="CX13" s="445"/>
      <c r="CY13" s="445"/>
      <c r="CZ13" s="445"/>
      <c r="DA13" s="446"/>
      <c r="DB13" s="444">
        <v>4.3</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7519</v>
      </c>
      <c r="S14" s="532"/>
      <c r="T14" s="532"/>
      <c r="U14" s="532"/>
      <c r="V14" s="533"/>
      <c r="W14" s="437"/>
      <c r="X14" s="438"/>
      <c r="Y14" s="438"/>
      <c r="Z14" s="438"/>
      <c r="AA14" s="438"/>
      <c r="AB14" s="427"/>
      <c r="AC14" s="534">
        <v>5.4</v>
      </c>
      <c r="AD14" s="535"/>
      <c r="AE14" s="535"/>
      <c r="AF14" s="535"/>
      <c r="AG14" s="536"/>
      <c r="AH14" s="534">
        <v>5.2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t="s">
        <v>144</v>
      </c>
      <c r="CU14" s="546"/>
      <c r="CV14" s="546"/>
      <c r="CW14" s="546"/>
      <c r="CX14" s="546"/>
      <c r="CY14" s="546"/>
      <c r="CZ14" s="546"/>
      <c r="DA14" s="547"/>
      <c r="DB14" s="545" t="s">
        <v>136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137</v>
      </c>
      <c r="N15" s="539"/>
      <c r="O15" s="539"/>
      <c r="P15" s="539"/>
      <c r="Q15" s="540"/>
      <c r="R15" s="531">
        <v>7401</v>
      </c>
      <c r="S15" s="532"/>
      <c r="T15" s="532"/>
      <c r="U15" s="532"/>
      <c r="V15" s="533"/>
      <c r="W15" s="463" t="s">
        <v>145</v>
      </c>
      <c r="X15" s="464"/>
      <c r="Y15" s="464"/>
      <c r="Z15" s="464"/>
      <c r="AA15" s="464"/>
      <c r="AB15" s="454"/>
      <c r="AC15" s="498">
        <v>558</v>
      </c>
      <c r="AD15" s="499"/>
      <c r="AE15" s="499"/>
      <c r="AF15" s="499"/>
      <c r="AG15" s="541"/>
      <c r="AH15" s="498">
        <v>683</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838851</v>
      </c>
      <c r="BO15" s="411"/>
      <c r="BP15" s="411"/>
      <c r="BQ15" s="411"/>
      <c r="BR15" s="411"/>
      <c r="BS15" s="411"/>
      <c r="BT15" s="411"/>
      <c r="BU15" s="412"/>
      <c r="BV15" s="410">
        <v>873381</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17.7</v>
      </c>
      <c r="AD16" s="535"/>
      <c r="AE16" s="535"/>
      <c r="AF16" s="535"/>
      <c r="AG16" s="536"/>
      <c r="AH16" s="534">
        <v>18.899999999999999</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3281995</v>
      </c>
      <c r="BO16" s="448"/>
      <c r="BP16" s="448"/>
      <c r="BQ16" s="448"/>
      <c r="BR16" s="448"/>
      <c r="BS16" s="448"/>
      <c r="BT16" s="448"/>
      <c r="BU16" s="449"/>
      <c r="BV16" s="447">
        <v>3113174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2425</v>
      </c>
      <c r="AD17" s="499"/>
      <c r="AE17" s="499"/>
      <c r="AF17" s="499"/>
      <c r="AG17" s="541"/>
      <c r="AH17" s="498">
        <v>2741</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1053163</v>
      </c>
      <c r="BO17" s="448"/>
      <c r="BP17" s="448"/>
      <c r="BQ17" s="448"/>
      <c r="BR17" s="448"/>
      <c r="BS17" s="448"/>
      <c r="BT17" s="448"/>
      <c r="BU17" s="449"/>
      <c r="BV17" s="447">
        <v>1098640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105.54</v>
      </c>
      <c r="M18" s="571"/>
      <c r="N18" s="571"/>
      <c r="O18" s="571"/>
      <c r="P18" s="571"/>
      <c r="Q18" s="571"/>
      <c r="R18" s="572"/>
      <c r="S18" s="572"/>
      <c r="T18" s="572"/>
      <c r="U18" s="572"/>
      <c r="V18" s="573"/>
      <c r="W18" s="465"/>
      <c r="X18" s="466"/>
      <c r="Y18" s="466"/>
      <c r="Z18" s="466"/>
      <c r="AA18" s="466"/>
      <c r="AB18" s="457"/>
      <c r="AC18" s="574">
        <v>76.900000000000006</v>
      </c>
      <c r="AD18" s="575"/>
      <c r="AE18" s="575"/>
      <c r="AF18" s="575"/>
      <c r="AG18" s="576"/>
      <c r="AH18" s="574">
        <v>75.900000000000006</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2852194</v>
      </c>
      <c r="BO18" s="448"/>
      <c r="BP18" s="448"/>
      <c r="BQ18" s="448"/>
      <c r="BR18" s="448"/>
      <c r="BS18" s="448"/>
      <c r="BT18" s="448"/>
      <c r="BU18" s="449"/>
      <c r="BV18" s="447">
        <v>2928502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67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4820378</v>
      </c>
      <c r="BO19" s="448"/>
      <c r="BP19" s="448"/>
      <c r="BQ19" s="448"/>
      <c r="BR19" s="448"/>
      <c r="BS19" s="448"/>
      <c r="BT19" s="448"/>
      <c r="BU19" s="449"/>
      <c r="BV19" s="447">
        <v>4867459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3400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4007894</v>
      </c>
      <c r="BO22" s="411"/>
      <c r="BP22" s="411"/>
      <c r="BQ22" s="411"/>
      <c r="BR22" s="411"/>
      <c r="BS22" s="411"/>
      <c r="BT22" s="411"/>
      <c r="BU22" s="412"/>
      <c r="BV22" s="410">
        <v>4357407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3438186</v>
      </c>
      <c r="BO23" s="448"/>
      <c r="BP23" s="448"/>
      <c r="BQ23" s="448"/>
      <c r="BR23" s="448"/>
      <c r="BS23" s="448"/>
      <c r="BT23" s="448"/>
      <c r="BU23" s="449"/>
      <c r="BV23" s="447">
        <v>3639140</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6120</v>
      </c>
      <c r="R24" s="499"/>
      <c r="S24" s="499"/>
      <c r="T24" s="499"/>
      <c r="U24" s="499"/>
      <c r="V24" s="541"/>
      <c r="W24" s="593"/>
      <c r="X24" s="594"/>
      <c r="Y24" s="595"/>
      <c r="Z24" s="497" t="s">
        <v>170</v>
      </c>
      <c r="AA24" s="477"/>
      <c r="AB24" s="477"/>
      <c r="AC24" s="477"/>
      <c r="AD24" s="477"/>
      <c r="AE24" s="477"/>
      <c r="AF24" s="477"/>
      <c r="AG24" s="478"/>
      <c r="AH24" s="498">
        <v>90</v>
      </c>
      <c r="AI24" s="499"/>
      <c r="AJ24" s="499"/>
      <c r="AK24" s="499"/>
      <c r="AL24" s="541"/>
      <c r="AM24" s="498">
        <v>273240</v>
      </c>
      <c r="AN24" s="499"/>
      <c r="AO24" s="499"/>
      <c r="AP24" s="499"/>
      <c r="AQ24" s="499"/>
      <c r="AR24" s="541"/>
      <c r="AS24" s="498">
        <v>3036</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1636068</v>
      </c>
      <c r="BO24" s="448"/>
      <c r="BP24" s="448"/>
      <c r="BQ24" s="448"/>
      <c r="BR24" s="448"/>
      <c r="BS24" s="448"/>
      <c r="BT24" s="448"/>
      <c r="BU24" s="449"/>
      <c r="BV24" s="447">
        <v>1868405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5200</v>
      </c>
      <c r="R25" s="499"/>
      <c r="S25" s="499"/>
      <c r="T25" s="499"/>
      <c r="U25" s="499"/>
      <c r="V25" s="541"/>
      <c r="W25" s="593"/>
      <c r="X25" s="594"/>
      <c r="Y25" s="595"/>
      <c r="Z25" s="497" t="s">
        <v>173</v>
      </c>
      <c r="AA25" s="477"/>
      <c r="AB25" s="477"/>
      <c r="AC25" s="477"/>
      <c r="AD25" s="477"/>
      <c r="AE25" s="477"/>
      <c r="AF25" s="477"/>
      <c r="AG25" s="478"/>
      <c r="AH25" s="498" t="s">
        <v>136</v>
      </c>
      <c r="AI25" s="499"/>
      <c r="AJ25" s="499"/>
      <c r="AK25" s="499"/>
      <c r="AL25" s="541"/>
      <c r="AM25" s="498" t="s">
        <v>136</v>
      </c>
      <c r="AN25" s="499"/>
      <c r="AO25" s="499"/>
      <c r="AP25" s="499"/>
      <c r="AQ25" s="499"/>
      <c r="AR25" s="541"/>
      <c r="AS25" s="498" t="s">
        <v>136</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68350</v>
      </c>
      <c r="BO25" s="411"/>
      <c r="BP25" s="411"/>
      <c r="BQ25" s="411"/>
      <c r="BR25" s="411"/>
      <c r="BS25" s="411"/>
      <c r="BT25" s="411"/>
      <c r="BU25" s="412"/>
      <c r="BV25" s="410">
        <v>120550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175</v>
      </c>
      <c r="F26" s="477"/>
      <c r="G26" s="477"/>
      <c r="H26" s="477"/>
      <c r="I26" s="477"/>
      <c r="J26" s="477"/>
      <c r="K26" s="478"/>
      <c r="L26" s="498">
        <v>1</v>
      </c>
      <c r="M26" s="499"/>
      <c r="N26" s="499"/>
      <c r="O26" s="499"/>
      <c r="P26" s="541"/>
      <c r="Q26" s="498">
        <v>4580</v>
      </c>
      <c r="R26" s="499"/>
      <c r="S26" s="499"/>
      <c r="T26" s="499"/>
      <c r="U26" s="499"/>
      <c r="V26" s="541"/>
      <c r="W26" s="593"/>
      <c r="X26" s="594"/>
      <c r="Y26" s="595"/>
      <c r="Z26" s="497" t="s">
        <v>176</v>
      </c>
      <c r="AA26" s="599"/>
      <c r="AB26" s="599"/>
      <c r="AC26" s="599"/>
      <c r="AD26" s="599"/>
      <c r="AE26" s="599"/>
      <c r="AF26" s="599"/>
      <c r="AG26" s="600"/>
      <c r="AH26" s="498">
        <v>15</v>
      </c>
      <c r="AI26" s="499"/>
      <c r="AJ26" s="499"/>
      <c r="AK26" s="499"/>
      <c r="AL26" s="541"/>
      <c r="AM26" s="498">
        <v>33405</v>
      </c>
      <c r="AN26" s="499"/>
      <c r="AO26" s="499"/>
      <c r="AP26" s="499"/>
      <c r="AQ26" s="499"/>
      <c r="AR26" s="541"/>
      <c r="AS26" s="498">
        <v>2227</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136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2730</v>
      </c>
      <c r="R27" s="499"/>
      <c r="S27" s="499"/>
      <c r="T27" s="499"/>
      <c r="U27" s="499"/>
      <c r="V27" s="541"/>
      <c r="W27" s="593"/>
      <c r="X27" s="594"/>
      <c r="Y27" s="595"/>
      <c r="Z27" s="497" t="s">
        <v>179</v>
      </c>
      <c r="AA27" s="477"/>
      <c r="AB27" s="477"/>
      <c r="AC27" s="477"/>
      <c r="AD27" s="477"/>
      <c r="AE27" s="477"/>
      <c r="AF27" s="477"/>
      <c r="AG27" s="478"/>
      <c r="AH27" s="498">
        <v>20</v>
      </c>
      <c r="AI27" s="499"/>
      <c r="AJ27" s="499"/>
      <c r="AK27" s="499"/>
      <c r="AL27" s="541"/>
      <c r="AM27" s="498">
        <v>56680</v>
      </c>
      <c r="AN27" s="499"/>
      <c r="AO27" s="499"/>
      <c r="AP27" s="499"/>
      <c r="AQ27" s="499"/>
      <c r="AR27" s="541"/>
      <c r="AS27" s="498">
        <v>2834</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200000</v>
      </c>
      <c r="BO27" s="567"/>
      <c r="BP27" s="567"/>
      <c r="BQ27" s="567"/>
      <c r="BR27" s="567"/>
      <c r="BS27" s="567"/>
      <c r="BT27" s="567"/>
      <c r="BU27" s="568"/>
      <c r="BV27" s="566">
        <v>200000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2080</v>
      </c>
      <c r="R28" s="499"/>
      <c r="S28" s="499"/>
      <c r="T28" s="499"/>
      <c r="U28" s="499"/>
      <c r="V28" s="541"/>
      <c r="W28" s="593"/>
      <c r="X28" s="594"/>
      <c r="Y28" s="595"/>
      <c r="Z28" s="497" t="s">
        <v>182</v>
      </c>
      <c r="AA28" s="477"/>
      <c r="AB28" s="477"/>
      <c r="AC28" s="477"/>
      <c r="AD28" s="477"/>
      <c r="AE28" s="477"/>
      <c r="AF28" s="477"/>
      <c r="AG28" s="478"/>
      <c r="AH28" s="498" t="s">
        <v>144</v>
      </c>
      <c r="AI28" s="499"/>
      <c r="AJ28" s="499"/>
      <c r="AK28" s="499"/>
      <c r="AL28" s="541"/>
      <c r="AM28" s="498" t="s">
        <v>136</v>
      </c>
      <c r="AN28" s="499"/>
      <c r="AO28" s="499"/>
      <c r="AP28" s="499"/>
      <c r="AQ28" s="499"/>
      <c r="AR28" s="541"/>
      <c r="AS28" s="498" t="s">
        <v>144</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2037559</v>
      </c>
      <c r="BO28" s="411"/>
      <c r="BP28" s="411"/>
      <c r="BQ28" s="411"/>
      <c r="BR28" s="411"/>
      <c r="BS28" s="411"/>
      <c r="BT28" s="411"/>
      <c r="BU28" s="412"/>
      <c r="BV28" s="410">
        <v>2250643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8</v>
      </c>
      <c r="M29" s="499"/>
      <c r="N29" s="499"/>
      <c r="O29" s="499"/>
      <c r="P29" s="541"/>
      <c r="Q29" s="498">
        <v>1870</v>
      </c>
      <c r="R29" s="499"/>
      <c r="S29" s="499"/>
      <c r="T29" s="499"/>
      <c r="U29" s="499"/>
      <c r="V29" s="541"/>
      <c r="W29" s="596"/>
      <c r="X29" s="597"/>
      <c r="Y29" s="598"/>
      <c r="Z29" s="497" t="s">
        <v>185</v>
      </c>
      <c r="AA29" s="477"/>
      <c r="AB29" s="477"/>
      <c r="AC29" s="477"/>
      <c r="AD29" s="477"/>
      <c r="AE29" s="477"/>
      <c r="AF29" s="477"/>
      <c r="AG29" s="478"/>
      <c r="AH29" s="498">
        <v>110</v>
      </c>
      <c r="AI29" s="499"/>
      <c r="AJ29" s="499"/>
      <c r="AK29" s="499"/>
      <c r="AL29" s="541"/>
      <c r="AM29" s="498">
        <v>329920</v>
      </c>
      <c r="AN29" s="499"/>
      <c r="AO29" s="499"/>
      <c r="AP29" s="499"/>
      <c r="AQ29" s="499"/>
      <c r="AR29" s="541"/>
      <c r="AS29" s="498">
        <v>2999</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29188</v>
      </c>
      <c r="BO29" s="448"/>
      <c r="BP29" s="448"/>
      <c r="BQ29" s="448"/>
      <c r="BR29" s="448"/>
      <c r="BS29" s="448"/>
      <c r="BT29" s="448"/>
      <c r="BU29" s="449"/>
      <c r="BV29" s="447">
        <v>2188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96.1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4896961</v>
      </c>
      <c r="BO30" s="567"/>
      <c r="BP30" s="567"/>
      <c r="BQ30" s="567"/>
      <c r="BR30" s="567"/>
      <c r="BS30" s="567"/>
      <c r="BT30" s="567"/>
      <c r="BU30" s="568"/>
      <c r="BV30" s="566">
        <v>4550161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196</v>
      </c>
      <c r="X33" s="436"/>
      <c r="Y33" s="436"/>
      <c r="Z33" s="436"/>
      <c r="AA33" s="436"/>
      <c r="AB33" s="436"/>
      <c r="AC33" s="436"/>
      <c r="AD33" s="436"/>
      <c r="AE33" s="436"/>
      <c r="AF33" s="436"/>
      <c r="AG33" s="436"/>
      <c r="AH33" s="436"/>
      <c r="AI33" s="436"/>
      <c r="AJ33" s="436"/>
      <c r="AK33" s="436"/>
      <c r="AL33" s="203"/>
      <c r="AM33" s="471" t="s">
        <v>197</v>
      </c>
      <c r="AN33" s="471"/>
      <c r="AO33" s="436" t="s">
        <v>195</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197</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静岡県市町総合事務組合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温泉事業会計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西豆衛生プラント組合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下田地区消防組合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下田メディカルセンター（普通会計分）</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下田メディカルセンター（事業会計分）</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静岡県後期高齢者医療広域連合（普通会計分）</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静岡県後期高齢者医療広域連合（事業会計分）</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静岡地方税滞納整理機構</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607</v>
      </c>
    </row>
    <row r="54" spans="5:113" x14ac:dyDescent="0.15"/>
    <row r="55" spans="5:113" x14ac:dyDescent="0.15"/>
    <row r="56" spans="5:113" x14ac:dyDescent="0.15"/>
  </sheetData>
  <sheetProtection algorithmName="SHA-512" hashValue="Xwgh9mgdaB7stvPNil0xnru8lBe2GnJ4fkAzwBx+LWB/kgps0liqxhdaWycZlmyDk9MEcHQCFjZldMeJ9eVjTQ==" saltValue="tW9XFoUXYYgtfzJhSGisQ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6" t="s">
        <v>577</v>
      </c>
      <c r="D34" s="1216"/>
      <c r="E34" s="1217"/>
      <c r="F34" s="32">
        <v>21.15</v>
      </c>
      <c r="G34" s="33">
        <v>22.22</v>
      </c>
      <c r="H34" s="33">
        <v>23.17</v>
      </c>
      <c r="I34" s="33">
        <v>22.79</v>
      </c>
      <c r="J34" s="34">
        <v>22.57</v>
      </c>
      <c r="K34" s="22"/>
      <c r="L34" s="22"/>
      <c r="M34" s="22"/>
      <c r="N34" s="22"/>
      <c r="O34" s="22"/>
      <c r="P34" s="22"/>
    </row>
    <row r="35" spans="1:16" ht="39" customHeight="1" x14ac:dyDescent="0.15">
      <c r="A35" s="22"/>
      <c r="B35" s="35"/>
      <c r="C35" s="1210" t="s">
        <v>578</v>
      </c>
      <c r="D35" s="1211"/>
      <c r="E35" s="1212"/>
      <c r="F35" s="36">
        <v>12.12</v>
      </c>
      <c r="G35" s="37">
        <v>14.4</v>
      </c>
      <c r="H35" s="37">
        <v>14.86</v>
      </c>
      <c r="I35" s="37">
        <v>14.34</v>
      </c>
      <c r="J35" s="38">
        <v>14.27</v>
      </c>
      <c r="K35" s="22"/>
      <c r="L35" s="22"/>
      <c r="M35" s="22"/>
      <c r="N35" s="22"/>
      <c r="O35" s="22"/>
      <c r="P35" s="22"/>
    </row>
    <row r="36" spans="1:16" ht="39" customHeight="1" x14ac:dyDescent="0.15">
      <c r="A36" s="22"/>
      <c r="B36" s="35"/>
      <c r="C36" s="1210" t="s">
        <v>579</v>
      </c>
      <c r="D36" s="1211"/>
      <c r="E36" s="1212"/>
      <c r="F36" s="36">
        <v>8.76</v>
      </c>
      <c r="G36" s="37">
        <v>6.12</v>
      </c>
      <c r="H36" s="37">
        <v>6.05</v>
      </c>
      <c r="I36" s="37">
        <v>4.41</v>
      </c>
      <c r="J36" s="38">
        <v>8.59</v>
      </c>
      <c r="K36" s="22"/>
      <c r="L36" s="22"/>
      <c r="M36" s="22"/>
      <c r="N36" s="22"/>
      <c r="O36" s="22"/>
      <c r="P36" s="22"/>
    </row>
    <row r="37" spans="1:16" ht="39" customHeight="1" x14ac:dyDescent="0.15">
      <c r="A37" s="22"/>
      <c r="B37" s="35"/>
      <c r="C37" s="1210" t="s">
        <v>580</v>
      </c>
      <c r="D37" s="1211"/>
      <c r="E37" s="1212"/>
      <c r="F37" s="36">
        <v>2.0499999999999998</v>
      </c>
      <c r="G37" s="37">
        <v>4.2300000000000004</v>
      </c>
      <c r="H37" s="37">
        <v>5.31</v>
      </c>
      <c r="I37" s="37">
        <v>4.9400000000000004</v>
      </c>
      <c r="J37" s="38">
        <v>4.6100000000000003</v>
      </c>
      <c r="K37" s="22"/>
      <c r="L37" s="22"/>
      <c r="M37" s="22"/>
      <c r="N37" s="22"/>
      <c r="O37" s="22"/>
      <c r="P37" s="22"/>
    </row>
    <row r="38" spans="1:16" ht="39" customHeight="1" x14ac:dyDescent="0.15">
      <c r="A38" s="22"/>
      <c r="B38" s="35"/>
      <c r="C38" s="1210" t="s">
        <v>581</v>
      </c>
      <c r="D38" s="1211"/>
      <c r="E38" s="1212"/>
      <c r="F38" s="36">
        <v>3.78</v>
      </c>
      <c r="G38" s="37">
        <v>0.73</v>
      </c>
      <c r="H38" s="37">
        <v>0.77</v>
      </c>
      <c r="I38" s="37">
        <v>1.1299999999999999</v>
      </c>
      <c r="J38" s="38">
        <v>0.9</v>
      </c>
      <c r="K38" s="22"/>
      <c r="L38" s="22"/>
      <c r="M38" s="22"/>
      <c r="N38" s="22"/>
      <c r="O38" s="22"/>
      <c r="P38" s="22"/>
    </row>
    <row r="39" spans="1:16" ht="39" customHeight="1" x14ac:dyDescent="0.15">
      <c r="A39" s="22"/>
      <c r="B39" s="35"/>
      <c r="C39" s="1210" t="s">
        <v>582</v>
      </c>
      <c r="D39" s="1211"/>
      <c r="E39" s="1212"/>
      <c r="F39" s="36">
        <v>0.01</v>
      </c>
      <c r="G39" s="37">
        <v>0.02</v>
      </c>
      <c r="H39" s="37">
        <v>0.01</v>
      </c>
      <c r="I39" s="37">
        <v>0.01</v>
      </c>
      <c r="J39" s="38">
        <v>0.01</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583</v>
      </c>
      <c r="D42" s="1211"/>
      <c r="E42" s="1212"/>
      <c r="F42" s="36" t="s">
        <v>526</v>
      </c>
      <c r="G42" s="37" t="s">
        <v>526</v>
      </c>
      <c r="H42" s="37" t="s">
        <v>526</v>
      </c>
      <c r="I42" s="37" t="s">
        <v>526</v>
      </c>
      <c r="J42" s="38" t="s">
        <v>526</v>
      </c>
      <c r="K42" s="22"/>
      <c r="L42" s="22"/>
      <c r="M42" s="22"/>
      <c r="N42" s="22"/>
      <c r="O42" s="22"/>
      <c r="P42" s="22"/>
    </row>
    <row r="43" spans="1:16" ht="39" customHeight="1" thickBot="1" x14ac:dyDescent="0.2">
      <c r="A43" s="22"/>
      <c r="B43" s="40"/>
      <c r="C43" s="1213" t="s">
        <v>584</v>
      </c>
      <c r="D43" s="1214"/>
      <c r="E43" s="1215"/>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sheetData>
  <sheetProtection algorithmName="SHA-512" hashValue="+Rf9vPhyL4V4f84o9gIHLX+Z+kAeJ0uCn5ZzE8sJj5dac2wb1x8lQnMBC5/XpvVykxPCi3ealeTbiIiTsjEBZQ==" saltValue="OzNCZL78LSRaD0TFtHdc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547</v>
      </c>
      <c r="L45" s="60">
        <v>541</v>
      </c>
      <c r="M45" s="60">
        <v>614</v>
      </c>
      <c r="N45" s="60">
        <v>600</v>
      </c>
      <c r="O45" s="61">
        <v>566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526</v>
      </c>
      <c r="L46" s="64" t="s">
        <v>526</v>
      </c>
      <c r="M46" s="64" t="s">
        <v>526</v>
      </c>
      <c r="N46" s="64" t="s">
        <v>526</v>
      </c>
      <c r="O46" s="65" t="s">
        <v>526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526</v>
      </c>
      <c r="L47" s="64" t="s">
        <v>526</v>
      </c>
      <c r="M47" s="64" t="s">
        <v>526</v>
      </c>
      <c r="N47" s="64" t="s">
        <v>526</v>
      </c>
      <c r="O47" s="65" t="s">
        <v>526</v>
      </c>
      <c r="P47" s="48"/>
      <c r="Q47" s="48"/>
      <c r="R47" s="48"/>
      <c r="S47" s="48"/>
      <c r="T47" s="48"/>
      <c r="U47" s="48"/>
    </row>
    <row r="48" spans="1:21" ht="30.75" customHeight="1" x14ac:dyDescent="0.15">
      <c r="A48" s="48"/>
      <c r="B48" s="1220"/>
      <c r="C48" s="1221"/>
      <c r="D48" s="62"/>
      <c r="E48" s="1226" t="s">
        <v>15</v>
      </c>
      <c r="F48" s="1226"/>
      <c r="G48" s="1226"/>
      <c r="H48" s="1226"/>
      <c r="I48" s="1226"/>
      <c r="J48" s="1227"/>
      <c r="K48" s="63">
        <v>0</v>
      </c>
      <c r="L48" s="64">
        <v>0</v>
      </c>
      <c r="M48" s="64">
        <v>0</v>
      </c>
      <c r="N48" s="64">
        <v>0</v>
      </c>
      <c r="O48" s="65">
        <v>0</v>
      </c>
      <c r="P48" s="48"/>
      <c r="Q48" s="48"/>
      <c r="R48" s="48"/>
      <c r="S48" s="48"/>
      <c r="T48" s="48"/>
      <c r="U48" s="48"/>
    </row>
    <row r="49" spans="1:21" ht="30.75" customHeight="1" x14ac:dyDescent="0.15">
      <c r="A49" s="48"/>
      <c r="B49" s="1220"/>
      <c r="C49" s="1221"/>
      <c r="D49" s="62"/>
      <c r="E49" s="1226" t="s">
        <v>16</v>
      </c>
      <c r="F49" s="1226"/>
      <c r="G49" s="1226"/>
      <c r="H49" s="1226"/>
      <c r="I49" s="1226"/>
      <c r="J49" s="1227"/>
      <c r="K49" s="63">
        <v>66</v>
      </c>
      <c r="L49" s="64">
        <v>73</v>
      </c>
      <c r="M49" s="64">
        <v>71</v>
      </c>
      <c r="N49" s="64">
        <v>67</v>
      </c>
      <c r="O49" s="65">
        <v>50</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526</v>
      </c>
      <c r="L50" s="64" t="s">
        <v>526</v>
      </c>
      <c r="M50" s="64" t="s">
        <v>526</v>
      </c>
      <c r="N50" s="64" t="s">
        <v>526</v>
      </c>
      <c r="O50" s="65" t="s">
        <v>526</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526</v>
      </c>
      <c r="L51" s="64" t="s">
        <v>526</v>
      </c>
      <c r="M51" s="64" t="s">
        <v>526</v>
      </c>
      <c r="N51" s="64" t="s">
        <v>526</v>
      </c>
      <c r="O51" s="65" t="s">
        <v>526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511</v>
      </c>
      <c r="L52" s="64">
        <v>531</v>
      </c>
      <c r="M52" s="64">
        <v>531</v>
      </c>
      <c r="N52" s="64">
        <v>531</v>
      </c>
      <c r="O52" s="65">
        <v>490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102</v>
      </c>
      <c r="L53" s="69">
        <v>83</v>
      </c>
      <c r="M53" s="69">
        <v>154</v>
      </c>
      <c r="N53" s="69">
        <v>136</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601</v>
      </c>
      <c r="L57" s="84" t="s">
        <v>601</v>
      </c>
      <c r="M57" s="84" t="s">
        <v>601</v>
      </c>
      <c r="N57" s="84" t="s">
        <v>601</v>
      </c>
      <c r="O57" s="85" t="s">
        <v>601</v>
      </c>
    </row>
    <row r="58" spans="1:21" ht="31.5" customHeight="1" thickBot="1" x14ac:dyDescent="0.2">
      <c r="B58" s="1236"/>
      <c r="C58" s="1237"/>
      <c r="D58" s="1241" t="s">
        <v>27</v>
      </c>
      <c r="E58" s="1242"/>
      <c r="F58" s="1242"/>
      <c r="G58" s="1242"/>
      <c r="H58" s="1242"/>
      <c r="I58" s="1242"/>
      <c r="J58" s="1243"/>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ILFraArqIwbnwo0cjtJEu2EVHhqwffZ+fSDv4unPiLo5M/J0oWypnN7YU+ehVgIl7lJF5T0UihBaMXKmM8oA==" saltValue="jJ6Clibch9d0ntdioauC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4" t="s">
        <v>30</v>
      </c>
      <c r="C41" s="1245"/>
      <c r="D41" s="102"/>
      <c r="E41" s="1250" t="s">
        <v>31</v>
      </c>
      <c r="F41" s="1250"/>
      <c r="G41" s="1250"/>
      <c r="H41" s="1251"/>
      <c r="I41" s="358">
        <v>5404</v>
      </c>
      <c r="J41" s="359">
        <v>5139</v>
      </c>
      <c r="K41" s="359">
        <v>4709</v>
      </c>
      <c r="L41" s="359">
        <v>4357</v>
      </c>
      <c r="M41" s="360">
        <v>4008</v>
      </c>
    </row>
    <row r="42" spans="2:13" ht="27.75" customHeight="1" x14ac:dyDescent="0.15">
      <c r="B42" s="1246"/>
      <c r="C42" s="1247"/>
      <c r="D42" s="103"/>
      <c r="E42" s="1252" t="s">
        <v>32</v>
      </c>
      <c r="F42" s="1252"/>
      <c r="G42" s="1252"/>
      <c r="H42" s="1253"/>
      <c r="I42" s="361">
        <v>100</v>
      </c>
      <c r="J42" s="362">
        <v>48</v>
      </c>
      <c r="K42" s="362">
        <v>183</v>
      </c>
      <c r="L42" s="362">
        <v>121</v>
      </c>
      <c r="M42" s="363">
        <v>68</v>
      </c>
    </row>
    <row r="43" spans="2:13" ht="27.75" customHeight="1" x14ac:dyDescent="0.15">
      <c r="B43" s="1246"/>
      <c r="C43" s="1247"/>
      <c r="D43" s="103"/>
      <c r="E43" s="1252" t="s">
        <v>33</v>
      </c>
      <c r="F43" s="1252"/>
      <c r="G43" s="1252"/>
      <c r="H43" s="1253"/>
      <c r="I43" s="361" t="s">
        <v>526</v>
      </c>
      <c r="J43" s="362" t="s">
        <v>526</v>
      </c>
      <c r="K43" s="362" t="s">
        <v>526</v>
      </c>
      <c r="L43" s="362" t="s">
        <v>526</v>
      </c>
      <c r="M43" s="363" t="s">
        <v>526</v>
      </c>
    </row>
    <row r="44" spans="2:13" ht="27.75" customHeight="1" x14ac:dyDescent="0.15">
      <c r="B44" s="1246"/>
      <c r="C44" s="1247"/>
      <c r="D44" s="103"/>
      <c r="E44" s="1252" t="s">
        <v>34</v>
      </c>
      <c r="F44" s="1252"/>
      <c r="G44" s="1252"/>
      <c r="H44" s="1253"/>
      <c r="I44" s="361">
        <v>417</v>
      </c>
      <c r="J44" s="362">
        <v>356</v>
      </c>
      <c r="K44" s="362">
        <v>306</v>
      </c>
      <c r="L44" s="362">
        <v>251</v>
      </c>
      <c r="M44" s="363">
        <v>221</v>
      </c>
    </row>
    <row r="45" spans="2:13" ht="27.75" customHeight="1" x14ac:dyDescent="0.15">
      <c r="B45" s="1246"/>
      <c r="C45" s="1247"/>
      <c r="D45" s="103"/>
      <c r="E45" s="1252" t="s">
        <v>35</v>
      </c>
      <c r="F45" s="1252"/>
      <c r="G45" s="1252"/>
      <c r="H45" s="1253"/>
      <c r="I45" s="361">
        <v>845</v>
      </c>
      <c r="J45" s="362">
        <v>886</v>
      </c>
      <c r="K45" s="362">
        <v>812</v>
      </c>
      <c r="L45" s="362">
        <v>1544</v>
      </c>
      <c r="M45" s="363">
        <v>1488</v>
      </c>
    </row>
    <row r="46" spans="2:13" ht="27.75" customHeight="1" x14ac:dyDescent="0.15">
      <c r="B46" s="1246"/>
      <c r="C46" s="1247"/>
      <c r="D46" s="104"/>
      <c r="E46" s="1252" t="s">
        <v>36</v>
      </c>
      <c r="F46" s="1252"/>
      <c r="G46" s="1252"/>
      <c r="H46" s="1253"/>
      <c r="I46" s="361" t="s">
        <v>526</v>
      </c>
      <c r="J46" s="362" t="s">
        <v>526</v>
      </c>
      <c r="K46" s="362" t="s">
        <v>526</v>
      </c>
      <c r="L46" s="362" t="s">
        <v>526</v>
      </c>
      <c r="M46" s="363" t="s">
        <v>526</v>
      </c>
    </row>
    <row r="47" spans="2:13" ht="27.75" customHeight="1" x14ac:dyDescent="0.15">
      <c r="B47" s="1246"/>
      <c r="C47" s="1247"/>
      <c r="D47" s="105"/>
      <c r="E47" s="1254" t="s">
        <v>37</v>
      </c>
      <c r="F47" s="1255"/>
      <c r="G47" s="1255"/>
      <c r="H47" s="1256"/>
      <c r="I47" s="361" t="s">
        <v>526</v>
      </c>
      <c r="J47" s="362" t="s">
        <v>526</v>
      </c>
      <c r="K47" s="362" t="s">
        <v>526</v>
      </c>
      <c r="L47" s="362" t="s">
        <v>526</v>
      </c>
      <c r="M47" s="363" t="s">
        <v>526</v>
      </c>
    </row>
    <row r="48" spans="2:13" ht="27.75" customHeight="1" x14ac:dyDescent="0.15">
      <c r="B48" s="1246"/>
      <c r="C48" s="1247"/>
      <c r="D48" s="103"/>
      <c r="E48" s="1252" t="s">
        <v>38</v>
      </c>
      <c r="F48" s="1252"/>
      <c r="G48" s="1252"/>
      <c r="H48" s="1253"/>
      <c r="I48" s="361" t="s">
        <v>526</v>
      </c>
      <c r="J48" s="362" t="s">
        <v>526</v>
      </c>
      <c r="K48" s="362" t="s">
        <v>526</v>
      </c>
      <c r="L48" s="362" t="s">
        <v>526</v>
      </c>
      <c r="M48" s="363" t="s">
        <v>526</v>
      </c>
    </row>
    <row r="49" spans="2:13" ht="27.75" customHeight="1" x14ac:dyDescent="0.15">
      <c r="B49" s="1248"/>
      <c r="C49" s="1249"/>
      <c r="D49" s="103"/>
      <c r="E49" s="1252" t="s">
        <v>39</v>
      </c>
      <c r="F49" s="1252"/>
      <c r="G49" s="1252"/>
      <c r="H49" s="1253"/>
      <c r="I49" s="361" t="s">
        <v>526</v>
      </c>
      <c r="J49" s="362" t="s">
        <v>526</v>
      </c>
      <c r="K49" s="362" t="s">
        <v>526</v>
      </c>
      <c r="L49" s="362" t="s">
        <v>526</v>
      </c>
      <c r="M49" s="363" t="s">
        <v>526</v>
      </c>
    </row>
    <row r="50" spans="2:13" ht="27.75" customHeight="1" x14ac:dyDescent="0.15">
      <c r="B50" s="1257" t="s">
        <v>40</v>
      </c>
      <c r="C50" s="1258"/>
      <c r="D50" s="106"/>
      <c r="E50" s="1252" t="s">
        <v>41</v>
      </c>
      <c r="F50" s="1252"/>
      <c r="G50" s="1252"/>
      <c r="H50" s="1253"/>
      <c r="I50" s="361">
        <v>6061</v>
      </c>
      <c r="J50" s="362">
        <v>6399</v>
      </c>
      <c r="K50" s="362">
        <v>5449</v>
      </c>
      <c r="L50" s="362">
        <v>5802</v>
      </c>
      <c r="M50" s="363">
        <v>5963</v>
      </c>
    </row>
    <row r="51" spans="2:13" ht="27.75" customHeight="1" x14ac:dyDescent="0.15">
      <c r="B51" s="1246"/>
      <c r="C51" s="1247"/>
      <c r="D51" s="103"/>
      <c r="E51" s="1252" t="s">
        <v>42</v>
      </c>
      <c r="F51" s="1252"/>
      <c r="G51" s="1252"/>
      <c r="H51" s="1253"/>
      <c r="I51" s="361" t="s">
        <v>526</v>
      </c>
      <c r="J51" s="362" t="s">
        <v>526</v>
      </c>
      <c r="K51" s="362" t="s">
        <v>526</v>
      </c>
      <c r="L51" s="362" t="s">
        <v>526</v>
      </c>
      <c r="M51" s="363" t="s">
        <v>526</v>
      </c>
    </row>
    <row r="52" spans="2:13" ht="27.75" customHeight="1" x14ac:dyDescent="0.15">
      <c r="B52" s="1248"/>
      <c r="C52" s="1249"/>
      <c r="D52" s="103"/>
      <c r="E52" s="1252" t="s">
        <v>43</v>
      </c>
      <c r="F52" s="1252"/>
      <c r="G52" s="1252"/>
      <c r="H52" s="1253"/>
      <c r="I52" s="361">
        <v>4810</v>
      </c>
      <c r="J52" s="362">
        <v>4598</v>
      </c>
      <c r="K52" s="362">
        <v>4346</v>
      </c>
      <c r="L52" s="362">
        <v>3971</v>
      </c>
      <c r="M52" s="363">
        <v>3717</v>
      </c>
    </row>
    <row r="53" spans="2:13" ht="27.75" customHeight="1" thickBot="1" x14ac:dyDescent="0.2">
      <c r="B53" s="1259" t="s">
        <v>44</v>
      </c>
      <c r="C53" s="1260"/>
      <c r="D53" s="107"/>
      <c r="E53" s="1261" t="s">
        <v>45</v>
      </c>
      <c r="F53" s="1261"/>
      <c r="G53" s="1261"/>
      <c r="H53" s="1262"/>
      <c r="I53" s="364">
        <v>-4104</v>
      </c>
      <c r="J53" s="365">
        <v>-4569</v>
      </c>
      <c r="K53" s="365">
        <v>-3784</v>
      </c>
      <c r="L53" s="365">
        <v>-3500</v>
      </c>
      <c r="M53" s="366">
        <v>-3895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tiBiZLzkKlLg2ngvaOH5rAtG4jr053pzJfzxBpwRUs2ofZLSGX6CtS59r+QYyibk71FVB310mCQPZF3E3TmRQ==" saltValue="7q8+KhRcZ+FcSEL0n5rm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71" t="s">
        <v>48</v>
      </c>
      <c r="D55" s="1271"/>
      <c r="E55" s="1272"/>
      <c r="F55" s="119">
        <v>2441</v>
      </c>
      <c r="G55" s="119">
        <v>2251</v>
      </c>
      <c r="H55" s="120">
        <v>2038</v>
      </c>
    </row>
    <row r="56" spans="2:8" ht="52.5" customHeight="1" x14ac:dyDescent="0.15">
      <c r="B56" s="121"/>
      <c r="C56" s="1273" t="s">
        <v>49</v>
      </c>
      <c r="D56" s="1273"/>
      <c r="E56" s="1274"/>
      <c r="F56" s="122">
        <v>2</v>
      </c>
      <c r="G56" s="122">
        <v>2</v>
      </c>
      <c r="H56" s="123">
        <v>29</v>
      </c>
    </row>
    <row r="57" spans="2:8" ht="53.25" customHeight="1" x14ac:dyDescent="0.15">
      <c r="B57" s="121"/>
      <c r="C57" s="1275" t="s">
        <v>50</v>
      </c>
      <c r="D57" s="1275"/>
      <c r="E57" s="1276"/>
      <c r="F57" s="124">
        <v>4006</v>
      </c>
      <c r="G57" s="124">
        <v>4550</v>
      </c>
      <c r="H57" s="125">
        <v>4897</v>
      </c>
    </row>
    <row r="58" spans="2:8" ht="45.75" customHeight="1" x14ac:dyDescent="0.15">
      <c r="B58" s="126"/>
      <c r="C58" s="1263" t="s">
        <v>602</v>
      </c>
      <c r="D58" s="1264"/>
      <c r="E58" s="1265"/>
      <c r="F58" s="127">
        <v>1518</v>
      </c>
      <c r="G58" s="127">
        <v>1837</v>
      </c>
      <c r="H58" s="128">
        <v>1863</v>
      </c>
    </row>
    <row r="59" spans="2:8" ht="45.75" customHeight="1" x14ac:dyDescent="0.15">
      <c r="B59" s="126"/>
      <c r="C59" s="1263" t="s">
        <v>603</v>
      </c>
      <c r="D59" s="1264"/>
      <c r="E59" s="1265"/>
      <c r="F59" s="127">
        <v>1055</v>
      </c>
      <c r="G59" s="127">
        <v>1298</v>
      </c>
      <c r="H59" s="128">
        <v>1598</v>
      </c>
    </row>
    <row r="60" spans="2:8" ht="45.75" customHeight="1" x14ac:dyDescent="0.15">
      <c r="B60" s="126"/>
      <c r="C60" s="1263" t="s">
        <v>604</v>
      </c>
      <c r="D60" s="1264"/>
      <c r="E60" s="1265"/>
      <c r="F60" s="127">
        <v>1001</v>
      </c>
      <c r="G60" s="127">
        <v>1001</v>
      </c>
      <c r="H60" s="128">
        <v>1001</v>
      </c>
    </row>
    <row r="61" spans="2:8" ht="45.75" customHeight="1" x14ac:dyDescent="0.15">
      <c r="B61" s="126"/>
      <c r="C61" s="1263" t="s">
        <v>605</v>
      </c>
      <c r="D61" s="1264"/>
      <c r="E61" s="1265"/>
      <c r="F61" s="127">
        <v>91</v>
      </c>
      <c r="G61" s="127">
        <v>67</v>
      </c>
      <c r="H61" s="128">
        <v>155</v>
      </c>
    </row>
    <row r="62" spans="2:8" ht="45.75" customHeight="1" thickBot="1" x14ac:dyDescent="0.2">
      <c r="B62" s="129"/>
      <c r="C62" s="1266" t="s">
        <v>606</v>
      </c>
      <c r="D62" s="1267"/>
      <c r="E62" s="1268"/>
      <c r="F62" s="130">
        <v>93</v>
      </c>
      <c r="G62" s="130">
        <v>93</v>
      </c>
      <c r="H62" s="131">
        <v>93</v>
      </c>
    </row>
    <row r="63" spans="2:8" ht="52.5" customHeight="1" thickBot="1" x14ac:dyDescent="0.2">
      <c r="B63" s="132"/>
      <c r="C63" s="1269" t="s">
        <v>51</v>
      </c>
      <c r="D63" s="1269"/>
      <c r="E63" s="1270"/>
      <c r="F63" s="133">
        <v>6450</v>
      </c>
      <c r="G63" s="133">
        <v>6803</v>
      </c>
      <c r="H63" s="134">
        <v>6964</v>
      </c>
    </row>
    <row r="64" spans="2:8" x14ac:dyDescent="0.15"/>
  </sheetData>
  <sheetProtection algorithmName="SHA-512" hashValue="JVkKxV3bX4iRbl4s88cj7oelYz3j7IvWRLl930HGiftlufYTHqOvY33vsWlxBYRE9R2nm1Hj/QkXr1ZAh8cTOQ==" saltValue="xXUMZ/uznC/yem9bkg5c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ABBF-47AF-4B4C-9EB7-8619A68DEA13}">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617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610</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568</v>
      </c>
      <c r="BQ50" s="1283"/>
      <c r="BR50" s="1283"/>
      <c r="BS50" s="1283"/>
      <c r="BT50" s="1283"/>
      <c r="BU50" s="1283"/>
      <c r="BV50" s="1283"/>
      <c r="BW50" s="1283"/>
      <c r="BX50" s="1283" t="s">
        <v>569</v>
      </c>
      <c r="BY50" s="1283"/>
      <c r="BZ50" s="1283"/>
      <c r="CA50" s="1283"/>
      <c r="CB50" s="1283"/>
      <c r="CC50" s="1283"/>
      <c r="CD50" s="1283"/>
      <c r="CE50" s="1283"/>
      <c r="CF50" s="1283" t="s">
        <v>570</v>
      </c>
      <c r="CG50" s="1283"/>
      <c r="CH50" s="1283"/>
      <c r="CI50" s="1283"/>
      <c r="CJ50" s="1283"/>
      <c r="CK50" s="1283"/>
      <c r="CL50" s="1283"/>
      <c r="CM50" s="1283"/>
      <c r="CN50" s="1283" t="s">
        <v>571</v>
      </c>
      <c r="CO50" s="1283"/>
      <c r="CP50" s="1283"/>
      <c r="CQ50" s="1283"/>
      <c r="CR50" s="1283"/>
      <c r="CS50" s="1283"/>
      <c r="CT50" s="1283"/>
      <c r="CU50" s="1283"/>
      <c r="CV50" s="1283" t="s">
        <v>572</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79">
        <v>71.099999999999994</v>
      </c>
      <c r="BQ53" s="1279"/>
      <c r="BR53" s="1279"/>
      <c r="BS53" s="1279"/>
      <c r="BT53" s="1279"/>
      <c r="BU53" s="1279"/>
      <c r="BV53" s="1279"/>
      <c r="BW53" s="1279"/>
      <c r="BX53" s="1279">
        <v>72.7</v>
      </c>
      <c r="BY53" s="1279"/>
      <c r="BZ53" s="1279"/>
      <c r="CA53" s="1279"/>
      <c r="CB53" s="1279"/>
      <c r="CC53" s="1279"/>
      <c r="CD53" s="1279"/>
      <c r="CE53" s="1279"/>
      <c r="CF53" s="1279">
        <v>68.8</v>
      </c>
      <c r="CG53" s="1279"/>
      <c r="CH53" s="1279"/>
      <c r="CI53" s="1279"/>
      <c r="CJ53" s="1279"/>
      <c r="CK53" s="1279"/>
      <c r="CL53" s="1279"/>
      <c r="CM53" s="1279"/>
      <c r="CN53" s="1279">
        <v>69.599999999999994</v>
      </c>
      <c r="CO53" s="1279"/>
      <c r="CP53" s="1279"/>
      <c r="CQ53" s="1279"/>
      <c r="CR53" s="1279"/>
      <c r="CS53" s="1279"/>
      <c r="CT53" s="1279"/>
      <c r="CU53" s="1279"/>
      <c r="CV53" s="1279">
        <v>76.2</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614</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615</v>
      </c>
    </row>
    <row r="64" spans="1:109" x14ac:dyDescent="0.15">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610</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568</v>
      </c>
      <c r="BQ72" s="1283"/>
      <c r="BR72" s="1283"/>
      <c r="BS72" s="1283"/>
      <c r="BT72" s="1283"/>
      <c r="BU72" s="1283"/>
      <c r="BV72" s="1283"/>
      <c r="BW72" s="1283"/>
      <c r="BX72" s="1283" t="s">
        <v>569</v>
      </c>
      <c r="BY72" s="1283"/>
      <c r="BZ72" s="1283"/>
      <c r="CA72" s="1283"/>
      <c r="CB72" s="1283"/>
      <c r="CC72" s="1283"/>
      <c r="CD72" s="1283"/>
      <c r="CE72" s="1283"/>
      <c r="CF72" s="1283" t="s">
        <v>570</v>
      </c>
      <c r="CG72" s="1283"/>
      <c r="CH72" s="1283"/>
      <c r="CI72" s="1283"/>
      <c r="CJ72" s="1283"/>
      <c r="CK72" s="1283"/>
      <c r="CL72" s="1283"/>
      <c r="CM72" s="1283"/>
      <c r="CN72" s="1283" t="s">
        <v>571</v>
      </c>
      <c r="CO72" s="1283"/>
      <c r="CP72" s="1283"/>
      <c r="CQ72" s="1283"/>
      <c r="CR72" s="1283"/>
      <c r="CS72" s="1283"/>
      <c r="CT72" s="1283"/>
      <c r="CU72" s="1283"/>
      <c r="CV72" s="1283" t="s">
        <v>572</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611</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79">
        <v>2.5</v>
      </c>
      <c r="BQ75" s="1279"/>
      <c r="BR75" s="1279"/>
      <c r="BS75" s="1279"/>
      <c r="BT75" s="1279"/>
      <c r="BU75" s="1279"/>
      <c r="BV75" s="1279"/>
      <c r="BW75" s="1279"/>
      <c r="BX75" s="1279">
        <v>2.6</v>
      </c>
      <c r="BY75" s="1279"/>
      <c r="BZ75" s="1279"/>
      <c r="CA75" s="1279"/>
      <c r="CB75" s="1279"/>
      <c r="CC75" s="1279"/>
      <c r="CD75" s="1279"/>
      <c r="CE75" s="1279"/>
      <c r="CF75" s="1279">
        <v>3.9</v>
      </c>
      <c r="CG75" s="1279"/>
      <c r="CH75" s="1279"/>
      <c r="CI75" s="1279"/>
      <c r="CJ75" s="1279"/>
      <c r="CK75" s="1279"/>
      <c r="CL75" s="1279"/>
      <c r="CM75" s="1279"/>
      <c r="CN75" s="1279">
        <v>4.3</v>
      </c>
      <c r="CO75" s="1279"/>
      <c r="CP75" s="1279"/>
      <c r="CQ75" s="1279"/>
      <c r="CR75" s="1279"/>
      <c r="CS75" s="1279"/>
      <c r="CT75" s="1279"/>
      <c r="CU75" s="1279"/>
      <c r="CV75" s="1279">
        <v>4.5999999999999996</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614</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HNSoS4k/Zhm8jiDROT74uohseBOsNaB2jepWZf4Xd8Fyv37f809F65mn3jgCeqlBGRGE14F803U3mlfFrINI1w==" saltValue="0cG6TQW8j68d/J42D/R/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CB8F-D6F5-4B14-89B7-95513845F5B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nPrZzaESshrb620Pv1Dmz5n9nS+JqHPtqtkA61ri7ZpzRQV+ere73JgUCjrc78z2PtTEO9875aA6TMtkjVC/LA==" saltValue="oqoUn9GTXHWZjP4PolAj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37DF9-B684-417A-9798-89769FF6102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opmui0rN3R+H9J7BIwOJB1jE1tcrleGtzKDPc++89+fp5FphxYDIQTa0NTo9zQrSBpdnAEIMVLIOqP3cYmJR2Q==" saltValue="D0NXnm8NMNezKoo+hx4s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61737</v>
      </c>
      <c r="E3" s="153"/>
      <c r="F3" s="154">
        <v>116162</v>
      </c>
      <c r="G3" s="155"/>
      <c r="H3" s="156"/>
    </row>
    <row r="4" spans="1:8" x14ac:dyDescent="0.15">
      <c r="A4" s="157"/>
      <c r="B4" s="158"/>
      <c r="C4" s="159"/>
      <c r="D4" s="160">
        <v>28183</v>
      </c>
      <c r="E4" s="161"/>
      <c r="F4" s="162">
        <v>61562</v>
      </c>
      <c r="G4" s="163"/>
      <c r="H4" s="164"/>
    </row>
    <row r="5" spans="1:8" x14ac:dyDescent="0.15">
      <c r="A5" s="145" t="s">
        <v>560</v>
      </c>
      <c r="B5" s="150"/>
      <c r="C5" s="151"/>
      <c r="D5" s="152">
        <v>77290</v>
      </c>
      <c r="E5" s="153"/>
      <c r="F5" s="154">
        <v>121449</v>
      </c>
      <c r="G5" s="155"/>
      <c r="H5" s="156"/>
    </row>
    <row r="6" spans="1:8" x14ac:dyDescent="0.15">
      <c r="A6" s="157"/>
      <c r="B6" s="158"/>
      <c r="C6" s="159"/>
      <c r="D6" s="160">
        <v>41235</v>
      </c>
      <c r="E6" s="161"/>
      <c r="F6" s="162">
        <v>62922</v>
      </c>
      <c r="G6" s="163"/>
      <c r="H6" s="164"/>
    </row>
    <row r="7" spans="1:8" x14ac:dyDescent="0.15">
      <c r="A7" s="145" t="s">
        <v>561</v>
      </c>
      <c r="B7" s="150"/>
      <c r="C7" s="151"/>
      <c r="D7" s="152">
        <v>97800</v>
      </c>
      <c r="E7" s="153"/>
      <c r="F7" s="154">
        <v>145139</v>
      </c>
      <c r="G7" s="155"/>
      <c r="H7" s="156"/>
    </row>
    <row r="8" spans="1:8" x14ac:dyDescent="0.15">
      <c r="A8" s="157"/>
      <c r="B8" s="158"/>
      <c r="C8" s="159"/>
      <c r="D8" s="160">
        <v>27548</v>
      </c>
      <c r="E8" s="161"/>
      <c r="F8" s="162">
        <v>83762</v>
      </c>
      <c r="G8" s="163"/>
      <c r="H8" s="164"/>
    </row>
    <row r="9" spans="1:8" x14ac:dyDescent="0.15">
      <c r="A9" s="145" t="s">
        <v>562</v>
      </c>
      <c r="B9" s="150"/>
      <c r="C9" s="151"/>
      <c r="D9" s="152">
        <v>111954</v>
      </c>
      <c r="E9" s="153"/>
      <c r="F9" s="154">
        <v>125391</v>
      </c>
      <c r="G9" s="155"/>
      <c r="H9" s="156"/>
    </row>
    <row r="10" spans="1:8" x14ac:dyDescent="0.15">
      <c r="A10" s="157"/>
      <c r="B10" s="158"/>
      <c r="C10" s="159"/>
      <c r="D10" s="160">
        <v>46166</v>
      </c>
      <c r="E10" s="161"/>
      <c r="F10" s="162">
        <v>68516</v>
      </c>
      <c r="G10" s="163"/>
      <c r="H10" s="164"/>
    </row>
    <row r="11" spans="1:8" x14ac:dyDescent="0.15">
      <c r="A11" s="145" t="s">
        <v>563</v>
      </c>
      <c r="B11" s="150"/>
      <c r="C11" s="151"/>
      <c r="D11" s="152">
        <v>88976</v>
      </c>
      <c r="E11" s="153"/>
      <c r="F11" s="154">
        <v>138402</v>
      </c>
      <c r="G11" s="155"/>
      <c r="H11" s="156"/>
    </row>
    <row r="12" spans="1:8" x14ac:dyDescent="0.15">
      <c r="A12" s="157"/>
      <c r="B12" s="158"/>
      <c r="C12" s="165"/>
      <c r="D12" s="160">
        <v>67386</v>
      </c>
      <c r="E12" s="161"/>
      <c r="F12" s="162">
        <v>70652</v>
      </c>
      <c r="G12" s="163"/>
      <c r="H12" s="164"/>
    </row>
    <row r="13" spans="1:8" x14ac:dyDescent="0.15">
      <c r="A13" s="145"/>
      <c r="B13" s="150"/>
      <c r="C13" s="166"/>
      <c r="D13" s="167">
        <v>87551</v>
      </c>
      <c r="E13" s="168"/>
      <c r="F13" s="169">
        <v>129309</v>
      </c>
      <c r="G13" s="170"/>
      <c r="H13" s="156"/>
    </row>
    <row r="14" spans="1:8" x14ac:dyDescent="0.15">
      <c r="A14" s="157"/>
      <c r="B14" s="158"/>
      <c r="C14" s="159"/>
      <c r="D14" s="160">
        <v>42104</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8.7200000000000006</v>
      </c>
      <c r="C19" s="171">
        <f>ROUND(VALUE(SUBSTITUTE(実質収支比率等に係る経年分析!G$48,"▲","-")),2)</f>
        <v>5.66</v>
      </c>
      <c r="D19" s="171">
        <f>ROUND(VALUE(SUBSTITUTE(実質収支比率等に係る経年分析!H$48,"▲","-")),2)</f>
        <v>6.05</v>
      </c>
      <c r="E19" s="171">
        <f>ROUND(VALUE(SUBSTITUTE(実質収支比率等に係る経年分析!I$48,"▲","-")),2)</f>
        <v>4.42</v>
      </c>
      <c r="F19" s="171">
        <f>ROUND(VALUE(SUBSTITUTE(実質収支比率等に係る経年分析!J$48,"▲","-")),2)</f>
        <v>8.6</v>
      </c>
    </row>
    <row r="20" spans="1:11" x14ac:dyDescent="0.15">
      <c r="A20" s="171" t="s">
        <v>55</v>
      </c>
      <c r="B20" s="171">
        <f>ROUND(VALUE(SUBSTITUTE(実質収支比率等に係る経年分析!F$47,"▲","-")),2)</f>
        <v>82.64</v>
      </c>
      <c r="C20" s="171">
        <f>ROUND(VALUE(SUBSTITUTE(実質収支比率等に係る経年分析!G$47,"▲","-")),2)</f>
        <v>85.91</v>
      </c>
      <c r="D20" s="171">
        <f>ROUND(VALUE(SUBSTITUTE(実質収支比率等に係る経年分析!H$47,"▲","-")),2)</f>
        <v>73</v>
      </c>
      <c r="E20" s="171">
        <f>ROUND(VALUE(SUBSTITUTE(実質収支比率等に係る経年分析!I$47,"▲","-")),2)</f>
        <v>64.86</v>
      </c>
      <c r="F20" s="171">
        <f>ROUND(VALUE(SUBSTITUTE(実質収支比率等に係る経年分析!J$47,"▲","-")),2)</f>
        <v>56.11</v>
      </c>
    </row>
    <row r="21" spans="1:11" x14ac:dyDescent="0.15">
      <c r="A21" s="171" t="s">
        <v>56</v>
      </c>
      <c r="B21" s="171">
        <f>IF(ISNUMBER(VALUE(SUBSTITUTE(実質収支比率等に係る経年分析!F$49,"▲","-"))),ROUND(VALUE(SUBSTITUTE(実質収支比率等に係る経年分析!F$49,"▲","-")),2),NA())</f>
        <v>6.14</v>
      </c>
      <c r="C21" s="171">
        <f>IF(ISNUMBER(VALUE(SUBSTITUTE(実質収支比率等に係る経年分析!G$49,"▲","-"))),ROUND(VALUE(SUBSTITUTE(実質収支比率等に係る経年分析!G$49,"▲","-")),2),NA())</f>
        <v>-0.11</v>
      </c>
      <c r="D21" s="171">
        <f>IF(ISNUMBER(VALUE(SUBSTITUTE(実質収支比率等に係る経年分析!H$49,"▲","-"))),ROUND(VALUE(SUBSTITUTE(実質収支比率等に係る経年分析!H$49,"▲","-")),2),NA())</f>
        <v>-15.55</v>
      </c>
      <c r="E21" s="171">
        <f>IF(ISNUMBER(VALUE(SUBSTITUTE(実質収支比率等に係る経年分析!I$49,"▲","-"))),ROUND(VALUE(SUBSTITUTE(実質収支比率等に係る経年分析!I$49,"▲","-")),2),NA())</f>
        <v>-6.91</v>
      </c>
      <c r="F21" s="171">
        <f>IF(ISNUMBER(VALUE(SUBSTITUTE(実質収支比率等に係る経年分析!J$49,"▲","-"))),ROUND(VALUE(SUBSTITUTE(実質収支比率等に係る経年分析!J$49,"▲","-")),2),NA())</f>
        <v>-1.49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4.2300000000000004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4.9400000000000004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4.6100000000000003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8.76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8.59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14.27</v>
      </c>
    </row>
    <row r="36" spans="1:16" x14ac:dyDescent="0.15">
      <c r="A36" s="172" t="str">
        <f>IF(連結実質赤字比率に係る赤字・黒字の構成分析!C$34="",NA(),連結実質赤字比率に係る赤字・黒字の構成分析!C$34)</f>
        <v>温泉事業会計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22.57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511</v>
      </c>
      <c r="E42" s="173"/>
      <c r="F42" s="173"/>
      <c r="G42" s="173">
        <f>'実質公債費比率（分子）の構造'!L$52</f>
        <v>531</v>
      </c>
      <c r="H42" s="173"/>
      <c r="I42" s="173"/>
      <c r="J42" s="173">
        <f>'実質公債費比率（分子）の構造'!M$52</f>
        <v>531</v>
      </c>
      <c r="K42" s="173"/>
      <c r="L42" s="173"/>
      <c r="M42" s="173">
        <f>'実質公債費比率（分子）の構造'!N$52</f>
        <v>531</v>
      </c>
      <c r="N42" s="173"/>
      <c r="O42" s="173"/>
      <c r="P42" s="173">
        <f>'実質公債費比率（分子）の構造'!O$52</f>
        <v>490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66</v>
      </c>
      <c r="C45" s="173"/>
      <c r="D45" s="173"/>
      <c r="E45" s="173">
        <f>'実質公債費比率（分子）の構造'!L$49</f>
        <v>73</v>
      </c>
      <c r="F45" s="173"/>
      <c r="G45" s="173"/>
      <c r="H45" s="173">
        <f>'実質公債費比率（分子）の構造'!M$49</f>
        <v>71</v>
      </c>
      <c r="I45" s="173"/>
      <c r="J45" s="173"/>
      <c r="K45" s="173">
        <f>'実質公債費比率（分子）の構造'!N$49</f>
        <v>67</v>
      </c>
      <c r="L45" s="173"/>
      <c r="M45" s="173"/>
      <c r="N45" s="173">
        <f>'実質公債費比率（分子）の構造'!O$49</f>
        <v>50</v>
      </c>
      <c r="O45" s="173"/>
      <c r="P45" s="173"/>
    </row>
    <row r="46" spans="1:16" x14ac:dyDescent="0.15">
      <c r="A46" s="173" t="s">
        <v>67</v>
      </c>
      <c r="B46" s="173">
        <f>'実質公債費比率（分子）の構造'!K$48</f>
        <v>0</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547</v>
      </c>
      <c r="C49" s="173"/>
      <c r="D49" s="173"/>
      <c r="E49" s="173">
        <f>'実質公債費比率（分子）の構造'!L$45</f>
        <v>541</v>
      </c>
      <c r="F49" s="173"/>
      <c r="G49" s="173"/>
      <c r="H49" s="173">
        <f>'実質公債費比率（分子）の構造'!M$45</f>
        <v>614</v>
      </c>
      <c r="I49" s="173"/>
      <c r="J49" s="173"/>
      <c r="K49" s="173">
        <f>'実質公債費比率（分子）の構造'!N$45</f>
        <v>600</v>
      </c>
      <c r="L49" s="173"/>
      <c r="M49" s="173"/>
      <c r="N49" s="173">
        <f>'実質公債費比率（分子）の構造'!O$45</f>
        <v>566</v>
      </c>
      <c r="O49" s="173"/>
      <c r="P49" s="173"/>
    </row>
    <row r="50" spans="1:16" x14ac:dyDescent="0.15">
      <c r="A50" s="173" t="s">
        <v>71</v>
      </c>
      <c r="B50" s="173" t="e">
        <f>NA()</f>
        <v>#N/A</v>
      </c>
      <c r="C50" s="173">
        <f>IF(ISNUMBER('実質公債費比率（分子）の構造'!K$53),'実質公債費比率（分子）の構造'!K$53,NA())</f>
        <v>102</v>
      </c>
      <c r="D50" s="173" t="e">
        <f>NA()</f>
        <v>#N/A</v>
      </c>
      <c r="E50" s="173" t="e">
        <f>NA()</f>
        <v>#N/A</v>
      </c>
      <c r="F50" s="173">
        <f>IF(ISNUMBER('実質公債費比率（分子）の構造'!L$53),'実質公債費比率（分子）の構造'!L$53,NA())</f>
        <v>83</v>
      </c>
      <c r="G50" s="173" t="e">
        <f>NA()</f>
        <v>#N/A</v>
      </c>
      <c r="H50" s="173" t="e">
        <f>NA()</f>
        <v>#N/A</v>
      </c>
      <c r="I50" s="173">
        <f>IF(ISNUMBER('実質公債費比率（分子）の構造'!M$53),'実質公債費比率（分子）の構造'!M$53,NA())</f>
        <v>154</v>
      </c>
      <c r="J50" s="173" t="e">
        <f>NA()</f>
        <v>#N/A</v>
      </c>
      <c r="K50" s="173" t="e">
        <f>NA()</f>
        <v>#N/A</v>
      </c>
      <c r="L50" s="173">
        <f>IF(ISNUMBER('実質公債費比率（分子）の構造'!N$53),'実質公債費比率（分子）の構造'!N$53,NA())</f>
        <v>136</v>
      </c>
      <c r="M50" s="173" t="e">
        <f>NA()</f>
        <v>#N/A</v>
      </c>
      <c r="N50" s="173" t="e">
        <f>NA()</f>
        <v>#N/A</v>
      </c>
      <c r="O50" s="173">
        <f>IF(ISNUMBER('実質公債費比率（分子）の構造'!O$53),'実質公債費比率（分子）の構造'!O$53,NA())</f>
        <v>126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4810</v>
      </c>
      <c r="E56" s="172"/>
      <c r="F56" s="172"/>
      <c r="G56" s="172">
        <f>'将来負担比率（分子）の構造'!J$52</f>
        <v>4598</v>
      </c>
      <c r="H56" s="172"/>
      <c r="I56" s="172"/>
      <c r="J56" s="172">
        <f>'将来負担比率（分子）の構造'!K$52</f>
        <v>4346</v>
      </c>
      <c r="K56" s="172"/>
      <c r="L56" s="172"/>
      <c r="M56" s="172">
        <f>'将来負担比率（分子）の構造'!L$52</f>
        <v>3971</v>
      </c>
      <c r="N56" s="172"/>
      <c r="O56" s="172"/>
      <c r="P56" s="172">
        <f>'将来負担比率（分子）の構造'!M$52</f>
        <v>3717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6061</v>
      </c>
      <c r="E58" s="172"/>
      <c r="F58" s="172"/>
      <c r="G58" s="172">
        <f>'将来負担比率（分子）の構造'!J$50</f>
        <v>6399</v>
      </c>
      <c r="H58" s="172"/>
      <c r="I58" s="172"/>
      <c r="J58" s="172">
        <f>'将来負担比率（分子）の構造'!K$50</f>
        <v>5449</v>
      </c>
      <c r="K58" s="172"/>
      <c r="L58" s="172"/>
      <c r="M58" s="172">
        <f>'将来負担比率（分子）の構造'!L$50</f>
        <v>5802</v>
      </c>
      <c r="N58" s="172"/>
      <c r="O58" s="172"/>
      <c r="P58" s="172">
        <f>'将来負担比率（分子）の構造'!M$50</f>
        <v>5963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845</v>
      </c>
      <c r="C62" s="172"/>
      <c r="D62" s="172"/>
      <c r="E62" s="172">
        <f>'将来負担比率（分子）の構造'!J$45</f>
        <v>886</v>
      </c>
      <c r="F62" s="172"/>
      <c r="G62" s="172"/>
      <c r="H62" s="172">
        <f>'将来負担比率（分子）の構造'!K$45</f>
        <v>812</v>
      </c>
      <c r="I62" s="172"/>
      <c r="J62" s="172"/>
      <c r="K62" s="172">
        <f>'将来負担比率（分子）の構造'!L$45</f>
        <v>1544</v>
      </c>
      <c r="L62" s="172"/>
      <c r="M62" s="172"/>
      <c r="N62" s="172">
        <f>'将来負担比率（分子）の構造'!M$45</f>
        <v>1488</v>
      </c>
      <c r="O62" s="172"/>
      <c r="P62" s="172"/>
    </row>
    <row r="63" spans="1:16" x14ac:dyDescent="0.15">
      <c r="A63" s="172" t="s">
        <v>34</v>
      </c>
      <c r="B63" s="172">
        <f>'将来負担比率（分子）の構造'!I$44</f>
        <v>417</v>
      </c>
      <c r="C63" s="172"/>
      <c r="D63" s="172"/>
      <c r="E63" s="172">
        <f>'将来負担比率（分子）の構造'!J$44</f>
        <v>356</v>
      </c>
      <c r="F63" s="172"/>
      <c r="G63" s="172"/>
      <c r="H63" s="172">
        <f>'将来負担比率（分子）の構造'!K$44</f>
        <v>306</v>
      </c>
      <c r="I63" s="172"/>
      <c r="J63" s="172"/>
      <c r="K63" s="172">
        <f>'将来負担比率（分子）の構造'!L$44</f>
        <v>251</v>
      </c>
      <c r="L63" s="172"/>
      <c r="M63" s="172"/>
      <c r="N63" s="172">
        <f>'将来負担比率（分子）の構造'!M$44</f>
        <v>221</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f>'将来負担比率（分子）の構造'!I$42</f>
        <v>100</v>
      </c>
      <c r="C65" s="172"/>
      <c r="D65" s="172"/>
      <c r="E65" s="172">
        <f>'将来負担比率（分子）の構造'!J$42</f>
        <v>48</v>
      </c>
      <c r="F65" s="172"/>
      <c r="G65" s="172"/>
      <c r="H65" s="172">
        <f>'将来負担比率（分子）の構造'!K$42</f>
        <v>183</v>
      </c>
      <c r="I65" s="172"/>
      <c r="J65" s="172"/>
      <c r="K65" s="172">
        <f>'将来負担比率（分子）の構造'!L$42</f>
        <v>121</v>
      </c>
      <c r="L65" s="172"/>
      <c r="M65" s="172"/>
      <c r="N65" s="172">
        <f>'将来負担比率（分子）の構造'!M$42</f>
        <v>68</v>
      </c>
      <c r="O65" s="172"/>
      <c r="P65" s="172"/>
    </row>
    <row r="66" spans="1:16" x14ac:dyDescent="0.15">
      <c r="A66" s="172" t="s">
        <v>31</v>
      </c>
      <c r="B66" s="172">
        <f>'将来負担比率（分子）の構造'!I$41</f>
        <v>5404</v>
      </c>
      <c r="C66" s="172"/>
      <c r="D66" s="172"/>
      <c r="E66" s="172">
        <f>'将来負担比率（分子）の構造'!J$41</f>
        <v>5139</v>
      </c>
      <c r="F66" s="172"/>
      <c r="G66" s="172"/>
      <c r="H66" s="172">
        <f>'将来負担比率（分子）の構造'!K$41</f>
        <v>4709</v>
      </c>
      <c r="I66" s="172"/>
      <c r="J66" s="172"/>
      <c r="K66" s="172">
        <f>'将来負担比率（分子）の構造'!L$41</f>
        <v>4357</v>
      </c>
      <c r="L66" s="172"/>
      <c r="M66" s="172"/>
      <c r="N66" s="172">
        <f>'将来負担比率（分子）の構造'!M$41</f>
        <v>4008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2441</v>
      </c>
      <c r="C72" s="176">
        <f>基金残高に係る経年分析!G55</f>
        <v>2251</v>
      </c>
      <c r="D72" s="176">
        <f>基金残高に係る経年分析!H55</f>
        <v>2038</v>
      </c>
    </row>
    <row r="73" spans="1:16" x14ac:dyDescent="0.15">
      <c r="A73" s="175" t="s">
        <v>78</v>
      </c>
      <c r="B73" s="176">
        <f>基金残高に係る経年分析!F56</f>
        <v>2</v>
      </c>
      <c r="C73" s="176">
        <f>基金残高に係る経年分析!G56</f>
        <v>2</v>
      </c>
      <c r="D73" s="176">
        <f>基金残高に係る経年分析!H56</f>
        <v>29</v>
      </c>
    </row>
    <row r="74" spans="1:16" x14ac:dyDescent="0.15">
      <c r="A74" s="175" t="s">
        <v>79</v>
      </c>
      <c r="B74" s="176">
        <f>基金残高に係る経年分析!F57</f>
        <v>4006</v>
      </c>
      <c r="C74" s="176">
        <f>基金残高に係る経年分析!G57</f>
        <v>4550</v>
      </c>
      <c r="D74" s="176">
        <f>基金残高に係る経年分析!H57</f>
        <v>4897</v>
      </c>
    </row>
  </sheetData>
  <sheetProtection algorithmName="SHA-512" hashValue="fmCdE1HK2tlwSyU+dW/MRrL14dUob4QGiVOyOn+BD1I+5a8zslfHddVB6vYgoOGwv5uh7DsZjMB/c3d3L1/WPg==" saltValue="L3Q+EQrFOgt/SxPKJck7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224</v>
      </c>
      <c r="C5" s="653"/>
      <c r="D5" s="653"/>
      <c r="E5" s="653"/>
      <c r="F5" s="653"/>
      <c r="G5" s="653"/>
      <c r="H5" s="653"/>
      <c r="I5" s="653"/>
      <c r="J5" s="653"/>
      <c r="K5" s="653"/>
      <c r="L5" s="653"/>
      <c r="M5" s="653"/>
      <c r="N5" s="653"/>
      <c r="O5" s="653"/>
      <c r="P5" s="653"/>
      <c r="Q5" s="654"/>
      <c r="R5" s="655">
        <v>823110</v>
      </c>
      <c r="S5" s="656"/>
      <c r="T5" s="656"/>
      <c r="U5" s="656"/>
      <c r="V5" s="656"/>
      <c r="W5" s="656"/>
      <c r="X5" s="656"/>
      <c r="Y5" s="657"/>
      <c r="Z5" s="658">
        <v>9.5</v>
      </c>
      <c r="AA5" s="658"/>
      <c r="AB5" s="658"/>
      <c r="AC5" s="658"/>
      <c r="AD5" s="659">
        <v>823110</v>
      </c>
      <c r="AE5" s="659"/>
      <c r="AF5" s="659"/>
      <c r="AG5" s="659"/>
      <c r="AH5" s="659"/>
      <c r="AI5" s="659"/>
      <c r="AJ5" s="659"/>
      <c r="AK5" s="659"/>
      <c r="AL5" s="660">
        <v>22.9</v>
      </c>
      <c r="AM5" s="661"/>
      <c r="AN5" s="661"/>
      <c r="AO5" s="662"/>
      <c r="AP5" s="652" t="s">
        <v>225</v>
      </c>
      <c r="AQ5" s="653"/>
      <c r="AR5" s="653"/>
      <c r="AS5" s="653"/>
      <c r="AT5" s="653"/>
      <c r="AU5" s="653"/>
      <c r="AV5" s="653"/>
      <c r="AW5" s="653"/>
      <c r="AX5" s="653"/>
      <c r="AY5" s="653"/>
      <c r="AZ5" s="653"/>
      <c r="BA5" s="653"/>
      <c r="BB5" s="653"/>
      <c r="BC5" s="653"/>
      <c r="BD5" s="653"/>
      <c r="BE5" s="653"/>
      <c r="BF5" s="654"/>
      <c r="BG5" s="666">
        <v>802302</v>
      </c>
      <c r="BH5" s="667"/>
      <c r="BI5" s="667"/>
      <c r="BJ5" s="667"/>
      <c r="BK5" s="667"/>
      <c r="BL5" s="667"/>
      <c r="BM5" s="667"/>
      <c r="BN5" s="668"/>
      <c r="BO5" s="669">
        <v>97.5</v>
      </c>
      <c r="BP5" s="669"/>
      <c r="BQ5" s="669"/>
      <c r="BR5" s="669"/>
      <c r="BS5" s="670" t="s">
        <v>226</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218</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15">
      <c r="B6" s="663" t="s">
        <v>230</v>
      </c>
      <c r="C6" s="664"/>
      <c r="D6" s="664"/>
      <c r="E6" s="664"/>
      <c r="F6" s="664"/>
      <c r="G6" s="664"/>
      <c r="H6" s="664"/>
      <c r="I6" s="664"/>
      <c r="J6" s="664"/>
      <c r="K6" s="664"/>
      <c r="L6" s="664"/>
      <c r="M6" s="664"/>
      <c r="N6" s="664"/>
      <c r="O6" s="664"/>
      <c r="P6" s="664"/>
      <c r="Q6" s="665"/>
      <c r="R6" s="666">
        <v>40070</v>
      </c>
      <c r="S6" s="667"/>
      <c r="T6" s="667"/>
      <c r="U6" s="667"/>
      <c r="V6" s="667"/>
      <c r="W6" s="667"/>
      <c r="X6" s="667"/>
      <c r="Y6" s="668"/>
      <c r="Z6" s="669">
        <v>0.5</v>
      </c>
      <c r="AA6" s="669"/>
      <c r="AB6" s="669"/>
      <c r="AC6" s="669"/>
      <c r="AD6" s="670">
        <v>40070</v>
      </c>
      <c r="AE6" s="670"/>
      <c r="AF6" s="670"/>
      <c r="AG6" s="670"/>
      <c r="AH6" s="670"/>
      <c r="AI6" s="670"/>
      <c r="AJ6" s="670"/>
      <c r="AK6" s="670"/>
      <c r="AL6" s="671">
        <v>1.1000000000000001</v>
      </c>
      <c r="AM6" s="672"/>
      <c r="AN6" s="672"/>
      <c r="AO6" s="673"/>
      <c r="AP6" s="663" t="s">
        <v>231</v>
      </c>
      <c r="AQ6" s="664"/>
      <c r="AR6" s="664"/>
      <c r="AS6" s="664"/>
      <c r="AT6" s="664"/>
      <c r="AU6" s="664"/>
      <c r="AV6" s="664"/>
      <c r="AW6" s="664"/>
      <c r="AX6" s="664"/>
      <c r="AY6" s="664"/>
      <c r="AZ6" s="664"/>
      <c r="BA6" s="664"/>
      <c r="BB6" s="664"/>
      <c r="BC6" s="664"/>
      <c r="BD6" s="664"/>
      <c r="BE6" s="664"/>
      <c r="BF6" s="665"/>
      <c r="BG6" s="666">
        <v>802302</v>
      </c>
      <c r="BH6" s="667"/>
      <c r="BI6" s="667"/>
      <c r="BJ6" s="667"/>
      <c r="BK6" s="667"/>
      <c r="BL6" s="667"/>
      <c r="BM6" s="667"/>
      <c r="BN6" s="668"/>
      <c r="BO6" s="669">
        <v>97.5</v>
      </c>
      <c r="BP6" s="669"/>
      <c r="BQ6" s="669"/>
      <c r="BR6" s="669"/>
      <c r="BS6" s="670" t="s">
        <v>144</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60010</v>
      </c>
      <c r="CS6" s="667"/>
      <c r="CT6" s="667"/>
      <c r="CU6" s="667"/>
      <c r="CV6" s="667"/>
      <c r="CW6" s="667"/>
      <c r="CX6" s="667"/>
      <c r="CY6" s="668"/>
      <c r="CZ6" s="660">
        <v>0.7</v>
      </c>
      <c r="DA6" s="661"/>
      <c r="DB6" s="661"/>
      <c r="DC6" s="680"/>
      <c r="DD6" s="675" t="s">
        <v>226</v>
      </c>
      <c r="DE6" s="667"/>
      <c r="DF6" s="667"/>
      <c r="DG6" s="667"/>
      <c r="DH6" s="667"/>
      <c r="DI6" s="667"/>
      <c r="DJ6" s="667"/>
      <c r="DK6" s="667"/>
      <c r="DL6" s="667"/>
      <c r="DM6" s="667"/>
      <c r="DN6" s="667"/>
      <c r="DO6" s="667"/>
      <c r="DP6" s="668"/>
      <c r="DQ6" s="675">
        <v>60010</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449</v>
      </c>
      <c r="S7" s="667"/>
      <c r="T7" s="667"/>
      <c r="U7" s="667"/>
      <c r="V7" s="667"/>
      <c r="W7" s="667"/>
      <c r="X7" s="667"/>
      <c r="Y7" s="668"/>
      <c r="Z7" s="669">
        <v>0</v>
      </c>
      <c r="AA7" s="669"/>
      <c r="AB7" s="669"/>
      <c r="AC7" s="669"/>
      <c r="AD7" s="670">
        <v>449</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270577</v>
      </c>
      <c r="BH7" s="667"/>
      <c r="BI7" s="667"/>
      <c r="BJ7" s="667"/>
      <c r="BK7" s="667"/>
      <c r="BL7" s="667"/>
      <c r="BM7" s="667"/>
      <c r="BN7" s="668"/>
      <c r="BO7" s="669">
        <v>32.9</v>
      </c>
      <c r="BP7" s="669"/>
      <c r="BQ7" s="669"/>
      <c r="BR7" s="669"/>
      <c r="BS7" s="670" t="s">
        <v>144</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2646984</v>
      </c>
      <c r="CS7" s="667"/>
      <c r="CT7" s="667"/>
      <c r="CU7" s="667"/>
      <c r="CV7" s="667"/>
      <c r="CW7" s="667"/>
      <c r="CX7" s="667"/>
      <c r="CY7" s="668"/>
      <c r="CZ7" s="669">
        <v>32.700000000000003</v>
      </c>
      <c r="DA7" s="669"/>
      <c r="DB7" s="669"/>
      <c r="DC7" s="669"/>
      <c r="DD7" s="675">
        <v>1984</v>
      </c>
      <c r="DE7" s="667"/>
      <c r="DF7" s="667"/>
      <c r="DG7" s="667"/>
      <c r="DH7" s="667"/>
      <c r="DI7" s="667"/>
      <c r="DJ7" s="667"/>
      <c r="DK7" s="667"/>
      <c r="DL7" s="667"/>
      <c r="DM7" s="667"/>
      <c r="DN7" s="667"/>
      <c r="DO7" s="667"/>
      <c r="DP7" s="668"/>
      <c r="DQ7" s="675">
        <v>1052206</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3791</v>
      </c>
      <c r="S8" s="667"/>
      <c r="T8" s="667"/>
      <c r="U8" s="667"/>
      <c r="V8" s="667"/>
      <c r="W8" s="667"/>
      <c r="X8" s="667"/>
      <c r="Y8" s="668"/>
      <c r="Z8" s="669">
        <v>0</v>
      </c>
      <c r="AA8" s="669"/>
      <c r="AB8" s="669"/>
      <c r="AC8" s="669"/>
      <c r="AD8" s="670">
        <v>3791</v>
      </c>
      <c r="AE8" s="670"/>
      <c r="AF8" s="670"/>
      <c r="AG8" s="670"/>
      <c r="AH8" s="670"/>
      <c r="AI8" s="670"/>
      <c r="AJ8" s="670"/>
      <c r="AK8" s="670"/>
      <c r="AL8" s="671">
        <v>0.1</v>
      </c>
      <c r="AM8" s="672"/>
      <c r="AN8" s="672"/>
      <c r="AO8" s="673"/>
      <c r="AP8" s="663" t="s">
        <v>237</v>
      </c>
      <c r="AQ8" s="664"/>
      <c r="AR8" s="664"/>
      <c r="AS8" s="664"/>
      <c r="AT8" s="664"/>
      <c r="AU8" s="664"/>
      <c r="AV8" s="664"/>
      <c r="AW8" s="664"/>
      <c r="AX8" s="664"/>
      <c r="AY8" s="664"/>
      <c r="AZ8" s="664"/>
      <c r="BA8" s="664"/>
      <c r="BB8" s="664"/>
      <c r="BC8" s="664"/>
      <c r="BD8" s="664"/>
      <c r="BE8" s="664"/>
      <c r="BF8" s="665"/>
      <c r="BG8" s="666">
        <v>13697</v>
      </c>
      <c r="BH8" s="667"/>
      <c r="BI8" s="667"/>
      <c r="BJ8" s="667"/>
      <c r="BK8" s="667"/>
      <c r="BL8" s="667"/>
      <c r="BM8" s="667"/>
      <c r="BN8" s="668"/>
      <c r="BO8" s="669">
        <v>1.7</v>
      </c>
      <c r="BP8" s="669"/>
      <c r="BQ8" s="669"/>
      <c r="BR8" s="669"/>
      <c r="BS8" s="670" t="s">
        <v>226</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1198133</v>
      </c>
      <c r="CS8" s="667"/>
      <c r="CT8" s="667"/>
      <c r="CU8" s="667"/>
      <c r="CV8" s="667"/>
      <c r="CW8" s="667"/>
      <c r="CX8" s="667"/>
      <c r="CY8" s="668"/>
      <c r="CZ8" s="669">
        <v>14.8</v>
      </c>
      <c r="DA8" s="669"/>
      <c r="DB8" s="669"/>
      <c r="DC8" s="669"/>
      <c r="DD8" s="675" t="s">
        <v>144</v>
      </c>
      <c r="DE8" s="667"/>
      <c r="DF8" s="667"/>
      <c r="DG8" s="667"/>
      <c r="DH8" s="667"/>
      <c r="DI8" s="667"/>
      <c r="DJ8" s="667"/>
      <c r="DK8" s="667"/>
      <c r="DL8" s="667"/>
      <c r="DM8" s="667"/>
      <c r="DN8" s="667"/>
      <c r="DO8" s="667"/>
      <c r="DP8" s="668"/>
      <c r="DQ8" s="675">
        <v>684837</v>
      </c>
      <c r="DR8" s="667"/>
      <c r="DS8" s="667"/>
      <c r="DT8" s="667"/>
      <c r="DU8" s="667"/>
      <c r="DV8" s="667"/>
      <c r="DW8" s="667"/>
      <c r="DX8" s="667"/>
      <c r="DY8" s="667"/>
      <c r="DZ8" s="667"/>
      <c r="EA8" s="667"/>
      <c r="EB8" s="667"/>
      <c r="EC8" s="676"/>
    </row>
    <row r="9" spans="2:143" ht="11.25" customHeight="1" x14ac:dyDescent="0.15">
      <c r="B9" s="663" t="s">
        <v>239</v>
      </c>
      <c r="C9" s="664"/>
      <c r="D9" s="664"/>
      <c r="E9" s="664"/>
      <c r="F9" s="664"/>
      <c r="G9" s="664"/>
      <c r="H9" s="664"/>
      <c r="I9" s="664"/>
      <c r="J9" s="664"/>
      <c r="K9" s="664"/>
      <c r="L9" s="664"/>
      <c r="M9" s="664"/>
      <c r="N9" s="664"/>
      <c r="O9" s="664"/>
      <c r="P9" s="664"/>
      <c r="Q9" s="665"/>
      <c r="R9" s="666">
        <v>5375</v>
      </c>
      <c r="S9" s="667"/>
      <c r="T9" s="667"/>
      <c r="U9" s="667"/>
      <c r="V9" s="667"/>
      <c r="W9" s="667"/>
      <c r="X9" s="667"/>
      <c r="Y9" s="668"/>
      <c r="Z9" s="669">
        <v>0.1</v>
      </c>
      <c r="AA9" s="669"/>
      <c r="AB9" s="669"/>
      <c r="AC9" s="669"/>
      <c r="AD9" s="670">
        <v>5375</v>
      </c>
      <c r="AE9" s="670"/>
      <c r="AF9" s="670"/>
      <c r="AG9" s="670"/>
      <c r="AH9" s="670"/>
      <c r="AI9" s="670"/>
      <c r="AJ9" s="670"/>
      <c r="AK9" s="670"/>
      <c r="AL9" s="671">
        <v>0.1</v>
      </c>
      <c r="AM9" s="672"/>
      <c r="AN9" s="672"/>
      <c r="AO9" s="673"/>
      <c r="AP9" s="663" t="s">
        <v>240</v>
      </c>
      <c r="AQ9" s="664"/>
      <c r="AR9" s="664"/>
      <c r="AS9" s="664"/>
      <c r="AT9" s="664"/>
      <c r="AU9" s="664"/>
      <c r="AV9" s="664"/>
      <c r="AW9" s="664"/>
      <c r="AX9" s="664"/>
      <c r="AY9" s="664"/>
      <c r="AZ9" s="664"/>
      <c r="BA9" s="664"/>
      <c r="BB9" s="664"/>
      <c r="BC9" s="664"/>
      <c r="BD9" s="664"/>
      <c r="BE9" s="664"/>
      <c r="BF9" s="665"/>
      <c r="BG9" s="666">
        <v>224105</v>
      </c>
      <c r="BH9" s="667"/>
      <c r="BI9" s="667"/>
      <c r="BJ9" s="667"/>
      <c r="BK9" s="667"/>
      <c r="BL9" s="667"/>
      <c r="BM9" s="667"/>
      <c r="BN9" s="668"/>
      <c r="BO9" s="669">
        <v>27.2</v>
      </c>
      <c r="BP9" s="669"/>
      <c r="BQ9" s="669"/>
      <c r="BR9" s="669"/>
      <c r="BS9" s="670" t="s">
        <v>226</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580807</v>
      </c>
      <c r="CS9" s="667"/>
      <c r="CT9" s="667"/>
      <c r="CU9" s="667"/>
      <c r="CV9" s="667"/>
      <c r="CW9" s="667"/>
      <c r="CX9" s="667"/>
      <c r="CY9" s="668"/>
      <c r="CZ9" s="669">
        <v>7.2</v>
      </c>
      <c r="DA9" s="669"/>
      <c r="DB9" s="669"/>
      <c r="DC9" s="669"/>
      <c r="DD9" s="675">
        <v>69505</v>
      </c>
      <c r="DE9" s="667"/>
      <c r="DF9" s="667"/>
      <c r="DG9" s="667"/>
      <c r="DH9" s="667"/>
      <c r="DI9" s="667"/>
      <c r="DJ9" s="667"/>
      <c r="DK9" s="667"/>
      <c r="DL9" s="667"/>
      <c r="DM9" s="667"/>
      <c r="DN9" s="667"/>
      <c r="DO9" s="667"/>
      <c r="DP9" s="668"/>
      <c r="DQ9" s="675">
        <v>378246</v>
      </c>
      <c r="DR9" s="667"/>
      <c r="DS9" s="667"/>
      <c r="DT9" s="667"/>
      <c r="DU9" s="667"/>
      <c r="DV9" s="667"/>
      <c r="DW9" s="667"/>
      <c r="DX9" s="667"/>
      <c r="DY9" s="667"/>
      <c r="DZ9" s="667"/>
      <c r="EA9" s="667"/>
      <c r="EB9" s="667"/>
      <c r="EC9" s="676"/>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226</v>
      </c>
      <c r="S10" s="667"/>
      <c r="T10" s="667"/>
      <c r="U10" s="667"/>
      <c r="V10" s="667"/>
      <c r="W10" s="667"/>
      <c r="X10" s="667"/>
      <c r="Y10" s="668"/>
      <c r="Z10" s="669" t="s">
        <v>144</v>
      </c>
      <c r="AA10" s="669"/>
      <c r="AB10" s="669"/>
      <c r="AC10" s="669"/>
      <c r="AD10" s="670" t="s">
        <v>144</v>
      </c>
      <c r="AE10" s="670"/>
      <c r="AF10" s="670"/>
      <c r="AG10" s="670"/>
      <c r="AH10" s="670"/>
      <c r="AI10" s="670"/>
      <c r="AJ10" s="670"/>
      <c r="AK10" s="670"/>
      <c r="AL10" s="671" t="s">
        <v>144</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17613</v>
      </c>
      <c r="BH10" s="667"/>
      <c r="BI10" s="667"/>
      <c r="BJ10" s="667"/>
      <c r="BK10" s="667"/>
      <c r="BL10" s="667"/>
      <c r="BM10" s="667"/>
      <c r="BN10" s="668"/>
      <c r="BO10" s="669">
        <v>2.1</v>
      </c>
      <c r="BP10" s="669"/>
      <c r="BQ10" s="669"/>
      <c r="BR10" s="669"/>
      <c r="BS10" s="670" t="s">
        <v>144</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t="s">
        <v>144</v>
      </c>
      <c r="CS10" s="667"/>
      <c r="CT10" s="667"/>
      <c r="CU10" s="667"/>
      <c r="CV10" s="667"/>
      <c r="CW10" s="667"/>
      <c r="CX10" s="667"/>
      <c r="CY10" s="668"/>
      <c r="CZ10" s="669" t="s">
        <v>226</v>
      </c>
      <c r="DA10" s="669"/>
      <c r="DB10" s="669"/>
      <c r="DC10" s="669"/>
      <c r="DD10" s="675" t="s">
        <v>144</v>
      </c>
      <c r="DE10" s="667"/>
      <c r="DF10" s="667"/>
      <c r="DG10" s="667"/>
      <c r="DH10" s="667"/>
      <c r="DI10" s="667"/>
      <c r="DJ10" s="667"/>
      <c r="DK10" s="667"/>
      <c r="DL10" s="667"/>
      <c r="DM10" s="667"/>
      <c r="DN10" s="667"/>
      <c r="DO10" s="667"/>
      <c r="DP10" s="668"/>
      <c r="DQ10" s="675" t="s">
        <v>226</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190180</v>
      </c>
      <c r="S11" s="667"/>
      <c r="T11" s="667"/>
      <c r="U11" s="667"/>
      <c r="V11" s="667"/>
      <c r="W11" s="667"/>
      <c r="X11" s="667"/>
      <c r="Y11" s="668"/>
      <c r="Z11" s="671">
        <v>2.2000000000000002</v>
      </c>
      <c r="AA11" s="672"/>
      <c r="AB11" s="672"/>
      <c r="AC11" s="684"/>
      <c r="AD11" s="675">
        <v>190180</v>
      </c>
      <c r="AE11" s="667"/>
      <c r="AF11" s="667"/>
      <c r="AG11" s="667"/>
      <c r="AH11" s="667"/>
      <c r="AI11" s="667"/>
      <c r="AJ11" s="667"/>
      <c r="AK11" s="668"/>
      <c r="AL11" s="671">
        <v>5.3</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15162</v>
      </c>
      <c r="BH11" s="667"/>
      <c r="BI11" s="667"/>
      <c r="BJ11" s="667"/>
      <c r="BK11" s="667"/>
      <c r="BL11" s="667"/>
      <c r="BM11" s="667"/>
      <c r="BN11" s="668"/>
      <c r="BO11" s="669">
        <v>1.8</v>
      </c>
      <c r="BP11" s="669"/>
      <c r="BQ11" s="669"/>
      <c r="BR11" s="669"/>
      <c r="BS11" s="670" t="s">
        <v>226</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224180</v>
      </c>
      <c r="CS11" s="667"/>
      <c r="CT11" s="667"/>
      <c r="CU11" s="667"/>
      <c r="CV11" s="667"/>
      <c r="CW11" s="667"/>
      <c r="CX11" s="667"/>
      <c r="CY11" s="668"/>
      <c r="CZ11" s="669">
        <v>2.8</v>
      </c>
      <c r="DA11" s="669"/>
      <c r="DB11" s="669"/>
      <c r="DC11" s="669"/>
      <c r="DD11" s="675">
        <v>68431</v>
      </c>
      <c r="DE11" s="667"/>
      <c r="DF11" s="667"/>
      <c r="DG11" s="667"/>
      <c r="DH11" s="667"/>
      <c r="DI11" s="667"/>
      <c r="DJ11" s="667"/>
      <c r="DK11" s="667"/>
      <c r="DL11" s="667"/>
      <c r="DM11" s="667"/>
      <c r="DN11" s="667"/>
      <c r="DO11" s="667"/>
      <c r="DP11" s="668"/>
      <c r="DQ11" s="675">
        <v>111965</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t="s">
        <v>144</v>
      </c>
      <c r="S12" s="667"/>
      <c r="T12" s="667"/>
      <c r="U12" s="667"/>
      <c r="V12" s="667"/>
      <c r="W12" s="667"/>
      <c r="X12" s="667"/>
      <c r="Y12" s="668"/>
      <c r="Z12" s="669" t="s">
        <v>144</v>
      </c>
      <c r="AA12" s="669"/>
      <c r="AB12" s="669"/>
      <c r="AC12" s="669"/>
      <c r="AD12" s="670" t="s">
        <v>144</v>
      </c>
      <c r="AE12" s="670"/>
      <c r="AF12" s="670"/>
      <c r="AG12" s="670"/>
      <c r="AH12" s="670"/>
      <c r="AI12" s="670"/>
      <c r="AJ12" s="670"/>
      <c r="AK12" s="670"/>
      <c r="AL12" s="671" t="s">
        <v>144</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446382</v>
      </c>
      <c r="BH12" s="667"/>
      <c r="BI12" s="667"/>
      <c r="BJ12" s="667"/>
      <c r="BK12" s="667"/>
      <c r="BL12" s="667"/>
      <c r="BM12" s="667"/>
      <c r="BN12" s="668"/>
      <c r="BO12" s="669">
        <v>54.2</v>
      </c>
      <c r="BP12" s="669"/>
      <c r="BQ12" s="669"/>
      <c r="BR12" s="669"/>
      <c r="BS12" s="670" t="s">
        <v>144</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1718552</v>
      </c>
      <c r="CS12" s="667"/>
      <c r="CT12" s="667"/>
      <c r="CU12" s="667"/>
      <c r="CV12" s="667"/>
      <c r="CW12" s="667"/>
      <c r="CX12" s="667"/>
      <c r="CY12" s="668"/>
      <c r="CZ12" s="669">
        <v>21.2</v>
      </c>
      <c r="DA12" s="669"/>
      <c r="DB12" s="669"/>
      <c r="DC12" s="669"/>
      <c r="DD12" s="675">
        <v>269175</v>
      </c>
      <c r="DE12" s="667"/>
      <c r="DF12" s="667"/>
      <c r="DG12" s="667"/>
      <c r="DH12" s="667"/>
      <c r="DI12" s="667"/>
      <c r="DJ12" s="667"/>
      <c r="DK12" s="667"/>
      <c r="DL12" s="667"/>
      <c r="DM12" s="667"/>
      <c r="DN12" s="667"/>
      <c r="DO12" s="667"/>
      <c r="DP12" s="668"/>
      <c r="DQ12" s="675">
        <v>565821</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144</v>
      </c>
      <c r="S13" s="667"/>
      <c r="T13" s="667"/>
      <c r="U13" s="667"/>
      <c r="V13" s="667"/>
      <c r="W13" s="667"/>
      <c r="X13" s="667"/>
      <c r="Y13" s="668"/>
      <c r="Z13" s="669" t="s">
        <v>144</v>
      </c>
      <c r="AA13" s="669"/>
      <c r="AB13" s="669"/>
      <c r="AC13" s="669"/>
      <c r="AD13" s="670" t="s">
        <v>144</v>
      </c>
      <c r="AE13" s="670"/>
      <c r="AF13" s="670"/>
      <c r="AG13" s="670"/>
      <c r="AH13" s="670"/>
      <c r="AI13" s="670"/>
      <c r="AJ13" s="670"/>
      <c r="AK13" s="670"/>
      <c r="AL13" s="671" t="s">
        <v>144</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444147</v>
      </c>
      <c r="BH13" s="667"/>
      <c r="BI13" s="667"/>
      <c r="BJ13" s="667"/>
      <c r="BK13" s="667"/>
      <c r="BL13" s="667"/>
      <c r="BM13" s="667"/>
      <c r="BN13" s="668"/>
      <c r="BO13" s="669">
        <v>54</v>
      </c>
      <c r="BP13" s="669"/>
      <c r="BQ13" s="669"/>
      <c r="BR13" s="669"/>
      <c r="BS13" s="670" t="s">
        <v>144</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264361</v>
      </c>
      <c r="CS13" s="667"/>
      <c r="CT13" s="667"/>
      <c r="CU13" s="667"/>
      <c r="CV13" s="667"/>
      <c r="CW13" s="667"/>
      <c r="CX13" s="667"/>
      <c r="CY13" s="668"/>
      <c r="CZ13" s="669">
        <v>3.3</v>
      </c>
      <c r="DA13" s="669"/>
      <c r="DB13" s="669"/>
      <c r="DC13" s="669"/>
      <c r="DD13" s="675">
        <v>154314</v>
      </c>
      <c r="DE13" s="667"/>
      <c r="DF13" s="667"/>
      <c r="DG13" s="667"/>
      <c r="DH13" s="667"/>
      <c r="DI13" s="667"/>
      <c r="DJ13" s="667"/>
      <c r="DK13" s="667"/>
      <c r="DL13" s="667"/>
      <c r="DM13" s="667"/>
      <c r="DN13" s="667"/>
      <c r="DO13" s="667"/>
      <c r="DP13" s="668"/>
      <c r="DQ13" s="675">
        <v>115994</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144</v>
      </c>
      <c r="S14" s="667"/>
      <c r="T14" s="667"/>
      <c r="U14" s="667"/>
      <c r="V14" s="667"/>
      <c r="W14" s="667"/>
      <c r="X14" s="667"/>
      <c r="Y14" s="668"/>
      <c r="Z14" s="669" t="s">
        <v>144</v>
      </c>
      <c r="AA14" s="669"/>
      <c r="AB14" s="669"/>
      <c r="AC14" s="669"/>
      <c r="AD14" s="670" t="s">
        <v>144</v>
      </c>
      <c r="AE14" s="670"/>
      <c r="AF14" s="670"/>
      <c r="AG14" s="670"/>
      <c r="AH14" s="670"/>
      <c r="AI14" s="670"/>
      <c r="AJ14" s="670"/>
      <c r="AK14" s="670"/>
      <c r="AL14" s="671" t="s">
        <v>144</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27165</v>
      </c>
      <c r="BH14" s="667"/>
      <c r="BI14" s="667"/>
      <c r="BJ14" s="667"/>
      <c r="BK14" s="667"/>
      <c r="BL14" s="667"/>
      <c r="BM14" s="667"/>
      <c r="BN14" s="668"/>
      <c r="BO14" s="669">
        <v>3.3</v>
      </c>
      <c r="BP14" s="669"/>
      <c r="BQ14" s="669"/>
      <c r="BR14" s="669"/>
      <c r="BS14" s="670" t="s">
        <v>144</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377602</v>
      </c>
      <c r="CS14" s="667"/>
      <c r="CT14" s="667"/>
      <c r="CU14" s="667"/>
      <c r="CV14" s="667"/>
      <c r="CW14" s="667"/>
      <c r="CX14" s="667"/>
      <c r="CY14" s="668"/>
      <c r="CZ14" s="669">
        <v>4.7</v>
      </c>
      <c r="DA14" s="669"/>
      <c r="DB14" s="669"/>
      <c r="DC14" s="669"/>
      <c r="DD14" s="675">
        <v>68079</v>
      </c>
      <c r="DE14" s="667"/>
      <c r="DF14" s="667"/>
      <c r="DG14" s="667"/>
      <c r="DH14" s="667"/>
      <c r="DI14" s="667"/>
      <c r="DJ14" s="667"/>
      <c r="DK14" s="667"/>
      <c r="DL14" s="667"/>
      <c r="DM14" s="667"/>
      <c r="DN14" s="667"/>
      <c r="DO14" s="667"/>
      <c r="DP14" s="668"/>
      <c r="DQ14" s="675">
        <v>275674</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226</v>
      </c>
      <c r="S15" s="667"/>
      <c r="T15" s="667"/>
      <c r="U15" s="667"/>
      <c r="V15" s="667"/>
      <c r="W15" s="667"/>
      <c r="X15" s="667"/>
      <c r="Y15" s="668"/>
      <c r="Z15" s="669" t="s">
        <v>226</v>
      </c>
      <c r="AA15" s="669"/>
      <c r="AB15" s="669"/>
      <c r="AC15" s="669"/>
      <c r="AD15" s="670" t="s">
        <v>144</v>
      </c>
      <c r="AE15" s="670"/>
      <c r="AF15" s="670"/>
      <c r="AG15" s="670"/>
      <c r="AH15" s="670"/>
      <c r="AI15" s="670"/>
      <c r="AJ15" s="670"/>
      <c r="AK15" s="670"/>
      <c r="AL15" s="671" t="s">
        <v>226</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58178</v>
      </c>
      <c r="BH15" s="667"/>
      <c r="BI15" s="667"/>
      <c r="BJ15" s="667"/>
      <c r="BK15" s="667"/>
      <c r="BL15" s="667"/>
      <c r="BM15" s="667"/>
      <c r="BN15" s="668"/>
      <c r="BO15" s="669">
        <v>7.1</v>
      </c>
      <c r="BP15" s="669"/>
      <c r="BQ15" s="669"/>
      <c r="BR15" s="669"/>
      <c r="BS15" s="670" t="s">
        <v>144</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428888</v>
      </c>
      <c r="CS15" s="667"/>
      <c r="CT15" s="667"/>
      <c r="CU15" s="667"/>
      <c r="CV15" s="667"/>
      <c r="CW15" s="667"/>
      <c r="CX15" s="667"/>
      <c r="CY15" s="668"/>
      <c r="CZ15" s="669">
        <v>5.3</v>
      </c>
      <c r="DA15" s="669"/>
      <c r="DB15" s="669"/>
      <c r="DC15" s="669"/>
      <c r="DD15" s="675">
        <v>17149</v>
      </c>
      <c r="DE15" s="667"/>
      <c r="DF15" s="667"/>
      <c r="DG15" s="667"/>
      <c r="DH15" s="667"/>
      <c r="DI15" s="667"/>
      <c r="DJ15" s="667"/>
      <c r="DK15" s="667"/>
      <c r="DL15" s="667"/>
      <c r="DM15" s="667"/>
      <c r="DN15" s="667"/>
      <c r="DO15" s="667"/>
      <c r="DP15" s="668"/>
      <c r="DQ15" s="675">
        <v>378565</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3265</v>
      </c>
      <c r="S16" s="667"/>
      <c r="T16" s="667"/>
      <c r="U16" s="667"/>
      <c r="V16" s="667"/>
      <c r="W16" s="667"/>
      <c r="X16" s="667"/>
      <c r="Y16" s="668"/>
      <c r="Z16" s="669">
        <v>0</v>
      </c>
      <c r="AA16" s="669"/>
      <c r="AB16" s="669"/>
      <c r="AC16" s="669"/>
      <c r="AD16" s="670">
        <v>3265</v>
      </c>
      <c r="AE16" s="670"/>
      <c r="AF16" s="670"/>
      <c r="AG16" s="670"/>
      <c r="AH16" s="670"/>
      <c r="AI16" s="670"/>
      <c r="AJ16" s="670"/>
      <c r="AK16" s="670"/>
      <c r="AL16" s="671">
        <v>0.1</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226</v>
      </c>
      <c r="BH16" s="667"/>
      <c r="BI16" s="667"/>
      <c r="BJ16" s="667"/>
      <c r="BK16" s="667"/>
      <c r="BL16" s="667"/>
      <c r="BM16" s="667"/>
      <c r="BN16" s="668"/>
      <c r="BO16" s="669" t="s">
        <v>144</v>
      </c>
      <c r="BP16" s="669"/>
      <c r="BQ16" s="669"/>
      <c r="BR16" s="669"/>
      <c r="BS16" s="670" t="s">
        <v>144</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v>40348</v>
      </c>
      <c r="CS16" s="667"/>
      <c r="CT16" s="667"/>
      <c r="CU16" s="667"/>
      <c r="CV16" s="667"/>
      <c r="CW16" s="667"/>
      <c r="CX16" s="667"/>
      <c r="CY16" s="668"/>
      <c r="CZ16" s="669">
        <v>0.5</v>
      </c>
      <c r="DA16" s="669"/>
      <c r="DB16" s="669"/>
      <c r="DC16" s="669"/>
      <c r="DD16" s="675" t="s">
        <v>144</v>
      </c>
      <c r="DE16" s="667"/>
      <c r="DF16" s="667"/>
      <c r="DG16" s="667"/>
      <c r="DH16" s="667"/>
      <c r="DI16" s="667"/>
      <c r="DJ16" s="667"/>
      <c r="DK16" s="667"/>
      <c r="DL16" s="667"/>
      <c r="DM16" s="667"/>
      <c r="DN16" s="667"/>
      <c r="DO16" s="667"/>
      <c r="DP16" s="668"/>
      <c r="DQ16" s="675">
        <v>29901</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8563</v>
      </c>
      <c r="S17" s="667"/>
      <c r="T17" s="667"/>
      <c r="U17" s="667"/>
      <c r="V17" s="667"/>
      <c r="W17" s="667"/>
      <c r="X17" s="667"/>
      <c r="Y17" s="668"/>
      <c r="Z17" s="669">
        <v>0.1</v>
      </c>
      <c r="AA17" s="669"/>
      <c r="AB17" s="669"/>
      <c r="AC17" s="669"/>
      <c r="AD17" s="670">
        <v>8563</v>
      </c>
      <c r="AE17" s="670"/>
      <c r="AF17" s="670"/>
      <c r="AG17" s="670"/>
      <c r="AH17" s="670"/>
      <c r="AI17" s="670"/>
      <c r="AJ17" s="670"/>
      <c r="AK17" s="670"/>
      <c r="AL17" s="671">
        <v>0.2</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144</v>
      </c>
      <c r="BH17" s="667"/>
      <c r="BI17" s="667"/>
      <c r="BJ17" s="667"/>
      <c r="BK17" s="667"/>
      <c r="BL17" s="667"/>
      <c r="BM17" s="667"/>
      <c r="BN17" s="668"/>
      <c r="BO17" s="669" t="s">
        <v>144</v>
      </c>
      <c r="BP17" s="669"/>
      <c r="BQ17" s="669"/>
      <c r="BR17" s="669"/>
      <c r="BS17" s="670" t="s">
        <v>144</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565834</v>
      </c>
      <c r="CS17" s="667"/>
      <c r="CT17" s="667"/>
      <c r="CU17" s="667"/>
      <c r="CV17" s="667"/>
      <c r="CW17" s="667"/>
      <c r="CX17" s="667"/>
      <c r="CY17" s="668"/>
      <c r="CZ17" s="669">
        <v>7</v>
      </c>
      <c r="DA17" s="669"/>
      <c r="DB17" s="669"/>
      <c r="DC17" s="669"/>
      <c r="DD17" s="675" t="s">
        <v>226</v>
      </c>
      <c r="DE17" s="667"/>
      <c r="DF17" s="667"/>
      <c r="DG17" s="667"/>
      <c r="DH17" s="667"/>
      <c r="DI17" s="667"/>
      <c r="DJ17" s="667"/>
      <c r="DK17" s="667"/>
      <c r="DL17" s="667"/>
      <c r="DM17" s="667"/>
      <c r="DN17" s="667"/>
      <c r="DO17" s="667"/>
      <c r="DP17" s="668"/>
      <c r="DQ17" s="675">
        <v>565834</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63201</v>
      </c>
      <c r="S18" s="667"/>
      <c r="T18" s="667"/>
      <c r="U18" s="667"/>
      <c r="V18" s="667"/>
      <c r="W18" s="667"/>
      <c r="X18" s="667"/>
      <c r="Y18" s="668"/>
      <c r="Z18" s="669">
        <v>0.7</v>
      </c>
      <c r="AA18" s="669"/>
      <c r="AB18" s="669"/>
      <c r="AC18" s="669"/>
      <c r="AD18" s="670">
        <v>63201</v>
      </c>
      <c r="AE18" s="670"/>
      <c r="AF18" s="670"/>
      <c r="AG18" s="670"/>
      <c r="AH18" s="670"/>
      <c r="AI18" s="670"/>
      <c r="AJ18" s="670"/>
      <c r="AK18" s="670"/>
      <c r="AL18" s="671">
        <v>1.8</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144</v>
      </c>
      <c r="BH18" s="667"/>
      <c r="BI18" s="667"/>
      <c r="BJ18" s="667"/>
      <c r="BK18" s="667"/>
      <c r="BL18" s="667"/>
      <c r="BM18" s="667"/>
      <c r="BN18" s="668"/>
      <c r="BO18" s="669" t="s">
        <v>144</v>
      </c>
      <c r="BP18" s="669"/>
      <c r="BQ18" s="669"/>
      <c r="BR18" s="669"/>
      <c r="BS18" s="670" t="s">
        <v>144</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144</v>
      </c>
      <c r="CS18" s="667"/>
      <c r="CT18" s="667"/>
      <c r="CU18" s="667"/>
      <c r="CV18" s="667"/>
      <c r="CW18" s="667"/>
      <c r="CX18" s="667"/>
      <c r="CY18" s="668"/>
      <c r="CZ18" s="669" t="s">
        <v>144</v>
      </c>
      <c r="DA18" s="669"/>
      <c r="DB18" s="669"/>
      <c r="DC18" s="669"/>
      <c r="DD18" s="675" t="s">
        <v>144</v>
      </c>
      <c r="DE18" s="667"/>
      <c r="DF18" s="667"/>
      <c r="DG18" s="667"/>
      <c r="DH18" s="667"/>
      <c r="DI18" s="667"/>
      <c r="DJ18" s="667"/>
      <c r="DK18" s="667"/>
      <c r="DL18" s="667"/>
      <c r="DM18" s="667"/>
      <c r="DN18" s="667"/>
      <c r="DO18" s="667"/>
      <c r="DP18" s="668"/>
      <c r="DQ18" s="675" t="s">
        <v>226</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1857</v>
      </c>
      <c r="S19" s="667"/>
      <c r="T19" s="667"/>
      <c r="U19" s="667"/>
      <c r="V19" s="667"/>
      <c r="W19" s="667"/>
      <c r="X19" s="667"/>
      <c r="Y19" s="668"/>
      <c r="Z19" s="669">
        <v>0</v>
      </c>
      <c r="AA19" s="669"/>
      <c r="AB19" s="669"/>
      <c r="AC19" s="669"/>
      <c r="AD19" s="670">
        <v>1857</v>
      </c>
      <c r="AE19" s="670"/>
      <c r="AF19" s="670"/>
      <c r="AG19" s="670"/>
      <c r="AH19" s="670"/>
      <c r="AI19" s="670"/>
      <c r="AJ19" s="670"/>
      <c r="AK19" s="670"/>
      <c r="AL19" s="671">
        <v>0.1</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20808</v>
      </c>
      <c r="BH19" s="667"/>
      <c r="BI19" s="667"/>
      <c r="BJ19" s="667"/>
      <c r="BK19" s="667"/>
      <c r="BL19" s="667"/>
      <c r="BM19" s="667"/>
      <c r="BN19" s="668"/>
      <c r="BO19" s="669">
        <v>2.5</v>
      </c>
      <c r="BP19" s="669"/>
      <c r="BQ19" s="669"/>
      <c r="BR19" s="669"/>
      <c r="BS19" s="670" t="s">
        <v>144</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144</v>
      </c>
      <c r="CS19" s="667"/>
      <c r="CT19" s="667"/>
      <c r="CU19" s="667"/>
      <c r="CV19" s="667"/>
      <c r="CW19" s="667"/>
      <c r="CX19" s="667"/>
      <c r="CY19" s="668"/>
      <c r="CZ19" s="669" t="s">
        <v>144</v>
      </c>
      <c r="DA19" s="669"/>
      <c r="DB19" s="669"/>
      <c r="DC19" s="669"/>
      <c r="DD19" s="675" t="s">
        <v>144</v>
      </c>
      <c r="DE19" s="667"/>
      <c r="DF19" s="667"/>
      <c r="DG19" s="667"/>
      <c r="DH19" s="667"/>
      <c r="DI19" s="667"/>
      <c r="DJ19" s="667"/>
      <c r="DK19" s="667"/>
      <c r="DL19" s="667"/>
      <c r="DM19" s="667"/>
      <c r="DN19" s="667"/>
      <c r="DO19" s="667"/>
      <c r="DP19" s="668"/>
      <c r="DQ19" s="675" t="s">
        <v>144</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1099</v>
      </c>
      <c r="S20" s="667"/>
      <c r="T20" s="667"/>
      <c r="U20" s="667"/>
      <c r="V20" s="667"/>
      <c r="W20" s="667"/>
      <c r="X20" s="667"/>
      <c r="Y20" s="668"/>
      <c r="Z20" s="669">
        <v>0</v>
      </c>
      <c r="AA20" s="669"/>
      <c r="AB20" s="669"/>
      <c r="AC20" s="669"/>
      <c r="AD20" s="670">
        <v>1099</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20808</v>
      </c>
      <c r="BH20" s="667"/>
      <c r="BI20" s="667"/>
      <c r="BJ20" s="667"/>
      <c r="BK20" s="667"/>
      <c r="BL20" s="667"/>
      <c r="BM20" s="667"/>
      <c r="BN20" s="668"/>
      <c r="BO20" s="669">
        <v>2.5</v>
      </c>
      <c r="BP20" s="669"/>
      <c r="BQ20" s="669"/>
      <c r="BR20" s="669"/>
      <c r="BS20" s="670" t="s">
        <v>144</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8105699</v>
      </c>
      <c r="CS20" s="667"/>
      <c r="CT20" s="667"/>
      <c r="CU20" s="667"/>
      <c r="CV20" s="667"/>
      <c r="CW20" s="667"/>
      <c r="CX20" s="667"/>
      <c r="CY20" s="668"/>
      <c r="CZ20" s="669">
        <v>100</v>
      </c>
      <c r="DA20" s="669"/>
      <c r="DB20" s="669"/>
      <c r="DC20" s="669"/>
      <c r="DD20" s="675">
        <v>648637</v>
      </c>
      <c r="DE20" s="667"/>
      <c r="DF20" s="667"/>
      <c r="DG20" s="667"/>
      <c r="DH20" s="667"/>
      <c r="DI20" s="667"/>
      <c r="DJ20" s="667"/>
      <c r="DK20" s="667"/>
      <c r="DL20" s="667"/>
      <c r="DM20" s="667"/>
      <c r="DN20" s="667"/>
      <c r="DO20" s="667"/>
      <c r="DP20" s="668"/>
      <c r="DQ20" s="675">
        <v>4219053</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479</v>
      </c>
      <c r="S21" s="667"/>
      <c r="T21" s="667"/>
      <c r="U21" s="667"/>
      <c r="V21" s="667"/>
      <c r="W21" s="667"/>
      <c r="X21" s="667"/>
      <c r="Y21" s="668"/>
      <c r="Z21" s="669">
        <v>0</v>
      </c>
      <c r="AA21" s="669"/>
      <c r="AB21" s="669"/>
      <c r="AC21" s="669"/>
      <c r="AD21" s="670">
        <v>479</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v>20808</v>
      </c>
      <c r="BH21" s="667"/>
      <c r="BI21" s="667"/>
      <c r="BJ21" s="667"/>
      <c r="BK21" s="667"/>
      <c r="BL21" s="667"/>
      <c r="BM21" s="667"/>
      <c r="BN21" s="668"/>
      <c r="BO21" s="669">
        <v>2.5</v>
      </c>
      <c r="BP21" s="669"/>
      <c r="BQ21" s="669"/>
      <c r="BR21" s="669"/>
      <c r="BS21" s="670" t="s">
        <v>144</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277</v>
      </c>
      <c r="C22" s="703"/>
      <c r="D22" s="703"/>
      <c r="E22" s="703"/>
      <c r="F22" s="703"/>
      <c r="G22" s="703"/>
      <c r="H22" s="703"/>
      <c r="I22" s="703"/>
      <c r="J22" s="703"/>
      <c r="K22" s="703"/>
      <c r="L22" s="703"/>
      <c r="M22" s="703"/>
      <c r="N22" s="703"/>
      <c r="O22" s="703"/>
      <c r="P22" s="703"/>
      <c r="Q22" s="704"/>
      <c r="R22" s="666">
        <v>59766</v>
      </c>
      <c r="S22" s="667"/>
      <c r="T22" s="667"/>
      <c r="U22" s="667"/>
      <c r="V22" s="667"/>
      <c r="W22" s="667"/>
      <c r="X22" s="667"/>
      <c r="Y22" s="668"/>
      <c r="Z22" s="669">
        <v>0.7</v>
      </c>
      <c r="AA22" s="669"/>
      <c r="AB22" s="669"/>
      <c r="AC22" s="669"/>
      <c r="AD22" s="670">
        <v>59766</v>
      </c>
      <c r="AE22" s="670"/>
      <c r="AF22" s="670"/>
      <c r="AG22" s="670"/>
      <c r="AH22" s="670"/>
      <c r="AI22" s="670"/>
      <c r="AJ22" s="670"/>
      <c r="AK22" s="670"/>
      <c r="AL22" s="671">
        <v>1.7</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144</v>
      </c>
      <c r="BH22" s="667"/>
      <c r="BI22" s="667"/>
      <c r="BJ22" s="667"/>
      <c r="BK22" s="667"/>
      <c r="BL22" s="667"/>
      <c r="BM22" s="667"/>
      <c r="BN22" s="668"/>
      <c r="BO22" s="669" t="s">
        <v>144</v>
      </c>
      <c r="BP22" s="669"/>
      <c r="BQ22" s="669"/>
      <c r="BR22" s="669"/>
      <c r="BS22" s="670" t="s">
        <v>144</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2607117</v>
      </c>
      <c r="S23" s="667"/>
      <c r="T23" s="667"/>
      <c r="U23" s="667"/>
      <c r="V23" s="667"/>
      <c r="W23" s="667"/>
      <c r="X23" s="667"/>
      <c r="Y23" s="668"/>
      <c r="Z23" s="669">
        <v>29.9</v>
      </c>
      <c r="AA23" s="669"/>
      <c r="AB23" s="669"/>
      <c r="AC23" s="669"/>
      <c r="AD23" s="670">
        <v>2439406</v>
      </c>
      <c r="AE23" s="670"/>
      <c r="AF23" s="670"/>
      <c r="AG23" s="670"/>
      <c r="AH23" s="670"/>
      <c r="AI23" s="670"/>
      <c r="AJ23" s="670"/>
      <c r="AK23" s="670"/>
      <c r="AL23" s="671">
        <v>67.900000000000006</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144</v>
      </c>
      <c r="BH23" s="667"/>
      <c r="BI23" s="667"/>
      <c r="BJ23" s="667"/>
      <c r="BK23" s="667"/>
      <c r="BL23" s="667"/>
      <c r="BM23" s="667"/>
      <c r="BN23" s="668"/>
      <c r="BO23" s="669" t="s">
        <v>144</v>
      </c>
      <c r="BP23" s="669"/>
      <c r="BQ23" s="669"/>
      <c r="BR23" s="669"/>
      <c r="BS23" s="670" t="s">
        <v>144</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2439406</v>
      </c>
      <c r="S24" s="667"/>
      <c r="T24" s="667"/>
      <c r="U24" s="667"/>
      <c r="V24" s="667"/>
      <c r="W24" s="667"/>
      <c r="X24" s="667"/>
      <c r="Y24" s="668"/>
      <c r="Z24" s="669">
        <v>28</v>
      </c>
      <c r="AA24" s="669"/>
      <c r="AB24" s="669"/>
      <c r="AC24" s="669"/>
      <c r="AD24" s="670">
        <v>2439406</v>
      </c>
      <c r="AE24" s="670"/>
      <c r="AF24" s="670"/>
      <c r="AG24" s="670"/>
      <c r="AH24" s="670"/>
      <c r="AI24" s="670"/>
      <c r="AJ24" s="670"/>
      <c r="AK24" s="670"/>
      <c r="AL24" s="671">
        <v>67.900000000000006</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144</v>
      </c>
      <c r="BH24" s="667"/>
      <c r="BI24" s="667"/>
      <c r="BJ24" s="667"/>
      <c r="BK24" s="667"/>
      <c r="BL24" s="667"/>
      <c r="BM24" s="667"/>
      <c r="BN24" s="668"/>
      <c r="BO24" s="669" t="s">
        <v>144</v>
      </c>
      <c r="BP24" s="669"/>
      <c r="BQ24" s="669"/>
      <c r="BR24" s="669"/>
      <c r="BS24" s="670" t="s">
        <v>144</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2131787</v>
      </c>
      <c r="CS24" s="656"/>
      <c r="CT24" s="656"/>
      <c r="CU24" s="656"/>
      <c r="CV24" s="656"/>
      <c r="CW24" s="656"/>
      <c r="CX24" s="656"/>
      <c r="CY24" s="657"/>
      <c r="CZ24" s="660">
        <v>26.3</v>
      </c>
      <c r="DA24" s="661"/>
      <c r="DB24" s="661"/>
      <c r="DC24" s="680"/>
      <c r="DD24" s="708">
        <v>1687784</v>
      </c>
      <c r="DE24" s="656"/>
      <c r="DF24" s="656"/>
      <c r="DG24" s="656"/>
      <c r="DH24" s="656"/>
      <c r="DI24" s="656"/>
      <c r="DJ24" s="656"/>
      <c r="DK24" s="657"/>
      <c r="DL24" s="708">
        <v>1540294</v>
      </c>
      <c r="DM24" s="656"/>
      <c r="DN24" s="656"/>
      <c r="DO24" s="656"/>
      <c r="DP24" s="656"/>
      <c r="DQ24" s="656"/>
      <c r="DR24" s="656"/>
      <c r="DS24" s="656"/>
      <c r="DT24" s="656"/>
      <c r="DU24" s="656"/>
      <c r="DV24" s="657"/>
      <c r="DW24" s="660">
        <v>41.3</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167711</v>
      </c>
      <c r="S25" s="667"/>
      <c r="T25" s="667"/>
      <c r="U25" s="667"/>
      <c r="V25" s="667"/>
      <c r="W25" s="667"/>
      <c r="X25" s="667"/>
      <c r="Y25" s="668"/>
      <c r="Z25" s="669">
        <v>1.9</v>
      </c>
      <c r="AA25" s="669"/>
      <c r="AB25" s="669"/>
      <c r="AC25" s="669"/>
      <c r="AD25" s="670" t="s">
        <v>144</v>
      </c>
      <c r="AE25" s="670"/>
      <c r="AF25" s="670"/>
      <c r="AG25" s="670"/>
      <c r="AH25" s="670"/>
      <c r="AI25" s="670"/>
      <c r="AJ25" s="670"/>
      <c r="AK25" s="670"/>
      <c r="AL25" s="671" t="s">
        <v>144</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144</v>
      </c>
      <c r="BH25" s="667"/>
      <c r="BI25" s="667"/>
      <c r="BJ25" s="667"/>
      <c r="BK25" s="667"/>
      <c r="BL25" s="667"/>
      <c r="BM25" s="667"/>
      <c r="BN25" s="668"/>
      <c r="BO25" s="669" t="s">
        <v>144</v>
      </c>
      <c r="BP25" s="669"/>
      <c r="BQ25" s="669"/>
      <c r="BR25" s="669"/>
      <c r="BS25" s="670" t="s">
        <v>144</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1083830</v>
      </c>
      <c r="CS25" s="705"/>
      <c r="CT25" s="705"/>
      <c r="CU25" s="705"/>
      <c r="CV25" s="705"/>
      <c r="CW25" s="705"/>
      <c r="CX25" s="705"/>
      <c r="CY25" s="706"/>
      <c r="CZ25" s="671">
        <v>13.4</v>
      </c>
      <c r="DA25" s="700"/>
      <c r="DB25" s="700"/>
      <c r="DC25" s="707"/>
      <c r="DD25" s="675">
        <v>1021088</v>
      </c>
      <c r="DE25" s="705"/>
      <c r="DF25" s="705"/>
      <c r="DG25" s="705"/>
      <c r="DH25" s="705"/>
      <c r="DI25" s="705"/>
      <c r="DJ25" s="705"/>
      <c r="DK25" s="706"/>
      <c r="DL25" s="675">
        <v>873819</v>
      </c>
      <c r="DM25" s="705"/>
      <c r="DN25" s="705"/>
      <c r="DO25" s="705"/>
      <c r="DP25" s="705"/>
      <c r="DQ25" s="705"/>
      <c r="DR25" s="705"/>
      <c r="DS25" s="705"/>
      <c r="DT25" s="705"/>
      <c r="DU25" s="705"/>
      <c r="DV25" s="706"/>
      <c r="DW25" s="671">
        <v>23.4</v>
      </c>
      <c r="DX25" s="700"/>
      <c r="DY25" s="700"/>
      <c r="DZ25" s="700"/>
      <c r="EA25" s="700"/>
      <c r="EB25" s="700"/>
      <c r="EC25" s="701"/>
    </row>
    <row r="26" spans="2:133" ht="11.25" customHeight="1" x14ac:dyDescent="0.15">
      <c r="B26" s="663" t="s">
        <v>293</v>
      </c>
      <c r="C26" s="664"/>
      <c r="D26" s="664"/>
      <c r="E26" s="664"/>
      <c r="F26" s="664"/>
      <c r="G26" s="664"/>
      <c r="H26" s="664"/>
      <c r="I26" s="664"/>
      <c r="J26" s="664"/>
      <c r="K26" s="664"/>
      <c r="L26" s="664"/>
      <c r="M26" s="664"/>
      <c r="N26" s="664"/>
      <c r="O26" s="664"/>
      <c r="P26" s="664"/>
      <c r="Q26" s="665"/>
      <c r="R26" s="666" t="s">
        <v>144</v>
      </c>
      <c r="S26" s="667"/>
      <c r="T26" s="667"/>
      <c r="U26" s="667"/>
      <c r="V26" s="667"/>
      <c r="W26" s="667"/>
      <c r="X26" s="667"/>
      <c r="Y26" s="668"/>
      <c r="Z26" s="669" t="s">
        <v>226</v>
      </c>
      <c r="AA26" s="669"/>
      <c r="AB26" s="669"/>
      <c r="AC26" s="669"/>
      <c r="AD26" s="670" t="s">
        <v>226</v>
      </c>
      <c r="AE26" s="670"/>
      <c r="AF26" s="670"/>
      <c r="AG26" s="670"/>
      <c r="AH26" s="670"/>
      <c r="AI26" s="670"/>
      <c r="AJ26" s="670"/>
      <c r="AK26" s="670"/>
      <c r="AL26" s="671" t="s">
        <v>144</v>
      </c>
      <c r="AM26" s="672"/>
      <c r="AN26" s="672"/>
      <c r="AO26" s="673"/>
      <c r="AP26" s="685" t="s">
        <v>294</v>
      </c>
      <c r="AQ26" s="715"/>
      <c r="AR26" s="715"/>
      <c r="AS26" s="715"/>
      <c r="AT26" s="715"/>
      <c r="AU26" s="715"/>
      <c r="AV26" s="715"/>
      <c r="AW26" s="715"/>
      <c r="AX26" s="715"/>
      <c r="AY26" s="715"/>
      <c r="AZ26" s="715"/>
      <c r="BA26" s="715"/>
      <c r="BB26" s="715"/>
      <c r="BC26" s="715"/>
      <c r="BD26" s="715"/>
      <c r="BE26" s="715"/>
      <c r="BF26" s="687"/>
      <c r="BG26" s="666" t="s">
        <v>144</v>
      </c>
      <c r="BH26" s="667"/>
      <c r="BI26" s="667"/>
      <c r="BJ26" s="667"/>
      <c r="BK26" s="667"/>
      <c r="BL26" s="667"/>
      <c r="BM26" s="667"/>
      <c r="BN26" s="668"/>
      <c r="BO26" s="669" t="s">
        <v>226</v>
      </c>
      <c r="BP26" s="669"/>
      <c r="BQ26" s="669"/>
      <c r="BR26" s="669"/>
      <c r="BS26" s="670" t="s">
        <v>144</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629629</v>
      </c>
      <c r="CS26" s="667"/>
      <c r="CT26" s="667"/>
      <c r="CU26" s="667"/>
      <c r="CV26" s="667"/>
      <c r="CW26" s="667"/>
      <c r="CX26" s="667"/>
      <c r="CY26" s="668"/>
      <c r="CZ26" s="671">
        <v>7.8</v>
      </c>
      <c r="DA26" s="700"/>
      <c r="DB26" s="700"/>
      <c r="DC26" s="707"/>
      <c r="DD26" s="675">
        <v>602231</v>
      </c>
      <c r="DE26" s="667"/>
      <c r="DF26" s="667"/>
      <c r="DG26" s="667"/>
      <c r="DH26" s="667"/>
      <c r="DI26" s="667"/>
      <c r="DJ26" s="667"/>
      <c r="DK26" s="668"/>
      <c r="DL26" s="675" t="s">
        <v>144</v>
      </c>
      <c r="DM26" s="667"/>
      <c r="DN26" s="667"/>
      <c r="DO26" s="667"/>
      <c r="DP26" s="667"/>
      <c r="DQ26" s="667"/>
      <c r="DR26" s="667"/>
      <c r="DS26" s="667"/>
      <c r="DT26" s="667"/>
      <c r="DU26" s="667"/>
      <c r="DV26" s="668"/>
      <c r="DW26" s="671" t="s">
        <v>144</v>
      </c>
      <c r="DX26" s="700"/>
      <c r="DY26" s="700"/>
      <c r="DZ26" s="700"/>
      <c r="EA26" s="700"/>
      <c r="EB26" s="700"/>
      <c r="EC26" s="701"/>
    </row>
    <row r="27" spans="2:133" ht="11.25" customHeight="1" x14ac:dyDescent="0.15">
      <c r="B27" s="663" t="s">
        <v>296</v>
      </c>
      <c r="C27" s="664"/>
      <c r="D27" s="664"/>
      <c r="E27" s="664"/>
      <c r="F27" s="664"/>
      <c r="G27" s="664"/>
      <c r="H27" s="664"/>
      <c r="I27" s="664"/>
      <c r="J27" s="664"/>
      <c r="K27" s="664"/>
      <c r="L27" s="664"/>
      <c r="M27" s="664"/>
      <c r="N27" s="664"/>
      <c r="O27" s="664"/>
      <c r="P27" s="664"/>
      <c r="Q27" s="665"/>
      <c r="R27" s="666">
        <v>3745121</v>
      </c>
      <c r="S27" s="667"/>
      <c r="T27" s="667"/>
      <c r="U27" s="667"/>
      <c r="V27" s="667"/>
      <c r="W27" s="667"/>
      <c r="X27" s="667"/>
      <c r="Y27" s="668"/>
      <c r="Z27" s="669">
        <v>43</v>
      </c>
      <c r="AA27" s="669"/>
      <c r="AB27" s="669"/>
      <c r="AC27" s="669"/>
      <c r="AD27" s="670">
        <v>3577410</v>
      </c>
      <c r="AE27" s="670"/>
      <c r="AF27" s="670"/>
      <c r="AG27" s="670"/>
      <c r="AH27" s="670"/>
      <c r="AI27" s="670"/>
      <c r="AJ27" s="670"/>
      <c r="AK27" s="670"/>
      <c r="AL27" s="671">
        <v>99.6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823110</v>
      </c>
      <c r="BH27" s="667"/>
      <c r="BI27" s="667"/>
      <c r="BJ27" s="667"/>
      <c r="BK27" s="667"/>
      <c r="BL27" s="667"/>
      <c r="BM27" s="667"/>
      <c r="BN27" s="668"/>
      <c r="BO27" s="669">
        <v>100</v>
      </c>
      <c r="BP27" s="669"/>
      <c r="BQ27" s="669"/>
      <c r="BR27" s="669"/>
      <c r="BS27" s="670" t="s">
        <v>226</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482123</v>
      </c>
      <c r="CS27" s="705"/>
      <c r="CT27" s="705"/>
      <c r="CU27" s="705"/>
      <c r="CV27" s="705"/>
      <c r="CW27" s="705"/>
      <c r="CX27" s="705"/>
      <c r="CY27" s="706"/>
      <c r="CZ27" s="671">
        <v>5.9</v>
      </c>
      <c r="DA27" s="700"/>
      <c r="DB27" s="700"/>
      <c r="DC27" s="707"/>
      <c r="DD27" s="675">
        <v>100862</v>
      </c>
      <c r="DE27" s="705"/>
      <c r="DF27" s="705"/>
      <c r="DG27" s="705"/>
      <c r="DH27" s="705"/>
      <c r="DI27" s="705"/>
      <c r="DJ27" s="705"/>
      <c r="DK27" s="706"/>
      <c r="DL27" s="675">
        <v>100641</v>
      </c>
      <c r="DM27" s="705"/>
      <c r="DN27" s="705"/>
      <c r="DO27" s="705"/>
      <c r="DP27" s="705"/>
      <c r="DQ27" s="705"/>
      <c r="DR27" s="705"/>
      <c r="DS27" s="705"/>
      <c r="DT27" s="705"/>
      <c r="DU27" s="705"/>
      <c r="DV27" s="706"/>
      <c r="DW27" s="671">
        <v>2.7</v>
      </c>
      <c r="DX27" s="700"/>
      <c r="DY27" s="700"/>
      <c r="DZ27" s="700"/>
      <c r="EA27" s="700"/>
      <c r="EB27" s="700"/>
      <c r="EC27" s="701"/>
    </row>
    <row r="28" spans="2:133" ht="11.25" customHeight="1" x14ac:dyDescent="0.15">
      <c r="B28" s="663" t="s">
        <v>299</v>
      </c>
      <c r="C28" s="664"/>
      <c r="D28" s="664"/>
      <c r="E28" s="664"/>
      <c r="F28" s="664"/>
      <c r="G28" s="664"/>
      <c r="H28" s="664"/>
      <c r="I28" s="664"/>
      <c r="J28" s="664"/>
      <c r="K28" s="664"/>
      <c r="L28" s="664"/>
      <c r="M28" s="664"/>
      <c r="N28" s="664"/>
      <c r="O28" s="664"/>
      <c r="P28" s="664"/>
      <c r="Q28" s="665"/>
      <c r="R28" s="666">
        <v>708</v>
      </c>
      <c r="S28" s="667"/>
      <c r="T28" s="667"/>
      <c r="U28" s="667"/>
      <c r="V28" s="667"/>
      <c r="W28" s="667"/>
      <c r="X28" s="667"/>
      <c r="Y28" s="668"/>
      <c r="Z28" s="669">
        <v>0</v>
      </c>
      <c r="AA28" s="669"/>
      <c r="AB28" s="669"/>
      <c r="AC28" s="669"/>
      <c r="AD28" s="670">
        <v>708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565834</v>
      </c>
      <c r="CS28" s="667"/>
      <c r="CT28" s="667"/>
      <c r="CU28" s="667"/>
      <c r="CV28" s="667"/>
      <c r="CW28" s="667"/>
      <c r="CX28" s="667"/>
      <c r="CY28" s="668"/>
      <c r="CZ28" s="671">
        <v>7</v>
      </c>
      <c r="DA28" s="700"/>
      <c r="DB28" s="700"/>
      <c r="DC28" s="707"/>
      <c r="DD28" s="675">
        <v>565834</v>
      </c>
      <c r="DE28" s="667"/>
      <c r="DF28" s="667"/>
      <c r="DG28" s="667"/>
      <c r="DH28" s="667"/>
      <c r="DI28" s="667"/>
      <c r="DJ28" s="667"/>
      <c r="DK28" s="668"/>
      <c r="DL28" s="675">
        <v>565834</v>
      </c>
      <c r="DM28" s="667"/>
      <c r="DN28" s="667"/>
      <c r="DO28" s="667"/>
      <c r="DP28" s="667"/>
      <c r="DQ28" s="667"/>
      <c r="DR28" s="667"/>
      <c r="DS28" s="667"/>
      <c r="DT28" s="667"/>
      <c r="DU28" s="667"/>
      <c r="DV28" s="668"/>
      <c r="DW28" s="671">
        <v>15.2</v>
      </c>
      <c r="DX28" s="700"/>
      <c r="DY28" s="700"/>
      <c r="DZ28" s="700"/>
      <c r="EA28" s="700"/>
      <c r="EB28" s="700"/>
      <c r="EC28" s="701"/>
    </row>
    <row r="29" spans="2:133" ht="11.25" customHeight="1" x14ac:dyDescent="0.15">
      <c r="B29" s="663" t="s">
        <v>301</v>
      </c>
      <c r="C29" s="664"/>
      <c r="D29" s="664"/>
      <c r="E29" s="664"/>
      <c r="F29" s="664"/>
      <c r="G29" s="664"/>
      <c r="H29" s="664"/>
      <c r="I29" s="664"/>
      <c r="J29" s="664"/>
      <c r="K29" s="664"/>
      <c r="L29" s="664"/>
      <c r="M29" s="664"/>
      <c r="N29" s="664"/>
      <c r="O29" s="664"/>
      <c r="P29" s="664"/>
      <c r="Q29" s="665"/>
      <c r="R29" s="666">
        <v>20781</v>
      </c>
      <c r="S29" s="667"/>
      <c r="T29" s="667"/>
      <c r="U29" s="667"/>
      <c r="V29" s="667"/>
      <c r="W29" s="667"/>
      <c r="X29" s="667"/>
      <c r="Y29" s="668"/>
      <c r="Z29" s="669">
        <v>0.2</v>
      </c>
      <c r="AA29" s="669"/>
      <c r="AB29" s="669"/>
      <c r="AC29" s="669"/>
      <c r="AD29" s="670" t="s">
        <v>144</v>
      </c>
      <c r="AE29" s="670"/>
      <c r="AF29" s="670"/>
      <c r="AG29" s="670"/>
      <c r="AH29" s="670"/>
      <c r="AI29" s="670"/>
      <c r="AJ29" s="670"/>
      <c r="AK29" s="670"/>
      <c r="AL29" s="671" t="s">
        <v>144</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302</v>
      </c>
      <c r="CE29" s="710"/>
      <c r="CF29" s="681" t="s">
        <v>70</v>
      </c>
      <c r="CG29" s="682"/>
      <c r="CH29" s="682"/>
      <c r="CI29" s="682"/>
      <c r="CJ29" s="682"/>
      <c r="CK29" s="682"/>
      <c r="CL29" s="682"/>
      <c r="CM29" s="682"/>
      <c r="CN29" s="682"/>
      <c r="CO29" s="682"/>
      <c r="CP29" s="682"/>
      <c r="CQ29" s="683"/>
      <c r="CR29" s="666">
        <v>565834</v>
      </c>
      <c r="CS29" s="705"/>
      <c r="CT29" s="705"/>
      <c r="CU29" s="705"/>
      <c r="CV29" s="705"/>
      <c r="CW29" s="705"/>
      <c r="CX29" s="705"/>
      <c r="CY29" s="706"/>
      <c r="CZ29" s="671">
        <v>7</v>
      </c>
      <c r="DA29" s="700"/>
      <c r="DB29" s="700"/>
      <c r="DC29" s="707"/>
      <c r="DD29" s="675">
        <v>565834</v>
      </c>
      <c r="DE29" s="705"/>
      <c r="DF29" s="705"/>
      <c r="DG29" s="705"/>
      <c r="DH29" s="705"/>
      <c r="DI29" s="705"/>
      <c r="DJ29" s="705"/>
      <c r="DK29" s="706"/>
      <c r="DL29" s="675">
        <v>565834</v>
      </c>
      <c r="DM29" s="705"/>
      <c r="DN29" s="705"/>
      <c r="DO29" s="705"/>
      <c r="DP29" s="705"/>
      <c r="DQ29" s="705"/>
      <c r="DR29" s="705"/>
      <c r="DS29" s="705"/>
      <c r="DT29" s="705"/>
      <c r="DU29" s="705"/>
      <c r="DV29" s="706"/>
      <c r="DW29" s="671">
        <v>15.2</v>
      </c>
      <c r="DX29" s="700"/>
      <c r="DY29" s="700"/>
      <c r="DZ29" s="700"/>
      <c r="EA29" s="700"/>
      <c r="EB29" s="700"/>
      <c r="EC29" s="701"/>
    </row>
    <row r="30" spans="2:133" ht="11.25" customHeight="1" x14ac:dyDescent="0.15">
      <c r="B30" s="663" t="s">
        <v>303</v>
      </c>
      <c r="C30" s="664"/>
      <c r="D30" s="664"/>
      <c r="E30" s="664"/>
      <c r="F30" s="664"/>
      <c r="G30" s="664"/>
      <c r="H30" s="664"/>
      <c r="I30" s="664"/>
      <c r="J30" s="664"/>
      <c r="K30" s="664"/>
      <c r="L30" s="664"/>
      <c r="M30" s="664"/>
      <c r="N30" s="664"/>
      <c r="O30" s="664"/>
      <c r="P30" s="664"/>
      <c r="Q30" s="665"/>
      <c r="R30" s="666">
        <v>22324</v>
      </c>
      <c r="S30" s="667"/>
      <c r="T30" s="667"/>
      <c r="U30" s="667"/>
      <c r="V30" s="667"/>
      <c r="W30" s="667"/>
      <c r="X30" s="667"/>
      <c r="Y30" s="668"/>
      <c r="Z30" s="669">
        <v>0.3</v>
      </c>
      <c r="AA30" s="669"/>
      <c r="AB30" s="669"/>
      <c r="AC30" s="669"/>
      <c r="AD30" s="670">
        <v>6284</v>
      </c>
      <c r="AE30" s="670"/>
      <c r="AF30" s="670"/>
      <c r="AG30" s="670"/>
      <c r="AH30" s="670"/>
      <c r="AI30" s="670"/>
      <c r="AJ30" s="670"/>
      <c r="AK30" s="670"/>
      <c r="AL30" s="671">
        <v>0.2</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304</v>
      </c>
      <c r="BH30" s="719"/>
      <c r="BI30" s="719"/>
      <c r="BJ30" s="719"/>
      <c r="BK30" s="719"/>
      <c r="BL30" s="719"/>
      <c r="BM30" s="719"/>
      <c r="BN30" s="719"/>
      <c r="BO30" s="719"/>
      <c r="BP30" s="719"/>
      <c r="BQ30" s="720"/>
      <c r="BR30" s="645" t="s">
        <v>305</v>
      </c>
      <c r="BS30" s="719"/>
      <c r="BT30" s="719"/>
      <c r="BU30" s="719"/>
      <c r="BV30" s="719"/>
      <c r="BW30" s="719"/>
      <c r="BX30" s="719"/>
      <c r="BY30" s="719"/>
      <c r="BZ30" s="719"/>
      <c r="CA30" s="719"/>
      <c r="CB30" s="720"/>
      <c r="CD30" s="711"/>
      <c r="CE30" s="712"/>
      <c r="CF30" s="681" t="s">
        <v>306</v>
      </c>
      <c r="CG30" s="682"/>
      <c r="CH30" s="682"/>
      <c r="CI30" s="682"/>
      <c r="CJ30" s="682"/>
      <c r="CK30" s="682"/>
      <c r="CL30" s="682"/>
      <c r="CM30" s="682"/>
      <c r="CN30" s="682"/>
      <c r="CO30" s="682"/>
      <c r="CP30" s="682"/>
      <c r="CQ30" s="683"/>
      <c r="CR30" s="666">
        <v>553313</v>
      </c>
      <c r="CS30" s="667"/>
      <c r="CT30" s="667"/>
      <c r="CU30" s="667"/>
      <c r="CV30" s="667"/>
      <c r="CW30" s="667"/>
      <c r="CX30" s="667"/>
      <c r="CY30" s="668"/>
      <c r="CZ30" s="671">
        <v>6.8</v>
      </c>
      <c r="DA30" s="700"/>
      <c r="DB30" s="700"/>
      <c r="DC30" s="707"/>
      <c r="DD30" s="675">
        <v>553313</v>
      </c>
      <c r="DE30" s="667"/>
      <c r="DF30" s="667"/>
      <c r="DG30" s="667"/>
      <c r="DH30" s="667"/>
      <c r="DI30" s="667"/>
      <c r="DJ30" s="667"/>
      <c r="DK30" s="668"/>
      <c r="DL30" s="675">
        <v>553313</v>
      </c>
      <c r="DM30" s="667"/>
      <c r="DN30" s="667"/>
      <c r="DO30" s="667"/>
      <c r="DP30" s="667"/>
      <c r="DQ30" s="667"/>
      <c r="DR30" s="667"/>
      <c r="DS30" s="667"/>
      <c r="DT30" s="667"/>
      <c r="DU30" s="667"/>
      <c r="DV30" s="668"/>
      <c r="DW30" s="671">
        <v>14.8</v>
      </c>
      <c r="DX30" s="700"/>
      <c r="DY30" s="700"/>
      <c r="DZ30" s="700"/>
      <c r="EA30" s="700"/>
      <c r="EB30" s="700"/>
      <c r="EC30" s="701"/>
    </row>
    <row r="31" spans="2:133" ht="11.25" customHeight="1" x14ac:dyDescent="0.15">
      <c r="B31" s="663" t="s">
        <v>307</v>
      </c>
      <c r="C31" s="664"/>
      <c r="D31" s="664"/>
      <c r="E31" s="664"/>
      <c r="F31" s="664"/>
      <c r="G31" s="664"/>
      <c r="H31" s="664"/>
      <c r="I31" s="664"/>
      <c r="J31" s="664"/>
      <c r="K31" s="664"/>
      <c r="L31" s="664"/>
      <c r="M31" s="664"/>
      <c r="N31" s="664"/>
      <c r="O31" s="664"/>
      <c r="P31" s="664"/>
      <c r="Q31" s="665"/>
      <c r="R31" s="666">
        <v>19685</v>
      </c>
      <c r="S31" s="667"/>
      <c r="T31" s="667"/>
      <c r="U31" s="667"/>
      <c r="V31" s="667"/>
      <c r="W31" s="667"/>
      <c r="X31" s="667"/>
      <c r="Y31" s="668"/>
      <c r="Z31" s="669">
        <v>0.2</v>
      </c>
      <c r="AA31" s="669"/>
      <c r="AB31" s="669"/>
      <c r="AC31" s="669"/>
      <c r="AD31" s="670" t="s">
        <v>144</v>
      </c>
      <c r="AE31" s="670"/>
      <c r="AF31" s="670"/>
      <c r="AG31" s="670"/>
      <c r="AH31" s="670"/>
      <c r="AI31" s="670"/>
      <c r="AJ31" s="670"/>
      <c r="AK31" s="670"/>
      <c r="AL31" s="671" t="s">
        <v>144</v>
      </c>
      <c r="AM31" s="672"/>
      <c r="AN31" s="672"/>
      <c r="AO31" s="673"/>
      <c r="AP31" s="723" t="s">
        <v>308</v>
      </c>
      <c r="AQ31" s="724"/>
      <c r="AR31" s="724"/>
      <c r="AS31" s="724"/>
      <c r="AT31" s="729" t="s">
        <v>309</v>
      </c>
      <c r="AU31" s="217"/>
      <c r="AV31" s="217"/>
      <c r="AW31" s="217"/>
      <c r="AX31" s="652" t="s">
        <v>185</v>
      </c>
      <c r="AY31" s="653"/>
      <c r="AZ31" s="653"/>
      <c r="BA31" s="653"/>
      <c r="BB31" s="653"/>
      <c r="BC31" s="653"/>
      <c r="BD31" s="653"/>
      <c r="BE31" s="653"/>
      <c r="BF31" s="654"/>
      <c r="BG31" s="734">
        <v>99.2</v>
      </c>
      <c r="BH31" s="721"/>
      <c r="BI31" s="721"/>
      <c r="BJ31" s="721"/>
      <c r="BK31" s="721"/>
      <c r="BL31" s="721"/>
      <c r="BM31" s="661">
        <v>98.1</v>
      </c>
      <c r="BN31" s="721"/>
      <c r="BO31" s="721"/>
      <c r="BP31" s="721"/>
      <c r="BQ31" s="722"/>
      <c r="BR31" s="734">
        <v>95.9</v>
      </c>
      <c r="BS31" s="721"/>
      <c r="BT31" s="721"/>
      <c r="BU31" s="721"/>
      <c r="BV31" s="721"/>
      <c r="BW31" s="721"/>
      <c r="BX31" s="661">
        <v>95.4</v>
      </c>
      <c r="BY31" s="721"/>
      <c r="BZ31" s="721"/>
      <c r="CA31" s="721"/>
      <c r="CB31" s="722"/>
      <c r="CD31" s="711"/>
      <c r="CE31" s="712"/>
      <c r="CF31" s="681" t="s">
        <v>310</v>
      </c>
      <c r="CG31" s="682"/>
      <c r="CH31" s="682"/>
      <c r="CI31" s="682"/>
      <c r="CJ31" s="682"/>
      <c r="CK31" s="682"/>
      <c r="CL31" s="682"/>
      <c r="CM31" s="682"/>
      <c r="CN31" s="682"/>
      <c r="CO31" s="682"/>
      <c r="CP31" s="682"/>
      <c r="CQ31" s="683"/>
      <c r="CR31" s="666">
        <v>12521</v>
      </c>
      <c r="CS31" s="705"/>
      <c r="CT31" s="705"/>
      <c r="CU31" s="705"/>
      <c r="CV31" s="705"/>
      <c r="CW31" s="705"/>
      <c r="CX31" s="705"/>
      <c r="CY31" s="706"/>
      <c r="CZ31" s="671">
        <v>0.2</v>
      </c>
      <c r="DA31" s="700"/>
      <c r="DB31" s="700"/>
      <c r="DC31" s="707"/>
      <c r="DD31" s="675">
        <v>12521</v>
      </c>
      <c r="DE31" s="705"/>
      <c r="DF31" s="705"/>
      <c r="DG31" s="705"/>
      <c r="DH31" s="705"/>
      <c r="DI31" s="705"/>
      <c r="DJ31" s="705"/>
      <c r="DK31" s="706"/>
      <c r="DL31" s="675">
        <v>12521</v>
      </c>
      <c r="DM31" s="705"/>
      <c r="DN31" s="705"/>
      <c r="DO31" s="705"/>
      <c r="DP31" s="705"/>
      <c r="DQ31" s="705"/>
      <c r="DR31" s="705"/>
      <c r="DS31" s="705"/>
      <c r="DT31" s="705"/>
      <c r="DU31" s="705"/>
      <c r="DV31" s="706"/>
      <c r="DW31" s="671">
        <v>0.3</v>
      </c>
      <c r="DX31" s="700"/>
      <c r="DY31" s="700"/>
      <c r="DZ31" s="700"/>
      <c r="EA31" s="700"/>
      <c r="EB31" s="700"/>
      <c r="EC31" s="701"/>
    </row>
    <row r="32" spans="2:133" ht="11.25" customHeight="1" x14ac:dyDescent="0.15">
      <c r="B32" s="663" t="s">
        <v>311</v>
      </c>
      <c r="C32" s="664"/>
      <c r="D32" s="664"/>
      <c r="E32" s="664"/>
      <c r="F32" s="664"/>
      <c r="G32" s="664"/>
      <c r="H32" s="664"/>
      <c r="I32" s="664"/>
      <c r="J32" s="664"/>
      <c r="K32" s="664"/>
      <c r="L32" s="664"/>
      <c r="M32" s="664"/>
      <c r="N32" s="664"/>
      <c r="O32" s="664"/>
      <c r="P32" s="664"/>
      <c r="Q32" s="665"/>
      <c r="R32" s="666">
        <v>693582</v>
      </c>
      <c r="S32" s="667"/>
      <c r="T32" s="667"/>
      <c r="U32" s="667"/>
      <c r="V32" s="667"/>
      <c r="W32" s="667"/>
      <c r="X32" s="667"/>
      <c r="Y32" s="668"/>
      <c r="Z32" s="669">
        <v>8</v>
      </c>
      <c r="AA32" s="669"/>
      <c r="AB32" s="669"/>
      <c r="AC32" s="669"/>
      <c r="AD32" s="670" t="s">
        <v>144</v>
      </c>
      <c r="AE32" s="670"/>
      <c r="AF32" s="670"/>
      <c r="AG32" s="670"/>
      <c r="AH32" s="670"/>
      <c r="AI32" s="670"/>
      <c r="AJ32" s="670"/>
      <c r="AK32" s="670"/>
      <c r="AL32" s="671" t="s">
        <v>226</v>
      </c>
      <c r="AM32" s="672"/>
      <c r="AN32" s="672"/>
      <c r="AO32" s="673"/>
      <c r="AP32" s="725"/>
      <c r="AQ32" s="726"/>
      <c r="AR32" s="726"/>
      <c r="AS32" s="726"/>
      <c r="AT32" s="730"/>
      <c r="AU32" s="216" t="s">
        <v>312</v>
      </c>
      <c r="AV32" s="216"/>
      <c r="AW32" s="216"/>
      <c r="AX32" s="663" t="s">
        <v>313</v>
      </c>
      <c r="AY32" s="664"/>
      <c r="AZ32" s="664"/>
      <c r="BA32" s="664"/>
      <c r="BB32" s="664"/>
      <c r="BC32" s="664"/>
      <c r="BD32" s="664"/>
      <c r="BE32" s="664"/>
      <c r="BF32" s="665"/>
      <c r="BG32" s="735">
        <v>99.5</v>
      </c>
      <c r="BH32" s="705"/>
      <c r="BI32" s="705"/>
      <c r="BJ32" s="705"/>
      <c r="BK32" s="705"/>
      <c r="BL32" s="705"/>
      <c r="BM32" s="672">
        <v>98.8</v>
      </c>
      <c r="BN32" s="732"/>
      <c r="BO32" s="732"/>
      <c r="BP32" s="732"/>
      <c r="BQ32" s="733"/>
      <c r="BR32" s="735">
        <v>99.1</v>
      </c>
      <c r="BS32" s="705"/>
      <c r="BT32" s="705"/>
      <c r="BU32" s="705"/>
      <c r="BV32" s="705"/>
      <c r="BW32" s="705"/>
      <c r="BX32" s="672">
        <v>98.6</v>
      </c>
      <c r="BY32" s="732"/>
      <c r="BZ32" s="732"/>
      <c r="CA32" s="732"/>
      <c r="CB32" s="733"/>
      <c r="CD32" s="713"/>
      <c r="CE32" s="714"/>
      <c r="CF32" s="681" t="s">
        <v>314</v>
      </c>
      <c r="CG32" s="682"/>
      <c r="CH32" s="682"/>
      <c r="CI32" s="682"/>
      <c r="CJ32" s="682"/>
      <c r="CK32" s="682"/>
      <c r="CL32" s="682"/>
      <c r="CM32" s="682"/>
      <c r="CN32" s="682"/>
      <c r="CO32" s="682"/>
      <c r="CP32" s="682"/>
      <c r="CQ32" s="683"/>
      <c r="CR32" s="666" t="s">
        <v>144</v>
      </c>
      <c r="CS32" s="667"/>
      <c r="CT32" s="667"/>
      <c r="CU32" s="667"/>
      <c r="CV32" s="667"/>
      <c r="CW32" s="667"/>
      <c r="CX32" s="667"/>
      <c r="CY32" s="668"/>
      <c r="CZ32" s="671" t="s">
        <v>144</v>
      </c>
      <c r="DA32" s="700"/>
      <c r="DB32" s="700"/>
      <c r="DC32" s="707"/>
      <c r="DD32" s="675" t="s">
        <v>226</v>
      </c>
      <c r="DE32" s="667"/>
      <c r="DF32" s="667"/>
      <c r="DG32" s="667"/>
      <c r="DH32" s="667"/>
      <c r="DI32" s="667"/>
      <c r="DJ32" s="667"/>
      <c r="DK32" s="668"/>
      <c r="DL32" s="675" t="s">
        <v>226</v>
      </c>
      <c r="DM32" s="667"/>
      <c r="DN32" s="667"/>
      <c r="DO32" s="667"/>
      <c r="DP32" s="667"/>
      <c r="DQ32" s="667"/>
      <c r="DR32" s="667"/>
      <c r="DS32" s="667"/>
      <c r="DT32" s="667"/>
      <c r="DU32" s="667"/>
      <c r="DV32" s="668"/>
      <c r="DW32" s="671" t="s">
        <v>144</v>
      </c>
      <c r="DX32" s="700"/>
      <c r="DY32" s="700"/>
      <c r="DZ32" s="700"/>
      <c r="EA32" s="700"/>
      <c r="EB32" s="700"/>
      <c r="EC32" s="701"/>
    </row>
    <row r="33" spans="2:133" ht="11.25" customHeight="1" x14ac:dyDescent="0.15">
      <c r="B33" s="702" t="s">
        <v>315</v>
      </c>
      <c r="C33" s="703"/>
      <c r="D33" s="703"/>
      <c r="E33" s="703"/>
      <c r="F33" s="703"/>
      <c r="G33" s="703"/>
      <c r="H33" s="703"/>
      <c r="I33" s="703"/>
      <c r="J33" s="703"/>
      <c r="K33" s="703"/>
      <c r="L33" s="703"/>
      <c r="M33" s="703"/>
      <c r="N33" s="703"/>
      <c r="O33" s="703"/>
      <c r="P33" s="703"/>
      <c r="Q33" s="704"/>
      <c r="R33" s="666" t="s">
        <v>226</v>
      </c>
      <c r="S33" s="667"/>
      <c r="T33" s="667"/>
      <c r="U33" s="667"/>
      <c r="V33" s="667"/>
      <c r="W33" s="667"/>
      <c r="X33" s="667"/>
      <c r="Y33" s="668"/>
      <c r="Z33" s="669" t="s">
        <v>226</v>
      </c>
      <c r="AA33" s="669"/>
      <c r="AB33" s="669"/>
      <c r="AC33" s="669"/>
      <c r="AD33" s="670" t="s">
        <v>226</v>
      </c>
      <c r="AE33" s="670"/>
      <c r="AF33" s="670"/>
      <c r="AG33" s="670"/>
      <c r="AH33" s="670"/>
      <c r="AI33" s="670"/>
      <c r="AJ33" s="670"/>
      <c r="AK33" s="670"/>
      <c r="AL33" s="671" t="s">
        <v>144</v>
      </c>
      <c r="AM33" s="672"/>
      <c r="AN33" s="672"/>
      <c r="AO33" s="673"/>
      <c r="AP33" s="727"/>
      <c r="AQ33" s="728"/>
      <c r="AR33" s="728"/>
      <c r="AS33" s="728"/>
      <c r="AT33" s="731"/>
      <c r="AU33" s="218"/>
      <c r="AV33" s="218"/>
      <c r="AW33" s="218"/>
      <c r="AX33" s="716" t="s">
        <v>316</v>
      </c>
      <c r="AY33" s="717"/>
      <c r="AZ33" s="717"/>
      <c r="BA33" s="717"/>
      <c r="BB33" s="717"/>
      <c r="BC33" s="717"/>
      <c r="BD33" s="717"/>
      <c r="BE33" s="717"/>
      <c r="BF33" s="718"/>
      <c r="BG33" s="736">
        <v>98.8</v>
      </c>
      <c r="BH33" s="737"/>
      <c r="BI33" s="737"/>
      <c r="BJ33" s="737"/>
      <c r="BK33" s="737"/>
      <c r="BL33" s="737"/>
      <c r="BM33" s="738">
        <v>97.4</v>
      </c>
      <c r="BN33" s="737"/>
      <c r="BO33" s="737"/>
      <c r="BP33" s="737"/>
      <c r="BQ33" s="739"/>
      <c r="BR33" s="736">
        <v>93.6</v>
      </c>
      <c r="BS33" s="737"/>
      <c r="BT33" s="737"/>
      <c r="BU33" s="737"/>
      <c r="BV33" s="737"/>
      <c r="BW33" s="737"/>
      <c r="BX33" s="738">
        <v>93</v>
      </c>
      <c r="BY33" s="737"/>
      <c r="BZ33" s="737"/>
      <c r="CA33" s="737"/>
      <c r="CB33" s="739"/>
      <c r="CD33" s="681" t="s">
        <v>317</v>
      </c>
      <c r="CE33" s="682"/>
      <c r="CF33" s="682"/>
      <c r="CG33" s="682"/>
      <c r="CH33" s="682"/>
      <c r="CI33" s="682"/>
      <c r="CJ33" s="682"/>
      <c r="CK33" s="682"/>
      <c r="CL33" s="682"/>
      <c r="CM33" s="682"/>
      <c r="CN33" s="682"/>
      <c r="CO33" s="682"/>
      <c r="CP33" s="682"/>
      <c r="CQ33" s="683"/>
      <c r="CR33" s="666">
        <v>5284927</v>
      </c>
      <c r="CS33" s="705"/>
      <c r="CT33" s="705"/>
      <c r="CU33" s="705"/>
      <c r="CV33" s="705"/>
      <c r="CW33" s="705"/>
      <c r="CX33" s="705"/>
      <c r="CY33" s="706"/>
      <c r="CZ33" s="671">
        <v>65.2</v>
      </c>
      <c r="DA33" s="700"/>
      <c r="DB33" s="700"/>
      <c r="DC33" s="707"/>
      <c r="DD33" s="675">
        <v>2294286</v>
      </c>
      <c r="DE33" s="705"/>
      <c r="DF33" s="705"/>
      <c r="DG33" s="705"/>
      <c r="DH33" s="705"/>
      <c r="DI33" s="705"/>
      <c r="DJ33" s="705"/>
      <c r="DK33" s="706"/>
      <c r="DL33" s="675">
        <v>1311900</v>
      </c>
      <c r="DM33" s="705"/>
      <c r="DN33" s="705"/>
      <c r="DO33" s="705"/>
      <c r="DP33" s="705"/>
      <c r="DQ33" s="705"/>
      <c r="DR33" s="705"/>
      <c r="DS33" s="705"/>
      <c r="DT33" s="705"/>
      <c r="DU33" s="705"/>
      <c r="DV33" s="706"/>
      <c r="DW33" s="671">
        <v>35.200000000000003</v>
      </c>
      <c r="DX33" s="700"/>
      <c r="DY33" s="700"/>
      <c r="DZ33" s="700"/>
      <c r="EA33" s="700"/>
      <c r="EB33" s="700"/>
      <c r="EC33" s="701"/>
    </row>
    <row r="34" spans="2:133" ht="11.25" customHeight="1" x14ac:dyDescent="0.15">
      <c r="B34" s="663" t="s">
        <v>318</v>
      </c>
      <c r="C34" s="664"/>
      <c r="D34" s="664"/>
      <c r="E34" s="664"/>
      <c r="F34" s="664"/>
      <c r="G34" s="664"/>
      <c r="H34" s="664"/>
      <c r="I34" s="664"/>
      <c r="J34" s="664"/>
      <c r="K34" s="664"/>
      <c r="L34" s="664"/>
      <c r="M34" s="664"/>
      <c r="N34" s="664"/>
      <c r="O34" s="664"/>
      <c r="P34" s="664"/>
      <c r="Q34" s="665"/>
      <c r="R34" s="666">
        <v>276515</v>
      </c>
      <c r="S34" s="667"/>
      <c r="T34" s="667"/>
      <c r="U34" s="667"/>
      <c r="V34" s="667"/>
      <c r="W34" s="667"/>
      <c r="X34" s="667"/>
      <c r="Y34" s="668"/>
      <c r="Z34" s="669">
        <v>3.2</v>
      </c>
      <c r="AA34" s="669"/>
      <c r="AB34" s="669"/>
      <c r="AC34" s="669"/>
      <c r="AD34" s="670" t="s">
        <v>226</v>
      </c>
      <c r="AE34" s="670"/>
      <c r="AF34" s="670"/>
      <c r="AG34" s="670"/>
      <c r="AH34" s="670"/>
      <c r="AI34" s="670"/>
      <c r="AJ34" s="670"/>
      <c r="AK34" s="670"/>
      <c r="AL34" s="671" t="s">
        <v>226</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319</v>
      </c>
      <c r="CE34" s="682"/>
      <c r="CF34" s="682"/>
      <c r="CG34" s="682"/>
      <c r="CH34" s="682"/>
      <c r="CI34" s="682"/>
      <c r="CJ34" s="682"/>
      <c r="CK34" s="682"/>
      <c r="CL34" s="682"/>
      <c r="CM34" s="682"/>
      <c r="CN34" s="682"/>
      <c r="CO34" s="682"/>
      <c r="CP34" s="682"/>
      <c r="CQ34" s="683"/>
      <c r="CR34" s="666">
        <v>1432332</v>
      </c>
      <c r="CS34" s="667"/>
      <c r="CT34" s="667"/>
      <c r="CU34" s="667"/>
      <c r="CV34" s="667"/>
      <c r="CW34" s="667"/>
      <c r="CX34" s="667"/>
      <c r="CY34" s="668"/>
      <c r="CZ34" s="671">
        <v>17.7</v>
      </c>
      <c r="DA34" s="700"/>
      <c r="DB34" s="700"/>
      <c r="DC34" s="707"/>
      <c r="DD34" s="675">
        <v>724844</v>
      </c>
      <c r="DE34" s="667"/>
      <c r="DF34" s="667"/>
      <c r="DG34" s="667"/>
      <c r="DH34" s="667"/>
      <c r="DI34" s="667"/>
      <c r="DJ34" s="667"/>
      <c r="DK34" s="668"/>
      <c r="DL34" s="675">
        <v>464414</v>
      </c>
      <c r="DM34" s="667"/>
      <c r="DN34" s="667"/>
      <c r="DO34" s="667"/>
      <c r="DP34" s="667"/>
      <c r="DQ34" s="667"/>
      <c r="DR34" s="667"/>
      <c r="DS34" s="667"/>
      <c r="DT34" s="667"/>
      <c r="DU34" s="667"/>
      <c r="DV34" s="668"/>
      <c r="DW34" s="671">
        <v>12.5</v>
      </c>
      <c r="DX34" s="700"/>
      <c r="DY34" s="700"/>
      <c r="DZ34" s="700"/>
      <c r="EA34" s="700"/>
      <c r="EB34" s="700"/>
      <c r="EC34" s="701"/>
    </row>
    <row r="35" spans="2:133" ht="11.25" customHeight="1" x14ac:dyDescent="0.15">
      <c r="B35" s="663" t="s">
        <v>320</v>
      </c>
      <c r="C35" s="664"/>
      <c r="D35" s="664"/>
      <c r="E35" s="664"/>
      <c r="F35" s="664"/>
      <c r="G35" s="664"/>
      <c r="H35" s="664"/>
      <c r="I35" s="664"/>
      <c r="J35" s="664"/>
      <c r="K35" s="664"/>
      <c r="L35" s="664"/>
      <c r="M35" s="664"/>
      <c r="N35" s="664"/>
      <c r="O35" s="664"/>
      <c r="P35" s="664"/>
      <c r="Q35" s="665"/>
      <c r="R35" s="666">
        <v>45879</v>
      </c>
      <c r="S35" s="667"/>
      <c r="T35" s="667"/>
      <c r="U35" s="667"/>
      <c r="V35" s="667"/>
      <c r="W35" s="667"/>
      <c r="X35" s="667"/>
      <c r="Y35" s="668"/>
      <c r="Z35" s="669">
        <v>0.5</v>
      </c>
      <c r="AA35" s="669"/>
      <c r="AB35" s="669"/>
      <c r="AC35" s="669"/>
      <c r="AD35" s="670">
        <v>4508</v>
      </c>
      <c r="AE35" s="670"/>
      <c r="AF35" s="670"/>
      <c r="AG35" s="670"/>
      <c r="AH35" s="670"/>
      <c r="AI35" s="670"/>
      <c r="AJ35" s="670"/>
      <c r="AK35" s="670"/>
      <c r="AL35" s="671">
        <v>0.1</v>
      </c>
      <c r="AM35" s="672"/>
      <c r="AN35" s="672"/>
      <c r="AO35" s="673"/>
      <c r="AP35" s="221"/>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57270</v>
      </c>
      <c r="CS35" s="705"/>
      <c r="CT35" s="705"/>
      <c r="CU35" s="705"/>
      <c r="CV35" s="705"/>
      <c r="CW35" s="705"/>
      <c r="CX35" s="705"/>
      <c r="CY35" s="706"/>
      <c r="CZ35" s="671">
        <v>0.7</v>
      </c>
      <c r="DA35" s="700"/>
      <c r="DB35" s="700"/>
      <c r="DC35" s="707"/>
      <c r="DD35" s="675">
        <v>52933</v>
      </c>
      <c r="DE35" s="705"/>
      <c r="DF35" s="705"/>
      <c r="DG35" s="705"/>
      <c r="DH35" s="705"/>
      <c r="DI35" s="705"/>
      <c r="DJ35" s="705"/>
      <c r="DK35" s="706"/>
      <c r="DL35" s="675">
        <v>45467</v>
      </c>
      <c r="DM35" s="705"/>
      <c r="DN35" s="705"/>
      <c r="DO35" s="705"/>
      <c r="DP35" s="705"/>
      <c r="DQ35" s="705"/>
      <c r="DR35" s="705"/>
      <c r="DS35" s="705"/>
      <c r="DT35" s="705"/>
      <c r="DU35" s="705"/>
      <c r="DV35" s="706"/>
      <c r="DW35" s="671">
        <v>1.2</v>
      </c>
      <c r="DX35" s="700"/>
      <c r="DY35" s="700"/>
      <c r="DZ35" s="700"/>
      <c r="EA35" s="700"/>
      <c r="EB35" s="700"/>
      <c r="EC35" s="701"/>
    </row>
    <row r="36" spans="2:133" ht="11.25" customHeight="1" x14ac:dyDescent="0.15">
      <c r="B36" s="663" t="s">
        <v>324</v>
      </c>
      <c r="C36" s="664"/>
      <c r="D36" s="664"/>
      <c r="E36" s="664"/>
      <c r="F36" s="664"/>
      <c r="G36" s="664"/>
      <c r="H36" s="664"/>
      <c r="I36" s="664"/>
      <c r="J36" s="664"/>
      <c r="K36" s="664"/>
      <c r="L36" s="664"/>
      <c r="M36" s="664"/>
      <c r="N36" s="664"/>
      <c r="O36" s="664"/>
      <c r="P36" s="664"/>
      <c r="Q36" s="665"/>
      <c r="R36" s="666">
        <v>1303687</v>
      </c>
      <c r="S36" s="667"/>
      <c r="T36" s="667"/>
      <c r="U36" s="667"/>
      <c r="V36" s="667"/>
      <c r="W36" s="667"/>
      <c r="X36" s="667"/>
      <c r="Y36" s="668"/>
      <c r="Z36" s="669">
        <v>15</v>
      </c>
      <c r="AA36" s="669"/>
      <c r="AB36" s="669"/>
      <c r="AC36" s="669"/>
      <c r="AD36" s="670" t="s">
        <v>144</v>
      </c>
      <c r="AE36" s="670"/>
      <c r="AF36" s="670"/>
      <c r="AG36" s="670"/>
      <c r="AH36" s="670"/>
      <c r="AI36" s="670"/>
      <c r="AJ36" s="670"/>
      <c r="AK36" s="670"/>
      <c r="AL36" s="671" t="s">
        <v>144</v>
      </c>
      <c r="AM36" s="672"/>
      <c r="AN36" s="672"/>
      <c r="AO36" s="673"/>
      <c r="AP36" s="221"/>
      <c r="AQ36" s="740" t="s">
        <v>325</v>
      </c>
      <c r="AR36" s="741"/>
      <c r="AS36" s="741"/>
      <c r="AT36" s="741"/>
      <c r="AU36" s="741"/>
      <c r="AV36" s="741"/>
      <c r="AW36" s="741"/>
      <c r="AX36" s="741"/>
      <c r="AY36" s="742"/>
      <c r="AZ36" s="655">
        <v>493691</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32714</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1430542</v>
      </c>
      <c r="CS36" s="667"/>
      <c r="CT36" s="667"/>
      <c r="CU36" s="667"/>
      <c r="CV36" s="667"/>
      <c r="CW36" s="667"/>
      <c r="CX36" s="667"/>
      <c r="CY36" s="668"/>
      <c r="CZ36" s="671">
        <v>17.600000000000001</v>
      </c>
      <c r="DA36" s="700"/>
      <c r="DB36" s="700"/>
      <c r="DC36" s="707"/>
      <c r="DD36" s="675">
        <v>684345</v>
      </c>
      <c r="DE36" s="667"/>
      <c r="DF36" s="667"/>
      <c r="DG36" s="667"/>
      <c r="DH36" s="667"/>
      <c r="DI36" s="667"/>
      <c r="DJ36" s="667"/>
      <c r="DK36" s="668"/>
      <c r="DL36" s="675">
        <v>420083</v>
      </c>
      <c r="DM36" s="667"/>
      <c r="DN36" s="667"/>
      <c r="DO36" s="667"/>
      <c r="DP36" s="667"/>
      <c r="DQ36" s="667"/>
      <c r="DR36" s="667"/>
      <c r="DS36" s="667"/>
      <c r="DT36" s="667"/>
      <c r="DU36" s="667"/>
      <c r="DV36" s="668"/>
      <c r="DW36" s="671">
        <v>11.3</v>
      </c>
      <c r="DX36" s="700"/>
      <c r="DY36" s="700"/>
      <c r="DZ36" s="700"/>
      <c r="EA36" s="700"/>
      <c r="EB36" s="700"/>
      <c r="EC36" s="701"/>
    </row>
    <row r="37" spans="2:133" ht="11.25" customHeight="1" x14ac:dyDescent="0.15">
      <c r="B37" s="663" t="s">
        <v>328</v>
      </c>
      <c r="C37" s="664"/>
      <c r="D37" s="664"/>
      <c r="E37" s="664"/>
      <c r="F37" s="664"/>
      <c r="G37" s="664"/>
      <c r="H37" s="664"/>
      <c r="I37" s="664"/>
      <c r="J37" s="664"/>
      <c r="K37" s="664"/>
      <c r="L37" s="664"/>
      <c r="M37" s="664"/>
      <c r="N37" s="664"/>
      <c r="O37" s="664"/>
      <c r="P37" s="664"/>
      <c r="Q37" s="665"/>
      <c r="R37" s="666">
        <v>1737679</v>
      </c>
      <c r="S37" s="667"/>
      <c r="T37" s="667"/>
      <c r="U37" s="667"/>
      <c r="V37" s="667"/>
      <c r="W37" s="667"/>
      <c r="X37" s="667"/>
      <c r="Y37" s="668"/>
      <c r="Z37" s="669">
        <v>20</v>
      </c>
      <c r="AA37" s="669"/>
      <c r="AB37" s="669"/>
      <c r="AC37" s="669"/>
      <c r="AD37" s="670" t="s">
        <v>144</v>
      </c>
      <c r="AE37" s="670"/>
      <c r="AF37" s="670"/>
      <c r="AG37" s="670"/>
      <c r="AH37" s="670"/>
      <c r="AI37" s="670"/>
      <c r="AJ37" s="670"/>
      <c r="AK37" s="670"/>
      <c r="AL37" s="671" t="s">
        <v>226</v>
      </c>
      <c r="AM37" s="672"/>
      <c r="AN37" s="672"/>
      <c r="AO37" s="673"/>
      <c r="AQ37" s="744" t="s">
        <v>329</v>
      </c>
      <c r="AR37" s="745"/>
      <c r="AS37" s="745"/>
      <c r="AT37" s="745"/>
      <c r="AU37" s="745"/>
      <c r="AV37" s="745"/>
      <c r="AW37" s="745"/>
      <c r="AX37" s="745"/>
      <c r="AY37" s="746"/>
      <c r="AZ37" s="666">
        <v>3977</v>
      </c>
      <c r="BA37" s="667"/>
      <c r="BB37" s="667"/>
      <c r="BC37" s="667"/>
      <c r="BD37" s="705"/>
      <c r="BE37" s="705"/>
      <c r="BF37" s="733"/>
      <c r="BG37" s="681" t="s">
        <v>330</v>
      </c>
      <c r="BH37" s="682"/>
      <c r="BI37" s="682"/>
      <c r="BJ37" s="682"/>
      <c r="BK37" s="682"/>
      <c r="BL37" s="682"/>
      <c r="BM37" s="682"/>
      <c r="BN37" s="682"/>
      <c r="BO37" s="682"/>
      <c r="BP37" s="682"/>
      <c r="BQ37" s="682"/>
      <c r="BR37" s="682"/>
      <c r="BS37" s="682"/>
      <c r="BT37" s="682"/>
      <c r="BU37" s="683"/>
      <c r="BV37" s="666">
        <v>14354</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318798</v>
      </c>
      <c r="CS37" s="705"/>
      <c r="CT37" s="705"/>
      <c r="CU37" s="705"/>
      <c r="CV37" s="705"/>
      <c r="CW37" s="705"/>
      <c r="CX37" s="705"/>
      <c r="CY37" s="706"/>
      <c r="CZ37" s="671">
        <v>3.9</v>
      </c>
      <c r="DA37" s="700"/>
      <c r="DB37" s="700"/>
      <c r="DC37" s="707"/>
      <c r="DD37" s="675">
        <v>299860</v>
      </c>
      <c r="DE37" s="705"/>
      <c r="DF37" s="705"/>
      <c r="DG37" s="705"/>
      <c r="DH37" s="705"/>
      <c r="DI37" s="705"/>
      <c r="DJ37" s="705"/>
      <c r="DK37" s="706"/>
      <c r="DL37" s="675">
        <v>297525</v>
      </c>
      <c r="DM37" s="705"/>
      <c r="DN37" s="705"/>
      <c r="DO37" s="705"/>
      <c r="DP37" s="705"/>
      <c r="DQ37" s="705"/>
      <c r="DR37" s="705"/>
      <c r="DS37" s="705"/>
      <c r="DT37" s="705"/>
      <c r="DU37" s="705"/>
      <c r="DV37" s="706"/>
      <c r="DW37" s="671">
        <v>8</v>
      </c>
      <c r="DX37" s="700"/>
      <c r="DY37" s="700"/>
      <c r="DZ37" s="700"/>
      <c r="EA37" s="700"/>
      <c r="EB37" s="700"/>
      <c r="EC37" s="701"/>
    </row>
    <row r="38" spans="2:133" ht="11.25" customHeight="1" x14ac:dyDescent="0.15">
      <c r="B38" s="663" t="s">
        <v>332</v>
      </c>
      <c r="C38" s="664"/>
      <c r="D38" s="664"/>
      <c r="E38" s="664"/>
      <c r="F38" s="664"/>
      <c r="G38" s="664"/>
      <c r="H38" s="664"/>
      <c r="I38" s="664"/>
      <c r="J38" s="664"/>
      <c r="K38" s="664"/>
      <c r="L38" s="664"/>
      <c r="M38" s="664"/>
      <c r="N38" s="664"/>
      <c r="O38" s="664"/>
      <c r="P38" s="664"/>
      <c r="Q38" s="665"/>
      <c r="R38" s="666">
        <v>394005</v>
      </c>
      <c r="S38" s="667"/>
      <c r="T38" s="667"/>
      <c r="U38" s="667"/>
      <c r="V38" s="667"/>
      <c r="W38" s="667"/>
      <c r="X38" s="667"/>
      <c r="Y38" s="668"/>
      <c r="Z38" s="669">
        <v>4.5</v>
      </c>
      <c r="AA38" s="669"/>
      <c r="AB38" s="669"/>
      <c r="AC38" s="669"/>
      <c r="AD38" s="670" t="s">
        <v>144</v>
      </c>
      <c r="AE38" s="670"/>
      <c r="AF38" s="670"/>
      <c r="AG38" s="670"/>
      <c r="AH38" s="670"/>
      <c r="AI38" s="670"/>
      <c r="AJ38" s="670"/>
      <c r="AK38" s="670"/>
      <c r="AL38" s="671" t="s">
        <v>226</v>
      </c>
      <c r="AM38" s="672"/>
      <c r="AN38" s="672"/>
      <c r="AO38" s="673"/>
      <c r="AQ38" s="744" t="s">
        <v>333</v>
      </c>
      <c r="AR38" s="745"/>
      <c r="AS38" s="745"/>
      <c r="AT38" s="745"/>
      <c r="AU38" s="745"/>
      <c r="AV38" s="745"/>
      <c r="AW38" s="745"/>
      <c r="AX38" s="745"/>
      <c r="AY38" s="746"/>
      <c r="AZ38" s="666">
        <v>3324</v>
      </c>
      <c r="BA38" s="667"/>
      <c r="BB38" s="667"/>
      <c r="BC38" s="667"/>
      <c r="BD38" s="705"/>
      <c r="BE38" s="705"/>
      <c r="BF38" s="733"/>
      <c r="BG38" s="681" t="s">
        <v>334</v>
      </c>
      <c r="BH38" s="682"/>
      <c r="BI38" s="682"/>
      <c r="BJ38" s="682"/>
      <c r="BK38" s="682"/>
      <c r="BL38" s="682"/>
      <c r="BM38" s="682"/>
      <c r="BN38" s="682"/>
      <c r="BO38" s="682"/>
      <c r="BP38" s="682"/>
      <c r="BQ38" s="682"/>
      <c r="BR38" s="682"/>
      <c r="BS38" s="682"/>
      <c r="BT38" s="682"/>
      <c r="BU38" s="683"/>
      <c r="BV38" s="666">
        <v>1498</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486390</v>
      </c>
      <c r="CS38" s="667"/>
      <c r="CT38" s="667"/>
      <c r="CU38" s="667"/>
      <c r="CV38" s="667"/>
      <c r="CW38" s="667"/>
      <c r="CX38" s="667"/>
      <c r="CY38" s="668"/>
      <c r="CZ38" s="671">
        <v>6</v>
      </c>
      <c r="DA38" s="700"/>
      <c r="DB38" s="700"/>
      <c r="DC38" s="707"/>
      <c r="DD38" s="675">
        <v>400296</v>
      </c>
      <c r="DE38" s="667"/>
      <c r="DF38" s="667"/>
      <c r="DG38" s="667"/>
      <c r="DH38" s="667"/>
      <c r="DI38" s="667"/>
      <c r="DJ38" s="667"/>
      <c r="DK38" s="668"/>
      <c r="DL38" s="675">
        <v>381936</v>
      </c>
      <c r="DM38" s="667"/>
      <c r="DN38" s="667"/>
      <c r="DO38" s="667"/>
      <c r="DP38" s="667"/>
      <c r="DQ38" s="667"/>
      <c r="DR38" s="667"/>
      <c r="DS38" s="667"/>
      <c r="DT38" s="667"/>
      <c r="DU38" s="667"/>
      <c r="DV38" s="668"/>
      <c r="DW38" s="671">
        <v>10.199999999999999</v>
      </c>
      <c r="DX38" s="700"/>
      <c r="DY38" s="700"/>
      <c r="DZ38" s="700"/>
      <c r="EA38" s="700"/>
      <c r="EB38" s="700"/>
      <c r="EC38" s="701"/>
    </row>
    <row r="39" spans="2:133" ht="11.25" customHeight="1" x14ac:dyDescent="0.15">
      <c r="B39" s="663" t="s">
        <v>336</v>
      </c>
      <c r="C39" s="664"/>
      <c r="D39" s="664"/>
      <c r="E39" s="664"/>
      <c r="F39" s="664"/>
      <c r="G39" s="664"/>
      <c r="H39" s="664"/>
      <c r="I39" s="664"/>
      <c r="J39" s="664"/>
      <c r="K39" s="664"/>
      <c r="L39" s="664"/>
      <c r="M39" s="664"/>
      <c r="N39" s="664"/>
      <c r="O39" s="664"/>
      <c r="P39" s="664"/>
      <c r="Q39" s="665"/>
      <c r="R39" s="666">
        <v>243258</v>
      </c>
      <c r="S39" s="667"/>
      <c r="T39" s="667"/>
      <c r="U39" s="667"/>
      <c r="V39" s="667"/>
      <c r="W39" s="667"/>
      <c r="X39" s="667"/>
      <c r="Y39" s="668"/>
      <c r="Z39" s="669">
        <v>2.8</v>
      </c>
      <c r="AA39" s="669"/>
      <c r="AB39" s="669"/>
      <c r="AC39" s="669"/>
      <c r="AD39" s="670">
        <v>2039</v>
      </c>
      <c r="AE39" s="670"/>
      <c r="AF39" s="670"/>
      <c r="AG39" s="670"/>
      <c r="AH39" s="670"/>
      <c r="AI39" s="670"/>
      <c r="AJ39" s="670"/>
      <c r="AK39" s="670"/>
      <c r="AL39" s="671">
        <v>0.1</v>
      </c>
      <c r="AM39" s="672"/>
      <c r="AN39" s="672"/>
      <c r="AO39" s="673"/>
      <c r="AQ39" s="744" t="s">
        <v>337</v>
      </c>
      <c r="AR39" s="745"/>
      <c r="AS39" s="745"/>
      <c r="AT39" s="745"/>
      <c r="AU39" s="745"/>
      <c r="AV39" s="745"/>
      <c r="AW39" s="745"/>
      <c r="AX39" s="745"/>
      <c r="AY39" s="746"/>
      <c r="AZ39" s="666" t="s">
        <v>144</v>
      </c>
      <c r="BA39" s="667"/>
      <c r="BB39" s="667"/>
      <c r="BC39" s="667"/>
      <c r="BD39" s="705"/>
      <c r="BE39" s="705"/>
      <c r="BF39" s="733"/>
      <c r="BG39" s="681" t="s">
        <v>338</v>
      </c>
      <c r="BH39" s="682"/>
      <c r="BI39" s="682"/>
      <c r="BJ39" s="682"/>
      <c r="BK39" s="682"/>
      <c r="BL39" s="682"/>
      <c r="BM39" s="682"/>
      <c r="BN39" s="682"/>
      <c r="BO39" s="682"/>
      <c r="BP39" s="682"/>
      <c r="BQ39" s="682"/>
      <c r="BR39" s="682"/>
      <c r="BS39" s="682"/>
      <c r="BT39" s="682"/>
      <c r="BU39" s="683"/>
      <c r="BV39" s="666">
        <v>2212</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1877404</v>
      </c>
      <c r="CS39" s="705"/>
      <c r="CT39" s="705"/>
      <c r="CU39" s="705"/>
      <c r="CV39" s="705"/>
      <c r="CW39" s="705"/>
      <c r="CX39" s="705"/>
      <c r="CY39" s="706"/>
      <c r="CZ39" s="671">
        <v>23.2</v>
      </c>
      <c r="DA39" s="700"/>
      <c r="DB39" s="700"/>
      <c r="DC39" s="707"/>
      <c r="DD39" s="675">
        <v>430879</v>
      </c>
      <c r="DE39" s="705"/>
      <c r="DF39" s="705"/>
      <c r="DG39" s="705"/>
      <c r="DH39" s="705"/>
      <c r="DI39" s="705"/>
      <c r="DJ39" s="705"/>
      <c r="DK39" s="706"/>
      <c r="DL39" s="675" t="s">
        <v>144</v>
      </c>
      <c r="DM39" s="705"/>
      <c r="DN39" s="705"/>
      <c r="DO39" s="705"/>
      <c r="DP39" s="705"/>
      <c r="DQ39" s="705"/>
      <c r="DR39" s="705"/>
      <c r="DS39" s="705"/>
      <c r="DT39" s="705"/>
      <c r="DU39" s="705"/>
      <c r="DV39" s="706"/>
      <c r="DW39" s="671" t="s">
        <v>144</v>
      </c>
      <c r="DX39" s="700"/>
      <c r="DY39" s="700"/>
      <c r="DZ39" s="700"/>
      <c r="EA39" s="700"/>
      <c r="EB39" s="700"/>
      <c r="EC39" s="701"/>
    </row>
    <row r="40" spans="2:133" ht="11.25" customHeight="1" x14ac:dyDescent="0.15">
      <c r="B40" s="663" t="s">
        <v>340</v>
      </c>
      <c r="C40" s="664"/>
      <c r="D40" s="664"/>
      <c r="E40" s="664"/>
      <c r="F40" s="664"/>
      <c r="G40" s="664"/>
      <c r="H40" s="664"/>
      <c r="I40" s="664"/>
      <c r="J40" s="664"/>
      <c r="K40" s="664"/>
      <c r="L40" s="664"/>
      <c r="M40" s="664"/>
      <c r="N40" s="664"/>
      <c r="O40" s="664"/>
      <c r="P40" s="664"/>
      <c r="Q40" s="665"/>
      <c r="R40" s="666">
        <v>203800</v>
      </c>
      <c r="S40" s="667"/>
      <c r="T40" s="667"/>
      <c r="U40" s="667"/>
      <c r="V40" s="667"/>
      <c r="W40" s="667"/>
      <c r="X40" s="667"/>
      <c r="Y40" s="668"/>
      <c r="Z40" s="669">
        <v>2.2999999999999998</v>
      </c>
      <c r="AA40" s="669"/>
      <c r="AB40" s="669"/>
      <c r="AC40" s="669"/>
      <c r="AD40" s="670" t="s">
        <v>226</v>
      </c>
      <c r="AE40" s="670"/>
      <c r="AF40" s="670"/>
      <c r="AG40" s="670"/>
      <c r="AH40" s="670"/>
      <c r="AI40" s="670"/>
      <c r="AJ40" s="670"/>
      <c r="AK40" s="670"/>
      <c r="AL40" s="671" t="s">
        <v>144</v>
      </c>
      <c r="AM40" s="672"/>
      <c r="AN40" s="672"/>
      <c r="AO40" s="673"/>
      <c r="AQ40" s="744" t="s">
        <v>341</v>
      </c>
      <c r="AR40" s="745"/>
      <c r="AS40" s="745"/>
      <c r="AT40" s="745"/>
      <c r="AU40" s="745"/>
      <c r="AV40" s="745"/>
      <c r="AW40" s="745"/>
      <c r="AX40" s="745"/>
      <c r="AY40" s="746"/>
      <c r="AZ40" s="666" t="s">
        <v>144</v>
      </c>
      <c r="BA40" s="667"/>
      <c r="BB40" s="667"/>
      <c r="BC40" s="667"/>
      <c r="BD40" s="705"/>
      <c r="BE40" s="705"/>
      <c r="BF40" s="733"/>
      <c r="BG40" s="747" t="s">
        <v>342</v>
      </c>
      <c r="BH40" s="748"/>
      <c r="BI40" s="748"/>
      <c r="BJ40" s="748"/>
      <c r="BK40" s="748"/>
      <c r="BL40" s="222"/>
      <c r="BM40" s="682" t="s">
        <v>343</v>
      </c>
      <c r="BN40" s="682"/>
      <c r="BO40" s="682"/>
      <c r="BP40" s="682"/>
      <c r="BQ40" s="682"/>
      <c r="BR40" s="682"/>
      <c r="BS40" s="682"/>
      <c r="BT40" s="682"/>
      <c r="BU40" s="683"/>
      <c r="BV40" s="666">
        <v>79</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989</v>
      </c>
      <c r="CS40" s="667"/>
      <c r="CT40" s="667"/>
      <c r="CU40" s="667"/>
      <c r="CV40" s="667"/>
      <c r="CW40" s="667"/>
      <c r="CX40" s="667"/>
      <c r="CY40" s="668"/>
      <c r="CZ40" s="671">
        <v>0</v>
      </c>
      <c r="DA40" s="700"/>
      <c r="DB40" s="700"/>
      <c r="DC40" s="707"/>
      <c r="DD40" s="675">
        <v>989</v>
      </c>
      <c r="DE40" s="667"/>
      <c r="DF40" s="667"/>
      <c r="DG40" s="667"/>
      <c r="DH40" s="667"/>
      <c r="DI40" s="667"/>
      <c r="DJ40" s="667"/>
      <c r="DK40" s="668"/>
      <c r="DL40" s="675" t="s">
        <v>226</v>
      </c>
      <c r="DM40" s="667"/>
      <c r="DN40" s="667"/>
      <c r="DO40" s="667"/>
      <c r="DP40" s="667"/>
      <c r="DQ40" s="667"/>
      <c r="DR40" s="667"/>
      <c r="DS40" s="667"/>
      <c r="DT40" s="667"/>
      <c r="DU40" s="667"/>
      <c r="DV40" s="668"/>
      <c r="DW40" s="671" t="s">
        <v>144</v>
      </c>
      <c r="DX40" s="700"/>
      <c r="DY40" s="700"/>
      <c r="DZ40" s="700"/>
      <c r="EA40" s="700"/>
      <c r="EB40" s="700"/>
      <c r="EC40" s="701"/>
    </row>
    <row r="41" spans="2:133" ht="11.25" customHeight="1" x14ac:dyDescent="0.15">
      <c r="B41" s="663" t="s">
        <v>345</v>
      </c>
      <c r="C41" s="664"/>
      <c r="D41" s="664"/>
      <c r="E41" s="664"/>
      <c r="F41" s="664"/>
      <c r="G41" s="664"/>
      <c r="H41" s="664"/>
      <c r="I41" s="664"/>
      <c r="J41" s="664"/>
      <c r="K41" s="664"/>
      <c r="L41" s="664"/>
      <c r="M41" s="664"/>
      <c r="N41" s="664"/>
      <c r="O41" s="664"/>
      <c r="P41" s="664"/>
      <c r="Q41" s="665"/>
      <c r="R41" s="666" t="s">
        <v>144</v>
      </c>
      <c r="S41" s="667"/>
      <c r="T41" s="667"/>
      <c r="U41" s="667"/>
      <c r="V41" s="667"/>
      <c r="W41" s="667"/>
      <c r="X41" s="667"/>
      <c r="Y41" s="668"/>
      <c r="Z41" s="669" t="s">
        <v>144</v>
      </c>
      <c r="AA41" s="669"/>
      <c r="AB41" s="669"/>
      <c r="AC41" s="669"/>
      <c r="AD41" s="670" t="s">
        <v>144</v>
      </c>
      <c r="AE41" s="670"/>
      <c r="AF41" s="670"/>
      <c r="AG41" s="670"/>
      <c r="AH41" s="670"/>
      <c r="AI41" s="670"/>
      <c r="AJ41" s="670"/>
      <c r="AK41" s="670"/>
      <c r="AL41" s="671" t="s">
        <v>226</v>
      </c>
      <c r="AM41" s="672"/>
      <c r="AN41" s="672"/>
      <c r="AO41" s="673"/>
      <c r="AQ41" s="744" t="s">
        <v>346</v>
      </c>
      <c r="AR41" s="745"/>
      <c r="AS41" s="745"/>
      <c r="AT41" s="745"/>
      <c r="AU41" s="745"/>
      <c r="AV41" s="745"/>
      <c r="AW41" s="745"/>
      <c r="AX41" s="745"/>
      <c r="AY41" s="746"/>
      <c r="AZ41" s="666">
        <v>99869</v>
      </c>
      <c r="BA41" s="667"/>
      <c r="BB41" s="667"/>
      <c r="BC41" s="667"/>
      <c r="BD41" s="705"/>
      <c r="BE41" s="705"/>
      <c r="BF41" s="733"/>
      <c r="BG41" s="747"/>
      <c r="BH41" s="748"/>
      <c r="BI41" s="748"/>
      <c r="BJ41" s="748"/>
      <c r="BK41" s="748"/>
      <c r="BL41" s="222"/>
      <c r="BM41" s="682" t="s">
        <v>347</v>
      </c>
      <c r="BN41" s="682"/>
      <c r="BO41" s="682"/>
      <c r="BP41" s="682"/>
      <c r="BQ41" s="682"/>
      <c r="BR41" s="682"/>
      <c r="BS41" s="682"/>
      <c r="BT41" s="682"/>
      <c r="BU41" s="683"/>
      <c r="BV41" s="666" t="s">
        <v>226</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226</v>
      </c>
      <c r="CS41" s="705"/>
      <c r="CT41" s="705"/>
      <c r="CU41" s="705"/>
      <c r="CV41" s="705"/>
      <c r="CW41" s="705"/>
      <c r="CX41" s="705"/>
      <c r="CY41" s="706"/>
      <c r="CZ41" s="671" t="s">
        <v>226</v>
      </c>
      <c r="DA41" s="700"/>
      <c r="DB41" s="700"/>
      <c r="DC41" s="707"/>
      <c r="DD41" s="675" t="s">
        <v>226</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349</v>
      </c>
      <c r="C42" s="664"/>
      <c r="D42" s="664"/>
      <c r="E42" s="664"/>
      <c r="F42" s="664"/>
      <c r="G42" s="664"/>
      <c r="H42" s="664"/>
      <c r="I42" s="664"/>
      <c r="J42" s="664"/>
      <c r="K42" s="664"/>
      <c r="L42" s="664"/>
      <c r="M42" s="664"/>
      <c r="N42" s="664"/>
      <c r="O42" s="664"/>
      <c r="P42" s="664"/>
      <c r="Q42" s="665"/>
      <c r="R42" s="666" t="s">
        <v>144</v>
      </c>
      <c r="S42" s="667"/>
      <c r="T42" s="667"/>
      <c r="U42" s="667"/>
      <c r="V42" s="667"/>
      <c r="W42" s="667"/>
      <c r="X42" s="667"/>
      <c r="Y42" s="668"/>
      <c r="Z42" s="669" t="s">
        <v>226</v>
      </c>
      <c r="AA42" s="669"/>
      <c r="AB42" s="669"/>
      <c r="AC42" s="669"/>
      <c r="AD42" s="670" t="s">
        <v>226</v>
      </c>
      <c r="AE42" s="670"/>
      <c r="AF42" s="670"/>
      <c r="AG42" s="670"/>
      <c r="AH42" s="670"/>
      <c r="AI42" s="670"/>
      <c r="AJ42" s="670"/>
      <c r="AK42" s="670"/>
      <c r="AL42" s="671" t="s">
        <v>226</v>
      </c>
      <c r="AM42" s="672"/>
      <c r="AN42" s="672"/>
      <c r="AO42" s="673"/>
      <c r="AQ42" s="751" t="s">
        <v>350</v>
      </c>
      <c r="AR42" s="752"/>
      <c r="AS42" s="752"/>
      <c r="AT42" s="752"/>
      <c r="AU42" s="752"/>
      <c r="AV42" s="752"/>
      <c r="AW42" s="752"/>
      <c r="AX42" s="752"/>
      <c r="AY42" s="753"/>
      <c r="AZ42" s="760">
        <v>386521</v>
      </c>
      <c r="BA42" s="761"/>
      <c r="BB42" s="761"/>
      <c r="BC42" s="761"/>
      <c r="BD42" s="737"/>
      <c r="BE42" s="737"/>
      <c r="BF42" s="739"/>
      <c r="BG42" s="749"/>
      <c r="BH42" s="750"/>
      <c r="BI42" s="750"/>
      <c r="BJ42" s="750"/>
      <c r="BK42" s="750"/>
      <c r="BL42" s="223"/>
      <c r="BM42" s="692" t="s">
        <v>351</v>
      </c>
      <c r="BN42" s="692"/>
      <c r="BO42" s="692"/>
      <c r="BP42" s="692"/>
      <c r="BQ42" s="692"/>
      <c r="BR42" s="692"/>
      <c r="BS42" s="692"/>
      <c r="BT42" s="692"/>
      <c r="BU42" s="693"/>
      <c r="BV42" s="760">
        <v>407</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688985</v>
      </c>
      <c r="CS42" s="705"/>
      <c r="CT42" s="705"/>
      <c r="CU42" s="705"/>
      <c r="CV42" s="705"/>
      <c r="CW42" s="705"/>
      <c r="CX42" s="705"/>
      <c r="CY42" s="706"/>
      <c r="CZ42" s="671">
        <v>8.5</v>
      </c>
      <c r="DA42" s="700"/>
      <c r="DB42" s="700"/>
      <c r="DC42" s="707"/>
      <c r="DD42" s="675">
        <v>236983</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353</v>
      </c>
      <c r="C43" s="664"/>
      <c r="D43" s="664"/>
      <c r="E43" s="664"/>
      <c r="F43" s="664"/>
      <c r="G43" s="664"/>
      <c r="H43" s="664"/>
      <c r="I43" s="664"/>
      <c r="J43" s="664"/>
      <c r="K43" s="664"/>
      <c r="L43" s="664"/>
      <c r="M43" s="664"/>
      <c r="N43" s="664"/>
      <c r="O43" s="664"/>
      <c r="P43" s="664"/>
      <c r="Q43" s="665"/>
      <c r="R43" s="666">
        <v>138000</v>
      </c>
      <c r="S43" s="667"/>
      <c r="T43" s="667"/>
      <c r="U43" s="667"/>
      <c r="V43" s="667"/>
      <c r="W43" s="667"/>
      <c r="X43" s="667"/>
      <c r="Y43" s="668"/>
      <c r="Z43" s="669">
        <v>1.6</v>
      </c>
      <c r="AA43" s="669"/>
      <c r="AB43" s="669"/>
      <c r="AC43" s="669"/>
      <c r="AD43" s="670" t="s">
        <v>144</v>
      </c>
      <c r="AE43" s="670"/>
      <c r="AF43" s="670"/>
      <c r="AG43" s="670"/>
      <c r="AH43" s="670"/>
      <c r="AI43" s="670"/>
      <c r="AJ43" s="670"/>
      <c r="AK43" s="670"/>
      <c r="AL43" s="671" t="s">
        <v>226</v>
      </c>
      <c r="AM43" s="672"/>
      <c r="AN43" s="672"/>
      <c r="AO43" s="673"/>
      <c r="BV43" s="224"/>
      <c r="BW43" s="224"/>
      <c r="BX43" s="224"/>
      <c r="BY43" s="224"/>
      <c r="BZ43" s="224"/>
      <c r="CA43" s="224"/>
      <c r="CB43" s="224"/>
      <c r="CD43" s="663" t="s">
        <v>354</v>
      </c>
      <c r="CE43" s="664"/>
      <c r="CF43" s="664"/>
      <c r="CG43" s="664"/>
      <c r="CH43" s="664"/>
      <c r="CI43" s="664"/>
      <c r="CJ43" s="664"/>
      <c r="CK43" s="664"/>
      <c r="CL43" s="664"/>
      <c r="CM43" s="664"/>
      <c r="CN43" s="664"/>
      <c r="CO43" s="664"/>
      <c r="CP43" s="664"/>
      <c r="CQ43" s="665"/>
      <c r="CR43" s="666" t="s">
        <v>144</v>
      </c>
      <c r="CS43" s="705"/>
      <c r="CT43" s="705"/>
      <c r="CU43" s="705"/>
      <c r="CV43" s="705"/>
      <c r="CW43" s="705"/>
      <c r="CX43" s="705"/>
      <c r="CY43" s="706"/>
      <c r="CZ43" s="671" t="s">
        <v>144</v>
      </c>
      <c r="DA43" s="700"/>
      <c r="DB43" s="700"/>
      <c r="DC43" s="707"/>
      <c r="DD43" s="675" t="s">
        <v>144</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6" t="s">
        <v>355</v>
      </c>
      <c r="C44" s="717"/>
      <c r="D44" s="717"/>
      <c r="E44" s="717"/>
      <c r="F44" s="717"/>
      <c r="G44" s="717"/>
      <c r="H44" s="717"/>
      <c r="I44" s="717"/>
      <c r="J44" s="717"/>
      <c r="K44" s="717"/>
      <c r="L44" s="717"/>
      <c r="M44" s="717"/>
      <c r="N44" s="717"/>
      <c r="O44" s="717"/>
      <c r="P44" s="717"/>
      <c r="Q44" s="718"/>
      <c r="R44" s="760">
        <v>8707024</v>
      </c>
      <c r="S44" s="761"/>
      <c r="T44" s="761"/>
      <c r="U44" s="761"/>
      <c r="V44" s="761"/>
      <c r="W44" s="761"/>
      <c r="X44" s="761"/>
      <c r="Y44" s="762"/>
      <c r="Z44" s="763">
        <v>100</v>
      </c>
      <c r="AA44" s="763"/>
      <c r="AB44" s="763"/>
      <c r="AC44" s="763"/>
      <c r="AD44" s="764">
        <v>3590949</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648637</v>
      </c>
      <c r="CS44" s="667"/>
      <c r="CT44" s="667"/>
      <c r="CU44" s="667"/>
      <c r="CV44" s="667"/>
      <c r="CW44" s="667"/>
      <c r="CX44" s="667"/>
      <c r="CY44" s="668"/>
      <c r="CZ44" s="671">
        <v>8</v>
      </c>
      <c r="DA44" s="672"/>
      <c r="DB44" s="672"/>
      <c r="DC44" s="684"/>
      <c r="DD44" s="675">
        <v>207082</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357</v>
      </c>
      <c r="CG45" s="664"/>
      <c r="CH45" s="664"/>
      <c r="CI45" s="664"/>
      <c r="CJ45" s="664"/>
      <c r="CK45" s="664"/>
      <c r="CL45" s="664"/>
      <c r="CM45" s="664"/>
      <c r="CN45" s="664"/>
      <c r="CO45" s="664"/>
      <c r="CP45" s="664"/>
      <c r="CQ45" s="665"/>
      <c r="CR45" s="666">
        <v>149349</v>
      </c>
      <c r="CS45" s="705"/>
      <c r="CT45" s="705"/>
      <c r="CU45" s="705"/>
      <c r="CV45" s="705"/>
      <c r="CW45" s="705"/>
      <c r="CX45" s="705"/>
      <c r="CY45" s="706"/>
      <c r="CZ45" s="671">
        <v>1.8</v>
      </c>
      <c r="DA45" s="700"/>
      <c r="DB45" s="700"/>
      <c r="DC45" s="707"/>
      <c r="DD45" s="675">
        <v>25806</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359</v>
      </c>
      <c r="CG46" s="664"/>
      <c r="CH46" s="664"/>
      <c r="CI46" s="664"/>
      <c r="CJ46" s="664"/>
      <c r="CK46" s="664"/>
      <c r="CL46" s="664"/>
      <c r="CM46" s="664"/>
      <c r="CN46" s="664"/>
      <c r="CO46" s="664"/>
      <c r="CP46" s="664"/>
      <c r="CQ46" s="665"/>
      <c r="CR46" s="666">
        <v>491243</v>
      </c>
      <c r="CS46" s="667"/>
      <c r="CT46" s="667"/>
      <c r="CU46" s="667"/>
      <c r="CV46" s="667"/>
      <c r="CW46" s="667"/>
      <c r="CX46" s="667"/>
      <c r="CY46" s="668"/>
      <c r="CZ46" s="671">
        <v>6.1</v>
      </c>
      <c r="DA46" s="672"/>
      <c r="DB46" s="672"/>
      <c r="DC46" s="684"/>
      <c r="DD46" s="675">
        <v>179531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v>40348</v>
      </c>
      <c r="CS47" s="705"/>
      <c r="CT47" s="705"/>
      <c r="CU47" s="705"/>
      <c r="CV47" s="705"/>
      <c r="CW47" s="705"/>
      <c r="CX47" s="705"/>
      <c r="CY47" s="706"/>
      <c r="CZ47" s="671">
        <v>0.5</v>
      </c>
      <c r="DA47" s="700"/>
      <c r="DB47" s="700"/>
      <c r="DC47" s="707"/>
      <c r="DD47" s="675">
        <v>29901</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226</v>
      </c>
      <c r="CS48" s="667"/>
      <c r="CT48" s="667"/>
      <c r="CU48" s="667"/>
      <c r="CV48" s="667"/>
      <c r="CW48" s="667"/>
      <c r="CX48" s="667"/>
      <c r="CY48" s="668"/>
      <c r="CZ48" s="671" t="s">
        <v>226</v>
      </c>
      <c r="DA48" s="672"/>
      <c r="DB48" s="672"/>
      <c r="DC48" s="684"/>
      <c r="DD48" s="675" t="s">
        <v>144</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6" t="s">
        <v>364</v>
      </c>
      <c r="CE49" s="717"/>
      <c r="CF49" s="717"/>
      <c r="CG49" s="717"/>
      <c r="CH49" s="717"/>
      <c r="CI49" s="717"/>
      <c r="CJ49" s="717"/>
      <c r="CK49" s="717"/>
      <c r="CL49" s="717"/>
      <c r="CM49" s="717"/>
      <c r="CN49" s="717"/>
      <c r="CO49" s="717"/>
      <c r="CP49" s="717"/>
      <c r="CQ49" s="718"/>
      <c r="CR49" s="760">
        <v>8105699</v>
      </c>
      <c r="CS49" s="737"/>
      <c r="CT49" s="737"/>
      <c r="CU49" s="737"/>
      <c r="CV49" s="737"/>
      <c r="CW49" s="737"/>
      <c r="CX49" s="737"/>
      <c r="CY49" s="774"/>
      <c r="CZ49" s="765">
        <v>100</v>
      </c>
      <c r="DA49" s="775"/>
      <c r="DB49" s="775"/>
      <c r="DC49" s="776"/>
      <c r="DD49" s="777">
        <v>4219053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6paiV1wJ5R7Qw2M5CyT4GTMIKhK6+ApacBVA7EWw0fsTf+Su5cijxeZzy0FKxwXOEjwZqgrwyHx3Uba+WG1I+g==" saltValue="2U9CJhcxHZ79ZkziTEkB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366</v>
      </c>
      <c r="DK2" s="788"/>
      <c r="DL2" s="788"/>
      <c r="DM2" s="788"/>
      <c r="DN2" s="788"/>
      <c r="DO2" s="789"/>
      <c r="DP2" s="231"/>
      <c r="DQ2" s="787" t="s">
        <v>367</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35"/>
      <c r="BA5" s="235"/>
      <c r="BB5" s="235"/>
      <c r="BC5" s="235"/>
      <c r="BD5" s="235"/>
      <c r="BE5" s="236"/>
      <c r="BF5" s="236"/>
      <c r="BG5" s="236"/>
      <c r="BH5" s="236"/>
      <c r="BI5" s="236"/>
      <c r="BJ5" s="236"/>
      <c r="BK5" s="236"/>
      <c r="BL5" s="236"/>
      <c r="BM5" s="236"/>
      <c r="BN5" s="236"/>
      <c r="BO5" s="236"/>
      <c r="BP5" s="236"/>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387</v>
      </c>
      <c r="C7" s="815"/>
      <c r="D7" s="815"/>
      <c r="E7" s="815"/>
      <c r="F7" s="815"/>
      <c r="G7" s="815"/>
      <c r="H7" s="815"/>
      <c r="I7" s="815"/>
      <c r="J7" s="815"/>
      <c r="K7" s="815"/>
      <c r="L7" s="815"/>
      <c r="M7" s="815"/>
      <c r="N7" s="815"/>
      <c r="O7" s="815"/>
      <c r="P7" s="816"/>
      <c r="Q7" s="817">
        <v>8707</v>
      </c>
      <c r="R7" s="818"/>
      <c r="S7" s="818"/>
      <c r="T7" s="818"/>
      <c r="U7" s="818"/>
      <c r="V7" s="818">
        <v>8106</v>
      </c>
      <c r="W7" s="818"/>
      <c r="X7" s="818"/>
      <c r="Y7" s="818"/>
      <c r="Z7" s="818"/>
      <c r="AA7" s="818">
        <v>601</v>
      </c>
      <c r="AB7" s="818"/>
      <c r="AC7" s="818"/>
      <c r="AD7" s="818"/>
      <c r="AE7" s="819"/>
      <c r="AF7" s="820">
        <v>312</v>
      </c>
      <c r="AG7" s="821"/>
      <c r="AH7" s="821"/>
      <c r="AI7" s="821"/>
      <c r="AJ7" s="822"/>
      <c r="AK7" s="823">
        <v>1738</v>
      </c>
      <c r="AL7" s="824"/>
      <c r="AM7" s="824"/>
      <c r="AN7" s="824"/>
      <c r="AO7" s="824"/>
      <c r="AP7" s="824">
        <v>4008</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389</v>
      </c>
      <c r="B23" s="854" t="s">
        <v>390</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312</v>
      </c>
      <c r="AG23" s="858"/>
      <c r="AH23" s="858"/>
      <c r="AI23" s="858"/>
      <c r="AJ23" s="861"/>
      <c r="AK23" s="862"/>
      <c r="AL23" s="863"/>
      <c r="AM23" s="863"/>
      <c r="AN23" s="863"/>
      <c r="AO23" s="863"/>
      <c r="AP23" s="858"/>
      <c r="AQ23" s="858"/>
      <c r="AR23" s="858"/>
      <c r="AS23" s="858"/>
      <c r="AT23" s="858"/>
      <c r="AU23" s="874"/>
      <c r="AV23" s="874"/>
      <c r="AW23" s="874"/>
      <c r="AX23" s="874"/>
      <c r="AY23" s="875"/>
      <c r="AZ23" s="876" t="s">
        <v>391</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370</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402</v>
      </c>
      <c r="C28" s="815"/>
      <c r="D28" s="815"/>
      <c r="E28" s="815"/>
      <c r="F28" s="815"/>
      <c r="G28" s="815"/>
      <c r="H28" s="815"/>
      <c r="I28" s="815"/>
      <c r="J28" s="815"/>
      <c r="K28" s="815"/>
      <c r="L28" s="815"/>
      <c r="M28" s="815"/>
      <c r="N28" s="815"/>
      <c r="O28" s="815"/>
      <c r="P28" s="816"/>
      <c r="Q28" s="887">
        <v>1245</v>
      </c>
      <c r="R28" s="888"/>
      <c r="S28" s="888"/>
      <c r="T28" s="888"/>
      <c r="U28" s="888"/>
      <c r="V28" s="888">
        <v>1212</v>
      </c>
      <c r="W28" s="888"/>
      <c r="X28" s="888"/>
      <c r="Y28" s="888"/>
      <c r="Z28" s="888"/>
      <c r="AA28" s="888">
        <v>33</v>
      </c>
      <c r="AB28" s="888"/>
      <c r="AC28" s="888"/>
      <c r="AD28" s="888"/>
      <c r="AE28" s="889"/>
      <c r="AF28" s="890">
        <v>33</v>
      </c>
      <c r="AG28" s="888"/>
      <c r="AH28" s="888"/>
      <c r="AI28" s="888"/>
      <c r="AJ28" s="891"/>
      <c r="AK28" s="892">
        <v>100</v>
      </c>
      <c r="AL28" s="893"/>
      <c r="AM28" s="893"/>
      <c r="AN28" s="893"/>
      <c r="AO28" s="893"/>
      <c r="AP28" s="893" t="s">
        <v>600</v>
      </c>
      <c r="AQ28" s="893"/>
      <c r="AR28" s="893"/>
      <c r="AS28" s="893"/>
      <c r="AT28" s="893"/>
      <c r="AU28" s="893" t="s">
        <v>600</v>
      </c>
      <c r="AV28" s="893"/>
      <c r="AW28" s="893"/>
      <c r="AX28" s="893"/>
      <c r="AY28" s="893"/>
      <c r="AZ28" s="894"/>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403</v>
      </c>
      <c r="C29" s="846"/>
      <c r="D29" s="846"/>
      <c r="E29" s="846"/>
      <c r="F29" s="846"/>
      <c r="G29" s="846"/>
      <c r="H29" s="846"/>
      <c r="I29" s="846"/>
      <c r="J29" s="846"/>
      <c r="K29" s="846"/>
      <c r="L29" s="846"/>
      <c r="M29" s="846"/>
      <c r="N29" s="846"/>
      <c r="O29" s="846"/>
      <c r="P29" s="847"/>
      <c r="Q29" s="848">
        <v>1399</v>
      </c>
      <c r="R29" s="849"/>
      <c r="S29" s="849"/>
      <c r="T29" s="849"/>
      <c r="U29" s="849"/>
      <c r="V29" s="849">
        <v>1232</v>
      </c>
      <c r="W29" s="849"/>
      <c r="X29" s="849"/>
      <c r="Y29" s="849"/>
      <c r="Z29" s="849"/>
      <c r="AA29" s="849">
        <v>168</v>
      </c>
      <c r="AB29" s="849"/>
      <c r="AC29" s="849"/>
      <c r="AD29" s="849"/>
      <c r="AE29" s="850"/>
      <c r="AF29" s="851">
        <v>168</v>
      </c>
      <c r="AG29" s="852"/>
      <c r="AH29" s="852"/>
      <c r="AI29" s="852"/>
      <c r="AJ29" s="853"/>
      <c r="AK29" s="899">
        <v>192</v>
      </c>
      <c r="AL29" s="895"/>
      <c r="AM29" s="895"/>
      <c r="AN29" s="895"/>
      <c r="AO29" s="895"/>
      <c r="AP29" s="895" t="s">
        <v>600</v>
      </c>
      <c r="AQ29" s="895"/>
      <c r="AR29" s="895"/>
      <c r="AS29" s="895"/>
      <c r="AT29" s="895"/>
      <c r="AU29" s="895" t="s">
        <v>600</v>
      </c>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404</v>
      </c>
      <c r="C30" s="846"/>
      <c r="D30" s="846"/>
      <c r="E30" s="846"/>
      <c r="F30" s="846"/>
      <c r="G30" s="846"/>
      <c r="H30" s="846"/>
      <c r="I30" s="846"/>
      <c r="J30" s="846"/>
      <c r="K30" s="846"/>
      <c r="L30" s="846"/>
      <c r="M30" s="846"/>
      <c r="N30" s="846"/>
      <c r="O30" s="846"/>
      <c r="P30" s="847"/>
      <c r="Q30" s="848">
        <v>325</v>
      </c>
      <c r="R30" s="849"/>
      <c r="S30" s="849"/>
      <c r="T30" s="849"/>
      <c r="U30" s="849"/>
      <c r="V30" s="849">
        <v>324</v>
      </c>
      <c r="W30" s="849"/>
      <c r="X30" s="849"/>
      <c r="Y30" s="849"/>
      <c r="Z30" s="849"/>
      <c r="AA30" s="849">
        <v>0</v>
      </c>
      <c r="AB30" s="849"/>
      <c r="AC30" s="849"/>
      <c r="AD30" s="849"/>
      <c r="AE30" s="850"/>
      <c r="AF30" s="851">
        <v>0</v>
      </c>
      <c r="AG30" s="852"/>
      <c r="AH30" s="852"/>
      <c r="AI30" s="852"/>
      <c r="AJ30" s="853"/>
      <c r="AK30" s="899">
        <v>195</v>
      </c>
      <c r="AL30" s="895"/>
      <c r="AM30" s="895"/>
      <c r="AN30" s="895"/>
      <c r="AO30" s="895"/>
      <c r="AP30" s="895" t="s">
        <v>600</v>
      </c>
      <c r="AQ30" s="895"/>
      <c r="AR30" s="895"/>
      <c r="AS30" s="895"/>
      <c r="AT30" s="895"/>
      <c r="AU30" s="895" t="s">
        <v>600</v>
      </c>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405</v>
      </c>
      <c r="C31" s="846"/>
      <c r="D31" s="846"/>
      <c r="E31" s="846"/>
      <c r="F31" s="846"/>
      <c r="G31" s="846"/>
      <c r="H31" s="846"/>
      <c r="I31" s="846"/>
      <c r="J31" s="846"/>
      <c r="K31" s="846"/>
      <c r="L31" s="846"/>
      <c r="M31" s="846"/>
      <c r="N31" s="846"/>
      <c r="O31" s="846"/>
      <c r="P31" s="847"/>
      <c r="Q31" s="848">
        <v>177</v>
      </c>
      <c r="R31" s="849"/>
      <c r="S31" s="849"/>
      <c r="T31" s="849"/>
      <c r="U31" s="849"/>
      <c r="V31" s="849">
        <v>168</v>
      </c>
      <c r="W31" s="849"/>
      <c r="X31" s="849"/>
      <c r="Y31" s="849"/>
      <c r="Z31" s="849"/>
      <c r="AA31" s="849">
        <v>9</v>
      </c>
      <c r="AB31" s="849"/>
      <c r="AC31" s="849"/>
      <c r="AD31" s="849"/>
      <c r="AE31" s="850"/>
      <c r="AF31" s="851">
        <v>518</v>
      </c>
      <c r="AG31" s="852"/>
      <c r="AH31" s="852"/>
      <c r="AI31" s="852"/>
      <c r="AJ31" s="853"/>
      <c r="AK31" s="899">
        <v>4</v>
      </c>
      <c r="AL31" s="895"/>
      <c r="AM31" s="895"/>
      <c r="AN31" s="895"/>
      <c r="AO31" s="895"/>
      <c r="AP31" s="895">
        <v>50</v>
      </c>
      <c r="AQ31" s="895"/>
      <c r="AR31" s="895"/>
      <c r="AS31" s="895"/>
      <c r="AT31" s="895"/>
      <c r="AU31" s="895" t="s">
        <v>600</v>
      </c>
      <c r="AV31" s="895"/>
      <c r="AW31" s="895"/>
      <c r="AX31" s="895"/>
      <c r="AY31" s="895"/>
      <c r="AZ31" s="896" t="s">
        <v>600</v>
      </c>
      <c r="BA31" s="896"/>
      <c r="BB31" s="896"/>
      <c r="BC31" s="896"/>
      <c r="BD31" s="896"/>
      <c r="BE31" s="897" t="s">
        <v>406</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407</v>
      </c>
      <c r="C32" s="846"/>
      <c r="D32" s="846"/>
      <c r="E32" s="846"/>
      <c r="F32" s="846"/>
      <c r="G32" s="846"/>
      <c r="H32" s="846"/>
      <c r="I32" s="846"/>
      <c r="J32" s="846"/>
      <c r="K32" s="846"/>
      <c r="L32" s="846"/>
      <c r="M32" s="846"/>
      <c r="N32" s="846"/>
      <c r="O32" s="846"/>
      <c r="P32" s="847"/>
      <c r="Q32" s="848">
        <v>84</v>
      </c>
      <c r="R32" s="849"/>
      <c r="S32" s="849"/>
      <c r="T32" s="849"/>
      <c r="U32" s="849"/>
      <c r="V32" s="849">
        <v>77</v>
      </c>
      <c r="W32" s="849"/>
      <c r="X32" s="849"/>
      <c r="Y32" s="849"/>
      <c r="Z32" s="849"/>
      <c r="AA32" s="849">
        <v>7</v>
      </c>
      <c r="AB32" s="849"/>
      <c r="AC32" s="849"/>
      <c r="AD32" s="849"/>
      <c r="AE32" s="850"/>
      <c r="AF32" s="851">
        <v>820</v>
      </c>
      <c r="AG32" s="852"/>
      <c r="AH32" s="852"/>
      <c r="AI32" s="852"/>
      <c r="AJ32" s="853"/>
      <c r="AK32" s="899" t="s">
        <v>600</v>
      </c>
      <c r="AL32" s="895"/>
      <c r="AM32" s="895"/>
      <c r="AN32" s="895"/>
      <c r="AO32" s="895"/>
      <c r="AP32" s="895" t="s">
        <v>600</v>
      </c>
      <c r="AQ32" s="895"/>
      <c r="AR32" s="895"/>
      <c r="AS32" s="895"/>
      <c r="AT32" s="895"/>
      <c r="AU32" s="895" t="s">
        <v>600</v>
      </c>
      <c r="AV32" s="895"/>
      <c r="AW32" s="895"/>
      <c r="AX32" s="895"/>
      <c r="AY32" s="895"/>
      <c r="AZ32" s="896" t="s">
        <v>600</v>
      </c>
      <c r="BA32" s="896"/>
      <c r="BB32" s="896"/>
      <c r="BC32" s="896"/>
      <c r="BD32" s="896"/>
      <c r="BE32" s="897" t="s">
        <v>408</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409</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389</v>
      </c>
      <c r="B63" s="854" t="s">
        <v>410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1539</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411</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377</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591</v>
      </c>
      <c r="C68" s="935"/>
      <c r="D68" s="935"/>
      <c r="E68" s="935"/>
      <c r="F68" s="935"/>
      <c r="G68" s="935"/>
      <c r="H68" s="935"/>
      <c r="I68" s="935"/>
      <c r="J68" s="935"/>
      <c r="K68" s="935"/>
      <c r="L68" s="935"/>
      <c r="M68" s="935"/>
      <c r="N68" s="935"/>
      <c r="O68" s="935"/>
      <c r="P68" s="936"/>
      <c r="Q68" s="937">
        <v>4681</v>
      </c>
      <c r="R68" s="931"/>
      <c r="S68" s="931"/>
      <c r="T68" s="931"/>
      <c r="U68" s="931"/>
      <c r="V68" s="931">
        <v>4415</v>
      </c>
      <c r="W68" s="931"/>
      <c r="X68" s="931"/>
      <c r="Y68" s="931"/>
      <c r="Z68" s="931"/>
      <c r="AA68" s="931">
        <v>266</v>
      </c>
      <c r="AB68" s="931"/>
      <c r="AC68" s="931"/>
      <c r="AD68" s="931"/>
      <c r="AE68" s="931"/>
      <c r="AF68" s="931">
        <v>266</v>
      </c>
      <c r="AG68" s="931"/>
      <c r="AH68" s="931"/>
      <c r="AI68" s="931"/>
      <c r="AJ68" s="931"/>
      <c r="AK68" s="931" t="s">
        <v>599</v>
      </c>
      <c r="AL68" s="931"/>
      <c r="AM68" s="931"/>
      <c r="AN68" s="931"/>
      <c r="AO68" s="931"/>
      <c r="AP68" s="931" t="s">
        <v>599</v>
      </c>
      <c r="AQ68" s="931"/>
      <c r="AR68" s="931"/>
      <c r="AS68" s="931"/>
      <c r="AT68" s="931"/>
      <c r="AU68" s="931" t="s">
        <v>599</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592</v>
      </c>
      <c r="C69" s="939"/>
      <c r="D69" s="939"/>
      <c r="E69" s="939"/>
      <c r="F69" s="939"/>
      <c r="G69" s="939"/>
      <c r="H69" s="939"/>
      <c r="I69" s="939"/>
      <c r="J69" s="939"/>
      <c r="K69" s="939"/>
      <c r="L69" s="939"/>
      <c r="M69" s="939"/>
      <c r="N69" s="939"/>
      <c r="O69" s="939"/>
      <c r="P69" s="940"/>
      <c r="Q69" s="941">
        <v>187</v>
      </c>
      <c r="R69" s="895"/>
      <c r="S69" s="895"/>
      <c r="T69" s="895"/>
      <c r="U69" s="895"/>
      <c r="V69" s="895">
        <v>121</v>
      </c>
      <c r="W69" s="895"/>
      <c r="X69" s="895"/>
      <c r="Y69" s="895"/>
      <c r="Z69" s="895"/>
      <c r="AA69" s="895">
        <v>66</v>
      </c>
      <c r="AB69" s="895"/>
      <c r="AC69" s="895"/>
      <c r="AD69" s="895"/>
      <c r="AE69" s="895"/>
      <c r="AF69" s="895">
        <v>8</v>
      </c>
      <c r="AG69" s="895"/>
      <c r="AH69" s="895"/>
      <c r="AI69" s="895"/>
      <c r="AJ69" s="895"/>
      <c r="AK69" s="895" t="s">
        <v>599</v>
      </c>
      <c r="AL69" s="895"/>
      <c r="AM69" s="895"/>
      <c r="AN69" s="895"/>
      <c r="AO69" s="895"/>
      <c r="AP69" s="895" t="s">
        <v>599</v>
      </c>
      <c r="AQ69" s="895"/>
      <c r="AR69" s="895"/>
      <c r="AS69" s="895"/>
      <c r="AT69" s="895"/>
      <c r="AU69" s="895" t="s">
        <v>599</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593</v>
      </c>
      <c r="C70" s="939"/>
      <c r="D70" s="939"/>
      <c r="E70" s="939"/>
      <c r="F70" s="939"/>
      <c r="G70" s="939"/>
      <c r="H70" s="939"/>
      <c r="I70" s="939"/>
      <c r="J70" s="939"/>
      <c r="K70" s="939"/>
      <c r="L70" s="939"/>
      <c r="M70" s="939"/>
      <c r="N70" s="939"/>
      <c r="O70" s="939"/>
      <c r="P70" s="940"/>
      <c r="Q70" s="941">
        <v>1313</v>
      </c>
      <c r="R70" s="895"/>
      <c r="S70" s="895"/>
      <c r="T70" s="895"/>
      <c r="U70" s="895"/>
      <c r="V70" s="895">
        <v>1275</v>
      </c>
      <c r="W70" s="895"/>
      <c r="X70" s="895"/>
      <c r="Y70" s="895"/>
      <c r="Z70" s="895"/>
      <c r="AA70" s="895">
        <v>38</v>
      </c>
      <c r="AB70" s="895"/>
      <c r="AC70" s="895"/>
      <c r="AD70" s="895"/>
      <c r="AE70" s="895"/>
      <c r="AF70" s="895">
        <v>38</v>
      </c>
      <c r="AG70" s="895"/>
      <c r="AH70" s="895"/>
      <c r="AI70" s="895"/>
      <c r="AJ70" s="895"/>
      <c r="AK70" s="895">
        <v>13</v>
      </c>
      <c r="AL70" s="895"/>
      <c r="AM70" s="895"/>
      <c r="AN70" s="895"/>
      <c r="AO70" s="895"/>
      <c r="AP70" s="895">
        <v>1189</v>
      </c>
      <c r="AQ70" s="895"/>
      <c r="AR70" s="895"/>
      <c r="AS70" s="895"/>
      <c r="AT70" s="895"/>
      <c r="AU70" s="895">
        <v>211</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594</v>
      </c>
      <c r="C71" s="939"/>
      <c r="D71" s="939"/>
      <c r="E71" s="939"/>
      <c r="F71" s="939"/>
      <c r="G71" s="939"/>
      <c r="H71" s="939"/>
      <c r="I71" s="939"/>
      <c r="J71" s="939"/>
      <c r="K71" s="939"/>
      <c r="L71" s="939"/>
      <c r="M71" s="939"/>
      <c r="N71" s="939"/>
      <c r="O71" s="939"/>
      <c r="P71" s="940"/>
      <c r="Q71" s="941">
        <v>39</v>
      </c>
      <c r="R71" s="895"/>
      <c r="S71" s="895"/>
      <c r="T71" s="895"/>
      <c r="U71" s="895"/>
      <c r="V71" s="895">
        <v>34</v>
      </c>
      <c r="W71" s="895"/>
      <c r="X71" s="895"/>
      <c r="Y71" s="895"/>
      <c r="Z71" s="895"/>
      <c r="AA71" s="895">
        <v>6</v>
      </c>
      <c r="AB71" s="895"/>
      <c r="AC71" s="895"/>
      <c r="AD71" s="895"/>
      <c r="AE71" s="895"/>
      <c r="AF71" s="895">
        <v>0</v>
      </c>
      <c r="AG71" s="895"/>
      <c r="AH71" s="895"/>
      <c r="AI71" s="895"/>
      <c r="AJ71" s="895"/>
      <c r="AK71" s="895" t="s">
        <v>599</v>
      </c>
      <c r="AL71" s="895"/>
      <c r="AM71" s="895"/>
      <c r="AN71" s="895"/>
      <c r="AO71" s="895"/>
      <c r="AP71" s="895">
        <v>249</v>
      </c>
      <c r="AQ71" s="895"/>
      <c r="AR71" s="895"/>
      <c r="AS71" s="895"/>
      <c r="AT71" s="895"/>
      <c r="AU71" s="895" t="s">
        <v>599</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595</v>
      </c>
      <c r="C72" s="939"/>
      <c r="D72" s="939"/>
      <c r="E72" s="939"/>
      <c r="F72" s="939"/>
      <c r="G72" s="939"/>
      <c r="H72" s="939"/>
      <c r="I72" s="939"/>
      <c r="J72" s="939"/>
      <c r="K72" s="939"/>
      <c r="L72" s="939"/>
      <c r="M72" s="939"/>
      <c r="N72" s="939"/>
      <c r="O72" s="939"/>
      <c r="P72" s="940"/>
      <c r="Q72" s="941">
        <v>394</v>
      </c>
      <c r="R72" s="895"/>
      <c r="S72" s="895"/>
      <c r="T72" s="895"/>
      <c r="U72" s="895"/>
      <c r="V72" s="895">
        <v>368</v>
      </c>
      <c r="W72" s="895"/>
      <c r="X72" s="895"/>
      <c r="Y72" s="895"/>
      <c r="Z72" s="895"/>
      <c r="AA72" s="895">
        <v>26</v>
      </c>
      <c r="AB72" s="895"/>
      <c r="AC72" s="895"/>
      <c r="AD72" s="895"/>
      <c r="AE72" s="895"/>
      <c r="AF72" s="895">
        <v>634</v>
      </c>
      <c r="AG72" s="895"/>
      <c r="AH72" s="895"/>
      <c r="AI72" s="895"/>
      <c r="AJ72" s="895"/>
      <c r="AK72" s="895">
        <v>237</v>
      </c>
      <c r="AL72" s="895"/>
      <c r="AM72" s="895"/>
      <c r="AN72" s="895"/>
      <c r="AO72" s="895"/>
      <c r="AP72" s="895">
        <v>2401</v>
      </c>
      <c r="AQ72" s="895"/>
      <c r="AR72" s="895"/>
      <c r="AS72" s="895"/>
      <c r="AT72" s="895"/>
      <c r="AU72" s="895">
        <v>9</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596</v>
      </c>
      <c r="C73" s="939"/>
      <c r="D73" s="939"/>
      <c r="E73" s="939"/>
      <c r="F73" s="939"/>
      <c r="G73" s="939"/>
      <c r="H73" s="939"/>
      <c r="I73" s="939"/>
      <c r="J73" s="939"/>
      <c r="K73" s="939"/>
      <c r="L73" s="939"/>
      <c r="M73" s="939"/>
      <c r="N73" s="939"/>
      <c r="O73" s="939"/>
      <c r="P73" s="940"/>
      <c r="Q73" s="941">
        <v>125</v>
      </c>
      <c r="R73" s="895"/>
      <c r="S73" s="895"/>
      <c r="T73" s="895"/>
      <c r="U73" s="895"/>
      <c r="V73" s="895">
        <v>116</v>
      </c>
      <c r="W73" s="895"/>
      <c r="X73" s="895"/>
      <c r="Y73" s="895"/>
      <c r="Z73" s="895"/>
      <c r="AA73" s="895">
        <v>9</v>
      </c>
      <c r="AB73" s="895"/>
      <c r="AC73" s="895"/>
      <c r="AD73" s="895"/>
      <c r="AE73" s="895"/>
      <c r="AF73" s="895">
        <v>9</v>
      </c>
      <c r="AG73" s="895"/>
      <c r="AH73" s="895"/>
      <c r="AI73" s="895"/>
      <c r="AJ73" s="895"/>
      <c r="AK73" s="895" t="s">
        <v>599</v>
      </c>
      <c r="AL73" s="895"/>
      <c r="AM73" s="895"/>
      <c r="AN73" s="895"/>
      <c r="AO73" s="895"/>
      <c r="AP73" s="895" t="s">
        <v>599</v>
      </c>
      <c r="AQ73" s="895"/>
      <c r="AR73" s="895"/>
      <c r="AS73" s="895"/>
      <c r="AT73" s="895"/>
      <c r="AU73" s="895" t="s">
        <v>599</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597</v>
      </c>
      <c r="C74" s="939"/>
      <c r="D74" s="939"/>
      <c r="E74" s="939"/>
      <c r="F74" s="939"/>
      <c r="G74" s="939"/>
      <c r="H74" s="939"/>
      <c r="I74" s="939"/>
      <c r="J74" s="939"/>
      <c r="K74" s="939"/>
      <c r="L74" s="939"/>
      <c r="M74" s="939"/>
      <c r="N74" s="939"/>
      <c r="O74" s="939"/>
      <c r="P74" s="940"/>
      <c r="Q74" s="941">
        <v>456828</v>
      </c>
      <c r="R74" s="895"/>
      <c r="S74" s="895"/>
      <c r="T74" s="895"/>
      <c r="U74" s="895"/>
      <c r="V74" s="895">
        <v>441715</v>
      </c>
      <c r="W74" s="895"/>
      <c r="X74" s="895"/>
      <c r="Y74" s="895"/>
      <c r="Z74" s="895"/>
      <c r="AA74" s="895">
        <v>15113</v>
      </c>
      <c r="AB74" s="895"/>
      <c r="AC74" s="895"/>
      <c r="AD74" s="895"/>
      <c r="AE74" s="895"/>
      <c r="AF74" s="895">
        <v>15113</v>
      </c>
      <c r="AG74" s="895"/>
      <c r="AH74" s="895"/>
      <c r="AI74" s="895"/>
      <c r="AJ74" s="895"/>
      <c r="AK74" s="895" t="s">
        <v>599</v>
      </c>
      <c r="AL74" s="895"/>
      <c r="AM74" s="895"/>
      <c r="AN74" s="895"/>
      <c r="AO74" s="895"/>
      <c r="AP74" s="895" t="s">
        <v>599</v>
      </c>
      <c r="AQ74" s="895"/>
      <c r="AR74" s="895"/>
      <c r="AS74" s="895"/>
      <c r="AT74" s="895"/>
      <c r="AU74" s="895" t="s">
        <v>599</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t="s">
        <v>598</v>
      </c>
      <c r="C75" s="939"/>
      <c r="D75" s="939"/>
      <c r="E75" s="939"/>
      <c r="F75" s="939"/>
      <c r="G75" s="939"/>
      <c r="H75" s="939"/>
      <c r="I75" s="939"/>
      <c r="J75" s="939"/>
      <c r="K75" s="939"/>
      <c r="L75" s="939"/>
      <c r="M75" s="939"/>
      <c r="N75" s="939"/>
      <c r="O75" s="939"/>
      <c r="P75" s="940"/>
      <c r="Q75" s="942">
        <v>307</v>
      </c>
      <c r="R75" s="943"/>
      <c r="S75" s="943"/>
      <c r="T75" s="943"/>
      <c r="U75" s="899"/>
      <c r="V75" s="944">
        <v>291</v>
      </c>
      <c r="W75" s="943"/>
      <c r="X75" s="943"/>
      <c r="Y75" s="943"/>
      <c r="Z75" s="899"/>
      <c r="AA75" s="944">
        <v>15</v>
      </c>
      <c r="AB75" s="943"/>
      <c r="AC75" s="943"/>
      <c r="AD75" s="943"/>
      <c r="AE75" s="899"/>
      <c r="AF75" s="944">
        <v>15</v>
      </c>
      <c r="AG75" s="943"/>
      <c r="AH75" s="943"/>
      <c r="AI75" s="943"/>
      <c r="AJ75" s="899"/>
      <c r="AK75" s="944">
        <v>4</v>
      </c>
      <c r="AL75" s="943"/>
      <c r="AM75" s="943"/>
      <c r="AN75" s="943"/>
      <c r="AO75" s="899"/>
      <c r="AP75" s="944" t="s">
        <v>599</v>
      </c>
      <c r="AQ75" s="943"/>
      <c r="AR75" s="943"/>
      <c r="AS75" s="943"/>
      <c r="AT75" s="899"/>
      <c r="AU75" s="944" t="s">
        <v>599</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389</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304</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304</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304</v>
      </c>
      <c r="DR109" s="958"/>
      <c r="DS109" s="958"/>
      <c r="DT109" s="958"/>
      <c r="DU109" s="959"/>
      <c r="DV109" s="957" t="s">
        <v>432</v>
      </c>
      <c r="DW109" s="958"/>
      <c r="DX109" s="958"/>
      <c r="DY109" s="958"/>
      <c r="DZ109" s="960"/>
    </row>
    <row r="110" spans="1:131" s="233" customFormat="1" ht="26.25" customHeight="1" x14ac:dyDescent="0.15">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613516</v>
      </c>
      <c r="AB110" s="965"/>
      <c r="AC110" s="965"/>
      <c r="AD110" s="965"/>
      <c r="AE110" s="966"/>
      <c r="AF110" s="967">
        <v>599667</v>
      </c>
      <c r="AG110" s="965"/>
      <c r="AH110" s="965"/>
      <c r="AI110" s="965"/>
      <c r="AJ110" s="966"/>
      <c r="AK110" s="967">
        <v>565834</v>
      </c>
      <c r="AL110" s="965"/>
      <c r="AM110" s="965"/>
      <c r="AN110" s="965"/>
      <c r="AO110" s="966"/>
      <c r="AP110" s="968">
        <v>18</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4708874</v>
      </c>
      <c r="BR110" s="996"/>
      <c r="BS110" s="996"/>
      <c r="BT110" s="996"/>
      <c r="BU110" s="996"/>
      <c r="BV110" s="996">
        <v>4357407</v>
      </c>
      <c r="BW110" s="996"/>
      <c r="BX110" s="996"/>
      <c r="BY110" s="996"/>
      <c r="BZ110" s="996"/>
      <c r="CA110" s="996">
        <v>4007894</v>
      </c>
      <c r="CB110" s="996"/>
      <c r="CC110" s="996"/>
      <c r="CD110" s="996"/>
      <c r="CE110" s="996"/>
      <c r="CF110" s="1009">
        <v>127.6</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438</v>
      </c>
      <c r="DH110" s="996"/>
      <c r="DI110" s="996"/>
      <c r="DJ110" s="996"/>
      <c r="DK110" s="996"/>
      <c r="DL110" s="996" t="s">
        <v>438</v>
      </c>
      <c r="DM110" s="996"/>
      <c r="DN110" s="996"/>
      <c r="DO110" s="996"/>
      <c r="DP110" s="996"/>
      <c r="DQ110" s="996" t="s">
        <v>439</v>
      </c>
      <c r="DR110" s="996"/>
      <c r="DS110" s="996"/>
      <c r="DT110" s="996"/>
      <c r="DU110" s="996"/>
      <c r="DV110" s="997" t="s">
        <v>439</v>
      </c>
      <c r="DW110" s="997"/>
      <c r="DX110" s="997"/>
      <c r="DY110" s="997"/>
      <c r="DZ110" s="998"/>
    </row>
    <row r="111" spans="1:131" s="233"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438</v>
      </c>
      <c r="AG111" s="1003"/>
      <c r="AH111" s="1003"/>
      <c r="AI111" s="1003"/>
      <c r="AJ111" s="1004"/>
      <c r="AK111" s="1005" t="s">
        <v>438</v>
      </c>
      <c r="AL111" s="1003"/>
      <c r="AM111" s="1003"/>
      <c r="AN111" s="1003"/>
      <c r="AO111" s="1004"/>
      <c r="AP111" s="1006" t="s">
        <v>144</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182825</v>
      </c>
      <c r="BR111" s="991"/>
      <c r="BS111" s="991"/>
      <c r="BT111" s="991"/>
      <c r="BU111" s="991"/>
      <c r="BV111" s="991">
        <v>120550</v>
      </c>
      <c r="BW111" s="991"/>
      <c r="BX111" s="991"/>
      <c r="BY111" s="991"/>
      <c r="BZ111" s="991"/>
      <c r="CA111" s="991">
        <v>68350</v>
      </c>
      <c r="CB111" s="991"/>
      <c r="CC111" s="991"/>
      <c r="CD111" s="991"/>
      <c r="CE111" s="991"/>
      <c r="CF111" s="985">
        <v>2.2000000000000002</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438</v>
      </c>
      <c r="DH111" s="991"/>
      <c r="DI111" s="991"/>
      <c r="DJ111" s="991"/>
      <c r="DK111" s="991"/>
      <c r="DL111" s="991" t="s">
        <v>443</v>
      </c>
      <c r="DM111" s="991"/>
      <c r="DN111" s="991"/>
      <c r="DO111" s="991"/>
      <c r="DP111" s="991"/>
      <c r="DQ111" s="991" t="s">
        <v>438</v>
      </c>
      <c r="DR111" s="991"/>
      <c r="DS111" s="991"/>
      <c r="DT111" s="991"/>
      <c r="DU111" s="991"/>
      <c r="DV111" s="992" t="s">
        <v>438</v>
      </c>
      <c r="DW111" s="992"/>
      <c r="DX111" s="992"/>
      <c r="DY111" s="992"/>
      <c r="DZ111" s="993"/>
    </row>
    <row r="112" spans="1:131" s="233" customFormat="1" ht="26.25" customHeight="1" x14ac:dyDescent="0.15">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443</v>
      </c>
      <c r="AB112" s="1024"/>
      <c r="AC112" s="1024"/>
      <c r="AD112" s="1024"/>
      <c r="AE112" s="1025"/>
      <c r="AF112" s="1026" t="s">
        <v>438</v>
      </c>
      <c r="AG112" s="1024"/>
      <c r="AH112" s="1024"/>
      <c r="AI112" s="1024"/>
      <c r="AJ112" s="1025"/>
      <c r="AK112" s="1026" t="s">
        <v>438</v>
      </c>
      <c r="AL112" s="1024"/>
      <c r="AM112" s="1024"/>
      <c r="AN112" s="1024"/>
      <c r="AO112" s="1025"/>
      <c r="AP112" s="1027" t="s">
        <v>144</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t="s">
        <v>443</v>
      </c>
      <c r="BR112" s="991"/>
      <c r="BS112" s="991"/>
      <c r="BT112" s="991"/>
      <c r="BU112" s="991"/>
      <c r="BV112" s="991" t="s">
        <v>443</v>
      </c>
      <c r="BW112" s="991"/>
      <c r="BX112" s="991"/>
      <c r="BY112" s="991"/>
      <c r="BZ112" s="991"/>
      <c r="CA112" s="991" t="s">
        <v>438</v>
      </c>
      <c r="CB112" s="991"/>
      <c r="CC112" s="991"/>
      <c r="CD112" s="991"/>
      <c r="CE112" s="991"/>
      <c r="CF112" s="985" t="s">
        <v>438</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438</v>
      </c>
      <c r="DH112" s="991"/>
      <c r="DI112" s="991"/>
      <c r="DJ112" s="991"/>
      <c r="DK112" s="991"/>
      <c r="DL112" s="991" t="s">
        <v>438</v>
      </c>
      <c r="DM112" s="991"/>
      <c r="DN112" s="991"/>
      <c r="DO112" s="991"/>
      <c r="DP112" s="991"/>
      <c r="DQ112" s="991" t="s">
        <v>438</v>
      </c>
      <c r="DR112" s="991"/>
      <c r="DS112" s="991"/>
      <c r="DT112" s="991"/>
      <c r="DU112" s="991"/>
      <c r="DV112" s="992" t="s">
        <v>438</v>
      </c>
      <c r="DW112" s="992"/>
      <c r="DX112" s="992"/>
      <c r="DY112" s="992"/>
      <c r="DZ112" s="993"/>
    </row>
    <row r="113" spans="1:130" s="233"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35</v>
      </c>
      <c r="AB113" s="1003"/>
      <c r="AC113" s="1003"/>
      <c r="AD113" s="1003"/>
      <c r="AE113" s="1004"/>
      <c r="AF113" s="1005">
        <v>44</v>
      </c>
      <c r="AG113" s="1003"/>
      <c r="AH113" s="1003"/>
      <c r="AI113" s="1003"/>
      <c r="AJ113" s="1004"/>
      <c r="AK113" s="1005">
        <v>37</v>
      </c>
      <c r="AL113" s="1003"/>
      <c r="AM113" s="1003"/>
      <c r="AN113" s="1003"/>
      <c r="AO113" s="1004"/>
      <c r="AP113" s="1006">
        <v>0</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306311</v>
      </c>
      <c r="BR113" s="991"/>
      <c r="BS113" s="991"/>
      <c r="BT113" s="991"/>
      <c r="BU113" s="991"/>
      <c r="BV113" s="991">
        <v>251116</v>
      </c>
      <c r="BW113" s="991"/>
      <c r="BX113" s="991"/>
      <c r="BY113" s="991"/>
      <c r="BZ113" s="991"/>
      <c r="CA113" s="991">
        <v>220735</v>
      </c>
      <c r="CB113" s="991"/>
      <c r="CC113" s="991"/>
      <c r="CD113" s="991"/>
      <c r="CE113" s="991"/>
      <c r="CF113" s="985">
        <v>7</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443</v>
      </c>
      <c r="DH113" s="1024"/>
      <c r="DI113" s="1024"/>
      <c r="DJ113" s="1024"/>
      <c r="DK113" s="1025"/>
      <c r="DL113" s="1026" t="s">
        <v>443</v>
      </c>
      <c r="DM113" s="1024"/>
      <c r="DN113" s="1024"/>
      <c r="DO113" s="1024"/>
      <c r="DP113" s="1025"/>
      <c r="DQ113" s="1026" t="s">
        <v>438</v>
      </c>
      <c r="DR113" s="1024"/>
      <c r="DS113" s="1024"/>
      <c r="DT113" s="1024"/>
      <c r="DU113" s="1025"/>
      <c r="DV113" s="1027" t="s">
        <v>438</v>
      </c>
      <c r="DW113" s="1028"/>
      <c r="DX113" s="1028"/>
      <c r="DY113" s="1028"/>
      <c r="DZ113" s="1029"/>
    </row>
    <row r="114" spans="1:130" s="233"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70675</v>
      </c>
      <c r="AB114" s="1024"/>
      <c r="AC114" s="1024"/>
      <c r="AD114" s="1024"/>
      <c r="AE114" s="1025"/>
      <c r="AF114" s="1026">
        <v>67487</v>
      </c>
      <c r="AG114" s="1024"/>
      <c r="AH114" s="1024"/>
      <c r="AI114" s="1024"/>
      <c r="AJ114" s="1025"/>
      <c r="AK114" s="1026">
        <v>49855</v>
      </c>
      <c r="AL114" s="1024"/>
      <c r="AM114" s="1024"/>
      <c r="AN114" s="1024"/>
      <c r="AO114" s="1025"/>
      <c r="AP114" s="1027">
        <v>1.6</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812102</v>
      </c>
      <c r="BR114" s="991"/>
      <c r="BS114" s="991"/>
      <c r="BT114" s="991"/>
      <c r="BU114" s="991"/>
      <c r="BV114" s="991">
        <v>1544441</v>
      </c>
      <c r="BW114" s="991"/>
      <c r="BX114" s="991"/>
      <c r="BY114" s="991"/>
      <c r="BZ114" s="991"/>
      <c r="CA114" s="991">
        <v>1487690</v>
      </c>
      <c r="CB114" s="991"/>
      <c r="CC114" s="991"/>
      <c r="CD114" s="991"/>
      <c r="CE114" s="991"/>
      <c r="CF114" s="985">
        <v>47.4</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443</v>
      </c>
      <c r="DH114" s="1024"/>
      <c r="DI114" s="1024"/>
      <c r="DJ114" s="1024"/>
      <c r="DK114" s="1025"/>
      <c r="DL114" s="1026" t="s">
        <v>443</v>
      </c>
      <c r="DM114" s="1024"/>
      <c r="DN114" s="1024"/>
      <c r="DO114" s="1024"/>
      <c r="DP114" s="1025"/>
      <c r="DQ114" s="1026" t="s">
        <v>438</v>
      </c>
      <c r="DR114" s="1024"/>
      <c r="DS114" s="1024"/>
      <c r="DT114" s="1024"/>
      <c r="DU114" s="1025"/>
      <c r="DV114" s="1027" t="s">
        <v>443</v>
      </c>
      <c r="DW114" s="1028"/>
      <c r="DX114" s="1028"/>
      <c r="DY114" s="1028"/>
      <c r="DZ114" s="1029"/>
    </row>
    <row r="115" spans="1:130" s="233" customFormat="1" ht="26.25" customHeight="1" x14ac:dyDescent="0.15">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438</v>
      </c>
      <c r="AB115" s="1003"/>
      <c r="AC115" s="1003"/>
      <c r="AD115" s="1003"/>
      <c r="AE115" s="1004"/>
      <c r="AF115" s="1005" t="s">
        <v>443</v>
      </c>
      <c r="AG115" s="1003"/>
      <c r="AH115" s="1003"/>
      <c r="AI115" s="1003"/>
      <c r="AJ115" s="1004"/>
      <c r="AK115" s="1005" t="s">
        <v>438</v>
      </c>
      <c r="AL115" s="1003"/>
      <c r="AM115" s="1003"/>
      <c r="AN115" s="1003"/>
      <c r="AO115" s="1004"/>
      <c r="AP115" s="1006" t="s">
        <v>438</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438</v>
      </c>
      <c r="BR115" s="991"/>
      <c r="BS115" s="991"/>
      <c r="BT115" s="991"/>
      <c r="BU115" s="991"/>
      <c r="BV115" s="991" t="s">
        <v>438</v>
      </c>
      <c r="BW115" s="991"/>
      <c r="BX115" s="991"/>
      <c r="BY115" s="991"/>
      <c r="BZ115" s="991"/>
      <c r="CA115" s="991" t="s">
        <v>144</v>
      </c>
      <c r="CB115" s="991"/>
      <c r="CC115" s="991"/>
      <c r="CD115" s="991"/>
      <c r="CE115" s="991"/>
      <c r="CF115" s="985" t="s">
        <v>438</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438</v>
      </c>
      <c r="DH115" s="1024"/>
      <c r="DI115" s="1024"/>
      <c r="DJ115" s="1024"/>
      <c r="DK115" s="1025"/>
      <c r="DL115" s="1026" t="s">
        <v>443</v>
      </c>
      <c r="DM115" s="1024"/>
      <c r="DN115" s="1024"/>
      <c r="DO115" s="1024"/>
      <c r="DP115" s="1025"/>
      <c r="DQ115" s="1026" t="s">
        <v>438</v>
      </c>
      <c r="DR115" s="1024"/>
      <c r="DS115" s="1024"/>
      <c r="DT115" s="1024"/>
      <c r="DU115" s="1025"/>
      <c r="DV115" s="1027" t="s">
        <v>443</v>
      </c>
      <c r="DW115" s="1028"/>
      <c r="DX115" s="1028"/>
      <c r="DY115" s="1028"/>
      <c r="DZ115" s="1029"/>
    </row>
    <row r="116" spans="1:130" s="233" customFormat="1" ht="26.25" customHeight="1" x14ac:dyDescent="0.15">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438</v>
      </c>
      <c r="AB116" s="1024"/>
      <c r="AC116" s="1024"/>
      <c r="AD116" s="1024"/>
      <c r="AE116" s="1025"/>
      <c r="AF116" s="1026" t="s">
        <v>438</v>
      </c>
      <c r="AG116" s="1024"/>
      <c r="AH116" s="1024"/>
      <c r="AI116" s="1024"/>
      <c r="AJ116" s="1025"/>
      <c r="AK116" s="1026" t="s">
        <v>438</v>
      </c>
      <c r="AL116" s="1024"/>
      <c r="AM116" s="1024"/>
      <c r="AN116" s="1024"/>
      <c r="AO116" s="1025"/>
      <c r="AP116" s="1027" t="s">
        <v>443</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443</v>
      </c>
      <c r="BR116" s="991"/>
      <c r="BS116" s="991"/>
      <c r="BT116" s="991"/>
      <c r="BU116" s="991"/>
      <c r="BV116" s="991" t="s">
        <v>438</v>
      </c>
      <c r="BW116" s="991"/>
      <c r="BX116" s="991"/>
      <c r="BY116" s="991"/>
      <c r="BZ116" s="991"/>
      <c r="CA116" s="991" t="s">
        <v>443</v>
      </c>
      <c r="CB116" s="991"/>
      <c r="CC116" s="991"/>
      <c r="CD116" s="991"/>
      <c r="CE116" s="991"/>
      <c r="CF116" s="985" t="s">
        <v>438</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443</v>
      </c>
      <c r="DH116" s="1024"/>
      <c r="DI116" s="1024"/>
      <c r="DJ116" s="1024"/>
      <c r="DK116" s="1025"/>
      <c r="DL116" s="1026" t="s">
        <v>438</v>
      </c>
      <c r="DM116" s="1024"/>
      <c r="DN116" s="1024"/>
      <c r="DO116" s="1024"/>
      <c r="DP116" s="1025"/>
      <c r="DQ116" s="1026" t="s">
        <v>443</v>
      </c>
      <c r="DR116" s="1024"/>
      <c r="DS116" s="1024"/>
      <c r="DT116" s="1024"/>
      <c r="DU116" s="1025"/>
      <c r="DV116" s="1027" t="s">
        <v>443</v>
      </c>
      <c r="DW116" s="1028"/>
      <c r="DX116" s="1028"/>
      <c r="DY116" s="1028"/>
      <c r="DZ116" s="1029"/>
    </row>
    <row r="117" spans="1:130" s="233" customFormat="1" ht="26.25" customHeight="1" x14ac:dyDescent="0.15">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460</v>
      </c>
      <c r="Z117" s="959"/>
      <c r="AA117" s="1043">
        <v>684226</v>
      </c>
      <c r="AB117" s="1044"/>
      <c r="AC117" s="1044"/>
      <c r="AD117" s="1044"/>
      <c r="AE117" s="1045"/>
      <c r="AF117" s="1046">
        <v>667198</v>
      </c>
      <c r="AG117" s="1044"/>
      <c r="AH117" s="1044"/>
      <c r="AI117" s="1044"/>
      <c r="AJ117" s="1045"/>
      <c r="AK117" s="1046">
        <v>615726</v>
      </c>
      <c r="AL117" s="1044"/>
      <c r="AM117" s="1044"/>
      <c r="AN117" s="1044"/>
      <c r="AO117" s="1045"/>
      <c r="AP117" s="1047"/>
      <c r="AQ117" s="1048"/>
      <c r="AR117" s="1048"/>
      <c r="AS117" s="1048"/>
      <c r="AT117" s="1049"/>
      <c r="AU117" s="973"/>
      <c r="AV117" s="974"/>
      <c r="AW117" s="974"/>
      <c r="AX117" s="974"/>
      <c r="AY117" s="974"/>
      <c r="AZ117" s="1039" t="s">
        <v>461</v>
      </c>
      <c r="BA117" s="1040"/>
      <c r="BB117" s="1040"/>
      <c r="BC117" s="1040"/>
      <c r="BD117" s="1040"/>
      <c r="BE117" s="1040"/>
      <c r="BF117" s="1040"/>
      <c r="BG117" s="1040"/>
      <c r="BH117" s="1040"/>
      <c r="BI117" s="1040"/>
      <c r="BJ117" s="1040"/>
      <c r="BK117" s="1040"/>
      <c r="BL117" s="1040"/>
      <c r="BM117" s="1040"/>
      <c r="BN117" s="1040"/>
      <c r="BO117" s="1040"/>
      <c r="BP117" s="1041"/>
      <c r="BQ117" s="990" t="s">
        <v>144</v>
      </c>
      <c r="BR117" s="991"/>
      <c r="BS117" s="991"/>
      <c r="BT117" s="991"/>
      <c r="BU117" s="991"/>
      <c r="BV117" s="991" t="s">
        <v>462</v>
      </c>
      <c r="BW117" s="991"/>
      <c r="BX117" s="991"/>
      <c r="BY117" s="991"/>
      <c r="BZ117" s="991"/>
      <c r="CA117" s="991" t="s">
        <v>463</v>
      </c>
      <c r="CB117" s="991"/>
      <c r="CC117" s="991"/>
      <c r="CD117" s="991"/>
      <c r="CE117" s="991"/>
      <c r="CF117" s="985" t="s">
        <v>464</v>
      </c>
      <c r="CG117" s="986"/>
      <c r="CH117" s="986"/>
      <c r="CI117" s="986"/>
      <c r="CJ117" s="986"/>
      <c r="CK117" s="1013"/>
      <c r="CL117" s="1014"/>
      <c r="CM117" s="987" t="s">
        <v>465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463</v>
      </c>
      <c r="DH117" s="1024"/>
      <c r="DI117" s="1024"/>
      <c r="DJ117" s="1024"/>
      <c r="DK117" s="1025"/>
      <c r="DL117" s="1026" t="s">
        <v>466</v>
      </c>
      <c r="DM117" s="1024"/>
      <c r="DN117" s="1024"/>
      <c r="DO117" s="1024"/>
      <c r="DP117" s="1025"/>
      <c r="DQ117" s="1026" t="s">
        <v>463</v>
      </c>
      <c r="DR117" s="1024"/>
      <c r="DS117" s="1024"/>
      <c r="DT117" s="1024"/>
      <c r="DU117" s="1025"/>
      <c r="DV117" s="1027" t="s">
        <v>144</v>
      </c>
      <c r="DW117" s="1028"/>
      <c r="DX117" s="1028"/>
      <c r="DY117" s="1028"/>
      <c r="DZ117" s="1029"/>
    </row>
    <row r="118" spans="1:130" s="233" customFormat="1" ht="26.25" customHeight="1" x14ac:dyDescent="0.15">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304</v>
      </c>
      <c r="AL118" s="958"/>
      <c r="AM118" s="958"/>
      <c r="AN118" s="958"/>
      <c r="AO118" s="959"/>
      <c r="AP118" s="1035" t="s">
        <v>432</v>
      </c>
      <c r="AQ118" s="1036"/>
      <c r="AR118" s="1036"/>
      <c r="AS118" s="1036"/>
      <c r="AT118" s="1037"/>
      <c r="AU118" s="973"/>
      <c r="AV118" s="974"/>
      <c r="AW118" s="974"/>
      <c r="AX118" s="974"/>
      <c r="AY118" s="974"/>
      <c r="AZ118" s="1038" t="s">
        <v>467</v>
      </c>
      <c r="BA118" s="1030"/>
      <c r="BB118" s="1030"/>
      <c r="BC118" s="1030"/>
      <c r="BD118" s="1030"/>
      <c r="BE118" s="1030"/>
      <c r="BF118" s="1030"/>
      <c r="BG118" s="1030"/>
      <c r="BH118" s="1030"/>
      <c r="BI118" s="1030"/>
      <c r="BJ118" s="1030"/>
      <c r="BK118" s="1030"/>
      <c r="BL118" s="1030"/>
      <c r="BM118" s="1030"/>
      <c r="BN118" s="1030"/>
      <c r="BO118" s="1030"/>
      <c r="BP118" s="1031"/>
      <c r="BQ118" s="1064" t="s">
        <v>468</v>
      </c>
      <c r="BR118" s="1065"/>
      <c r="BS118" s="1065"/>
      <c r="BT118" s="1065"/>
      <c r="BU118" s="1065"/>
      <c r="BV118" s="1065" t="s">
        <v>463</v>
      </c>
      <c r="BW118" s="1065"/>
      <c r="BX118" s="1065"/>
      <c r="BY118" s="1065"/>
      <c r="BZ118" s="1065"/>
      <c r="CA118" s="1065" t="s">
        <v>469</v>
      </c>
      <c r="CB118" s="1065"/>
      <c r="CC118" s="1065"/>
      <c r="CD118" s="1065"/>
      <c r="CE118" s="1065"/>
      <c r="CF118" s="985" t="s">
        <v>463</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471</v>
      </c>
      <c r="DH118" s="1024"/>
      <c r="DI118" s="1024"/>
      <c r="DJ118" s="1024"/>
      <c r="DK118" s="1025"/>
      <c r="DL118" s="1026" t="s">
        <v>464</v>
      </c>
      <c r="DM118" s="1024"/>
      <c r="DN118" s="1024"/>
      <c r="DO118" s="1024"/>
      <c r="DP118" s="1025"/>
      <c r="DQ118" s="1026" t="s">
        <v>464</v>
      </c>
      <c r="DR118" s="1024"/>
      <c r="DS118" s="1024"/>
      <c r="DT118" s="1024"/>
      <c r="DU118" s="1025"/>
      <c r="DV118" s="1027" t="s">
        <v>144</v>
      </c>
      <c r="DW118" s="1028"/>
      <c r="DX118" s="1028"/>
      <c r="DY118" s="1028"/>
      <c r="DZ118" s="1029"/>
    </row>
    <row r="119" spans="1:130" s="233" customFormat="1" ht="26.25" customHeight="1" x14ac:dyDescent="0.15">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472</v>
      </c>
      <c r="AB119" s="965"/>
      <c r="AC119" s="965"/>
      <c r="AD119" s="965"/>
      <c r="AE119" s="966"/>
      <c r="AF119" s="967" t="s">
        <v>464</v>
      </c>
      <c r="AG119" s="965"/>
      <c r="AH119" s="965"/>
      <c r="AI119" s="965"/>
      <c r="AJ119" s="966"/>
      <c r="AK119" s="967" t="s">
        <v>144</v>
      </c>
      <c r="AL119" s="965"/>
      <c r="AM119" s="965"/>
      <c r="AN119" s="965"/>
      <c r="AO119" s="966"/>
      <c r="AP119" s="968" t="s">
        <v>144</v>
      </c>
      <c r="AQ119" s="969"/>
      <c r="AR119" s="969"/>
      <c r="AS119" s="969"/>
      <c r="AT119" s="970"/>
      <c r="AU119" s="975"/>
      <c r="AV119" s="976"/>
      <c r="AW119" s="976"/>
      <c r="AX119" s="976"/>
      <c r="AY119" s="976"/>
      <c r="AZ119" s="254" t="s">
        <v>185</v>
      </c>
      <c r="BA119" s="254"/>
      <c r="BB119" s="254"/>
      <c r="BC119" s="254"/>
      <c r="BD119" s="254"/>
      <c r="BE119" s="254"/>
      <c r="BF119" s="254"/>
      <c r="BG119" s="254"/>
      <c r="BH119" s="254"/>
      <c r="BI119" s="254"/>
      <c r="BJ119" s="254"/>
      <c r="BK119" s="254"/>
      <c r="BL119" s="254"/>
      <c r="BM119" s="254"/>
      <c r="BN119" s="254"/>
      <c r="BO119" s="1042" t="s">
        <v>473</v>
      </c>
      <c r="BP119" s="1070"/>
      <c r="BQ119" s="1064">
        <v>6010112</v>
      </c>
      <c r="BR119" s="1065"/>
      <c r="BS119" s="1065"/>
      <c r="BT119" s="1065"/>
      <c r="BU119" s="1065"/>
      <c r="BV119" s="1065">
        <v>6273514</v>
      </c>
      <c r="BW119" s="1065"/>
      <c r="BX119" s="1065"/>
      <c r="BY119" s="1065"/>
      <c r="BZ119" s="1065"/>
      <c r="CA119" s="1065">
        <v>5784669</v>
      </c>
      <c r="CB119" s="1065"/>
      <c r="CC119" s="1065"/>
      <c r="CD119" s="1065"/>
      <c r="CE119" s="1065"/>
      <c r="CF119" s="1066"/>
      <c r="CG119" s="1067"/>
      <c r="CH119" s="1067"/>
      <c r="CI119" s="1067"/>
      <c r="CJ119" s="1068"/>
      <c r="CK119" s="1015"/>
      <c r="CL119" s="1016"/>
      <c r="CM119" s="1038" t="s">
        <v>474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182825</v>
      </c>
      <c r="DH119" s="1051"/>
      <c r="DI119" s="1051"/>
      <c r="DJ119" s="1051"/>
      <c r="DK119" s="1052"/>
      <c r="DL119" s="1050">
        <v>120550</v>
      </c>
      <c r="DM119" s="1051"/>
      <c r="DN119" s="1051"/>
      <c r="DO119" s="1051"/>
      <c r="DP119" s="1052"/>
      <c r="DQ119" s="1050">
        <v>68350</v>
      </c>
      <c r="DR119" s="1051"/>
      <c r="DS119" s="1051"/>
      <c r="DT119" s="1051"/>
      <c r="DU119" s="1052"/>
      <c r="DV119" s="1053">
        <v>2.2000000000000002</v>
      </c>
      <c r="DW119" s="1054"/>
      <c r="DX119" s="1054"/>
      <c r="DY119" s="1054"/>
      <c r="DZ119" s="1055"/>
    </row>
    <row r="120" spans="1:130" s="233" customFormat="1" ht="26.25" customHeight="1" x14ac:dyDescent="0.15">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144</v>
      </c>
      <c r="AB120" s="1024"/>
      <c r="AC120" s="1024"/>
      <c r="AD120" s="1024"/>
      <c r="AE120" s="1025"/>
      <c r="AF120" s="1026" t="s">
        <v>472</v>
      </c>
      <c r="AG120" s="1024"/>
      <c r="AH120" s="1024"/>
      <c r="AI120" s="1024"/>
      <c r="AJ120" s="1025"/>
      <c r="AK120" s="1026" t="s">
        <v>475</v>
      </c>
      <c r="AL120" s="1024"/>
      <c r="AM120" s="1024"/>
      <c r="AN120" s="1024"/>
      <c r="AO120" s="1025"/>
      <c r="AP120" s="1027" t="s">
        <v>144</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5448937</v>
      </c>
      <c r="BR120" s="996"/>
      <c r="BS120" s="996"/>
      <c r="BT120" s="996"/>
      <c r="BU120" s="996"/>
      <c r="BV120" s="996">
        <v>5801944</v>
      </c>
      <c r="BW120" s="996"/>
      <c r="BX120" s="996"/>
      <c r="BY120" s="996"/>
      <c r="BZ120" s="996"/>
      <c r="CA120" s="996">
        <v>5962659</v>
      </c>
      <c r="CB120" s="996"/>
      <c r="CC120" s="996"/>
      <c r="CD120" s="996"/>
      <c r="CE120" s="996"/>
      <c r="CF120" s="1009">
        <v>189.8</v>
      </c>
      <c r="CG120" s="1010"/>
      <c r="CH120" s="1010"/>
      <c r="CI120" s="1010"/>
      <c r="CJ120" s="1010"/>
      <c r="CK120" s="1071" t="s">
        <v>478</v>
      </c>
      <c r="CL120" s="1072"/>
      <c r="CM120" s="1072"/>
      <c r="CN120" s="1072"/>
      <c r="CO120" s="1073"/>
      <c r="CP120" s="1079" t="s">
        <v>479</v>
      </c>
      <c r="CQ120" s="1080"/>
      <c r="CR120" s="1080"/>
      <c r="CS120" s="1080"/>
      <c r="CT120" s="1080"/>
      <c r="CU120" s="1080"/>
      <c r="CV120" s="1080"/>
      <c r="CW120" s="1080"/>
      <c r="CX120" s="1080"/>
      <c r="CY120" s="1080"/>
      <c r="CZ120" s="1080"/>
      <c r="DA120" s="1080"/>
      <c r="DB120" s="1080"/>
      <c r="DC120" s="1080"/>
      <c r="DD120" s="1080"/>
      <c r="DE120" s="1080"/>
      <c r="DF120" s="1081"/>
      <c r="DG120" s="995" t="s">
        <v>480</v>
      </c>
      <c r="DH120" s="996"/>
      <c r="DI120" s="996"/>
      <c r="DJ120" s="996"/>
      <c r="DK120" s="996"/>
      <c r="DL120" s="996" t="s">
        <v>480</v>
      </c>
      <c r="DM120" s="996"/>
      <c r="DN120" s="996"/>
      <c r="DO120" s="996"/>
      <c r="DP120" s="996"/>
      <c r="DQ120" s="996" t="s">
        <v>144</v>
      </c>
      <c r="DR120" s="996"/>
      <c r="DS120" s="996"/>
      <c r="DT120" s="996"/>
      <c r="DU120" s="996"/>
      <c r="DV120" s="997" t="s">
        <v>481</v>
      </c>
      <c r="DW120" s="997"/>
      <c r="DX120" s="997"/>
      <c r="DY120" s="997"/>
      <c r="DZ120" s="998"/>
    </row>
    <row r="121" spans="1:130" s="233" customFormat="1" ht="26.25" customHeight="1" x14ac:dyDescent="0.15">
      <c r="A121" s="1122"/>
      <c r="B121" s="1014"/>
      <c r="C121" s="1039" t="s">
        <v>482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144</v>
      </c>
      <c r="AB121" s="1024"/>
      <c r="AC121" s="1024"/>
      <c r="AD121" s="1024"/>
      <c r="AE121" s="1025"/>
      <c r="AF121" s="1026" t="s">
        <v>462</v>
      </c>
      <c r="AG121" s="1024"/>
      <c r="AH121" s="1024"/>
      <c r="AI121" s="1024"/>
      <c r="AJ121" s="1025"/>
      <c r="AK121" s="1026" t="s">
        <v>468</v>
      </c>
      <c r="AL121" s="1024"/>
      <c r="AM121" s="1024"/>
      <c r="AN121" s="1024"/>
      <c r="AO121" s="1025"/>
      <c r="AP121" s="1027" t="s">
        <v>481</v>
      </c>
      <c r="AQ121" s="1028"/>
      <c r="AR121" s="1028"/>
      <c r="AS121" s="1028"/>
      <c r="AT121" s="1029"/>
      <c r="AU121" s="1059"/>
      <c r="AV121" s="1060"/>
      <c r="AW121" s="1060"/>
      <c r="AX121" s="1060"/>
      <c r="AY121" s="1061"/>
      <c r="AZ121" s="987" t="s">
        <v>483</v>
      </c>
      <c r="BA121" s="988"/>
      <c r="BB121" s="988"/>
      <c r="BC121" s="988"/>
      <c r="BD121" s="988"/>
      <c r="BE121" s="988"/>
      <c r="BF121" s="988"/>
      <c r="BG121" s="988"/>
      <c r="BH121" s="988"/>
      <c r="BI121" s="988"/>
      <c r="BJ121" s="988"/>
      <c r="BK121" s="988"/>
      <c r="BL121" s="988"/>
      <c r="BM121" s="988"/>
      <c r="BN121" s="988"/>
      <c r="BO121" s="988"/>
      <c r="BP121" s="989"/>
      <c r="BQ121" s="990" t="s">
        <v>144</v>
      </c>
      <c r="BR121" s="991"/>
      <c r="BS121" s="991"/>
      <c r="BT121" s="991"/>
      <c r="BU121" s="991"/>
      <c r="BV121" s="991" t="s">
        <v>464</v>
      </c>
      <c r="BW121" s="991"/>
      <c r="BX121" s="991"/>
      <c r="BY121" s="991"/>
      <c r="BZ121" s="991"/>
      <c r="CA121" s="991" t="s">
        <v>144</v>
      </c>
      <c r="CB121" s="991"/>
      <c r="CC121" s="991"/>
      <c r="CD121" s="991"/>
      <c r="CE121" s="991"/>
      <c r="CF121" s="985" t="s">
        <v>144</v>
      </c>
      <c r="CG121" s="986"/>
      <c r="CH121" s="986"/>
      <c r="CI121" s="986"/>
      <c r="CJ121" s="986"/>
      <c r="CK121" s="1074"/>
      <c r="CL121" s="1075"/>
      <c r="CM121" s="1075"/>
      <c r="CN121" s="1075"/>
      <c r="CO121" s="1076"/>
      <c r="CP121" s="1084" t="s">
        <v>484</v>
      </c>
      <c r="CQ121" s="1085"/>
      <c r="CR121" s="1085"/>
      <c r="CS121" s="1085"/>
      <c r="CT121" s="1085"/>
      <c r="CU121" s="1085"/>
      <c r="CV121" s="1085"/>
      <c r="CW121" s="1085"/>
      <c r="CX121" s="1085"/>
      <c r="CY121" s="1085"/>
      <c r="CZ121" s="1085"/>
      <c r="DA121" s="1085"/>
      <c r="DB121" s="1085"/>
      <c r="DC121" s="1085"/>
      <c r="DD121" s="1085"/>
      <c r="DE121" s="1085"/>
      <c r="DF121" s="1086"/>
      <c r="DG121" s="990" t="s">
        <v>464</v>
      </c>
      <c r="DH121" s="991"/>
      <c r="DI121" s="991"/>
      <c r="DJ121" s="991"/>
      <c r="DK121" s="991"/>
      <c r="DL121" s="991" t="s">
        <v>464</v>
      </c>
      <c r="DM121" s="991"/>
      <c r="DN121" s="991"/>
      <c r="DO121" s="991"/>
      <c r="DP121" s="991"/>
      <c r="DQ121" s="991" t="s">
        <v>472</v>
      </c>
      <c r="DR121" s="991"/>
      <c r="DS121" s="991"/>
      <c r="DT121" s="991"/>
      <c r="DU121" s="991"/>
      <c r="DV121" s="992" t="s">
        <v>463</v>
      </c>
      <c r="DW121" s="992"/>
      <c r="DX121" s="992"/>
      <c r="DY121" s="992"/>
      <c r="DZ121" s="993"/>
    </row>
    <row r="122" spans="1:130" s="233"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471</v>
      </c>
      <c r="AB122" s="1024"/>
      <c r="AC122" s="1024"/>
      <c r="AD122" s="1024"/>
      <c r="AE122" s="1025"/>
      <c r="AF122" s="1026" t="s">
        <v>475</v>
      </c>
      <c r="AG122" s="1024"/>
      <c r="AH122" s="1024"/>
      <c r="AI122" s="1024"/>
      <c r="AJ122" s="1025"/>
      <c r="AK122" s="1026" t="s">
        <v>464</v>
      </c>
      <c r="AL122" s="1024"/>
      <c r="AM122" s="1024"/>
      <c r="AN122" s="1024"/>
      <c r="AO122" s="1025"/>
      <c r="AP122" s="1027" t="s">
        <v>144</v>
      </c>
      <c r="AQ122" s="1028"/>
      <c r="AR122" s="1028"/>
      <c r="AS122" s="1028"/>
      <c r="AT122" s="1029"/>
      <c r="AU122" s="1059"/>
      <c r="AV122" s="1060"/>
      <c r="AW122" s="1060"/>
      <c r="AX122" s="1060"/>
      <c r="AY122" s="1061"/>
      <c r="AZ122" s="1038" t="s">
        <v>485</v>
      </c>
      <c r="BA122" s="1030"/>
      <c r="BB122" s="1030"/>
      <c r="BC122" s="1030"/>
      <c r="BD122" s="1030"/>
      <c r="BE122" s="1030"/>
      <c r="BF122" s="1030"/>
      <c r="BG122" s="1030"/>
      <c r="BH122" s="1030"/>
      <c r="BI122" s="1030"/>
      <c r="BJ122" s="1030"/>
      <c r="BK122" s="1030"/>
      <c r="BL122" s="1030"/>
      <c r="BM122" s="1030"/>
      <c r="BN122" s="1030"/>
      <c r="BO122" s="1030"/>
      <c r="BP122" s="1031"/>
      <c r="BQ122" s="1064">
        <v>4345559</v>
      </c>
      <c r="BR122" s="1065"/>
      <c r="BS122" s="1065"/>
      <c r="BT122" s="1065"/>
      <c r="BU122" s="1065"/>
      <c r="BV122" s="1065">
        <v>3971435</v>
      </c>
      <c r="BW122" s="1065"/>
      <c r="BX122" s="1065"/>
      <c r="BY122" s="1065"/>
      <c r="BZ122" s="1065"/>
      <c r="CA122" s="1065">
        <v>3716667</v>
      </c>
      <c r="CB122" s="1065"/>
      <c r="CC122" s="1065"/>
      <c r="CD122" s="1065"/>
      <c r="CE122" s="1065"/>
      <c r="CF122" s="1082">
        <v>118.3</v>
      </c>
      <c r="CG122" s="1083"/>
      <c r="CH122" s="1083"/>
      <c r="CI122" s="1083"/>
      <c r="CJ122" s="1083"/>
      <c r="CK122" s="1074"/>
      <c r="CL122" s="1075"/>
      <c r="CM122" s="1075"/>
      <c r="CN122" s="1075"/>
      <c r="CO122" s="1076"/>
      <c r="CP122" s="1084" t="s">
        <v>486</v>
      </c>
      <c r="CQ122" s="1085"/>
      <c r="CR122" s="1085"/>
      <c r="CS122" s="1085"/>
      <c r="CT122" s="1085"/>
      <c r="CU122" s="1085"/>
      <c r="CV122" s="1085"/>
      <c r="CW122" s="1085"/>
      <c r="CX122" s="1085"/>
      <c r="CY122" s="1085"/>
      <c r="CZ122" s="1085"/>
      <c r="DA122" s="1085"/>
      <c r="DB122" s="1085"/>
      <c r="DC122" s="1085"/>
      <c r="DD122" s="1085"/>
      <c r="DE122" s="1085"/>
      <c r="DF122" s="1086"/>
      <c r="DG122" s="990" t="s">
        <v>487</v>
      </c>
      <c r="DH122" s="991"/>
      <c r="DI122" s="991"/>
      <c r="DJ122" s="991"/>
      <c r="DK122" s="991"/>
      <c r="DL122" s="991" t="s">
        <v>464</v>
      </c>
      <c r="DM122" s="991"/>
      <c r="DN122" s="991"/>
      <c r="DO122" s="991"/>
      <c r="DP122" s="991"/>
      <c r="DQ122" s="991" t="s">
        <v>144</v>
      </c>
      <c r="DR122" s="991"/>
      <c r="DS122" s="991"/>
      <c r="DT122" s="991"/>
      <c r="DU122" s="991"/>
      <c r="DV122" s="992" t="s">
        <v>462</v>
      </c>
      <c r="DW122" s="992"/>
      <c r="DX122" s="992"/>
      <c r="DY122" s="992"/>
      <c r="DZ122" s="993"/>
    </row>
    <row r="123" spans="1:130" s="233" customFormat="1" ht="26.25" customHeight="1" x14ac:dyDescent="0.15">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144</v>
      </c>
      <c r="AB123" s="1024"/>
      <c r="AC123" s="1024"/>
      <c r="AD123" s="1024"/>
      <c r="AE123" s="1025"/>
      <c r="AF123" s="1026" t="s">
        <v>144</v>
      </c>
      <c r="AG123" s="1024"/>
      <c r="AH123" s="1024"/>
      <c r="AI123" s="1024"/>
      <c r="AJ123" s="1025"/>
      <c r="AK123" s="1026" t="s">
        <v>475</v>
      </c>
      <c r="AL123" s="1024"/>
      <c r="AM123" s="1024"/>
      <c r="AN123" s="1024"/>
      <c r="AO123" s="1025"/>
      <c r="AP123" s="1027" t="s">
        <v>144</v>
      </c>
      <c r="AQ123" s="1028"/>
      <c r="AR123" s="1028"/>
      <c r="AS123" s="1028"/>
      <c r="AT123" s="1029"/>
      <c r="AU123" s="1062"/>
      <c r="AV123" s="1063"/>
      <c r="AW123" s="1063"/>
      <c r="AX123" s="1063"/>
      <c r="AY123" s="1063"/>
      <c r="AZ123" s="254" t="s">
        <v>185</v>
      </c>
      <c r="BA123" s="254"/>
      <c r="BB123" s="254"/>
      <c r="BC123" s="254"/>
      <c r="BD123" s="254"/>
      <c r="BE123" s="254"/>
      <c r="BF123" s="254"/>
      <c r="BG123" s="254"/>
      <c r="BH123" s="254"/>
      <c r="BI123" s="254"/>
      <c r="BJ123" s="254"/>
      <c r="BK123" s="254"/>
      <c r="BL123" s="254"/>
      <c r="BM123" s="254"/>
      <c r="BN123" s="254"/>
      <c r="BO123" s="1042" t="s">
        <v>488</v>
      </c>
      <c r="BP123" s="1070"/>
      <c r="BQ123" s="1128">
        <v>9794496</v>
      </c>
      <c r="BR123" s="1129"/>
      <c r="BS123" s="1129"/>
      <c r="BT123" s="1129"/>
      <c r="BU123" s="1129"/>
      <c r="BV123" s="1129">
        <v>9773379</v>
      </c>
      <c r="BW123" s="1129"/>
      <c r="BX123" s="1129"/>
      <c r="BY123" s="1129"/>
      <c r="BZ123" s="1129"/>
      <c r="CA123" s="1129">
        <v>9679326</v>
      </c>
      <c r="CB123" s="1129"/>
      <c r="CC123" s="1129"/>
      <c r="CD123" s="1129"/>
      <c r="CE123" s="1129"/>
      <c r="CF123" s="1066"/>
      <c r="CG123" s="1067"/>
      <c r="CH123" s="1067"/>
      <c r="CI123" s="1067"/>
      <c r="CJ123" s="1068"/>
      <c r="CK123" s="1074"/>
      <c r="CL123" s="1075"/>
      <c r="CM123" s="1075"/>
      <c r="CN123" s="1075"/>
      <c r="CO123" s="1076"/>
      <c r="CP123" s="1084" t="s">
        <v>489</v>
      </c>
      <c r="CQ123" s="1085"/>
      <c r="CR123" s="1085"/>
      <c r="CS123" s="1085"/>
      <c r="CT123" s="1085"/>
      <c r="CU123" s="1085"/>
      <c r="CV123" s="1085"/>
      <c r="CW123" s="1085"/>
      <c r="CX123" s="1085"/>
      <c r="CY123" s="1085"/>
      <c r="CZ123" s="1085"/>
      <c r="DA123" s="1085"/>
      <c r="DB123" s="1085"/>
      <c r="DC123" s="1085"/>
      <c r="DD123" s="1085"/>
      <c r="DE123" s="1085"/>
      <c r="DF123" s="1086"/>
      <c r="DG123" s="1023" t="s">
        <v>472</v>
      </c>
      <c r="DH123" s="1024"/>
      <c r="DI123" s="1024"/>
      <c r="DJ123" s="1024"/>
      <c r="DK123" s="1025"/>
      <c r="DL123" s="1026" t="s">
        <v>462</v>
      </c>
      <c r="DM123" s="1024"/>
      <c r="DN123" s="1024"/>
      <c r="DO123" s="1024"/>
      <c r="DP123" s="1025"/>
      <c r="DQ123" s="1026" t="s">
        <v>472</v>
      </c>
      <c r="DR123" s="1024"/>
      <c r="DS123" s="1024"/>
      <c r="DT123" s="1024"/>
      <c r="DU123" s="1025"/>
      <c r="DV123" s="1027" t="s">
        <v>464</v>
      </c>
      <c r="DW123" s="1028"/>
      <c r="DX123" s="1028"/>
      <c r="DY123" s="1028"/>
      <c r="DZ123" s="1029"/>
    </row>
    <row r="124" spans="1:130" s="233" customFormat="1" ht="26.25" customHeight="1" thickBot="1" x14ac:dyDescent="0.2">
      <c r="A124" s="1122"/>
      <c r="B124" s="1014"/>
      <c r="C124" s="987" t="s">
        <v>465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472</v>
      </c>
      <c r="AB124" s="1024"/>
      <c r="AC124" s="1024"/>
      <c r="AD124" s="1024"/>
      <c r="AE124" s="1025"/>
      <c r="AF124" s="1026" t="s">
        <v>481</v>
      </c>
      <c r="AG124" s="1024"/>
      <c r="AH124" s="1024"/>
      <c r="AI124" s="1024"/>
      <c r="AJ124" s="1025"/>
      <c r="AK124" s="1026" t="s">
        <v>144</v>
      </c>
      <c r="AL124" s="1024"/>
      <c r="AM124" s="1024"/>
      <c r="AN124" s="1024"/>
      <c r="AO124" s="1025"/>
      <c r="AP124" s="1027" t="s">
        <v>144</v>
      </c>
      <c r="AQ124" s="1028"/>
      <c r="AR124" s="1028"/>
      <c r="AS124" s="1028"/>
      <c r="AT124" s="1029"/>
      <c r="AU124" s="1124" t="s">
        <v>490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144</v>
      </c>
      <c r="BR124" s="1092"/>
      <c r="BS124" s="1092"/>
      <c r="BT124" s="1092"/>
      <c r="BU124" s="1092"/>
      <c r="BV124" s="1092" t="s">
        <v>464</v>
      </c>
      <c r="BW124" s="1092"/>
      <c r="BX124" s="1092"/>
      <c r="BY124" s="1092"/>
      <c r="BZ124" s="1092"/>
      <c r="CA124" s="1092" t="s">
        <v>462</v>
      </c>
      <c r="CB124" s="1092"/>
      <c r="CC124" s="1092"/>
      <c r="CD124" s="1092"/>
      <c r="CE124" s="1092"/>
      <c r="CF124" s="1093"/>
      <c r="CG124" s="1094"/>
      <c r="CH124" s="1094"/>
      <c r="CI124" s="1094"/>
      <c r="CJ124" s="1095"/>
      <c r="CK124" s="1077"/>
      <c r="CL124" s="1077"/>
      <c r="CM124" s="1077"/>
      <c r="CN124" s="1077"/>
      <c r="CO124" s="1078"/>
      <c r="CP124" s="1084" t="s">
        <v>491</v>
      </c>
      <c r="CQ124" s="1085"/>
      <c r="CR124" s="1085"/>
      <c r="CS124" s="1085"/>
      <c r="CT124" s="1085"/>
      <c r="CU124" s="1085"/>
      <c r="CV124" s="1085"/>
      <c r="CW124" s="1085"/>
      <c r="CX124" s="1085"/>
      <c r="CY124" s="1085"/>
      <c r="CZ124" s="1085"/>
      <c r="DA124" s="1085"/>
      <c r="DB124" s="1085"/>
      <c r="DC124" s="1085"/>
      <c r="DD124" s="1085"/>
      <c r="DE124" s="1085"/>
      <c r="DF124" s="1086"/>
      <c r="DG124" s="1069" t="s">
        <v>468</v>
      </c>
      <c r="DH124" s="1051"/>
      <c r="DI124" s="1051"/>
      <c r="DJ124" s="1051"/>
      <c r="DK124" s="1052"/>
      <c r="DL124" s="1050" t="s">
        <v>144</v>
      </c>
      <c r="DM124" s="1051"/>
      <c r="DN124" s="1051"/>
      <c r="DO124" s="1051"/>
      <c r="DP124" s="1052"/>
      <c r="DQ124" s="1050" t="s">
        <v>472</v>
      </c>
      <c r="DR124" s="1051"/>
      <c r="DS124" s="1051"/>
      <c r="DT124" s="1051"/>
      <c r="DU124" s="1052"/>
      <c r="DV124" s="1053" t="s">
        <v>472</v>
      </c>
      <c r="DW124" s="1054"/>
      <c r="DX124" s="1054"/>
      <c r="DY124" s="1054"/>
      <c r="DZ124" s="1055"/>
    </row>
    <row r="125" spans="1:130" s="233" customFormat="1" ht="26.25" customHeight="1" x14ac:dyDescent="0.15">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144</v>
      </c>
      <c r="AB125" s="1024"/>
      <c r="AC125" s="1024"/>
      <c r="AD125" s="1024"/>
      <c r="AE125" s="1025"/>
      <c r="AF125" s="1026" t="s">
        <v>475</v>
      </c>
      <c r="AG125" s="1024"/>
      <c r="AH125" s="1024"/>
      <c r="AI125" s="1024"/>
      <c r="AJ125" s="1025"/>
      <c r="AK125" s="1026" t="s">
        <v>475</v>
      </c>
      <c r="AL125" s="1024"/>
      <c r="AM125" s="1024"/>
      <c r="AN125" s="1024"/>
      <c r="AO125" s="1025"/>
      <c r="AP125" s="1027" t="s">
        <v>144</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492</v>
      </c>
      <c r="CL125" s="1072"/>
      <c r="CM125" s="1072"/>
      <c r="CN125" s="1072"/>
      <c r="CO125" s="1073"/>
      <c r="CP125" s="994" t="s">
        <v>493</v>
      </c>
      <c r="CQ125" s="962"/>
      <c r="CR125" s="962"/>
      <c r="CS125" s="962"/>
      <c r="CT125" s="962"/>
      <c r="CU125" s="962"/>
      <c r="CV125" s="962"/>
      <c r="CW125" s="962"/>
      <c r="CX125" s="962"/>
      <c r="CY125" s="962"/>
      <c r="CZ125" s="962"/>
      <c r="DA125" s="962"/>
      <c r="DB125" s="962"/>
      <c r="DC125" s="962"/>
      <c r="DD125" s="962"/>
      <c r="DE125" s="962"/>
      <c r="DF125" s="963"/>
      <c r="DG125" s="995" t="s">
        <v>144</v>
      </c>
      <c r="DH125" s="996"/>
      <c r="DI125" s="996"/>
      <c r="DJ125" s="996"/>
      <c r="DK125" s="996"/>
      <c r="DL125" s="996" t="s">
        <v>464</v>
      </c>
      <c r="DM125" s="996"/>
      <c r="DN125" s="996"/>
      <c r="DO125" s="996"/>
      <c r="DP125" s="996"/>
      <c r="DQ125" s="996" t="s">
        <v>481</v>
      </c>
      <c r="DR125" s="996"/>
      <c r="DS125" s="996"/>
      <c r="DT125" s="996"/>
      <c r="DU125" s="996"/>
      <c r="DV125" s="997" t="s">
        <v>144</v>
      </c>
      <c r="DW125" s="997"/>
      <c r="DX125" s="997"/>
      <c r="DY125" s="997"/>
      <c r="DZ125" s="998"/>
    </row>
    <row r="126" spans="1:130" s="233" customFormat="1" ht="26.25" customHeight="1" thickBot="1" x14ac:dyDescent="0.2">
      <c r="A126" s="1122"/>
      <c r="B126" s="1014"/>
      <c r="C126" s="987" t="s">
        <v>474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481</v>
      </c>
      <c r="AB126" s="1024"/>
      <c r="AC126" s="1024"/>
      <c r="AD126" s="1024"/>
      <c r="AE126" s="1025"/>
      <c r="AF126" s="1026" t="s">
        <v>464</v>
      </c>
      <c r="AG126" s="1024"/>
      <c r="AH126" s="1024"/>
      <c r="AI126" s="1024"/>
      <c r="AJ126" s="1025"/>
      <c r="AK126" s="1026" t="s">
        <v>464</v>
      </c>
      <c r="AL126" s="1024"/>
      <c r="AM126" s="1024"/>
      <c r="AN126" s="1024"/>
      <c r="AO126" s="1025"/>
      <c r="AP126" s="1027" t="s">
        <v>144</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t="s">
        <v>475</v>
      </c>
      <c r="DH126" s="991"/>
      <c r="DI126" s="991"/>
      <c r="DJ126" s="991"/>
      <c r="DK126" s="991"/>
      <c r="DL126" s="991" t="s">
        <v>469</v>
      </c>
      <c r="DM126" s="991"/>
      <c r="DN126" s="991"/>
      <c r="DO126" s="991"/>
      <c r="DP126" s="991"/>
      <c r="DQ126" s="991" t="s">
        <v>472</v>
      </c>
      <c r="DR126" s="991"/>
      <c r="DS126" s="991"/>
      <c r="DT126" s="991"/>
      <c r="DU126" s="991"/>
      <c r="DV126" s="992" t="s">
        <v>463</v>
      </c>
      <c r="DW126" s="992"/>
      <c r="DX126" s="992"/>
      <c r="DY126" s="992"/>
      <c r="DZ126" s="993"/>
    </row>
    <row r="127" spans="1:130" s="233" customFormat="1" ht="26.25" customHeight="1" x14ac:dyDescent="0.15">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144</v>
      </c>
      <c r="AB127" s="1024"/>
      <c r="AC127" s="1024"/>
      <c r="AD127" s="1024"/>
      <c r="AE127" s="1025"/>
      <c r="AF127" s="1026" t="s">
        <v>463</v>
      </c>
      <c r="AG127" s="1024"/>
      <c r="AH127" s="1024"/>
      <c r="AI127" s="1024"/>
      <c r="AJ127" s="1025"/>
      <c r="AK127" s="1026" t="s">
        <v>475</v>
      </c>
      <c r="AL127" s="1024"/>
      <c r="AM127" s="1024"/>
      <c r="AN127" s="1024"/>
      <c r="AO127" s="1025"/>
      <c r="AP127" s="1027" t="s">
        <v>469</v>
      </c>
      <c r="AQ127" s="1028"/>
      <c r="AR127" s="1028"/>
      <c r="AS127" s="1028"/>
      <c r="AT127" s="1029"/>
      <c r="AU127" s="235"/>
      <c r="AV127" s="235"/>
      <c r="AW127" s="235"/>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472</v>
      </c>
      <c r="DH127" s="991"/>
      <c r="DI127" s="991"/>
      <c r="DJ127" s="991"/>
      <c r="DK127" s="991"/>
      <c r="DL127" s="991" t="s">
        <v>144</v>
      </c>
      <c r="DM127" s="991"/>
      <c r="DN127" s="991"/>
      <c r="DO127" s="991"/>
      <c r="DP127" s="991"/>
      <c r="DQ127" s="991" t="s">
        <v>472</v>
      </c>
      <c r="DR127" s="991"/>
      <c r="DS127" s="991"/>
      <c r="DT127" s="991"/>
      <c r="DU127" s="991"/>
      <c r="DV127" s="992" t="s">
        <v>468</v>
      </c>
      <c r="DW127" s="992"/>
      <c r="DX127" s="992"/>
      <c r="DY127" s="992"/>
      <c r="DZ127" s="993"/>
    </row>
    <row r="128" spans="1:130" s="233" customFormat="1" ht="26.25" customHeight="1" thickBot="1" x14ac:dyDescent="0.2">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t="s">
        <v>144</v>
      </c>
      <c r="AB128" s="1111"/>
      <c r="AC128" s="1111"/>
      <c r="AD128" s="1111"/>
      <c r="AE128" s="1112"/>
      <c r="AF128" s="1113" t="s">
        <v>144</v>
      </c>
      <c r="AG128" s="1111"/>
      <c r="AH128" s="1111"/>
      <c r="AI128" s="1111"/>
      <c r="AJ128" s="1112"/>
      <c r="AK128" s="1113" t="s">
        <v>468</v>
      </c>
      <c r="AL128" s="1111"/>
      <c r="AM128" s="1111"/>
      <c r="AN128" s="1111"/>
      <c r="AO128" s="1112"/>
      <c r="AP128" s="1114"/>
      <c r="AQ128" s="1115"/>
      <c r="AR128" s="1115"/>
      <c r="AS128" s="1115"/>
      <c r="AT128" s="1116"/>
      <c r="AU128" s="235"/>
      <c r="AV128" s="235"/>
      <c r="AW128" s="235"/>
      <c r="AX128" s="961" t="s">
        <v>503</v>
      </c>
      <c r="AY128" s="962"/>
      <c r="AZ128" s="962"/>
      <c r="BA128" s="962"/>
      <c r="BB128" s="962"/>
      <c r="BC128" s="962"/>
      <c r="BD128" s="962"/>
      <c r="BE128" s="963"/>
      <c r="BF128" s="1117" t="s">
        <v>144</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504</v>
      </c>
      <c r="CQ128" s="791"/>
      <c r="CR128" s="791"/>
      <c r="CS128" s="791"/>
      <c r="CT128" s="791"/>
      <c r="CU128" s="791"/>
      <c r="CV128" s="791"/>
      <c r="CW128" s="791"/>
      <c r="CX128" s="791"/>
      <c r="CY128" s="791"/>
      <c r="CZ128" s="791"/>
      <c r="DA128" s="791"/>
      <c r="DB128" s="791"/>
      <c r="DC128" s="791"/>
      <c r="DD128" s="791"/>
      <c r="DE128" s="791"/>
      <c r="DF128" s="1101"/>
      <c r="DG128" s="1102" t="s">
        <v>481</v>
      </c>
      <c r="DH128" s="1103"/>
      <c r="DI128" s="1103"/>
      <c r="DJ128" s="1103"/>
      <c r="DK128" s="1103"/>
      <c r="DL128" s="1103" t="s">
        <v>481</v>
      </c>
      <c r="DM128" s="1103"/>
      <c r="DN128" s="1103"/>
      <c r="DO128" s="1103"/>
      <c r="DP128" s="1103"/>
      <c r="DQ128" s="1103" t="s">
        <v>144</v>
      </c>
      <c r="DR128" s="1103"/>
      <c r="DS128" s="1103"/>
      <c r="DT128" s="1103"/>
      <c r="DU128" s="1103"/>
      <c r="DV128" s="1104" t="s">
        <v>472</v>
      </c>
      <c r="DW128" s="1104"/>
      <c r="DX128" s="1104"/>
      <c r="DY128" s="1104"/>
      <c r="DZ128" s="1105"/>
    </row>
    <row r="129" spans="1:131" s="233"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505</v>
      </c>
      <c r="X129" s="1136"/>
      <c r="Y129" s="1136"/>
      <c r="Z129" s="1137"/>
      <c r="AA129" s="1023">
        <v>3344184</v>
      </c>
      <c r="AB129" s="1024"/>
      <c r="AC129" s="1024"/>
      <c r="AD129" s="1024"/>
      <c r="AE129" s="1025"/>
      <c r="AF129" s="1026">
        <v>3470067</v>
      </c>
      <c r="AG129" s="1024"/>
      <c r="AH129" s="1024"/>
      <c r="AI129" s="1024"/>
      <c r="AJ129" s="1025"/>
      <c r="AK129" s="1026">
        <v>3631295</v>
      </c>
      <c r="AL129" s="1024"/>
      <c r="AM129" s="1024"/>
      <c r="AN129" s="1024"/>
      <c r="AO129" s="1025"/>
      <c r="AP129" s="1138"/>
      <c r="AQ129" s="1139"/>
      <c r="AR129" s="1139"/>
      <c r="AS129" s="1139"/>
      <c r="AT129" s="1140"/>
      <c r="AU129" s="236"/>
      <c r="AV129" s="236"/>
      <c r="AW129" s="236"/>
      <c r="AX129" s="1130" t="s">
        <v>506</v>
      </c>
      <c r="AY129" s="988"/>
      <c r="AZ129" s="988"/>
      <c r="BA129" s="988"/>
      <c r="BB129" s="988"/>
      <c r="BC129" s="988"/>
      <c r="BD129" s="988"/>
      <c r="BE129" s="989"/>
      <c r="BF129" s="1131" t="s">
        <v>464</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531183</v>
      </c>
      <c r="AB130" s="1024"/>
      <c r="AC130" s="1024"/>
      <c r="AD130" s="1024"/>
      <c r="AE130" s="1025"/>
      <c r="AF130" s="1026">
        <v>531068</v>
      </c>
      <c r="AG130" s="1024"/>
      <c r="AH130" s="1024"/>
      <c r="AI130" s="1024"/>
      <c r="AJ130" s="1025"/>
      <c r="AK130" s="1026">
        <v>489630</v>
      </c>
      <c r="AL130" s="1024"/>
      <c r="AM130" s="1024"/>
      <c r="AN130" s="1024"/>
      <c r="AO130" s="1025"/>
      <c r="AP130" s="1138"/>
      <c r="AQ130" s="1139"/>
      <c r="AR130" s="1139"/>
      <c r="AS130" s="1139"/>
      <c r="AT130" s="1140"/>
      <c r="AU130" s="236"/>
      <c r="AV130" s="236"/>
      <c r="AW130" s="236"/>
      <c r="AX130" s="1130" t="s">
        <v>509</v>
      </c>
      <c r="AY130" s="988"/>
      <c r="AZ130" s="988"/>
      <c r="BA130" s="988"/>
      <c r="BB130" s="988"/>
      <c r="BC130" s="988"/>
      <c r="BD130" s="988"/>
      <c r="BE130" s="989"/>
      <c r="BF130" s="1166">
        <v>4.5999999999999996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2813001</v>
      </c>
      <c r="AB131" s="1051"/>
      <c r="AC131" s="1051"/>
      <c r="AD131" s="1051"/>
      <c r="AE131" s="1052"/>
      <c r="AF131" s="1050">
        <v>2938999</v>
      </c>
      <c r="AG131" s="1051"/>
      <c r="AH131" s="1051"/>
      <c r="AI131" s="1051"/>
      <c r="AJ131" s="1052"/>
      <c r="AK131" s="1050">
        <v>3141665</v>
      </c>
      <c r="AL131" s="1051"/>
      <c r="AM131" s="1051"/>
      <c r="AN131" s="1051"/>
      <c r="AO131" s="1052"/>
      <c r="AP131" s="1175"/>
      <c r="AQ131" s="1176"/>
      <c r="AR131" s="1176"/>
      <c r="AS131" s="1176"/>
      <c r="AT131" s="1177"/>
      <c r="AU131" s="236"/>
      <c r="AV131" s="236"/>
      <c r="AW131" s="236"/>
      <c r="AX131" s="1148" t="s">
        <v>511</v>
      </c>
      <c r="AY131" s="791"/>
      <c r="AZ131" s="791"/>
      <c r="BA131" s="791"/>
      <c r="BB131" s="791"/>
      <c r="BC131" s="791"/>
      <c r="BD131" s="791"/>
      <c r="BE131" s="1101"/>
      <c r="BF131" s="1149" t="s">
        <v>144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5.4405597439999998</v>
      </c>
      <c r="AB132" s="1162"/>
      <c r="AC132" s="1162"/>
      <c r="AD132" s="1162"/>
      <c r="AE132" s="1163"/>
      <c r="AF132" s="1164">
        <v>4.6318491430000002</v>
      </c>
      <c r="AG132" s="1162"/>
      <c r="AH132" s="1162"/>
      <c r="AI132" s="1162"/>
      <c r="AJ132" s="1163"/>
      <c r="AK132" s="1164">
        <v>4.0136679119999998</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3.9</v>
      </c>
      <c r="AB133" s="1145"/>
      <c r="AC133" s="1145"/>
      <c r="AD133" s="1145"/>
      <c r="AE133" s="1146"/>
      <c r="AF133" s="1144">
        <v>4.3</v>
      </c>
      <c r="AG133" s="1145"/>
      <c r="AH133" s="1145"/>
      <c r="AI133" s="1145"/>
      <c r="AJ133" s="1146"/>
      <c r="AK133" s="1144">
        <v>4.5999999999999996</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jLc+Oes7/XGxLFk5/b81XNzov5Znh2f+4+Rr0AbtvjOdDu9xlQEB/c3wSbnmZHRHlmJSq5GwEYiS2x994x6gDg==" saltValue="b+G8kazGFChQC0z2GBHB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5ht15X2IOCsJBH2DIAi7gmrhDQWnlxIC7Z3XfT7UExlJSaa43zkF2sL87zZfKftcTPO2jdzK9VmG5/EzF1ggzA==" saltValue="zj3OtdteDdtAzaMyBKIV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okwvL4g0K7EdxI8/GQs5dsTrCMr0JiUDOPAxqZsUVSjSkVVWK+4OA7iaCKG79sUsA6D7vhR8plWA9wknZqkdA==" saltValue="d5JKQCyi7vuvoAtRzV1t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523</v>
      </c>
      <c r="AL9" s="1182"/>
      <c r="AM9" s="1182"/>
      <c r="AN9" s="1183"/>
      <c r="AO9" s="284">
        <v>1083830</v>
      </c>
      <c r="AP9" s="284">
        <v>148674</v>
      </c>
      <c r="AQ9" s="285">
        <v>138005</v>
      </c>
      <c r="AR9" s="286">
        <v>7.7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524</v>
      </c>
      <c r="AL10" s="1182"/>
      <c r="AM10" s="1182"/>
      <c r="AN10" s="1183"/>
      <c r="AO10" s="287">
        <v>147115</v>
      </c>
      <c r="AP10" s="287">
        <v>20180</v>
      </c>
      <c r="AQ10" s="288">
        <v>18944</v>
      </c>
      <c r="AR10" s="289">
        <v>6.5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525</v>
      </c>
      <c r="AL11" s="1182"/>
      <c r="AM11" s="1182"/>
      <c r="AN11" s="1183"/>
      <c r="AO11" s="287" t="s">
        <v>526</v>
      </c>
      <c r="AP11" s="287" t="s">
        <v>526</v>
      </c>
      <c r="AQ11" s="288">
        <v>1141</v>
      </c>
      <c r="AR11" s="289" t="s">
        <v>526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527</v>
      </c>
      <c r="AL12" s="1182"/>
      <c r="AM12" s="1182"/>
      <c r="AN12" s="1183"/>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528</v>
      </c>
      <c r="AL13" s="1182"/>
      <c r="AM13" s="1182"/>
      <c r="AN13" s="1183"/>
      <c r="AO13" s="287" t="s">
        <v>526</v>
      </c>
      <c r="AP13" s="287" t="s">
        <v>526</v>
      </c>
      <c r="AQ13" s="288">
        <v>5446</v>
      </c>
      <c r="AR13" s="289" t="s">
        <v>526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529</v>
      </c>
      <c r="AL14" s="1182"/>
      <c r="AM14" s="1182"/>
      <c r="AN14" s="1183"/>
      <c r="AO14" s="287" t="s">
        <v>526</v>
      </c>
      <c r="AP14" s="287" t="s">
        <v>526</v>
      </c>
      <c r="AQ14" s="288">
        <v>2970</v>
      </c>
      <c r="AR14" s="289" t="s">
        <v>526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530</v>
      </c>
      <c r="AL15" s="1185"/>
      <c r="AM15" s="1185"/>
      <c r="AN15" s="1186"/>
      <c r="AO15" s="287">
        <v>-68849</v>
      </c>
      <c r="AP15" s="287">
        <v>-9444</v>
      </c>
      <c r="AQ15" s="288">
        <v>-11906</v>
      </c>
      <c r="AR15" s="289">
        <v>-20.7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185</v>
      </c>
      <c r="AL16" s="1185"/>
      <c r="AM16" s="1185"/>
      <c r="AN16" s="1186"/>
      <c r="AO16" s="287">
        <v>1162096</v>
      </c>
      <c r="AP16" s="287">
        <v>159410</v>
      </c>
      <c r="AQ16" s="288">
        <v>154600</v>
      </c>
      <c r="AR16" s="289">
        <v>3.1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535</v>
      </c>
      <c r="AL21" s="1188"/>
      <c r="AM21" s="1188"/>
      <c r="AN21" s="1189"/>
      <c r="AO21" s="300">
        <v>15.09</v>
      </c>
      <c r="AP21" s="301">
        <v>13.81</v>
      </c>
      <c r="AQ21" s="302">
        <v>1.28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536</v>
      </c>
      <c r="AL22" s="1188"/>
      <c r="AM22" s="1188"/>
      <c r="AN22" s="1189"/>
      <c r="AO22" s="305">
        <v>96.1</v>
      </c>
      <c r="AP22" s="306">
        <v>95.5</v>
      </c>
      <c r="AQ22" s="307">
        <v>0.6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540</v>
      </c>
      <c r="AL32" s="1196"/>
      <c r="AM32" s="1196"/>
      <c r="AN32" s="1197"/>
      <c r="AO32" s="315">
        <v>565834</v>
      </c>
      <c r="AP32" s="315">
        <v>77618</v>
      </c>
      <c r="AQ32" s="316">
        <v>81359</v>
      </c>
      <c r="AR32" s="317">
        <v>-4.5999999999999996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541</v>
      </c>
      <c r="AL33" s="1196"/>
      <c r="AM33" s="1196"/>
      <c r="AN33" s="1197"/>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542</v>
      </c>
      <c r="AL34" s="1196"/>
      <c r="AM34" s="1196"/>
      <c r="AN34" s="1197"/>
      <c r="AO34" s="315" t="s">
        <v>526</v>
      </c>
      <c r="AP34" s="315" t="s">
        <v>526</v>
      </c>
      <c r="AQ34" s="316" t="s">
        <v>526</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543</v>
      </c>
      <c r="AL35" s="1196"/>
      <c r="AM35" s="1196"/>
      <c r="AN35" s="1197"/>
      <c r="AO35" s="315">
        <v>37</v>
      </c>
      <c r="AP35" s="315">
        <v>5</v>
      </c>
      <c r="AQ35" s="316">
        <v>18647</v>
      </c>
      <c r="AR35" s="317">
        <v>-100</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544</v>
      </c>
      <c r="AL36" s="1196"/>
      <c r="AM36" s="1196"/>
      <c r="AN36" s="1197"/>
      <c r="AO36" s="315">
        <v>49855</v>
      </c>
      <c r="AP36" s="315">
        <v>6839</v>
      </c>
      <c r="AQ36" s="316">
        <v>4480</v>
      </c>
      <c r="AR36" s="317">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545</v>
      </c>
      <c r="AL37" s="1196"/>
      <c r="AM37" s="1196"/>
      <c r="AN37" s="1197"/>
      <c r="AO37" s="315" t="s">
        <v>526</v>
      </c>
      <c r="AP37" s="315" t="s">
        <v>526</v>
      </c>
      <c r="AQ37" s="316">
        <v>815</v>
      </c>
      <c r="AR37" s="317" t="s">
        <v>526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546</v>
      </c>
      <c r="AL38" s="1199"/>
      <c r="AM38" s="1199"/>
      <c r="AN38" s="1200"/>
      <c r="AO38" s="318" t="s">
        <v>526</v>
      </c>
      <c r="AP38" s="318" t="s">
        <v>526</v>
      </c>
      <c r="AQ38" s="319">
        <v>14</v>
      </c>
      <c r="AR38" s="307" t="s">
        <v>526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547</v>
      </c>
      <c r="AL39" s="1199"/>
      <c r="AM39" s="1199"/>
      <c r="AN39" s="1200"/>
      <c r="AO39" s="315" t="s">
        <v>526</v>
      </c>
      <c r="AP39" s="315" t="s">
        <v>526</v>
      </c>
      <c r="AQ39" s="316">
        <v>-4008</v>
      </c>
      <c r="AR39" s="317" t="s">
        <v>526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548</v>
      </c>
      <c r="AL40" s="1196"/>
      <c r="AM40" s="1196"/>
      <c r="AN40" s="1197"/>
      <c r="AO40" s="315">
        <v>-489630</v>
      </c>
      <c r="AP40" s="315">
        <v>-67165</v>
      </c>
      <c r="AQ40" s="316">
        <v>-68941</v>
      </c>
      <c r="AR40" s="317">
        <v>-2.6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297</v>
      </c>
      <c r="AL41" s="1202"/>
      <c r="AM41" s="1202"/>
      <c r="AN41" s="1203"/>
      <c r="AO41" s="315">
        <v>126096</v>
      </c>
      <c r="AP41" s="315">
        <v>17297</v>
      </c>
      <c r="AQ41" s="316">
        <v>32367</v>
      </c>
      <c r="AR41" s="317">
        <v>-46.6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518</v>
      </c>
      <c r="AN49" s="1192" t="s">
        <v>552</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503770</v>
      </c>
      <c r="AN51" s="337">
        <v>61737</v>
      </c>
      <c r="AO51" s="338">
        <v>-54.3</v>
      </c>
      <c r="AP51" s="339">
        <v>116162</v>
      </c>
      <c r="AQ51" s="340">
        <v>-3.1</v>
      </c>
      <c r="AR51" s="341">
        <v>-51.2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229975</v>
      </c>
      <c r="AN52" s="345">
        <v>28183</v>
      </c>
      <c r="AO52" s="346">
        <v>-74.8</v>
      </c>
      <c r="AP52" s="347">
        <v>61562</v>
      </c>
      <c r="AQ52" s="348">
        <v>-7.4</v>
      </c>
      <c r="AR52" s="349">
        <v>-67.400000000000006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614761</v>
      </c>
      <c r="AN53" s="337">
        <v>77290</v>
      </c>
      <c r="AO53" s="338">
        <v>25.2</v>
      </c>
      <c r="AP53" s="339">
        <v>121449</v>
      </c>
      <c r="AQ53" s="340">
        <v>4.5999999999999996</v>
      </c>
      <c r="AR53" s="341">
        <v>20.6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327986</v>
      </c>
      <c r="AN54" s="345">
        <v>41235</v>
      </c>
      <c r="AO54" s="346">
        <v>46.3</v>
      </c>
      <c r="AP54" s="347">
        <v>62922</v>
      </c>
      <c r="AQ54" s="348">
        <v>2.2000000000000002</v>
      </c>
      <c r="AR54" s="349">
        <v>44.1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757067</v>
      </c>
      <c r="AN55" s="337">
        <v>97800</v>
      </c>
      <c r="AO55" s="338">
        <v>26.5</v>
      </c>
      <c r="AP55" s="339">
        <v>145139</v>
      </c>
      <c r="AQ55" s="340">
        <v>19.5</v>
      </c>
      <c r="AR55" s="341">
        <v>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213251</v>
      </c>
      <c r="AN56" s="345">
        <v>27548</v>
      </c>
      <c r="AO56" s="346">
        <v>-33.200000000000003</v>
      </c>
      <c r="AP56" s="347">
        <v>83762</v>
      </c>
      <c r="AQ56" s="348">
        <v>33.1</v>
      </c>
      <c r="AR56" s="349">
        <v>-66.3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841785</v>
      </c>
      <c r="AN57" s="337">
        <v>111954</v>
      </c>
      <c r="AO57" s="338">
        <v>14.5</v>
      </c>
      <c r="AP57" s="339">
        <v>125391</v>
      </c>
      <c r="AQ57" s="340">
        <v>-13.6</v>
      </c>
      <c r="AR57" s="341">
        <v>28.1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347121</v>
      </c>
      <c r="AN58" s="345">
        <v>46166</v>
      </c>
      <c r="AO58" s="346">
        <v>67.599999999999994</v>
      </c>
      <c r="AP58" s="347">
        <v>68516</v>
      </c>
      <c r="AQ58" s="348">
        <v>-18.2</v>
      </c>
      <c r="AR58" s="349">
        <v>85.8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648637</v>
      </c>
      <c r="AN59" s="337">
        <v>88976</v>
      </c>
      <c r="AO59" s="338">
        <v>-20.5</v>
      </c>
      <c r="AP59" s="339">
        <v>138402</v>
      </c>
      <c r="AQ59" s="340">
        <v>10.4</v>
      </c>
      <c r="AR59" s="341">
        <v>-30.9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491243</v>
      </c>
      <c r="AN60" s="345">
        <v>67386</v>
      </c>
      <c r="AO60" s="346">
        <v>46</v>
      </c>
      <c r="AP60" s="347">
        <v>70652</v>
      </c>
      <c r="AQ60" s="348">
        <v>3.1</v>
      </c>
      <c r="AR60" s="349">
        <v>42.9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673204</v>
      </c>
      <c r="AN61" s="352">
        <v>87551</v>
      </c>
      <c r="AO61" s="353">
        <v>-1.7</v>
      </c>
      <c r="AP61" s="354">
        <v>129309</v>
      </c>
      <c r="AQ61" s="355">
        <v>3.6</v>
      </c>
      <c r="AR61" s="341">
        <v>-5.3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321915</v>
      </c>
      <c r="AN62" s="345">
        <v>42104</v>
      </c>
      <c r="AO62" s="346">
        <v>10.4</v>
      </c>
      <c r="AP62" s="347">
        <v>69483</v>
      </c>
      <c r="AQ62" s="348">
        <v>2.6</v>
      </c>
      <c r="AR62" s="349">
        <v>7.8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jFZpMr12Knjd2rDZcu1SkAOFBS8EruGVoKGgNquhrNN/9vUPDMdQ8aSchzp4xWy34wvLfT4LrqBJMuuvRAHwg==" saltValue="7Jdf2Eji2Fmq664xgbiP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1" spans="125:125" ht="13.5" hidden="1" customHeight="1" x14ac:dyDescent="0.15">
      <c r="DU121" s="262"/>
    </row>
  </sheetData>
  <sheetProtection algorithmName="SHA-512" hashValue="vRiYWhp4AuzRb2wqdC9nSTD3Bo5cD11uDjTifW5m8n/7QmA6FdWsywV2EBjMfXywIpljs2kKv5a84I6b10Mc5A==" saltValue="hkjmBaY0saLWR5cWKwGO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ZfCWym/RnLij36+J5wkxgKRy8GCDvE4cuS0JPYKp1TQQ+NhbRnGU39tUuwXQo/FO1C6HDPdzFE1mO/kJweTCtA==" saltValue="ZuKvX7/F0lvOUEDawMMj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4" t="s">
        <v>3</v>
      </c>
      <c r="D47" s="1204"/>
      <c r="E47" s="1205"/>
      <c r="F47" s="11">
        <v>82.64</v>
      </c>
      <c r="G47" s="12">
        <v>85.91</v>
      </c>
      <c r="H47" s="12">
        <v>73</v>
      </c>
      <c r="I47" s="12">
        <v>64.86</v>
      </c>
      <c r="J47" s="13">
        <v>56.11</v>
      </c>
    </row>
    <row r="48" spans="2:10" ht="57.75" customHeight="1" x14ac:dyDescent="0.15">
      <c r="B48" s="14"/>
      <c r="C48" s="1206" t="s">
        <v>4</v>
      </c>
      <c r="D48" s="1206"/>
      <c r="E48" s="1207"/>
      <c r="F48" s="15">
        <v>8.7200000000000006</v>
      </c>
      <c r="G48" s="16">
        <v>5.66</v>
      </c>
      <c r="H48" s="16">
        <v>6.05</v>
      </c>
      <c r="I48" s="16">
        <v>4.42</v>
      </c>
      <c r="J48" s="17">
        <v>8.6</v>
      </c>
    </row>
    <row r="49" spans="2:10" ht="57.75" customHeight="1" thickBot="1" x14ac:dyDescent="0.2">
      <c r="B49" s="18"/>
      <c r="C49" s="1208" t="s">
        <v>5</v>
      </c>
      <c r="D49" s="1208"/>
      <c r="E49" s="1209"/>
      <c r="F49" s="19">
        <v>6.14</v>
      </c>
      <c r="G49" s="20" t="s">
        <v>573</v>
      </c>
      <c r="H49" s="20" t="s">
        <v>574</v>
      </c>
      <c r="I49" s="20" t="s">
        <v>575</v>
      </c>
      <c r="J49" s="21" t="s">
        <v>576</v>
      </c>
    </row>
    <row r="50" spans="2:10" x14ac:dyDescent="0.15"/>
  </sheetData>
  <sheetProtection algorithmName="SHA-512" hashValue="V8ljT+rOwIdpGZdhItINbSS/MO61spqcTkj2yQKxVRMXbwiXVgdiFEnwJ2qf6m0J9Gkageie+fD5bUvzLPpFxg==" saltValue="19U3zjGfe/YEM+Ogp0iY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2023-10-04T06:50:23Z</cp:lastPrinted>
  <dcterms:created xsi:type="dcterms:W3CDTF">2023-02-20T05:38:38Z</dcterms:created>
  <dcterms:modified xsi:type="dcterms:W3CDTF">2023-11-08T09:02:37Z</dcterms:modified>
  <cp:category/>
</cp:coreProperties>
</file>