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nz17es002\MainData\BS（財務諸表）指標\4表\★公会計統一基準\R05\91照会・回答・通知\050908 令和３年度財政状況資料集（追加分）の作成及び提出について（依頼）\"/>
    </mc:Choice>
  </mc:AlternateContent>
  <xr:revisionPtr revIDLastSave="0" documentId="13_ncr:1_{2185A23A-520B-4A3F-A2FC-12A8DB3C2FDB}" xr6:coauthVersionLast="47" xr6:coauthVersionMax="47" xr10:uidLastSave="{00000000-0000-0000-0000-000000000000}"/>
  <bookViews>
    <workbookView xWindow="-120" yWindow="-120" windowWidth="29040" windowHeight="17640" tabRatio="7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C36" i="10"/>
  <c r="BE35" i="10"/>
  <c r="BE34" i="10"/>
  <c r="C34" i="10"/>
  <c r="C35" i="10" s="1"/>
  <c r="U34" i="10" s="1"/>
  <c r="U35" i="10" s="1"/>
  <c r="U36" i="10" l="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<sst xmlns="http://schemas.openxmlformats.org/spreadsheetml/2006/main" count="1106" uniqueCount="611">
  <si>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</si>
  <si>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</si>
  <si>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</si>
  <si>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</si>
  <si>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</si>
  <si>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</si>
  <si>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</si>
  <si>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</si>
  <si>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</si>
  <si>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</si>
  <si>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</si>
  <si>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</si>
  <si>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</si>
  <si>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</si>
  <si>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</si>
  <si>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</si>
  <si>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</si>
  <si>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</si>
  <si>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</si>
  <si>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</si>
  <si>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</si>
  <si>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</si>
  <si>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</si>
  <si>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</si>
  <si>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</si>
  <si>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</si>
  <si>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</si>
  <si>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</si>
  <si>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</si>
  <si>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</si>
  <si>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</si>
  <si>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</si>
  <si>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</si>
  <si>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</si>
  <si>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</si>
  <si>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</si>
  <si>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</si>
  <si>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</si>
  <si>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</si>
  <si>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</si>
  <si>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</si>
  <si>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</si>
  <si>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</si>
  <si>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</si>
  <si>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</si>
  <si>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</si>
  <si>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</si>
  <si>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</si>
  <si>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</si>
  <si>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</si>
  <si>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</si>
  <si>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</si>
  <si>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</si>
  <si>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</si>
  <si>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</si>
  <si>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</si>
  <si>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</si>
  <si>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</si>
  <si>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</si>
  <si>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</si>
  <si>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</si>
  <si>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</si>
  <si>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</si>
  <si>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</si>
  <si>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</si>
  <si>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</si>
  <si>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</si>
  <si>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</si>
  <si>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</si>
  <si>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</si>
  <si>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</si>
  <si>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</si>
  <si>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</si>
  <si>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</si>
  <si>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</si>
  <si>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</si>
  <si>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</si>
  <si>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</si>
  <si>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</si>
  <si>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</si>
  <si>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</si>
  <si>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</si>
  <si>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</si>
  <si>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</si>
  <si>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</si>
  <si>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</si>
  <si>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</si>
  <si>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</si>
  <si>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</si>
  <si>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</si>
  <si>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</si>
  <si>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</si>
  <si>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</si>
  <si>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</si>
  <si>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</si>
  <si>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</si>
  <si>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</si>
  <si>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</si>
  <si>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</si>
  <si>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</si>
  <si>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</si>
  <si>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</si>
  <si>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</si>
  <si>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</si>
  <si>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</si>
  <si>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</si>
  <si>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</si>
  <si>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</si>
  <si>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</si>
  <si>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</si>
  <si>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</si>
  <si>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</si>
  <si>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</si>
  <si>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</si>
  <si>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</si>
  <si>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</si>
  <si>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</si>
  <si>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</si>
  <si>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</si>
  <si>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</si>
  <si>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</si>
  <si>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</si>
  <si>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</si>
  <si>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</si>
  <si>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</si>
  <si>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</si>
  <si>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</si>
  <si>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</si>
  <si>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</si>
  <si>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</si>
  <si>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</si>
  <si>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</si>
  <si>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</si>
  <si>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</si>
  <si>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</si>
  <si>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</si>
  <si>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</si>
  <si>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</si>
  <si>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</si>
  <si>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</si>
  <si>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</si>
  <si>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</si>
  <si>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</si>
  <si>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</si>
  <si>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</si>
  <si>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</si>
  <si>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</si>
  <si>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</si>
  <si>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</si>
  <si>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</si>
  <si>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</si>
  <si>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</si>
  <si>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</si>
  <si>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</si>
  <si>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</si>
  <si>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</si>
  <si>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</si>
  <si>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</si>
  <si>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</si>
  <si>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</si>
  <si>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</si>
  <si>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</si>
  <si>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</si>
  <si>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</si>
  <si>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</si>
  <si>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</si>
  <si>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</si>
  <si>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</si>
  <si>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</si>
  <si>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</si>
  <si>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</si>
  <si>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</si>
  <si>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</si>
  <si>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</si>
  <si>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</si>
  <si>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</si>
  <si>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</si>
  <si>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</si>
  <si>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</si>
  <si>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</si>
  <si>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</si>
  <si>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</si>
  <si>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</si>
  <si>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</si>
  <si>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</si>
  <si>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</si>
  <si>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</si>
  <si>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</si>
  <si>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</si>
  <si>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</si>
  <si>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</si>
  <si>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</si>
  <si>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</si>
  <si>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</si>
  <si>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</si>
  <si>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</si>
  <si>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</si>
  <si>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</si>
  <si>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</si>
  <si>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</si>
  <si>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</si>
  <si>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</si>
  <si>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</si>
  <si>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</si>
  <si>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</si>
  <si>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</si>
  <si>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</si>
  <si>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</si>
  <si>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</si>
  <si>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</si>
  <si>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</si>
  <si>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</si>
  <si>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</si>
  <si>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</si>
  <si>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</si>
  <si>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</si>
  <si>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</si>
  <si>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</si>
  <si>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</si>
  <si>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</si>
  <si>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</si>
  <si>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</si>
  <si>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</si>
  <si>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</si>
  <si>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</si>
  <si>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</si>
  <si>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</si>
  <si>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</si>
  <si>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</si>
  <si>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</si>
  <si>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</si>
  <si>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</si>
  <si>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</si>
  <si>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</si>
  <si>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</si>
  <si>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</si>
  <si>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</si>
  <si>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</si>
  <si>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</si>
  <si>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</si>
  <si>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</si>
  <si>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</si>
  <si>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</si>
  <si>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</si>
  <si>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</si>
  <si>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</si>
  <si>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</si>
  <si>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</si>
  <si>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</si>
  <si>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</si>
  <si>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</si>
  <si>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</si>
  <si>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</si>
  <si>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</si>
  <si>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</si>
  <si>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</si>
  <si>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</si>
  <si>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</si>
  <si>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</si>
  <si>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</si>
  <si>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</si>
  <si>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</si>
  <si>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</si>
  <si>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</si>
  <si>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</si>
  <si>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</si>
  <si>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</si>
  <si>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</si>
  <si>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</si>
  <si>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</si>
  <si>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</si>
  <si>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</si>
  <si>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</si>
  <si>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</si>
  <si>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</si>
  <si>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</si>
  <si>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</si>
  <si>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</si>
  <si>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</si>
  <si>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</si>
  <si>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</si>
  <si>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</si>
  <si>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</si>
  <si>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</si>
  <si>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</si>
  <si>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</si>
  <si>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</si>
  <si>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</si>
  <si>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</si>
  <si>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</si>
  <si>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</si>
  <si>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</si>
  <si>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</si>
  <si>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</si>
  <si>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</si>
  <si>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</si>
  <si>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</si>
  <si>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</si>
  <si>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</si>
  <si>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</si>
  <si>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</si>
  <si>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</si>
  <si>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</si>
  <si>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</si>
  <si>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</si>
  <si>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</si>
  <si>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</si>
  <si>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　繰出金</t>
    <phoneticPr fontId="5"/>
  </si>
  <si>
    <t>諸収入</t>
  </si>
  <si>
    <t>上水道</t>
    <phoneticPr fontId="5"/>
  </si>
  <si>
    <t>被保険者数(人)</t>
  </si>
  <si>
    <t>地方債</t>
  </si>
  <si>
    <t>保険税(料)収入額</t>
    <phoneticPr fontId="5"/>
  </si>
  <si>
    <t>　投資・出資金・貸付金</t>
    <phoneticPr fontId="5"/>
  </si>
  <si>
    <t>　うち減収補塡債(特例分)</t>
    <rPh sb="4" eb="5">
      <t>シュウ</t>
    </rPh>
    <rPh sb="9" eb="10">
      <t>トク</t>
    </rPh>
    <rPh sb="10" eb="11">
      <t>レイ</t>
    </rPh>
    <rPh sb="11" eb="12">
      <t>ブン</t>
    </rPh>
    <phoneticPr fontId="16"/>
  </si>
  <si>
    <t>　前年度繰上充用金</t>
    <phoneticPr fontId="5"/>
  </si>
  <si>
    <t>投資的経費計</t>
    <rPh sb="5" eb="6">
      <t>ケイ</t>
    </rPh>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</si>
  <si>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</si>
  <si>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</si>
  <si>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</si>
  <si>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</si>
  <si>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</si>
  <si>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</si>
  <si>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</si>
  <si>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</si>
  <si>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</si>
  <si>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</si>
  <si>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静岡県沼津市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</si>
  <si>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</si>
  <si>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</si>
  <si>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</si>
  <si>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</si>
  <si>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</si>
  <si>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</si>
  <si>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</si>
  <si>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</si>
  <si>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</si>
  <si>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</si>
  <si>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</si>
  <si>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</si>
  <si>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</si>
  <si>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</si>
  <si>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</si>
  <si>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</si>
  <si>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</si>
  <si>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</si>
  <si>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</si>
  <si>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</si>
  <si>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</si>
  <si>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</si>
  <si>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</si>
  <si>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</si>
  <si>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</si>
  <si>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</si>
  <si>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</si>
  <si>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</si>
  <si>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</si>
  <si>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</si>
  <si>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</si>
  <si>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</si>
  <si>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</si>
  <si>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</si>
  <si>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</si>
  <si>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</si>
  <si>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</si>
  <si>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</si>
  <si>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</si>
  <si>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</si>
  <si>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</si>
  <si>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</si>
  <si>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</si>
  <si>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</si>
  <si>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</si>
  <si>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</si>
  <si>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</si>
  <si>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</si>
  <si>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</si>
  <si>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</si>
  <si>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</si>
  <si>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</si>
  <si>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</si>
  <si>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</si>
  <si>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</si>
  <si>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</si>
  <si>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</si>
  <si>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</si>
  <si>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</si>
  <si>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</si>
  <si>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</si>
  <si>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</si>
  <si>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</si>
  <si>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</si>
  <si>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</si>
  <si>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</si>
  <si>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</si>
  <si>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</si>
  <si>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</si>
  <si>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</si>
  <si>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</si>
  <si>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</si>
  <si>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</si>
  <si>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</si>
  <si>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</si>
  <si>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</si>
  <si>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</si>
  <si>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</si>
  <si>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</si>
  <si>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</si>
  <si>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</si>
  <si>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</si>
  <si>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</si>
  <si>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</si>
  <si>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</si>
  <si>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</si>
  <si>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</si>
  <si>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</si>
  <si>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</si>
  <si>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</si>
  <si>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</si>
  <si>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</si>
  <si>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</si>
  <si>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</si>
  <si>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</si>
  <si>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</si>
  <si>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</si>
  <si>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</si>
  <si>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</si>
  <si>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</si>
  <si>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</si>
  <si>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</si>
  <si>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</si>
  <si>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</si>
  <si>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</si>
  <si>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</si>
  <si>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</si>
  <si>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</si>
  <si>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</si>
  <si>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</si>
  <si>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</si>
  <si>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</si>
  <si>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</si>
  <si>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</si>
  <si>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</si>
  <si>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</si>
  <si>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</si>
  <si>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</si>
  <si>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</si>
  <si>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</si>
  <si>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</si>
  <si>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</si>
  <si>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</si>
  <si>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</si>
  <si>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</si>
  <si>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</si>
  <si>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</si>
  <si>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</si>
  <si>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</si>
  <si>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</si>
  <si>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</si>
  <si>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</si>
  <si>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</si>
  <si>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</si>
  <si>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</si>
  <si>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</si>
  <si>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</si>
  <si>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</si>
  <si>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</si>
  <si>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</si>
  <si>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</si>
  <si>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</si>
  <si>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</si>
  <si>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</si>
  <si>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</si>
  <si>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</si>
  <si>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</si>
  <si>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</si>
  <si>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</si>
  <si>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</si>
  <si>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</si>
  <si>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</si>
  <si>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</si>
  <si>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</si>
  <si>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</si>
  <si>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</si>
  <si>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</si>
  <si>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</si>
  <si>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</si>
  <si>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</si>
  <si>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</si>
  <si>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</si>
  <si>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</si>
  <si>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</si>
  <si>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</si>
  <si>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</si>
  <si>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</si>
  <si>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</si>
  <si>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</si>
  <si>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</si>
  <si>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</si>
  <si>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</si>
  <si>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</si>
  <si>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</si>
  <si>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</si>
  <si>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</si>
  <si>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</si>
  <si>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</si>
  <si>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</si>
  <si>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</si>
  <si>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</si>
  <si>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</si>
  <si>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</si>
  <si>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</si>
  <si>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</si>
  <si>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</si>
  <si>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1.13</t>
  </si>
  <si>
    <t>▲ 1.97</t>
  </si>
  <si>
    <t>一般会計</t>
  </si>
  <si>
    <t>水道事業会計</t>
  </si>
  <si>
    <t>介護保険事業特別会計</t>
  </si>
  <si>
    <t>国民健康保険事業特別会計</t>
  </si>
  <si>
    <t>病院事業会計</t>
  </si>
  <si>
    <t>▲ 0.48</t>
  </si>
  <si>
    <t>▲ 0.14</t>
  </si>
  <si>
    <t>下水道事業会計</t>
  </si>
  <si>
    <t>後期高齢者医療事業特別会計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</si>
  <si>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</si>
  <si>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</si>
  <si>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</si>
  <si>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</si>
  <si>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</si>
  <si>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</si>
  <si>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</si>
  <si>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</si>
  <si>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</si>
  <si>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</si>
  <si>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</si>
  <si>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</si>
  <si>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</si>
  <si>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</si>
  <si>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</si>
  <si>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沼津駅周辺総合整備基金</t>
    <rPh sb="0" eb="3">
      <t>ヌマヅエキ</t>
    </rPh>
    <rPh sb="3" eb="5">
      <t>シュウヘン</t>
    </rPh>
    <rPh sb="5" eb="7">
      <t>ソウゴウ</t>
    </rPh>
    <rPh sb="7" eb="9">
      <t>セイビ</t>
    </rPh>
    <rPh sb="9" eb="11">
      <t>キキン</t>
    </rPh>
    <phoneticPr fontId="5"/>
  </si>
  <si>
    <t>ふるさと応援基金</t>
    <rPh sb="4" eb="6">
      <t>オウエン</t>
    </rPh>
    <rPh sb="6" eb="8">
      <t>キキン</t>
    </rPh>
    <phoneticPr fontId="5"/>
  </si>
  <si>
    <t>経済変動対策資金利子補給基金</t>
    <rPh sb="0" eb="2">
      <t>ケイザイ</t>
    </rPh>
    <rPh sb="2" eb="4">
      <t>ヘンドウ</t>
    </rPh>
    <rPh sb="4" eb="6">
      <t>タイサク</t>
    </rPh>
    <rPh sb="6" eb="8">
      <t>シキン</t>
    </rPh>
    <rPh sb="8" eb="10">
      <t>リシ</t>
    </rPh>
    <rPh sb="10" eb="12">
      <t>ホキュウ</t>
    </rPh>
    <rPh sb="12" eb="14">
      <t>キキン</t>
    </rPh>
    <phoneticPr fontId="5"/>
  </si>
  <si>
    <t>社会福祉基金</t>
    <rPh sb="0" eb="2">
      <t>シャカイ</t>
    </rPh>
    <rPh sb="2" eb="4">
      <t>フクシ</t>
    </rPh>
    <rPh sb="4" eb="6">
      <t>キキン</t>
    </rPh>
    <phoneticPr fontId="5"/>
  </si>
  <si>
    <t>森林環境整備促進基金</t>
    <rPh sb="0" eb="2">
      <t>シンリン</t>
    </rPh>
    <rPh sb="2" eb="4">
      <t>カンキョウ</t>
    </rPh>
    <rPh sb="4" eb="6">
      <t>セイビ</t>
    </rPh>
    <rPh sb="6" eb="8">
      <t>ソクシン</t>
    </rPh>
    <rPh sb="8" eb="10">
      <t>キキン</t>
    </rPh>
    <phoneticPr fontId="5"/>
  </si>
  <si>
    <t>公益財団法人　沼津市振興公社</t>
    <rPh sb="0" eb="2">
      <t>コウエキ</t>
    </rPh>
    <rPh sb="2" eb="4">
      <t>ザイダン</t>
    </rPh>
    <rPh sb="4" eb="6">
      <t>ホウジン</t>
    </rPh>
    <rPh sb="7" eb="10">
      <t>ヌマヅシ</t>
    </rPh>
    <rPh sb="10" eb="12">
      <t>シンコウ</t>
    </rPh>
    <rPh sb="12" eb="14">
      <t>コウシャ</t>
    </rPh>
    <phoneticPr fontId="2"/>
  </si>
  <si>
    <t>沼津市土地開発公社</t>
    <rPh sb="0" eb="3">
      <t>ヌマヅシ</t>
    </rPh>
    <rPh sb="3" eb="5">
      <t>トチ</t>
    </rPh>
    <rPh sb="5" eb="7">
      <t>カイハツ</t>
    </rPh>
    <rPh sb="7" eb="9">
      <t>コウシャ</t>
    </rPh>
    <phoneticPr fontId="2"/>
  </si>
  <si>
    <t>公益財団法人　静岡県学校給食会</t>
    <rPh sb="0" eb="2">
      <t>コウエキ</t>
    </rPh>
    <rPh sb="2" eb="4">
      <t>ザイダン</t>
    </rPh>
    <rPh sb="4" eb="6">
      <t>ホウジン</t>
    </rPh>
    <rPh sb="7" eb="10">
      <t>シズオカケン</t>
    </rPh>
    <rPh sb="10" eb="12">
      <t>ガッコウ</t>
    </rPh>
    <rPh sb="12" eb="14">
      <t>キュウショク</t>
    </rPh>
    <rPh sb="14" eb="15">
      <t>カイ</t>
    </rPh>
    <phoneticPr fontId="2"/>
  </si>
  <si>
    <t>沼津まちづくり株式会社</t>
    <rPh sb="0" eb="2">
      <t>ヌマヅ</t>
    </rPh>
    <rPh sb="7" eb="9">
      <t>カブシキ</t>
    </rPh>
    <rPh sb="9" eb="11">
      <t>カイシャ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</si>
  <si>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</si>
  <si>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</si>
  <si>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</si>
  <si>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</si>
  <si>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</si>
  <si>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</si>
  <si>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</si>
  <si>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</si>
  <si>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</si>
  <si>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</si>
  <si>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</si>
  <si>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</si>
  <si>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静岡県沼津市</t>
    <phoneticPr fontId="25"/>
  </si>
  <si>
    <t>-</t>
    <phoneticPr fontId="5"/>
  </si>
  <si>
    <t>　法定普通税</t>
    <phoneticPr fontId="5"/>
  </si>
  <si>
    <t>-</t>
    <phoneticPr fontId="5"/>
  </si>
  <si>
    <t>　　市町村民税</t>
    <phoneticPr fontId="5"/>
  </si>
  <si>
    <t>　　　個人均等割</t>
    <phoneticPr fontId="5"/>
  </si>
  <si>
    <t>分離課税所得割交付金</t>
    <phoneticPr fontId="25"/>
  </si>
  <si>
    <t>　　　法人税割</t>
    <phoneticPr fontId="5"/>
  </si>
  <si>
    <t>　　軽自動車税</t>
    <phoneticPr fontId="5"/>
  </si>
  <si>
    <t>　　市町村たばこ税</t>
    <phoneticPr fontId="5"/>
  </si>
  <si>
    <t>　　特別土地保有税</t>
    <phoneticPr fontId="5"/>
  </si>
  <si>
    <t>　個人住民税減収補塡特例交付金</t>
    <phoneticPr fontId="5"/>
  </si>
  <si>
    <t>　新型コロナウイルス感染症対策地方税減収補塡特別交付金</t>
    <phoneticPr fontId="5"/>
  </si>
  <si>
    <t>　　事業所税</t>
    <phoneticPr fontId="5"/>
  </si>
  <si>
    <t>　普通交付税</t>
    <phoneticPr fontId="5"/>
  </si>
  <si>
    <t>　　水利地益税等</t>
    <phoneticPr fontId="5"/>
  </si>
  <si>
    <t>　法定外目的税</t>
    <phoneticPr fontId="5"/>
  </si>
  <si>
    <t>　人件費</t>
    <phoneticPr fontId="5"/>
  </si>
  <si>
    <t>　扶助費</t>
    <phoneticPr fontId="5"/>
  </si>
  <si>
    <t>　うち元金</t>
    <phoneticPr fontId="25"/>
  </si>
  <si>
    <t>・計</t>
    <phoneticPr fontId="5"/>
  </si>
  <si>
    <t>　物件費</t>
    <phoneticPr fontId="5"/>
  </si>
  <si>
    <t>　維持補修費</t>
    <phoneticPr fontId="5"/>
  </si>
  <si>
    <t>合計</t>
    <phoneticPr fontId="5"/>
  </si>
  <si>
    <t>下水道</t>
    <phoneticPr fontId="5"/>
  </si>
  <si>
    <t>　　うち一部事務組合負担金</t>
    <phoneticPr fontId="5"/>
  </si>
  <si>
    <t>病院</t>
    <phoneticPr fontId="5"/>
  </si>
  <si>
    <t>　積立金</t>
    <phoneticPr fontId="5"/>
  </si>
  <si>
    <t>工業用水道</t>
    <phoneticPr fontId="5"/>
  </si>
  <si>
    <t>被保険者
1人当り</t>
    <phoneticPr fontId="5"/>
  </si>
  <si>
    <t>国民健康保険</t>
    <phoneticPr fontId="5"/>
  </si>
  <si>
    <t>国庫支出金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</si>
  <si>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</si>
  <si>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</si>
  <si>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</si>
  <si>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</si>
  <si>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</si>
  <si>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</si>
  <si>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</si>
  <si>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</si>
  <si>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</si>
  <si>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</si>
  <si>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</si>
  <si>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</si>
  <si>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</si>
  <si>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</si>
  <si>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</si>
  <si>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</si>
  <si>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実質公債費比率については、３カ年平均で算出しており令和元年度以降は同値での推移となっている。
　地方債残高は減少傾向にあるものの、今後の大型事業の進捗に伴い地方債残高については一時的に増加し、将来負担比率、実質公債費比率ともに上昇することが見込まれるため、本指標について注視しながら、健全な財政運営に努めていく。</t>
    <phoneticPr fontId="5"/>
  </si>
  <si>
    <r>
      <t>　有形固定資産減価償却率については、減価償却累計額の増に伴い上昇傾向となっているが、現在取り組んでいる公共施設の集約化・複合化などにより、今後改善が期待される。将来負担比率については地方債残高が減となり、ふるさと応援基金が増となったことなどにより大きく</t>
    </r>
    <r>
      <rPr>
        <sz val="11"/>
        <rFont val="ＭＳ Ｐゴシック"/>
        <family val="3"/>
        <charset val="128"/>
      </rPr>
      <t>低下</t>
    </r>
    <r>
      <rPr>
        <sz val="11"/>
        <color indexed="8"/>
        <rFont val="ＭＳ Ｐゴシック"/>
        <family val="3"/>
        <charset val="128"/>
      </rPr>
      <t>したが、今後は、予定される大型事業の進捗により投資的経費が増となり、将来負担比率の上昇が見込まれる。
　平成28年度に策定した公共施設マネジメント計画に基づき、施設保有量の適正化や長寿命化に取り組むとともに、既存施設の有効活用など、財政負担を抑えた中で適切な資産管理に努め、将来負担比率の上昇について抑制を図っていく。</t>
    </r>
    <rPh sb="126" eb="128">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</si>
</sst>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44F8A97-00C7-4BA9-8EF4-9EF0C484CBE9}"/>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0596-4F70-9414-E81A526939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47977</c:v>
                </c:pt>
                <c:pt idx="1">
                  <c:v>56767</c:v>
                </c:pt>
                <c:pt idx="2">
                  <c:v>58766</c:v>
                </c:pt>
                <c:pt idx="3">
                  <c:v>57423</c:v>
                </c:pt>
                <c:pt idx="4">
                  <c:v>49607</c:v>
                </c:pt>
              </c:numCache>
            </c:numRef>
          </c:val>
          <c:smooth val="0"/>
          <c:extLst>
            <c:ext xmlns:c16="http://schemas.microsoft.com/office/drawing/2014/chart" uri="{C3380CC4-5D6E-409C-BE32-E72D297353CC}">
              <c16:uniqueId val="{00000001-0596-4F70-9414-E81A52693981}"/>
            </c:ext>
          </c:extLst>
        </c:ser>
        <c:dLbls>
          <c:showLegendKey val="0"/>
          <c:showVal val="0"/>
          <c:showCatName val="0"/>
          <c:showSerName val="0"/>
          <c:showPercent val="0"/>
          <c:showBubbleSize val="0"/>
        </c:dLbls>
        <c:marker val="1"/>
        <c:smooth val="0"/>
        <c:axId val="169296080"/>
        <c:axId val="408014408"/>
      </c:lineChart>
      <c:catAx>
        <c:axId val="16929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14408"/>
        <c:crosses val="autoZero"/>
        <c:auto val="1"/>
        <c:lblAlgn val="ctr"/>
        <c:lblOffset val="100"/>
        <c:tickLblSkip val="1"/>
        <c:tickMarkSkip val="1"/>
        <c:noMultiLvlLbl val="0"/>
      </c:catAx>
      <c:valAx>
        <c:axId val="408014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4.03</c:v>
                </c:pt>
                <c:pt idx="2">
                  <c:v>2.2999999999999998</c:v>
                </c:pt>
                <c:pt idx="3">
                  <c:v>3.84</c:v>
                </c:pt>
                <c:pt idx="4">
                  <c:v>8.16</c:v>
                </c:pt>
              </c:numCache>
            </c:numRef>
          </c:val>
          <c:extLst>
            <c:ext xmlns:c16="http://schemas.microsoft.com/office/drawing/2014/chart" uri="{C3380CC4-5D6E-409C-BE32-E72D297353CC}">
              <c16:uniqueId val="{00000000-5D5D-4A0F-90C5-147D904A26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14.23</c:v>
                </c:pt>
                <c:pt idx="1">
                  <c:v>12.66</c:v>
                </c:pt>
                <c:pt idx="2">
                  <c:v>12.39</c:v>
                </c:pt>
                <c:pt idx="3">
                  <c:v>11.37</c:v>
                </c:pt>
                <c:pt idx="4">
                  <c:v>11.61</c:v>
                </c:pt>
              </c:numCache>
            </c:numRef>
          </c:val>
          <c:extLst>
            <c:ext xmlns:c16="http://schemas.microsoft.com/office/drawing/2014/chart" uri="{C3380CC4-5D6E-409C-BE32-E72D297353CC}">
              <c16:uniqueId val="{00000001-5D5D-4A0F-90C5-147D904A26A5}"/>
            </c:ext>
          </c:extLst>
        </c:ser>
        <c:dLbls>
          <c:showLegendKey val="0"/>
          <c:showVal val="0"/>
          <c:showCatName val="0"/>
          <c:showSerName val="0"/>
          <c:showPercent val="0"/>
          <c:showBubbleSize val="0"/>
        </c:dLbls>
        <c:gapWidth val="250"/>
        <c:overlap val="100"/>
        <c:axId val="408015976"/>
        <c:axId val="40801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-1.1299999999999999</c:v>
                </c:pt>
                <c:pt idx="2">
                  <c:v>-1.97</c:v>
                </c:pt>
                <c:pt idx="3">
                  <c:v>0.64</c:v>
                </c:pt>
                <c:pt idx="4">
                  <c:v>5.19</c:v>
                </c:pt>
              </c:numCache>
            </c:numRef>
          </c:val>
          <c:smooth val="0"/>
          <c:extLst>
            <c:ext xmlns:c16="http://schemas.microsoft.com/office/drawing/2014/chart" uri="{C3380CC4-5D6E-409C-BE32-E72D297353CC}">
              <c16:uniqueId val="{00000002-5D5D-4A0F-90C5-147D904A26A5}"/>
            </c:ext>
          </c:extLst>
        </c:ser>
        <c:dLbls>
          <c:showLegendKey val="0"/>
          <c:showVal val="0"/>
          <c:showCatName val="0"/>
          <c:showSerName val="0"/>
          <c:showPercent val="0"/>
          <c:showBubbleSize val="0"/>
        </c:dLbls>
        <c:marker val="1"/>
        <c:smooth val="0"/>
        <c:axId val="408015976"/>
        <c:axId val="408016760"/>
      </c:lineChart>
      <c:catAx>
        <c:axId val="4080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16760"/>
        <c:crosses val="autoZero"/>
        <c:auto val="1"/>
        <c:lblAlgn val="ctr"/>
        <c:lblOffset val="100"/>
        <c:tickLblSkip val="1"/>
        <c:tickMarkSkip val="1"/>
        <c:noMultiLvlLbl val="0"/>
      </c:catAx>
      <c:valAx>
        <c:axId val="40801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549-44D2-8E59-CA297F283E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49-44D2-8E59-CA297F283EF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49-44D2-8E59-CA297F283EF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7549-44D2-8E59-CA297F283EF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1.43</c:v>
                </c:pt>
                <c:pt idx="2">
                  <c:v>#N/A</c:v>
                </c:pt>
                <c:pt idx="3">
                  <c:v>1.27</c:v>
                </c:pt>
                <c:pt idx="4">
                  <c:v>#N/A</c:v>
                </c:pt>
                <c:pt idx="5">
                  <c:v>1.76</c:v>
                </c:pt>
                <c:pt idx="6">
                  <c:v>#N/A</c:v>
                </c:pt>
                <c:pt idx="7">
                  <c:v>1.29</c:v>
                </c:pt>
                <c:pt idx="8">
                  <c:v>#N/A</c:v>
                </c:pt>
                <c:pt idx="9">
                  <c:v>0.46</c:v>
                </c:pt>
              </c:numCache>
            </c:numRef>
          </c:val>
          <c:extLst>
            <c:ext xmlns:c16="http://schemas.microsoft.com/office/drawing/2014/chart" uri="{C3380CC4-5D6E-409C-BE32-E72D297353CC}">
              <c16:uniqueId val="{00000004-7549-44D2-8E59-CA297F283EF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0.48</c:v>
                </c:pt>
                <c:pt idx="1">
                  <c:v>#N/A</c:v>
                </c:pt>
                <c:pt idx="2">
                  <c:v>0.14000000000000001</c:v>
                </c:pt>
                <c:pt idx="3">
                  <c:v>#N/A</c:v>
                </c:pt>
                <c:pt idx="4">
                  <c:v>#N/A</c:v>
                </c:pt>
                <c:pt idx="5">
                  <c:v>0.8</c:v>
                </c:pt>
                <c:pt idx="6">
                  <c:v>#N/A</c:v>
                </c:pt>
                <c:pt idx="7">
                  <c:v>0.62</c:v>
                </c:pt>
                <c:pt idx="8">
                  <c:v>#N/A</c:v>
                </c:pt>
                <c:pt idx="9">
                  <c:v>0.93</c:v>
                </c:pt>
              </c:numCache>
            </c:numRef>
          </c:val>
          <c:extLst>
            <c:ext xmlns:c16="http://schemas.microsoft.com/office/drawing/2014/chart" uri="{C3380CC4-5D6E-409C-BE32-E72D297353CC}">
              <c16:uniqueId val="{00000005-7549-44D2-8E59-CA297F283EF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3.42</c:v>
                </c:pt>
                <c:pt idx="2">
                  <c:v>#N/A</c:v>
                </c:pt>
                <c:pt idx="3">
                  <c:v>1.27</c:v>
                </c:pt>
                <c:pt idx="4">
                  <c:v>#N/A</c:v>
                </c:pt>
                <c:pt idx="5">
                  <c:v>1.45</c:v>
                </c:pt>
                <c:pt idx="6">
                  <c:v>#N/A</c:v>
                </c:pt>
                <c:pt idx="7">
                  <c:v>1.47</c:v>
                </c:pt>
                <c:pt idx="8">
                  <c:v>#N/A</c:v>
                </c:pt>
                <c:pt idx="9">
                  <c:v>1.46</c:v>
                </c:pt>
              </c:numCache>
            </c:numRef>
          </c:val>
          <c:extLst>
            <c:ext xmlns:c16="http://schemas.microsoft.com/office/drawing/2014/chart" uri="{C3380CC4-5D6E-409C-BE32-E72D297353CC}">
              <c16:uniqueId val="{00000006-7549-44D2-8E59-CA297F283EF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0.83</c:v>
                </c:pt>
                <c:pt idx="2">
                  <c:v>#N/A</c:v>
                </c:pt>
                <c:pt idx="3">
                  <c:v>1.35</c:v>
                </c:pt>
                <c:pt idx="4">
                  <c:v>#N/A</c:v>
                </c:pt>
                <c:pt idx="5">
                  <c:v>0.63</c:v>
                </c:pt>
                <c:pt idx="6">
                  <c:v>#N/A</c:v>
                </c:pt>
                <c:pt idx="7">
                  <c:v>1.33</c:v>
                </c:pt>
                <c:pt idx="8">
                  <c:v>#N/A</c:v>
                </c:pt>
                <c:pt idx="9">
                  <c:v>1.86</c:v>
                </c:pt>
              </c:numCache>
            </c:numRef>
          </c:val>
          <c:extLst>
            <c:ext xmlns:c16="http://schemas.microsoft.com/office/drawing/2014/chart" uri="{C3380CC4-5D6E-409C-BE32-E72D297353CC}">
              <c16:uniqueId val="{00000007-7549-44D2-8E59-CA297F283E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5.99</c:v>
                </c:pt>
                <c:pt idx="2">
                  <c:v>#N/A</c:v>
                </c:pt>
                <c:pt idx="3">
                  <c:v>6.09</c:v>
                </c:pt>
                <c:pt idx="4">
                  <c:v>#N/A</c:v>
                </c:pt>
                <c:pt idx="5">
                  <c:v>6.41</c:v>
                </c:pt>
                <c:pt idx="6">
                  <c:v>#N/A</c:v>
                </c:pt>
                <c:pt idx="7">
                  <c:v>7.16</c:v>
                </c:pt>
                <c:pt idx="8">
                  <c:v>#N/A</c:v>
                </c:pt>
                <c:pt idx="9">
                  <c:v>6</c:v>
                </c:pt>
              </c:numCache>
            </c:numRef>
          </c:val>
          <c:extLst>
            <c:ext xmlns:c16="http://schemas.microsoft.com/office/drawing/2014/chart" uri="{C3380CC4-5D6E-409C-BE32-E72D297353CC}">
              <c16:uniqueId val="{00000008-7549-44D2-8E59-CA297F283E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3.35</c:v>
                </c:pt>
                <c:pt idx="2">
                  <c:v>#N/A</c:v>
                </c:pt>
                <c:pt idx="3">
                  <c:v>4.0199999999999996</c:v>
                </c:pt>
                <c:pt idx="4">
                  <c:v>#N/A</c:v>
                </c:pt>
                <c:pt idx="5">
                  <c:v>2.29</c:v>
                </c:pt>
                <c:pt idx="6">
                  <c:v>#N/A</c:v>
                </c:pt>
                <c:pt idx="7">
                  <c:v>3.83</c:v>
                </c:pt>
                <c:pt idx="8">
                  <c:v>#N/A</c:v>
                </c:pt>
                <c:pt idx="9">
                  <c:v>8.16</c:v>
                </c:pt>
              </c:numCache>
            </c:numRef>
          </c:val>
          <c:extLst>
            <c:ext xmlns:c16="http://schemas.microsoft.com/office/drawing/2014/chart" uri="{C3380CC4-5D6E-409C-BE32-E72D297353CC}">
              <c16:uniqueId val="{00000009-7549-44D2-8E59-CA297F283EFF}"/>
            </c:ext>
          </c:extLst>
        </c:ser>
        <c:dLbls>
          <c:showLegendKey val="0"/>
          <c:showVal val="0"/>
          <c:showCatName val="0"/>
          <c:showSerName val="0"/>
          <c:showPercent val="0"/>
          <c:showBubbleSize val="0"/>
        </c:dLbls>
        <c:gapWidth val="150"/>
        <c:overlap val="100"/>
        <c:axId val="408014016"/>
        <c:axId val="408014800"/>
      </c:barChart>
      <c:catAx>
        <c:axId val="4080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4800"/>
        <c:crosses val="autoZero"/>
        <c:auto val="1"/>
        <c:lblAlgn val="ctr"/>
        <c:lblOffset val="100"/>
        <c:tickLblSkip val="1"/>
        <c:tickMarkSkip val="1"/>
        <c:noMultiLvlLbl val="0"/>
      </c:catAx>
      <c:valAx>
        <c:axId val="40801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8090</c:v>
                </c:pt>
                <c:pt idx="5">
                  <c:v>7993</c:v>
                </c:pt>
                <c:pt idx="8">
                  <c:v>7668</c:v>
                </c:pt>
                <c:pt idx="11">
                  <c:v>7748</c:v>
                </c:pt>
                <c:pt idx="14">
                  <c:v>7627</c:v>
                </c:pt>
              </c:numCache>
            </c:numRef>
          </c:val>
          <c:extLst>
            <c:ext xmlns:c16="http://schemas.microsoft.com/office/drawing/2014/chart" uri="{C3380CC4-5D6E-409C-BE32-E72D297353CC}">
              <c16:uniqueId val="{00000000-4432-4B35-B8CF-63D33F1E5C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32-4B35-B8CF-63D33F1E5C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321</c:v>
                </c:pt>
                <c:pt idx="3">
                  <c:v>308</c:v>
                </c:pt>
                <c:pt idx="6">
                  <c:v>295</c:v>
                </c:pt>
                <c:pt idx="9">
                  <c:v>293</c:v>
                </c:pt>
                <c:pt idx="12">
                  <c:v>302</c:v>
                </c:pt>
              </c:numCache>
            </c:numRef>
          </c:val>
          <c:extLst>
            <c:ext xmlns:c16="http://schemas.microsoft.com/office/drawing/2014/chart" uri="{C3380CC4-5D6E-409C-BE32-E72D297353CC}">
              <c16:uniqueId val="{00000002-4432-4B35-B8CF-63D33F1E5C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32</c:v>
                </c:pt>
                <c:pt idx="9">
                  <c:v>18</c:v>
                </c:pt>
                <c:pt idx="12">
                  <c:v>23</c:v>
                </c:pt>
              </c:numCache>
            </c:numRef>
          </c:val>
          <c:extLst>
            <c:ext xmlns:c16="http://schemas.microsoft.com/office/drawing/2014/chart" uri="{C3380CC4-5D6E-409C-BE32-E72D297353CC}">
              <c16:uniqueId val="{00000003-4432-4B35-B8CF-63D33F1E5C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2275</c:v>
                </c:pt>
                <c:pt idx="3">
                  <c:v>2225</c:v>
                </c:pt>
                <c:pt idx="6">
                  <c:v>2138</c:v>
                </c:pt>
                <c:pt idx="9">
                  <c:v>2132</c:v>
                </c:pt>
                <c:pt idx="12">
                  <c:v>2145</c:v>
                </c:pt>
              </c:numCache>
            </c:numRef>
          </c:val>
          <c:extLst>
            <c:ext xmlns:c16="http://schemas.microsoft.com/office/drawing/2014/chart" uri="{C3380CC4-5D6E-409C-BE32-E72D297353CC}">
              <c16:uniqueId val="{00000004-4432-4B35-B8CF-63D33F1E5C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32-4B35-B8CF-63D33F1E5C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32-4B35-B8CF-63D33F1E5C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7226</c:v>
                </c:pt>
                <c:pt idx="3">
                  <c:v>7268</c:v>
                </c:pt>
                <c:pt idx="6">
                  <c:v>7091</c:v>
                </c:pt>
                <c:pt idx="9">
                  <c:v>7065</c:v>
                </c:pt>
                <c:pt idx="12">
                  <c:v>7018</c:v>
                </c:pt>
              </c:numCache>
            </c:numRef>
          </c:val>
          <c:extLst>
            <c:ext xmlns:c16="http://schemas.microsoft.com/office/drawing/2014/chart" uri="{C3380CC4-5D6E-409C-BE32-E72D297353CC}">
              <c16:uniqueId val="{00000007-4432-4B35-B8CF-63D33F1E5CBA}"/>
            </c:ext>
          </c:extLst>
        </c:ser>
        <c:dLbls>
          <c:showLegendKey val="0"/>
          <c:showVal val="0"/>
          <c:showCatName val="0"/>
          <c:showSerName val="0"/>
          <c:showPercent val="0"/>
          <c:showBubbleSize val="0"/>
        </c:dLbls>
        <c:gapWidth val="100"/>
        <c:overlap val="100"/>
        <c:axId val="408017936"/>
        <c:axId val="40801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1732</c:v>
                </c:pt>
                <c:pt idx="2">
                  <c:v>#N/A</c:v>
                </c:pt>
                <c:pt idx="3">
                  <c:v>#N/A</c:v>
                </c:pt>
                <c:pt idx="4">
                  <c:v>1808</c:v>
                </c:pt>
                <c:pt idx="5">
                  <c:v>#N/A</c:v>
                </c:pt>
                <c:pt idx="6">
                  <c:v>#N/A</c:v>
                </c:pt>
                <c:pt idx="7">
                  <c:v>1888</c:v>
                </c:pt>
                <c:pt idx="8">
                  <c:v>#N/A</c:v>
                </c:pt>
                <c:pt idx="9">
                  <c:v>#N/A</c:v>
                </c:pt>
                <c:pt idx="10">
                  <c:v>1760</c:v>
                </c:pt>
                <c:pt idx="11">
                  <c:v>#N/A</c:v>
                </c:pt>
                <c:pt idx="12">
                  <c:v>#N/A</c:v>
                </c:pt>
                <c:pt idx="13">
                  <c:v>1861</c:v>
                </c:pt>
                <c:pt idx="14">
                  <c:v>#N/A</c:v>
                </c:pt>
              </c:numCache>
            </c:numRef>
          </c:val>
          <c:smooth val="0"/>
          <c:extLst>
            <c:ext xmlns:c16="http://schemas.microsoft.com/office/drawing/2014/chart" uri="{C3380CC4-5D6E-409C-BE32-E72D297353CC}">
              <c16:uniqueId val="{00000008-4432-4B35-B8CF-63D33F1E5CBA}"/>
            </c:ext>
          </c:extLst>
        </c:ser>
        <c:dLbls>
          <c:showLegendKey val="0"/>
          <c:showVal val="0"/>
          <c:showCatName val="0"/>
          <c:showSerName val="0"/>
          <c:showPercent val="0"/>
          <c:showBubbleSize val="0"/>
        </c:dLbls>
        <c:marker val="1"/>
        <c:smooth val="0"/>
        <c:axId val="408017936"/>
        <c:axId val="408018720"/>
      </c:lineChart>
      <c:catAx>
        <c:axId val="40801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8720"/>
        <c:crosses val="autoZero"/>
        <c:auto val="1"/>
        <c:lblAlgn val="ctr"/>
        <c:lblOffset val="100"/>
        <c:tickLblSkip val="1"/>
        <c:tickMarkSkip val="1"/>
        <c:noMultiLvlLbl val="0"/>
      </c:catAx>
      <c:valAx>
        <c:axId val="40801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58678</c:v>
                </c:pt>
                <c:pt idx="5">
                  <c:v>57543</c:v>
                </c:pt>
                <c:pt idx="8">
                  <c:v>56373</c:v>
                </c:pt>
                <c:pt idx="11">
                  <c:v>55211</c:v>
                </c:pt>
                <c:pt idx="14">
                  <c:v>54711</c:v>
                </c:pt>
              </c:numCache>
            </c:numRef>
          </c:val>
          <c:extLst>
            <c:ext xmlns:c16="http://schemas.microsoft.com/office/drawing/2014/chart" uri="{C3380CC4-5D6E-409C-BE32-E72D297353CC}">
              <c16:uniqueId val="{00000000-9839-42D2-88B7-701FE713E6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30863</c:v>
                </c:pt>
                <c:pt idx="5">
                  <c:v>30047</c:v>
                </c:pt>
                <c:pt idx="8">
                  <c:v>28909</c:v>
                </c:pt>
                <c:pt idx="11">
                  <c:v>27832</c:v>
                </c:pt>
                <c:pt idx="14">
                  <c:v>28137</c:v>
                </c:pt>
              </c:numCache>
            </c:numRef>
          </c:val>
          <c:extLst>
            <c:ext xmlns:c16="http://schemas.microsoft.com/office/drawing/2014/chart" uri="{C3380CC4-5D6E-409C-BE32-E72D297353CC}">
              <c16:uniqueId val="{00000001-9839-42D2-88B7-701FE713E6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7355</c:v>
                </c:pt>
                <c:pt idx="5">
                  <c:v>6179</c:v>
                </c:pt>
                <c:pt idx="8">
                  <c:v>5904</c:v>
                </c:pt>
                <c:pt idx="11">
                  <c:v>6062</c:v>
                </c:pt>
                <c:pt idx="14">
                  <c:v>7093</c:v>
                </c:pt>
              </c:numCache>
            </c:numRef>
          </c:val>
          <c:extLst>
            <c:ext xmlns:c16="http://schemas.microsoft.com/office/drawing/2014/chart" uri="{C3380CC4-5D6E-409C-BE32-E72D297353CC}">
              <c16:uniqueId val="{00000002-9839-42D2-88B7-701FE713E6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9-42D2-88B7-701FE713E6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9-42D2-88B7-701FE713E6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39-42D2-88B7-701FE713E6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8386</c:v>
                </c:pt>
                <c:pt idx="3">
                  <c:v>8273</c:v>
                </c:pt>
                <c:pt idx="6">
                  <c:v>8740</c:v>
                </c:pt>
                <c:pt idx="9">
                  <c:v>8564</c:v>
                </c:pt>
                <c:pt idx="12">
                  <c:v>8408</c:v>
                </c:pt>
              </c:numCache>
            </c:numRef>
          </c:val>
          <c:extLst>
            <c:ext xmlns:c16="http://schemas.microsoft.com/office/drawing/2014/chart" uri="{C3380CC4-5D6E-409C-BE32-E72D297353CC}">
              <c16:uniqueId val="{00000006-9839-42D2-88B7-701FE713E6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218</c:v>
                </c:pt>
                <c:pt idx="6">
                  <c:v>313</c:v>
                </c:pt>
                <c:pt idx="9">
                  <c:v>377</c:v>
                </c:pt>
                <c:pt idx="12">
                  <c:v>388</c:v>
                </c:pt>
              </c:numCache>
            </c:numRef>
          </c:val>
          <c:extLst>
            <c:ext xmlns:c16="http://schemas.microsoft.com/office/drawing/2014/chart" uri="{C3380CC4-5D6E-409C-BE32-E72D297353CC}">
              <c16:uniqueId val="{00000007-9839-42D2-88B7-701FE713E6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24037</c:v>
                </c:pt>
                <c:pt idx="3">
                  <c:v>23097</c:v>
                </c:pt>
                <c:pt idx="6">
                  <c:v>22009</c:v>
                </c:pt>
                <c:pt idx="9">
                  <c:v>20962</c:v>
                </c:pt>
                <c:pt idx="12">
                  <c:v>19647</c:v>
                </c:pt>
              </c:numCache>
            </c:numRef>
          </c:val>
          <c:extLst>
            <c:ext xmlns:c16="http://schemas.microsoft.com/office/drawing/2014/chart" uri="{C3380CC4-5D6E-409C-BE32-E72D297353CC}">
              <c16:uniqueId val="{00000008-9839-42D2-88B7-701FE713E6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4180</c:v>
                </c:pt>
                <c:pt idx="3">
                  <c:v>3385</c:v>
                </c:pt>
                <c:pt idx="6">
                  <c:v>2691</c:v>
                </c:pt>
                <c:pt idx="9">
                  <c:v>2787</c:v>
                </c:pt>
                <c:pt idx="12">
                  <c:v>2444</c:v>
                </c:pt>
              </c:numCache>
            </c:numRef>
          </c:val>
          <c:extLst>
            <c:ext xmlns:c16="http://schemas.microsoft.com/office/drawing/2014/chart" uri="{C3380CC4-5D6E-409C-BE32-E72D297353CC}">
              <c16:uniqueId val="{00000009-9839-42D2-88B7-701FE713E6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70194</c:v>
                </c:pt>
                <c:pt idx="3">
                  <c:v>69337</c:v>
                </c:pt>
                <c:pt idx="6">
                  <c:v>68470</c:v>
                </c:pt>
                <c:pt idx="9">
                  <c:v>67530</c:v>
                </c:pt>
                <c:pt idx="12">
                  <c:v>67116</c:v>
                </c:pt>
              </c:numCache>
            </c:numRef>
          </c:val>
          <c:extLst>
            <c:ext xmlns:c16="http://schemas.microsoft.com/office/drawing/2014/chart" uri="{C3380CC4-5D6E-409C-BE32-E72D297353CC}">
              <c16:uniqueId val="{0000000A-9839-42D2-88B7-701FE713E6B4}"/>
            </c:ext>
          </c:extLst>
        </c:ser>
        <c:dLbls>
          <c:showLegendKey val="0"/>
          <c:showVal val="0"/>
          <c:showCatName val="0"/>
          <c:showSerName val="0"/>
          <c:showPercent val="0"/>
          <c:showBubbleSize val="0"/>
        </c:dLbls>
        <c:gapWidth val="100"/>
        <c:overlap val="100"/>
        <c:axId val="408017152"/>
        <c:axId val="408017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10048</c:v>
                </c:pt>
                <c:pt idx="2">
                  <c:v>#N/A</c:v>
                </c:pt>
                <c:pt idx="3">
                  <c:v>#N/A</c:v>
                </c:pt>
                <c:pt idx="4">
                  <c:v>10542</c:v>
                </c:pt>
                <c:pt idx="5">
                  <c:v>#N/A</c:v>
                </c:pt>
                <c:pt idx="6">
                  <c:v>#N/A</c:v>
                </c:pt>
                <c:pt idx="7">
                  <c:v>11036</c:v>
                </c:pt>
                <c:pt idx="8">
                  <c:v>#N/A</c:v>
                </c:pt>
                <c:pt idx="9">
                  <c:v>#N/A</c:v>
                </c:pt>
                <c:pt idx="10">
                  <c:v>11115</c:v>
                </c:pt>
                <c:pt idx="11">
                  <c:v>#N/A</c:v>
                </c:pt>
                <c:pt idx="12">
                  <c:v>#N/A</c:v>
                </c:pt>
                <c:pt idx="13">
                  <c:v>8062</c:v>
                </c:pt>
                <c:pt idx="14">
                  <c:v>#N/A</c:v>
                </c:pt>
              </c:numCache>
            </c:numRef>
          </c:val>
          <c:smooth val="0"/>
          <c:extLst>
            <c:ext xmlns:c16="http://schemas.microsoft.com/office/drawing/2014/chart" uri="{C3380CC4-5D6E-409C-BE32-E72D297353CC}">
              <c16:uniqueId val="{0000000B-9839-42D2-88B7-701FE713E6B4}"/>
            </c:ext>
          </c:extLst>
        </c:ser>
        <c:dLbls>
          <c:showLegendKey val="0"/>
          <c:showVal val="0"/>
          <c:showCatName val="0"/>
          <c:showSerName val="0"/>
          <c:showPercent val="0"/>
          <c:showBubbleSize val="0"/>
        </c:dLbls>
        <c:marker val="1"/>
        <c:smooth val="0"/>
        <c:axId val="408017152"/>
        <c:axId val="408017544"/>
      </c:lineChart>
      <c:catAx>
        <c:axId val="4080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017544"/>
        <c:crosses val="autoZero"/>
        <c:auto val="1"/>
        <c:lblAlgn val="ctr"/>
        <c:lblOffset val="100"/>
        <c:tickLblSkip val="1"/>
        <c:tickMarkSkip val="1"/>
        <c:noMultiLvlLbl val="0"/>
      </c:catAx>
      <c:valAx>
        <c:axId val="408017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5017</c:v>
                </c:pt>
                <c:pt idx="1">
                  <c:v>4642</c:v>
                </c:pt>
                <c:pt idx="2">
                  <c:v>4941</c:v>
                </c:pt>
              </c:numCache>
            </c:numRef>
          </c:val>
          <c:extLst>
            <c:ext xmlns:c16="http://schemas.microsoft.com/office/drawing/2014/chart" uri="{C3380CC4-5D6E-409C-BE32-E72D297353CC}">
              <c16:uniqueId val="{00000000-52CE-4945-9A3B-F3A47D7015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52CE-4945-9A3B-F3A47D7015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9974</c:v>
                </c:pt>
                <c:pt idx="1">
                  <c:v>10295</c:v>
                </c:pt>
                <c:pt idx="2">
                  <c:v>10866</c:v>
                </c:pt>
              </c:numCache>
            </c:numRef>
          </c:val>
          <c:extLst>
            <c:ext xmlns:c16="http://schemas.microsoft.com/office/drawing/2014/chart" uri="{C3380CC4-5D6E-409C-BE32-E72D297353CC}">
              <c16:uniqueId val="{00000002-52CE-4945-9A3B-F3A47D701527}"/>
            </c:ext>
          </c:extLst>
        </c:ser>
        <c:dLbls>
          <c:showLegendKey val="0"/>
          <c:showVal val="0"/>
          <c:showCatName val="0"/>
          <c:showSerName val="0"/>
          <c:showPercent val="0"/>
          <c:showBubbleSize val="0"/>
        </c:dLbls>
        <c:gapWidth val="120"/>
        <c:overlap val="100"/>
        <c:axId val="419514576"/>
        <c:axId val="419518104"/>
      </c:barChart>
      <c:catAx>
        <c:axId val="41951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518104"/>
        <c:crosses val="autoZero"/>
        <c:auto val="1"/>
        <c:lblAlgn val="ctr"/>
        <c:lblOffset val="100"/>
        <c:tickLblSkip val="1"/>
        <c:tickMarkSkip val="1"/>
        <c:noMultiLvlLbl val="0"/>
      </c:catAx>
      <c:valAx>
        <c:axId val="41951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51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{95321A0F-A1E5-491E-B781-FC61F786270A}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B56-425A-B176-7B5C1C8E1B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{78E1A527-AC59-4085-B619-E2CFB2C17EF1}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56-425A-B176-7B5C1C8E1B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{A4026079-9028-4FC8-9D4A-E8D10BAB3CC4}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56-425A-B176-7B5C1C8E1B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{98209DCD-1BB3-40A1-B2C7-5F5D521BD431}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56-425A-B176-7B5C1C8E1B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{81C560E8-4CEB-4E62-80AF-2ADFB215DA2A}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56-425A-B176-7B5C1C8E1B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{58B8BD26-CFB7-4F03-9FB6-8124750A879E}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B56-425A-B176-7B5C1C8E1B4C}"/>
                </c:ext>
              </c:extLst>
            </c:dLbl>
            <c:dLbl>
              <c:idx val="16"/>
              <c:layout>
                <c:manualLayout>
                  <c:x val="-2.9929628224196019E-2"/>
                  <c:y val="-4.608871321540388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{E0EA1329-DDD6-47B1-A8D8-49BB100CFD5D}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B56-425A-B176-7B5C1C8E1B4C}"/>
                </c:ext>
              </c:extLst>
            </c:dLbl>
            <c:dLbl>
              <c:idx val="24"/>
              <c:layout>
                <c:manualLayout>
                  <c:x val="-3.4101873076272299E-2"/>
                  <c:y val="-8.338937099632663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{15A7C253-8909-41CC-AF1B-54950FCFB0D0}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B56-425A-B176-7B5C1C8E1B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{C586C939-6746-410C-BA7A-2FFF64617A14}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B56-425A-B176-7B5C1C8E1B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67.7</c:v>
                </c:pt>
                <c:pt idx="16">
                  <c:v>68.7</c:v>
                </c:pt>
                <c:pt idx="24">
                  <c:v>69.5</c:v>
                </c:pt>
                <c:pt idx="32">
                  <c:v>70.599999999999994</c:v>
                </c:pt>
              </c:numCache>
            </c:numRef>
          </c:xVal>
          <c:yVal>
            <c:numRef>
              <c:f>公会計指標分析・財政指標組合せ分析表!$BP$51:$DC$51</c:f>
              <c:numCache>
                <c:formatCode>#,##0.0;"▲ "#,##0.0</c:formatCode>
                <c:ptCount val="40"/>
                <c:pt idx="0">
                  <c:v>27.9</c:v>
                </c:pt>
                <c:pt idx="8">
                  <c:v>29.7</c:v>
                </c:pt>
                <c:pt idx="16">
                  <c:v>30.8</c:v>
                </c:pt>
                <c:pt idx="24">
                  <c:v>30.7</c:v>
                </c:pt>
                <c:pt idx="32">
                  <c:v>21.2</c:v>
                </c:pt>
              </c:numCache>
            </c:numRef>
          </c:yVal>
          <c:smooth val="0"/>
          <c:extLst>
            <c:ext xmlns:c16="http://schemas.microsoft.com/office/drawing/2014/chart" uri="{C3380CC4-5D6E-409C-BE32-E72D297353CC}">
              <c16:uniqueId val="{00000009-8B56-425A-B176-7B5C1C8E1B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{0603330F-59B4-405E-AA72-793205C1F082}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B56-425A-B176-7B5C1C8E1B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{3F0EFEA5-65A7-47CE-83D9-114D6E2F0611}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56-425A-B176-7B5C1C8E1B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{F3F1A844-2216-4CD6-91F9-A1CC09175C75}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56-425A-B176-7B5C1C8E1B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{4FBDD79B-E19C-4D8C-B74C-793551296C80}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56-425A-B176-7B5C1C8E1B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{9B08C504-652E-4750-ABA4-08F113B09771}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56-425A-B176-7B5C1C8E1B4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{F48BEA63-EDB5-4C7C-82DE-6765B4AD101D}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B56-425A-B176-7B5C1C8E1B4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{F13295E1-6F05-461C-A6B5-A0BC1E00DD9D}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B56-425A-B176-7B5C1C8E1B4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{C563E4D1-D9EF-4325-BB46-E0C2DB5864CB}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B56-425A-B176-7B5C1C8E1B4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{18AFF7AB-B0DF-45C1-B60C-6AC1561F978B}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B56-425A-B176-7B5C1C8E1B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8B56-425A-B176-7B5C1C8E1B4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{174F26EB-5ACA-43CD-BDA7-0D91957EA263}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66-44D8-B7DF-7C32CF4B8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{3EB396FB-DCB0-4691-9C9D-ED37B0B1FE76}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66-44D8-B7DF-7C32CF4B8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{67967C4E-45CD-45B6-BBED-9CD288531EB3}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66-44D8-B7DF-7C32CF4B8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{026E547E-937F-4C51-B3EF-0DEAF63596B4}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66-44D8-B7DF-7C32CF4B8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{A79C4157-716B-4CF4-81BE-1DC121B857C5}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66-44D8-B7DF-7C32CF4B895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{FC08B206-10B6-49DA-B012-0EB50F10DE74}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66-44D8-B7DF-7C32CF4B895D}"/>
                </c:ext>
              </c:extLst>
            </c:dLbl>
            <c:dLbl>
              <c:idx val="16"/>
              <c:layout>
                <c:manualLayout>
                  <c:x val="-4.4905057365901176E-2"/>
                  <c:y val="-3.254042894513143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{7BC8541E-53E9-4DF6-A479-B52F83938A4E}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66-44D8-B7DF-7C32CF4B895D}"/>
                </c:ext>
              </c:extLst>
            </c:dLbl>
            <c:dLbl>
              <c:idx val="24"/>
              <c:layout>
                <c:manualLayout>
                  <c:x val="-1.8235628084250059E-2"/>
                  <c:y val="-6.52514166998308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{C7E6391A-6685-42A8-899F-83490DFB186E}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66-44D8-B7DF-7C32CF4B895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{6783207E-7596-4389-BB51-4E0D36DA2EED}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66-44D8-B7DF-7C32CF4B8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4.7</c:v>
                </c:pt>
                <c:pt idx="16">
                  <c:v>5</c:v>
                </c:pt>
                <c:pt idx="24">
                  <c:v>5</c:v>
                </c:pt>
                <c:pt idx="32">
                  <c:v>5</c:v>
                </c:pt>
              </c:numCache>
            </c:numRef>
          </c:xVal>
          <c:yVal>
            <c:numRef>
              <c:f>公会計指標分析・財政指標組合せ分析表!$BP$73:$DC$73</c:f>
              <c:numCache>
                <c:formatCode>#,##0.0;"▲ "#,##0.0</c:formatCode>
                <c:ptCount val="40"/>
                <c:pt idx="0">
                  <c:v>27.9</c:v>
                </c:pt>
                <c:pt idx="8">
                  <c:v>29.7</c:v>
                </c:pt>
                <c:pt idx="16">
                  <c:v>30.8</c:v>
                </c:pt>
                <c:pt idx="24">
                  <c:v>30.7</c:v>
                </c:pt>
                <c:pt idx="32">
                  <c:v>21.2</c:v>
                </c:pt>
              </c:numCache>
            </c:numRef>
          </c:yVal>
          <c:smooth val="0"/>
          <c:extLst>
            <c:ext xmlns:c16="http://schemas.microsoft.com/office/drawing/2014/chart" uri="{C3380CC4-5D6E-409C-BE32-E72D297353CC}">
              <c16:uniqueId val="{00000009-7166-44D8-B7DF-7C32CF4B89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8.945809561841960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{9C6AF9E7-1EE9-4126-B6EC-B0D7F98F8AFE}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66-44D8-B7DF-7C32CF4B8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{C5629FD5-34A4-47B3-938B-2668D2294541}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66-44D8-B7DF-7C32CF4B8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{842EA07E-098E-49D6-B343-0F48A664CA93}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66-44D8-B7DF-7C32CF4B8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{BC688EFB-EEA5-4831-8503-43F1E5915133}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66-44D8-B7DF-7C32CF4B8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{8ACB5390-5171-4F04-954D-C4F889871767}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66-44D8-B7DF-7C32CF4B895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{69003B53-CE70-4284-B591-213A1FB496A7}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66-44D8-B7DF-7C32CF4B895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{7A6DF108-529A-4A79-A5A3-C9BFD65FFD9B}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66-44D8-B7DF-7C32CF4B895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{FC3CCE75-18E3-4189-B75D-7A84780ACF73}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66-44D8-B7DF-7C32CF4B895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{4A63B01E-E6D1-4B2A-B4B9-D393E24E9EF6}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66-44D8-B7DF-7C32CF4B8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7166-44D8-B7DF-7C32CF4B895D}"/>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減税補てん債（平成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年度借入）や臨時財政対策債（平成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の償還が終了したことなどによる元利償還金の減となったものの、分子から控除される算入公債費等のうち、充当可能特定財源である都市計画税の充当額などが減となったことから、実質公債費比率の分子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今後も市債残高の状況を引き続き注視しつつ、計画的な財政運営に努める。</a:t>
          </a: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満期一括償還地方債の発行がないため、計上なし。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分子を構成する各項目のうち、下水道事業債等の地方債残高の減少などから将来負担額が減少するとともに、分子から控除される充当可能財源が、ふるさと応援基金の大幅な増などにより増となった結果、分子全体が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当市においては、大規模事業が見込まれることから、市債残高の状況を注視しつつ、計画的な財政運営に努める。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事業の実施に伴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百万円の減や事業進捗に伴う沼津駅周辺総合整備基金の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百万円の減があったが、財政調整基金を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百万円積み立てたことで同基金残高が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百万円増になったことやふるさと納税の寄附金の増に伴い積み立てたことで、ふるさと応援基金残高が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財政調整基金は、一般的に標準財政規模の５～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適正と言われる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、大規模事業に係る年度間の財源調整や、災害等の不測の事態の財源として、引き続き、適正範囲を目安に確保していく。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立財源が見込めるふるさと応援基金などは現在高が増加傾向にある一方で、事業進捗に伴い財源に充当していく見込みである沼津駅周辺総合整備基金をはじめとしたその他基金については、残高が減少傾向となっている。各基金の目的に基づき適切な運用額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沼津駅周辺総合整備基金：沼津駅周辺総合整備に要する経費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ふるさと応援基金：ふるさと納税による寄附金等を活用し、安全で活気ある暮らしやすいまちづくりを推進するための経費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経済変動対策資金利子補給基金：新型コロナウイルス感染症の影響を受けている中小企業者等の経営安定化を図るために実施される、経済変動対策資金利子補給事業のための経費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社会福祉基金：市民の社会福祉の増進及び地域福祉の向上のための経費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森林環境整備促進基金：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市が実施する森林整備及びその促進に関する施策に要する経費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令和３年度は、経済変動対策資金利子補給基金の事業実施に伴う基金残高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百万円の減や沼津駅周辺総合整備事業の進捗に伴う基金残高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百万円の減の一方で、ふるさと納税の寄附金が増加したことによるふるさと応援基金残高の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万円の増などによりその他特定目的基金全体の残高は前年度を上回っている。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経済変動対策資金利子補給基金は新型コロナウイルス感染症対策の時限的な基金であり、基金条例は令和８年３月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限りで廃止する。沼津駅周辺総合整備基金については、事業の進捗に伴い財源に充当していく見込みであり、残高の減少が見込まれる。そのほかの基金についても、基金の目的に基づき適切な運用額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財政調整基金においては、当初予算として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や、経営支援のため病院事業会計への繰出しの実施などにより取崩しを行ったものの、普通交付税と臨時財政対策債を合わせた実質的な普通交付税において追加交付等により当初予算に対して増となったことや、前年度の実質収支などによる積立てを行った結果、積立が取崩し上回ったことで残高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令和３年度における本市の標準財政規模は、約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億円であり、財政調整基金は、一般的に標準財政規模の５～</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％が適正な範囲といわれていることから、本市にあてはめた場合、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億程度となるが、令和３年度末における、本市財政調整基金残高は約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年度間の財源調整や災害など不測の事態の財源として、財政調整基金などの内部留保を確保しつつ、健全な財政運営に努めていきたい。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令和３年度は当初予算で措置した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万円を積み立て、基金残高は、ほぼ横ばいで推移している。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減債基金は、財政調整基金のように適正な規模は定められていないものの、汎用性がないことなどを考慮しながら、運用していきたい。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BCD6DF-787F-4534-B47F-D7CB611CB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C5520E-4B3F-43D5-8941-CF876CBC2D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9515AC-7117-4634-BF19-F71BB8493F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DFA66A7-ADAA-430D-8610-484546C119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DDE94B-CF71-437F-AD1B-369F9F9D6E1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8884FDA-4E3D-48F8-BA31-B3B6CE03DD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852A5B2-B971-4944-8764-55BA5D3E1C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57E0772-2B93-4394-B918-311F0F77A9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855B6A3-73CD-4937-B809-834168FCEDD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A75B2C-DAE7-4028-8402-A358B6E5690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0A05944-271C-49B6-9CCC-93B9A5BCAC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929B87-928A-4C91-8369-912C7DCAB3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B74E52-CFE4-4517-823E-30DCD8716D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1231AF-5FD0-41B2-A642-B388301774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3EB4C70-9E05-45DF-824B-F0EEFCDBDE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908C3DC-2EA2-46B1-8E8B-33D26A7DB8E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5150BF8-7B83-41A7-A373-EEC7EB5618E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1BAC476-AF99-4C64-A286-CDF0F7BA20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1184DA0-A50D-47E0-8247-123D7C651F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DDA202D-F66A-414C-972A-713BC982FF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720F467-CA56-4ED7-A3D1-DEF8C38576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FEA6EE9-BC65-4EA2-A4A4-287E74AD698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15DEDC-76D2-49DF-AE5B-F2C6457EAE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3D26DB8-141F-40BF-8B73-5981539430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F4CEA1D-E6FF-4205-9FC6-C976F7252D6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963C199-DE8F-414D-96FA-04DD207C00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86FE985-8E30-4775-8273-9050A72920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FD8892-945D-4C91-AB2C-2248D086B1C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E964708-0B1A-4248-B35C-BE7679E21B7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C0D2C88-EEEA-4C97-9854-A6BF531D958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3632C31-7B1E-47C1-9881-796816BC7C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4DE7728-2D6A-4B22-978E-F9275EBEDEC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0EEF5B0-D2B8-4414-816F-F63EAD6149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E08FE3-4A1A-40F8-A405-DA74A6AD667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C2FC4EC-8438-4068-8B03-7BE80B53E44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2B4FA7E-A2CF-49F0-87B1-26F52F56E3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114C686-5DA9-4CD2-B4B1-8EEBA45781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F668604-FDB8-41E1-8FA3-7CF93DB391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6860743-33A1-41B6-AA0B-8745789B99C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657FD1A-9D40-4909-B438-92D0763011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68846CE-F319-4A2B-A791-1D9B57CC51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73ECE5-B321-4D7A-A36C-3568012D6E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4B840E-5832-4EDA-8FC4-665496592F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EFE3301-E382-40BA-8C82-BA9C8FD26A7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3AA59DD-0B89-4239-A504-0A9C19987C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8A70B1-40AD-4048-8CED-5DA7D3F0358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9177F56-0590-4CC9-8010-1799E713AA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上回っていることから、資産の老朽化が進んでいることを示しているが、一方、住民一人当たり資産は類似団体と比較して金額や面積等において大きい傾向にあり、資産形成度が高いことによる影響もあるものと考えられ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年度に策定した公共施設マネジメント計画に基づき、公共施設の集約化・複合化などを進めており、引き続き施設保有量の適正化や長寿命化などに取り組んでいく。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1959128-B4BC-4E69-B963-01C19242F44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D454BBC-DEE3-46C6-BE87-8D1C1DDAF8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59E7C1C-C4B2-490C-947A-AE20062A44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FB6CC07-68AE-4C3B-92F4-9062229EDCD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1D8BBB33-60B6-429E-9CC0-C5D1B69178A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94C391B-9E50-48F5-AD22-B25B3B7BC40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A426077-88B3-47F6-8864-9BEAE2DC1BE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AEE4E6A-C804-435F-85E0-D36773F9B25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5ABD1E1-E851-4147-A154-2C09B8E930F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C6C745E-BC21-47EB-BD36-C02220CE1F2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03A674D-1346-4907-895C-DCD77EC05EA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152CA36-4880-473A-81F4-D9D65F61A2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8D7DE8C-D0BF-4C2D-BF48-5BDDDE6E8B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1DB25B5-EBA1-481D-90DF-B522FB74CB7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AEB4D5E6-78B6-4AE3-973C-682B6E8EB1E4}"/>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8880EA79-D2D4-4AD2-9CEB-39EF492D217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8FBDD28D-952F-4051-9BBA-68B4BAD5DA7E}"/>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7EE4465B-8DC6-4F33-8556-0D0053687CEB}"/>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261829E6-2958-4DD4-9C9E-719A97AA0CDF}"/>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a:extLst>
            <a:ext uri="{FF2B5EF4-FFF2-40B4-BE49-F238E27FC236}">
              <a16:creationId xmlns:a16="http://schemas.microsoft.com/office/drawing/2014/main" id="{4E66233A-79DA-4163-B28D-FC545EFD3FF1}"/>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426FC0DF-4C93-4714-9411-BD6F8F382758}"/>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E32A1F9A-830C-4B4D-ABAB-5953B7D31130}"/>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AC3113D5-ACF4-40AB-ABAE-C87CD308ADB3}"/>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2EDEA290-AFD6-4EA1-BACA-A6D3C10A2BFF}"/>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695F5CC5-6DF7-40DF-B001-8E6932C61EE4}"/>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71BFC07-E0BE-4D5D-8883-267E77A3F09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0E8E29D-CF39-4FCC-9AC9-B96BD13A8C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84F05AE-19AB-4C6B-8DF0-31C524004FB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FE42E59-87D0-4653-8B61-C4D9A6962F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ECD0F38-37F8-45BB-BA38-3922B04DEC3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137033</xdr:rowOff>
    </xdr:from>
    <xdr:to>
      <xdr:col>23</xdr:col>
      <xdr:colOff>136525</xdr:colOff>
      <xdr:row>32</xdr:row>
      <xdr:rowOff>67183</xdr:rowOff>
    </xdr:to>
    <xdr:sp macro="" textlink="">
      <xdr:nvSpPr>
        <xdr:cNvPr id="79" name="楕円 78">
          <a:extLst>
            <a:ext uri="{FF2B5EF4-FFF2-40B4-BE49-F238E27FC236}">
              <a16:creationId xmlns:a16="http://schemas.microsoft.com/office/drawing/2014/main" id="{8F48EF13-2375-4A2F-8AC3-FBECBDF865F1}"/>
            </a:ext>
          </a:extLst>
        </xdr:cNvPr>
        <xdr:cNvSpPr/>
      </xdr:nvSpPr>
      <xdr:spPr>
        <a:xfrm>
          <a:off x="47117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115460</xdr:rowOff>
    </xdr:from>
    <xdr:ext cx="405111" cy="259045"/>
    <xdr:sp macro="" textlink="">
      <xdr:nvSpPr>
        <xdr:cNvPr id="80" name="有形固定資産減価償却率該当値テキスト">
          <a:extLst>
            <a:ext uri="{FF2B5EF4-FFF2-40B4-BE49-F238E27FC236}">
              <a16:creationId xmlns:a16="http://schemas.microsoft.com/office/drawing/2014/main" id="{526E84D0-CC63-4B6F-A59A-C06BE878B698}"/>
            </a:ext>
          </a:extLst>
        </xdr:cNvPr>
        <xdr:cNvSpPr txBox="1"/>
      </xdr:nvSpPr>
      <xdr:spPr>
        <a:xfrm>
          <a:off x="4813300" y="620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1" name="楕円 80">
          <a:extLst>
            <a:ext uri="{FF2B5EF4-FFF2-40B4-BE49-F238E27FC236}">
              <a16:creationId xmlns:a16="http://schemas.microsoft.com/office/drawing/2014/main" id="{EC52EF80-7149-4C97-BDE3-482CDC30D1E1}"/>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16383</xdr:rowOff>
    </xdr:to>
    <xdr:cxnSp macro="">
      <xdr:nvCxnSpPr>
        <xdr:cNvPr id="82" name="直線コネクタ 81">
          <a:extLst>
            <a:ext uri="{FF2B5EF4-FFF2-40B4-BE49-F238E27FC236}">
              <a16:creationId xmlns:a16="http://schemas.microsoft.com/office/drawing/2014/main" id="{938B606A-13C1-4E14-888D-A025478F8453}"/>
            </a:ext>
          </a:extLst>
        </xdr:cNvPr>
        <xdr:cNvCxnSpPr/>
      </xdr:nvCxnSpPr>
      <xdr:spPr>
        <a:xfrm>
          <a:off x="4051300" y="622681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54991</xdr:rowOff>
    </xdr:from>
    <xdr:to>
      <xdr:col>15</xdr:col>
      <xdr:colOff>187325</xdr:colOff>
      <xdr:row>31</xdr:row>
      <xdr:rowOff>156591</xdr:rowOff>
    </xdr:to>
    <xdr:sp macro="" textlink="">
      <xdr:nvSpPr>
        <xdr:cNvPr id="83" name="楕円 82">
          <a:extLst>
            <a:ext uri="{FF2B5EF4-FFF2-40B4-BE49-F238E27FC236}">
              <a16:creationId xmlns:a16="http://schemas.microsoft.com/office/drawing/2014/main" id="{95BF5050-C139-4E8D-AD77-62F262C66CCE}"/>
            </a:ext>
          </a:extLst>
        </xdr:cNvPr>
        <xdr:cNvSpPr/>
      </xdr:nvSpPr>
      <xdr:spPr>
        <a:xfrm>
          <a:off x="323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105791</xdr:rowOff>
    </xdr:from>
    <xdr:to>
      <xdr:col>19</xdr:col>
      <xdr:colOff>136525</xdr:colOff>
      <xdr:row>31</xdr:row>
      <xdr:rowOff>140335</xdr:rowOff>
    </xdr:to>
    <xdr:cxnSp macro="">
      <xdr:nvCxnSpPr>
        <xdr:cNvPr id="84" name="直線コネクタ 83">
          <a:extLst>
            <a:ext uri="{FF2B5EF4-FFF2-40B4-BE49-F238E27FC236}">
              <a16:creationId xmlns:a16="http://schemas.microsoft.com/office/drawing/2014/main" id="{E1C7453B-2181-4151-94D2-6B547D170F0E}"/>
            </a:ext>
          </a:extLst>
        </xdr:cNvPr>
        <xdr:cNvCxnSpPr/>
      </xdr:nvCxnSpPr>
      <xdr:spPr>
        <a:xfrm>
          <a:off x="3289300" y="619226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a:extLst>
            <a:ext uri="{FF2B5EF4-FFF2-40B4-BE49-F238E27FC236}">
              <a16:creationId xmlns:a16="http://schemas.microsoft.com/office/drawing/2014/main" id="{C2EEF649-54D3-40E0-A90C-405AC117B3C8}"/>
            </a:ext>
          </a:extLst>
        </xdr:cNvPr>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31</xdr:row>
      <xdr:rowOff>105791</xdr:rowOff>
    </xdr:to>
    <xdr:cxnSp macro="">
      <xdr:nvCxnSpPr>
        <xdr:cNvPr id="86" name="直線コネクタ 85">
          <a:extLst>
            <a:ext uri="{FF2B5EF4-FFF2-40B4-BE49-F238E27FC236}">
              <a16:creationId xmlns:a16="http://schemas.microsoft.com/office/drawing/2014/main" id="{1C08E7F5-D03D-424B-888A-3AFBA0FF10EA}"/>
            </a:ext>
          </a:extLst>
        </xdr:cNvPr>
        <xdr:cNvCxnSpPr/>
      </xdr:nvCxnSpPr>
      <xdr:spPr>
        <a:xfrm>
          <a:off x="2527300" y="614908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楕円 86">
          <a:extLst>
            <a:ext uri="{FF2B5EF4-FFF2-40B4-BE49-F238E27FC236}">
              <a16:creationId xmlns:a16="http://schemas.microsoft.com/office/drawing/2014/main" id="{28BEE086-E000-4C6F-8AF7-AB22E75CFE28}"/>
            </a:ext>
          </a:extLst>
        </xdr:cNvPr>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62611</xdr:rowOff>
    </xdr:to>
    <xdr:cxnSp macro="">
      <xdr:nvCxnSpPr>
        <xdr:cNvPr id="88" name="直線コネクタ 87">
          <a:extLst>
            <a:ext uri="{FF2B5EF4-FFF2-40B4-BE49-F238E27FC236}">
              <a16:creationId xmlns:a16="http://schemas.microsoft.com/office/drawing/2014/main" id="{603FC2AB-0CEC-42E6-8DF1-5EEC385C4A7F}"/>
            </a:ext>
          </a:extLst>
        </xdr:cNvPr>
        <xdr:cNvCxnSpPr/>
      </xdr:nvCxnSpPr>
      <xdr:spPr>
        <a:xfrm>
          <a:off x="1765300" y="609727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89" name="n_1aveValue有形固定資産減価償却率">
          <a:extLst>
            <a:ext uri="{FF2B5EF4-FFF2-40B4-BE49-F238E27FC236}">
              <a16:creationId xmlns:a16="http://schemas.microsoft.com/office/drawing/2014/main" id="{F4F6636A-DC2F-4545-8318-BBC5D3E402FF}"/>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a:extLst>
            <a:ext uri="{FF2B5EF4-FFF2-40B4-BE49-F238E27FC236}">
              <a16:creationId xmlns:a16="http://schemas.microsoft.com/office/drawing/2014/main" id="{81E6E8E3-3499-478D-A1DE-5808B7DE009B}"/>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1" name="n_3aveValue有形固定資産減価償却率">
          <a:extLst>
            <a:ext uri="{FF2B5EF4-FFF2-40B4-BE49-F238E27FC236}">
              <a16:creationId xmlns:a16="http://schemas.microsoft.com/office/drawing/2014/main" id="{C8520529-9802-4238-AC95-9A86A7549F3F}"/>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2" name="n_4aveValue有形固定資産減価償却率">
          <a:extLst>
            <a:ext uri="{FF2B5EF4-FFF2-40B4-BE49-F238E27FC236}">
              <a16:creationId xmlns:a16="http://schemas.microsoft.com/office/drawing/2014/main" id="{52559912-2432-4502-86EC-B09192DD0D09}"/>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3" name="n_1mainValue有形固定資産減価償却率">
          <a:extLst>
            <a:ext uri="{FF2B5EF4-FFF2-40B4-BE49-F238E27FC236}">
              <a16:creationId xmlns:a16="http://schemas.microsoft.com/office/drawing/2014/main" id="{D85BDC1C-F6C2-497E-AD35-1E3B9AF72205}"/>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147718</xdr:rowOff>
    </xdr:from>
    <xdr:ext cx="405111" cy="259045"/>
    <xdr:sp macro="" textlink="">
      <xdr:nvSpPr>
        <xdr:cNvPr id="94" name="n_2mainValue有形固定資産減価償却率">
          <a:extLst>
            <a:ext uri="{FF2B5EF4-FFF2-40B4-BE49-F238E27FC236}">
              <a16:creationId xmlns:a16="http://schemas.microsoft.com/office/drawing/2014/main" id="{7BCE6E8C-165C-41BF-B681-F36C1BE621F6}"/>
            </a:ext>
          </a:extLst>
        </xdr:cNvPr>
        <xdr:cNvSpPr txBox="1"/>
      </xdr:nvSpPr>
      <xdr:spPr>
        <a:xfrm>
          <a:off x="30867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104538</xdr:rowOff>
    </xdr:from>
    <xdr:ext cx="405111" cy="259045"/>
    <xdr:sp macro="" textlink="">
      <xdr:nvSpPr>
        <xdr:cNvPr id="95" name="n_3mainValue有形固定資産減価償却率">
          <a:extLst>
            <a:ext uri="{FF2B5EF4-FFF2-40B4-BE49-F238E27FC236}">
              <a16:creationId xmlns:a16="http://schemas.microsoft.com/office/drawing/2014/main" id="{2A8C9A5A-E318-4ED8-98C7-D8E8EFE22FC3}"/>
            </a:ext>
          </a:extLst>
        </xdr:cNvPr>
        <xdr:cNvSpPr txBox="1"/>
      </xdr:nvSpPr>
      <xdr:spPr>
        <a:xfrm>
          <a:off x="2324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mainValue有形固定資産減価償却率">
          <a:extLst>
            <a:ext uri="{FF2B5EF4-FFF2-40B4-BE49-F238E27FC236}">
              <a16:creationId xmlns:a16="http://schemas.microsoft.com/office/drawing/2014/main" id="{D08A44B1-C599-40C7-A419-20FFF7546770}"/>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177D2C7-3CB8-4E21-BFBB-CFC66944EFE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CB83740-A205-469C-B87D-4052506052C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FCEE018-30DC-4B3E-A567-D97DF915579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6A81132-C893-4323-B3BA-5CE86C7EE5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2B750915-4729-4994-9FE9-6DA01722FB9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6448547-00F1-4CC1-90E2-0B9A87CFD8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320A901-EFD8-49FD-BEDF-109A5D24B7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86984EE-DF10-46D1-8288-2701E2AA4DD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A303C15-55C6-4679-855E-7F3C66BA1A0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9D1184A5-B249-4D48-B8E3-1F21440F58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C71F23B-3E64-4FB8-9DDC-11FF409FF52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99B8ECB-4DC6-451F-ADB1-AC6E2790CF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B43D64D-704F-4AB2-8932-584843438F1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地方債残高が減となった一方で、充当可能財源及び経常一般財源等が増となったことなどにより、債務償還比率は</a:t>
          </a:r>
          <a:r>
            <a:rPr kumimoji="1" lang="en-US" altLang="ja-JP" sz="1100">
              <a:latin typeface="ＭＳ Ｐゴシック" panose="020B0600070205080204" pitchFamily="50" charset="-128"/>
              <a:ea typeface="ＭＳ Ｐゴシック" panose="020B0600070205080204" pitchFamily="50" charset="-128"/>
            </a:rPr>
            <a:t>495.5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393.0</a:t>
          </a:r>
          <a:r>
            <a:rPr kumimoji="1" lang="ja-JP" altLang="en-US" sz="1100">
              <a:latin typeface="ＭＳ Ｐゴシック" panose="020B0600070205080204" pitchFamily="50" charset="-128"/>
              <a:ea typeface="ＭＳ Ｐゴシック" panose="020B0600070205080204" pitchFamily="50" charset="-128"/>
            </a:rPr>
            <a:t>％へと大きく</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a:t>
          </a:r>
          <a:r>
            <a:rPr kumimoji="1" lang="ja-JP" altLang="en-US" sz="1100">
              <a:latin typeface="ＭＳ Ｐゴシック" panose="020B0600070205080204" pitchFamily="50" charset="-128"/>
              <a:ea typeface="ＭＳ Ｐゴシック" panose="020B0600070205080204" pitchFamily="50" charset="-128"/>
            </a:rPr>
            <a:t>した。</a:t>
          </a:r>
        </a:p>
        <a:p>
          <a:r>
            <a:rPr kumimoji="1" lang="ja-JP" altLang="en-US" sz="1100">
              <a:latin typeface="ＭＳ Ｐゴシック" panose="020B0600070205080204" pitchFamily="50" charset="-128"/>
              <a:ea typeface="ＭＳ Ｐゴシック" panose="020B0600070205080204" pitchFamily="50" charset="-128"/>
            </a:rPr>
            <a:t>　今後、大型事業の進捗に伴い、地方債残高は一時的に増加することが見込まれることから、経常経費の節減等に努め、債務償還比率上昇の抑制を図っていく。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03E1A5F-18EE-46A1-83C5-590C33D19F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575E01C-4BC1-4C28-8D70-A21699BB50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A6CD938-A666-4383-A259-B926B15C24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BF43CE25-350F-4152-8C27-00A01F884F1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C80B5E70-3ED0-4A4C-9BEA-39A34BD94C37}"/>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269CF090-732C-44A4-8C55-C28A5F41DA0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59026A9B-D794-4FD2-BEB0-B4C4E884D822}"/>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6C3EDA28-1E9A-4D3B-B9FA-7A6BC001097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AFD130E6-2F92-49CF-B864-964743AC00A6}"/>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4F66307-0AC5-4FDA-AA5E-51873BC70D9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78F3E6D4-C832-4DC3-9052-C52E20312A06}"/>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E60EF63A-D0AC-4208-BA39-0F9DBE2EF41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8A194F41-4289-48F6-85A3-48D72F52DF2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F0BCFD1C-76C7-460D-886C-3489E6F40A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C0084DCF-91B4-423B-A711-51FC700FCF93}"/>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6B816C81-E846-4841-B9A6-079F46248A13}"/>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D30561B3-79A2-40AA-9D9D-93A86C649351}"/>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5FD88018-A5CE-4A84-9C31-050133AAA634}"/>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6F88D4A0-ABDC-4F13-81BE-A61931FCB898}"/>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29" name="債務償還比率平均値テキスト">
          <a:extLst>
            <a:ext uri="{FF2B5EF4-FFF2-40B4-BE49-F238E27FC236}">
              <a16:creationId xmlns:a16="http://schemas.microsoft.com/office/drawing/2014/main" id="{2A981AD9-CCF9-46EF-9BF1-96351BDFFE7E}"/>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26750F0A-BE59-4D04-994E-D869B8632F26}"/>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9CDDECAB-0E87-4EE9-949B-39A8097B60EA}"/>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0BBA4956-6BD6-407E-B7CF-FBE7183D97EB}"/>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D9FD7C44-7A4A-49CF-824A-DC7B694124A4}"/>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28B244DF-6C18-4CE9-AFF3-15EEF7ABC1F8}"/>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5F7C52D-7821-48E9-94FB-79DE09F748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655DC0F-D61E-4B86-A502-4ED3AC89DE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5D7D847-F40A-41D3-9E0D-18C729D39F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7970CAB-AA19-404B-802D-E0E305B7C6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B95D593-82F2-4195-8C52-59E20279395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7112</xdr:rowOff>
    </xdr:from>
    <xdr:to>
      <xdr:col>76</xdr:col>
      <xdr:colOff>73025</xdr:colOff>
      <xdr:row>29</xdr:row>
      <xdr:rowOff>108712</xdr:rowOff>
    </xdr:to>
    <xdr:sp macro="" textlink="">
      <xdr:nvSpPr>
        <xdr:cNvPr id="140" name="楕円 139">
          <a:extLst>
            <a:ext uri="{FF2B5EF4-FFF2-40B4-BE49-F238E27FC236}">
              <a16:creationId xmlns:a16="http://schemas.microsoft.com/office/drawing/2014/main" id="{082C9273-8518-4A29-A27F-AC72260EE0CA}"/>
            </a:ext>
          </a:extLst>
        </xdr:cNvPr>
        <xdr:cNvSpPr/>
      </xdr:nvSpPr>
      <xdr:spPr>
        <a:xfrm>
          <a:off x="14744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29989</xdr:rowOff>
    </xdr:from>
    <xdr:ext cx="469744" cy="259045"/>
    <xdr:sp macro="" textlink="">
      <xdr:nvSpPr>
        <xdr:cNvPr id="141" name="債務償還比率該当値テキスト">
          <a:extLst>
            <a:ext uri="{FF2B5EF4-FFF2-40B4-BE49-F238E27FC236}">
              <a16:creationId xmlns:a16="http://schemas.microsoft.com/office/drawing/2014/main" id="{8477184B-78C6-476A-B704-492C7A8F0D0F}"/>
            </a:ext>
          </a:extLst>
        </xdr:cNvPr>
        <xdr:cNvSpPr txBox="1"/>
      </xdr:nvSpPr>
      <xdr:spPr>
        <a:xfrm>
          <a:off x="14846300" y="56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56959</xdr:rowOff>
    </xdr:from>
    <xdr:to>
      <xdr:col>72</xdr:col>
      <xdr:colOff>123825</xdr:colOff>
      <xdr:row>30</xdr:row>
      <xdr:rowOff>158559</xdr:rowOff>
    </xdr:to>
    <xdr:sp macro="" textlink="">
      <xdr:nvSpPr>
        <xdr:cNvPr id="142" name="楕円 141">
          <a:extLst>
            <a:ext uri="{FF2B5EF4-FFF2-40B4-BE49-F238E27FC236}">
              <a16:creationId xmlns:a16="http://schemas.microsoft.com/office/drawing/2014/main" id="{B17ACB58-01A3-4496-93ED-650B2DCB2360}"/>
            </a:ext>
          </a:extLst>
        </xdr:cNvPr>
        <xdr:cNvSpPr/>
      </xdr:nvSpPr>
      <xdr:spPr>
        <a:xfrm>
          <a:off x="14033500" y="59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57912</xdr:rowOff>
    </xdr:from>
    <xdr:to>
      <xdr:col>76</xdr:col>
      <xdr:colOff>22225</xdr:colOff>
      <xdr:row>30</xdr:row>
      <xdr:rowOff>107759</xdr:rowOff>
    </xdr:to>
    <xdr:cxnSp macro="">
      <xdr:nvCxnSpPr>
        <xdr:cNvPr id="143" name="直線コネクタ 142">
          <a:extLst>
            <a:ext uri="{FF2B5EF4-FFF2-40B4-BE49-F238E27FC236}">
              <a16:creationId xmlns:a16="http://schemas.microsoft.com/office/drawing/2014/main" id="{C291522F-19DF-43E1-9A24-5893796F47BA}"/>
            </a:ext>
          </a:extLst>
        </xdr:cNvPr>
        <xdr:cNvCxnSpPr/>
      </xdr:nvCxnSpPr>
      <xdr:spPr>
        <a:xfrm flipV="1">
          <a:off x="14084300" y="5801487"/>
          <a:ext cx="711200" cy="2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90424</xdr:rowOff>
    </xdr:from>
    <xdr:to>
      <xdr:col>68</xdr:col>
      <xdr:colOff>123825</xdr:colOff>
      <xdr:row>31</xdr:row>
      <xdr:rowOff>20574</xdr:rowOff>
    </xdr:to>
    <xdr:sp macro="" textlink="">
      <xdr:nvSpPr>
        <xdr:cNvPr id="144" name="楕円 143">
          <a:extLst>
            <a:ext uri="{FF2B5EF4-FFF2-40B4-BE49-F238E27FC236}">
              <a16:creationId xmlns:a16="http://schemas.microsoft.com/office/drawing/2014/main" id="{37169959-B8A4-4266-865A-5AF1249D8E83}"/>
            </a:ext>
          </a:extLst>
        </xdr:cNvPr>
        <xdr:cNvSpPr/>
      </xdr:nvSpPr>
      <xdr:spPr>
        <a:xfrm>
          <a:off x="13271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107759</xdr:rowOff>
    </xdr:from>
    <xdr:to>
      <xdr:col>72</xdr:col>
      <xdr:colOff>73025</xdr:colOff>
      <xdr:row>30</xdr:row>
      <xdr:rowOff>141224</xdr:rowOff>
    </xdr:to>
    <xdr:cxnSp macro="">
      <xdr:nvCxnSpPr>
        <xdr:cNvPr id="145" name="直線コネクタ 144">
          <a:extLst>
            <a:ext uri="{FF2B5EF4-FFF2-40B4-BE49-F238E27FC236}">
              <a16:creationId xmlns:a16="http://schemas.microsoft.com/office/drawing/2014/main" id="{A62DAC46-4328-4AA1-9960-AD564A78916F}"/>
            </a:ext>
          </a:extLst>
        </xdr:cNvPr>
        <xdr:cNvCxnSpPr/>
      </xdr:nvCxnSpPr>
      <xdr:spPr>
        <a:xfrm flipV="1">
          <a:off x="13322300" y="6022784"/>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38392</xdr:rowOff>
    </xdr:from>
    <xdr:to>
      <xdr:col>64</xdr:col>
      <xdr:colOff>123825</xdr:colOff>
      <xdr:row>30</xdr:row>
      <xdr:rowOff>139992</xdr:rowOff>
    </xdr:to>
    <xdr:sp macro="" textlink="">
      <xdr:nvSpPr>
        <xdr:cNvPr id="146" name="楕円 145">
          <a:extLst>
            <a:ext uri="{FF2B5EF4-FFF2-40B4-BE49-F238E27FC236}">
              <a16:creationId xmlns:a16="http://schemas.microsoft.com/office/drawing/2014/main" id="{D9829EA2-8871-4106-936B-86B5ED52F53B}"/>
            </a:ext>
          </a:extLst>
        </xdr:cNvPr>
        <xdr:cNvSpPr/>
      </xdr:nvSpPr>
      <xdr:spPr>
        <a:xfrm>
          <a:off x="12509500" y="59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89192</xdr:rowOff>
    </xdr:from>
    <xdr:to>
      <xdr:col>68</xdr:col>
      <xdr:colOff>73025</xdr:colOff>
      <xdr:row>30</xdr:row>
      <xdr:rowOff>141224</xdr:rowOff>
    </xdr:to>
    <xdr:cxnSp macro="">
      <xdr:nvCxnSpPr>
        <xdr:cNvPr id="147" name="直線コネクタ 146">
          <a:extLst>
            <a:ext uri="{FF2B5EF4-FFF2-40B4-BE49-F238E27FC236}">
              <a16:creationId xmlns:a16="http://schemas.microsoft.com/office/drawing/2014/main" id="{CD7168F8-51E9-481E-AFDD-409719797D54}"/>
            </a:ext>
          </a:extLst>
        </xdr:cNvPr>
        <xdr:cNvCxnSpPr/>
      </xdr:nvCxnSpPr>
      <xdr:spPr>
        <a:xfrm>
          <a:off x="12560300" y="6004217"/>
          <a:ext cx="762000" cy="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147879</xdr:rowOff>
    </xdr:from>
    <xdr:to>
      <xdr:col>60</xdr:col>
      <xdr:colOff>123825</xdr:colOff>
      <xdr:row>30</xdr:row>
      <xdr:rowOff>78029</xdr:rowOff>
    </xdr:to>
    <xdr:sp macro="" textlink="">
      <xdr:nvSpPr>
        <xdr:cNvPr id="148" name="楕円 147">
          <a:extLst>
            <a:ext uri="{FF2B5EF4-FFF2-40B4-BE49-F238E27FC236}">
              <a16:creationId xmlns:a16="http://schemas.microsoft.com/office/drawing/2014/main" id="{7896E0B6-2663-46B2-A0FD-CA9022730406}"/>
            </a:ext>
          </a:extLst>
        </xdr:cNvPr>
        <xdr:cNvSpPr/>
      </xdr:nvSpPr>
      <xdr:spPr>
        <a:xfrm>
          <a:off x="11747500" y="58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27229</xdr:rowOff>
    </xdr:from>
    <xdr:to>
      <xdr:col>64</xdr:col>
      <xdr:colOff>73025</xdr:colOff>
      <xdr:row>30</xdr:row>
      <xdr:rowOff>89192</xdr:rowOff>
    </xdr:to>
    <xdr:cxnSp macro="">
      <xdr:nvCxnSpPr>
        <xdr:cNvPr id="149" name="直線コネクタ 148">
          <a:extLst>
            <a:ext uri="{FF2B5EF4-FFF2-40B4-BE49-F238E27FC236}">
              <a16:creationId xmlns:a16="http://schemas.microsoft.com/office/drawing/2014/main" id="{CC89BA9C-1013-4B23-B9D9-0257F73F4C97}"/>
            </a:ext>
          </a:extLst>
        </xdr:cNvPr>
        <xdr:cNvCxnSpPr/>
      </xdr:nvCxnSpPr>
      <xdr:spPr>
        <a:xfrm>
          <a:off x="11798300" y="5942254"/>
          <a:ext cx="762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50" name="n_1aveValue債務償還比率">
          <a:extLst>
            <a:ext uri="{FF2B5EF4-FFF2-40B4-BE49-F238E27FC236}">
              <a16:creationId xmlns:a16="http://schemas.microsoft.com/office/drawing/2014/main" id="{FE56799D-394E-4973-B1D5-3AAC90086909}"/>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51" name="n_2aveValue債務償還比率">
          <a:extLst>
            <a:ext uri="{FF2B5EF4-FFF2-40B4-BE49-F238E27FC236}">
              <a16:creationId xmlns:a16="http://schemas.microsoft.com/office/drawing/2014/main" id="{415ECC17-ED62-4473-BFCA-9002D16BF250}"/>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a:extLst>
            <a:ext uri="{FF2B5EF4-FFF2-40B4-BE49-F238E27FC236}">
              <a16:creationId xmlns:a16="http://schemas.microsoft.com/office/drawing/2014/main" id="{336E449A-72D1-412C-837E-DDC1CEF9B610}"/>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53" name="n_4aveValue債務償還比率">
          <a:extLst>
            <a:ext uri="{FF2B5EF4-FFF2-40B4-BE49-F238E27FC236}">
              <a16:creationId xmlns:a16="http://schemas.microsoft.com/office/drawing/2014/main" id="{E9B1EF65-2B20-4047-93A6-93E46612C270}"/>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3636</xdr:rowOff>
    </xdr:from>
    <xdr:ext cx="469744" cy="259045"/>
    <xdr:sp macro="" textlink="">
      <xdr:nvSpPr>
        <xdr:cNvPr id="154" name="n_1mainValue債務償還比率">
          <a:extLst>
            <a:ext uri="{FF2B5EF4-FFF2-40B4-BE49-F238E27FC236}">
              <a16:creationId xmlns:a16="http://schemas.microsoft.com/office/drawing/2014/main" id="{AD0F2078-66DC-40FA-8D40-FBAE46C3FC18}"/>
            </a:ext>
          </a:extLst>
        </xdr:cNvPr>
        <xdr:cNvSpPr txBox="1"/>
      </xdr:nvSpPr>
      <xdr:spPr>
        <a:xfrm>
          <a:off x="13836727" y="57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37101</xdr:rowOff>
    </xdr:from>
    <xdr:ext cx="469744" cy="259045"/>
    <xdr:sp macro="" textlink="">
      <xdr:nvSpPr>
        <xdr:cNvPr id="155" name="n_2mainValue債務償還比率">
          <a:extLst>
            <a:ext uri="{FF2B5EF4-FFF2-40B4-BE49-F238E27FC236}">
              <a16:creationId xmlns:a16="http://schemas.microsoft.com/office/drawing/2014/main" id="{190598AB-AF1D-40D8-ABC4-C0679A79F0E3}"/>
            </a:ext>
          </a:extLst>
        </xdr:cNvPr>
        <xdr:cNvSpPr txBox="1"/>
      </xdr:nvSpPr>
      <xdr:spPr>
        <a:xfrm>
          <a:off x="13087427"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156519</xdr:rowOff>
    </xdr:from>
    <xdr:ext cx="469744" cy="259045"/>
    <xdr:sp macro="" textlink="">
      <xdr:nvSpPr>
        <xdr:cNvPr id="156" name="n_3mainValue債務償還比率">
          <a:extLst>
            <a:ext uri="{FF2B5EF4-FFF2-40B4-BE49-F238E27FC236}">
              <a16:creationId xmlns:a16="http://schemas.microsoft.com/office/drawing/2014/main" id="{E337867C-9E1D-4E37-8416-B0EB013A0ECF}"/>
            </a:ext>
          </a:extLst>
        </xdr:cNvPr>
        <xdr:cNvSpPr txBox="1"/>
      </xdr:nvSpPr>
      <xdr:spPr>
        <a:xfrm>
          <a:off x="12325427" y="572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94556</xdr:rowOff>
    </xdr:from>
    <xdr:ext cx="469744" cy="259045"/>
    <xdr:sp macro="" textlink="">
      <xdr:nvSpPr>
        <xdr:cNvPr id="157" name="n_4mainValue債務償還比率">
          <a:extLst>
            <a:ext uri="{FF2B5EF4-FFF2-40B4-BE49-F238E27FC236}">
              <a16:creationId xmlns:a16="http://schemas.microsoft.com/office/drawing/2014/main" id="{D3D53F2D-E39E-46B2-936C-A7A5D97D0D45}"/>
            </a:ext>
          </a:extLst>
        </xdr:cNvPr>
        <xdr:cNvSpPr txBox="1"/>
      </xdr:nvSpPr>
      <xdr:spPr>
        <a:xfrm>
          <a:off x="11563427" y="56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9BFD1A39-85BE-448E-A497-F1110EE1EA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8F5248C-336E-4566-92CF-4C93179EB9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E099A346-660A-4027-AA12-8E11432E116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44B467C8-A7DA-4F54-98FD-3EA32DE7E43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B6B67644-9B59-4BE5-AE8D-51911B6053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608EB61-2255-411A-B994-BC768C2AB4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0674A3-AE52-46A8-8AB8-409B4DFB02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8BDBE8-0AAC-4D2B-8F0D-2917EF23F6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2AA730-2E15-438D-A9FA-279527C056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B2654B-AE89-4B3F-A601-B0AE50A5B3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F75C3A-DE9E-4D73-8518-CB8209B982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DC6484-F706-411B-A059-FB2EE08495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41B7E1-99B0-42B9-AB0F-BA1A24F61E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BD9F29-4375-4061-AF1A-F6D9117B89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22B63B-F803-457E-AA27-91F94F026A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EB9898-61E1-475F-84E7-F9154635DB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8F4F85-6A52-494E-9F3A-F511CAE846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4BA9D1-1A9B-4052-A23B-333B234E7D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86D179-5FF7-48DC-851C-A4D33F3C90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0C199E-796F-4832-A63E-81B836B296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FACB2A-BBD8-4531-8A1F-C316806FD7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01A832-0EBC-4FF6-8D48-4FC0D2556F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A3C327-08F4-45BF-99F6-B3C0CA472E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5F064F-5C96-4725-B7B3-D55840FF63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087748-9B32-4185-9719-9A90916B23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32D9BF-E3AF-4C2F-8297-6BE52E882A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08CF7-4C7A-45C2-88A0-921A363E77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D5C43E-B6CC-4825-8502-540CBCED73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D30A26-C65F-4AE0-876D-3FE702CE04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25EA17-C44D-4FE4-B406-D5EBC4B880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DBB7F0-DD2C-4DD2-A83F-9C9442A598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C10896-08BB-449A-A30A-020FFE1F8A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C10050-5580-4F19-A04E-83197C7F49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2F9F61-713C-4E28-8D54-4DE1A045EF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628199-201B-46A3-9C22-E43CAE64C5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01DCF9-290C-4C02-B538-66F8AEB419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92B903-17C1-4D0F-9EDD-9293722BF3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3D0132-7A5A-4286-B731-1FAD55776D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3F4181-076F-4A51-9412-6D08BB8DE8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AEB656-2D28-4A05-98F1-3576AE3A8D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58895C-8190-4122-9CCC-6D3001C4AF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B6C929-35F7-44BB-A893-EBB3414687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8C9252-B6BF-43E4-BC7B-625A3D0662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D09806-1B0D-4F98-AF84-D08A55E77F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37E338-D24B-49A2-A480-5F13EA7287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853167-9295-418F-98DA-F8428E35659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52E540-F84A-45C2-A98D-07E68C3867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6792B5-5CCC-480B-9FD4-C9725B633B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1F75E6-7F9B-4328-9798-3D7FDC148B1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C4F1AB1-F307-48F0-AAE0-704821FA21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AD28917-DA5C-4067-AB6A-4BEBE1D6846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E589B88-A81B-4507-9121-814C522A6F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E64FD7F-70D6-4257-B4BD-C448EE8616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1D2D89C-C8C1-4EB4-B4E2-93A633BF4B9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FD793BC-2AD9-4F77-B674-FF26672B67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CEE70C0-F419-41E2-8A34-062E7F45714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EACC3B-43F3-4FA9-BB97-78083C4377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C501FE4-BE8E-495D-A5AD-526A76C13A2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BDA02F-4424-42BC-888E-9FF8A15D5B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29980D-B22A-4DBD-8F65-692ED70518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189F640-B271-4518-846C-F2939AA8B1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4AA8D09E-01B3-4998-9DBC-CD4DBFB7A0FC}"/>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5D55010B-81DC-418F-8170-0352A73F7EA8}"/>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E697AA08-9A56-433C-B078-0DE2D9F5584F}"/>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9D25C6EF-A477-4123-AF04-35AA79B044C9}"/>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3228F103-846C-46FF-91D9-04730EABEC14}"/>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DC4747AE-849B-4D0B-86F5-6D5293F68B8A}"/>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DE3E735D-ABD2-4F44-9B6F-B7633225C7A5}"/>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DE3DBDCA-19EE-4ABD-9076-A706039D63D5}"/>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8BB429A6-4A0E-4263-8357-099C2D6C00E5}"/>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41000241-7609-4787-8769-AD4BD3E3F37F}"/>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4639CA80-FC4B-4F5B-BB0D-38996DC898C3}"/>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75EAB6-680A-4E69-A682-1A851C3C578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66560E-FC1B-4FAA-92D4-2710885B38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F7D58D-1CF1-44B5-B2CC-E42D7F41A5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5DBDBC-C764-42DF-BC3B-A3A90FF8D5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49ACFC-02DE-4601-92CC-FAE7D663B2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3" name="楕円 72">
          <a:extLst>
            <a:ext uri="{FF2B5EF4-FFF2-40B4-BE49-F238E27FC236}">
              <a16:creationId xmlns:a16="http://schemas.microsoft.com/office/drawing/2014/main" id="{89232894-A97E-44F3-A802-B4A82B36AA51}"/>
            </a:ext>
          </a:extLst>
        </xdr:cNvPr>
        <xdr:cNvSpPr/>
      </xdr:nvSpPr>
      <xdr:spPr>
        <a:xfrm>
          <a:off x="4584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34CCFA5F-CF52-4EF5-BF5B-4E092E510588}"/>
            </a:ext>
          </a:extLst>
        </xdr:cNvPr>
        <xdr:cNvSpPr txBox="1"/>
      </xdr:nvSpPr>
      <xdr:spPr>
        <a:xfrm>
          <a:off x="4673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5" name="楕円 74">
          <a:extLst>
            <a:ext uri="{FF2B5EF4-FFF2-40B4-BE49-F238E27FC236}">
              <a16:creationId xmlns:a16="http://schemas.microsoft.com/office/drawing/2014/main" id="{4D37982D-4AB8-42DA-9266-7C59CF8D5D39}"/>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137160</xdr:rowOff>
    </xdr:to>
    <xdr:cxnSp macro="">
      <xdr:nvCxnSpPr>
        <xdr:cNvPr id="76" name="直線コネクタ 75">
          <a:extLst>
            <a:ext uri="{FF2B5EF4-FFF2-40B4-BE49-F238E27FC236}">
              <a16:creationId xmlns:a16="http://schemas.microsoft.com/office/drawing/2014/main" id="{A878A2FA-84DF-4086-B420-9D9C0ECEBF5F}"/>
            </a:ext>
          </a:extLst>
        </xdr:cNvPr>
        <xdr:cNvCxnSpPr/>
      </xdr:nvCxnSpPr>
      <xdr:spPr>
        <a:xfrm>
          <a:off x="3797300" y="68084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7" name="楕円 76">
          <a:extLst>
            <a:ext uri="{FF2B5EF4-FFF2-40B4-BE49-F238E27FC236}">
              <a16:creationId xmlns:a16="http://schemas.microsoft.com/office/drawing/2014/main" id="{12C74ED4-2F53-4DB2-A222-EE4E9EB07BD7}"/>
            </a:ext>
          </a:extLst>
        </xdr:cNvPr>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121920</xdr:rowOff>
    </xdr:to>
    <xdr:cxnSp macro="">
      <xdr:nvCxnSpPr>
        <xdr:cNvPr id="78" name="直線コネクタ 77">
          <a:extLst>
            <a:ext uri="{FF2B5EF4-FFF2-40B4-BE49-F238E27FC236}">
              <a16:creationId xmlns:a16="http://schemas.microsoft.com/office/drawing/2014/main" id="{03090D76-7424-40C7-8D3D-6CD12D842BD7}"/>
            </a:ext>
          </a:extLst>
        </xdr:cNvPr>
        <xdr:cNvCxnSpPr/>
      </xdr:nvCxnSpPr>
      <xdr:spPr>
        <a:xfrm>
          <a:off x="2908300" y="6781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9" name="楕円 78">
          <a:extLst>
            <a:ext uri="{FF2B5EF4-FFF2-40B4-BE49-F238E27FC236}">
              <a16:creationId xmlns:a16="http://schemas.microsoft.com/office/drawing/2014/main" id="{4269FAA3-C38B-4A93-8118-E85F8C029AF1}"/>
            </a:ext>
          </a:extLst>
        </xdr:cNvPr>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74295</xdr:rowOff>
    </xdr:from>
    <xdr:to>
      <xdr:col>15</xdr:col>
      <xdr:colOff>50800</xdr:colOff>
      <xdr:row>39</xdr:row>
      <xdr:rowOff>95250</xdr:rowOff>
    </xdr:to>
    <xdr:cxnSp macro="">
      <xdr:nvCxnSpPr>
        <xdr:cNvPr id="80" name="直線コネクタ 79">
          <a:extLst>
            <a:ext uri="{FF2B5EF4-FFF2-40B4-BE49-F238E27FC236}">
              <a16:creationId xmlns:a16="http://schemas.microsoft.com/office/drawing/2014/main" id="{7DADE775-0C9D-492F-B7F8-426BF28F29CA}"/>
            </a:ext>
          </a:extLst>
        </xdr:cNvPr>
        <xdr:cNvCxnSpPr/>
      </xdr:nvCxnSpPr>
      <xdr:spPr>
        <a:xfrm>
          <a:off x="2019300" y="6760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164465</xdr:rowOff>
    </xdr:from>
    <xdr:to>
      <xdr:col>6</xdr:col>
      <xdr:colOff>38100</xdr:colOff>
      <xdr:row>39</xdr:row>
      <xdr:rowOff>94615</xdr:rowOff>
    </xdr:to>
    <xdr:sp macro="" textlink="">
      <xdr:nvSpPr>
        <xdr:cNvPr id="81" name="楕円 80">
          <a:extLst>
            <a:ext uri="{FF2B5EF4-FFF2-40B4-BE49-F238E27FC236}">
              <a16:creationId xmlns:a16="http://schemas.microsoft.com/office/drawing/2014/main" id="{94EA6A52-6A19-4C89-8C76-040D158C6433}"/>
            </a:ext>
          </a:extLst>
        </xdr:cNvPr>
        <xdr:cNvSpPr/>
      </xdr:nvSpPr>
      <xdr:spPr>
        <a:xfrm>
          <a:off x="107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43815</xdr:rowOff>
    </xdr:from>
    <xdr:to>
      <xdr:col>10</xdr:col>
      <xdr:colOff>114300</xdr:colOff>
      <xdr:row>39</xdr:row>
      <xdr:rowOff>74295</xdr:rowOff>
    </xdr:to>
    <xdr:cxnSp macro="">
      <xdr:nvCxnSpPr>
        <xdr:cNvPr id="82" name="直線コネクタ 81">
          <a:extLst>
            <a:ext uri="{FF2B5EF4-FFF2-40B4-BE49-F238E27FC236}">
              <a16:creationId xmlns:a16="http://schemas.microsoft.com/office/drawing/2014/main" id="{29EA51A8-7151-459C-A0BB-F17F2CCE8E7D}"/>
            </a:ext>
          </a:extLst>
        </xdr:cNvPr>
        <xdr:cNvCxnSpPr/>
      </xdr:nvCxnSpPr>
      <xdr:spPr>
        <a:xfrm>
          <a:off x="1130300" y="6730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31C78F46-4013-452B-B8C6-AF14980D8514}"/>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C03A0CFB-6A9E-4A76-802B-900BD0241662}"/>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D3636BCE-799E-4489-9551-28EFC22C4773}"/>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0CE6D760-3DF6-4EBC-9FFD-514E0AE0CF48}"/>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D44B69D3-F91F-428A-82CF-F45425ED4EA3}"/>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98343DA4-EBDE-43DA-AD3E-6409A53F9A1A}"/>
            </a:ext>
          </a:extLst>
        </xdr:cNvPr>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116222</xdr:rowOff>
    </xdr:from>
    <xdr:ext cx="405111" cy="259045"/>
    <xdr:sp macro="" textlink="">
      <xdr:nvSpPr>
        <xdr:cNvPr id="89" name="n_3mainValue【道路】&#10;有形固定資産減価償却率">
          <a:extLst>
            <a:ext uri="{FF2B5EF4-FFF2-40B4-BE49-F238E27FC236}">
              <a16:creationId xmlns:a16="http://schemas.microsoft.com/office/drawing/2014/main" id="{5507E2B2-6279-4810-8E34-F3FD50796225}"/>
            </a:ext>
          </a:extLst>
        </xdr:cNvPr>
        <xdr:cNvSpPr txBox="1"/>
      </xdr:nvSpPr>
      <xdr:spPr>
        <a:xfrm>
          <a:off x="1816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3B67F16F-9DB5-4E9F-AB34-CE94D4F3CF47}"/>
            </a:ext>
          </a:extLst>
        </xdr:cNvPr>
        <xdr:cNvSpPr txBox="1"/>
      </xdr:nvSpPr>
      <xdr:spPr>
        <a:xfrm>
          <a:off x="927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D2D81BF-2160-470C-B997-F1FDA736BF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D3FA1D-4E05-4A46-AB73-392D1229ED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98519C8-9F95-47D1-88EC-400AF31BB1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11F7F08-E9F4-4257-8655-A733D4A9FA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C067FF8-132E-45EB-BC6A-A2691FACB4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94A7203-0B56-4A5C-80DA-91FA9191D6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A6ECAE0-074D-4D52-B6D8-70B59A06DC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8C9459C-314C-433A-8FF3-214BF71674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DC2A2F3-F85D-4C91-8AFA-6CB2857B80E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BC96A88-AC6B-4E06-BD04-AC3F1B087D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25901C3-6B28-4871-9256-D7AAF6711D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1CEE3B9-F71E-46D9-8353-CBD4A5EC28B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543370D-3E44-45DE-B7C5-964FC3BB19E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7343BC2-CA24-4234-BB23-37D6CFAAD6C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F1122FA-48FB-4DB4-94C1-482F61449C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843E29A7-44D3-49DF-8613-1E7CAE1F164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E21A646-B533-4B71-A87B-F0D9F66EEFB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5CFD0EF8-6058-4F19-83DD-3F486C81466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2065F41-0EC9-4A65-923D-49FA47AEA2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1D0C5CB-135B-4A69-A3E2-CE9F7F15E00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C5FE968-D4F0-4817-A956-8A4AB9D0DC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61532336-22F4-426A-906B-2191499D206A}"/>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3D782225-374C-453C-BB6B-419419F7BF47}"/>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E9CFFF8E-0D26-4919-B437-B7C19AFE6669}"/>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77857A8F-1E1C-44C6-84AD-236787F9731F}"/>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484C2386-53A5-47D0-906F-2F2F0A0D08F9}"/>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a:extLst>
            <a:ext uri="{FF2B5EF4-FFF2-40B4-BE49-F238E27FC236}">
              <a16:creationId xmlns:a16="http://schemas.microsoft.com/office/drawing/2014/main" id="{DDB65436-F972-4B00-A234-1446B3406579}"/>
            </a:ext>
          </a:extLst>
        </xdr:cNvPr>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8BD9F0E1-7DBC-4B23-AE70-93BDA2F096A5}"/>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6453223A-A685-4A85-8884-20A792FA37B8}"/>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5019ACB8-5C5E-4BCB-80AC-58CABB346C65}"/>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C214A931-6C09-4A08-A6EA-01AD26CDC994}"/>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32DCBAB1-4C32-405B-8E22-4636D58874A1}"/>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5C5924-4759-4510-8065-B604FE7171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29BB528-A3B9-40C2-B283-528E991536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AC2CCF-DC4D-4076-A08A-8E6363BDE4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1772099-83C1-459E-A6A7-2AE5275E69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8B35B51-CE63-4985-8E6B-D914EAB079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32167</xdr:rowOff>
    </xdr:from>
    <xdr:to>
      <xdr:col>55</xdr:col>
      <xdr:colOff>50800</xdr:colOff>
      <xdr:row>33</xdr:row>
      <xdr:rowOff>133767</xdr:rowOff>
    </xdr:to>
    <xdr:sp macro="" textlink="">
      <xdr:nvSpPr>
        <xdr:cNvPr id="128" name="楕円 127">
          <a:extLst>
            <a:ext uri="{FF2B5EF4-FFF2-40B4-BE49-F238E27FC236}">
              <a16:creationId xmlns:a16="http://schemas.microsoft.com/office/drawing/2014/main" id="{8D5822E3-3ACA-4081-B6C2-3C9B1CE49911}"/>
            </a:ext>
          </a:extLst>
        </xdr:cNvPr>
        <xdr:cNvSpPr/>
      </xdr:nvSpPr>
      <xdr:spPr>
        <a:xfrm>
          <a:off x="10426700" y="56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156644</xdr:rowOff>
    </xdr:from>
    <xdr:ext cx="534377" cy="259045"/>
    <xdr:sp macro="" textlink="">
      <xdr:nvSpPr>
        <xdr:cNvPr id="129" name="【道路】&#10;一人当たり延長該当値テキスト">
          <a:extLst>
            <a:ext uri="{FF2B5EF4-FFF2-40B4-BE49-F238E27FC236}">
              <a16:creationId xmlns:a16="http://schemas.microsoft.com/office/drawing/2014/main" id="{905AC660-04F2-48E4-AC63-97006DBA2A14}"/>
            </a:ext>
          </a:extLst>
        </xdr:cNvPr>
        <xdr:cNvSpPr txBox="1"/>
      </xdr:nvSpPr>
      <xdr:spPr>
        <a:xfrm>
          <a:off x="10515600" y="56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69245</xdr:rowOff>
    </xdr:from>
    <xdr:to>
      <xdr:col>50</xdr:col>
      <xdr:colOff>165100</xdr:colOff>
      <xdr:row>33</xdr:row>
      <xdr:rowOff>170845</xdr:rowOff>
    </xdr:to>
    <xdr:sp macro="" textlink="">
      <xdr:nvSpPr>
        <xdr:cNvPr id="130" name="楕円 129">
          <a:extLst>
            <a:ext uri="{FF2B5EF4-FFF2-40B4-BE49-F238E27FC236}">
              <a16:creationId xmlns:a16="http://schemas.microsoft.com/office/drawing/2014/main" id="{35D711A2-7081-4360-9E6B-1FA7385ED031}"/>
            </a:ext>
          </a:extLst>
        </xdr:cNvPr>
        <xdr:cNvSpPr/>
      </xdr:nvSpPr>
      <xdr:spPr>
        <a:xfrm>
          <a:off x="9588500" y="57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82967</xdr:rowOff>
    </xdr:from>
    <xdr:to>
      <xdr:col>55</xdr:col>
      <xdr:colOff>0</xdr:colOff>
      <xdr:row>33</xdr:row>
      <xdr:rowOff>120045</xdr:rowOff>
    </xdr:to>
    <xdr:cxnSp macro="">
      <xdr:nvCxnSpPr>
        <xdr:cNvPr id="131" name="直線コネクタ 130">
          <a:extLst>
            <a:ext uri="{FF2B5EF4-FFF2-40B4-BE49-F238E27FC236}">
              <a16:creationId xmlns:a16="http://schemas.microsoft.com/office/drawing/2014/main" id="{6EA62186-E26C-4539-9057-3DB9DD7391D7}"/>
            </a:ext>
          </a:extLst>
        </xdr:cNvPr>
        <xdr:cNvCxnSpPr/>
      </xdr:nvCxnSpPr>
      <xdr:spPr>
        <a:xfrm flipV="1">
          <a:off x="9639300" y="5740817"/>
          <a:ext cx="8382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91694</xdr:rowOff>
    </xdr:from>
    <xdr:to>
      <xdr:col>46</xdr:col>
      <xdr:colOff>38100</xdr:colOff>
      <xdr:row>34</xdr:row>
      <xdr:rowOff>21844</xdr:rowOff>
    </xdr:to>
    <xdr:sp macro="" textlink="">
      <xdr:nvSpPr>
        <xdr:cNvPr id="132" name="楕円 131">
          <a:extLst>
            <a:ext uri="{FF2B5EF4-FFF2-40B4-BE49-F238E27FC236}">
              <a16:creationId xmlns:a16="http://schemas.microsoft.com/office/drawing/2014/main" id="{D755CCA3-CB46-4EDC-ABEA-C9F72FF94F41}"/>
            </a:ext>
          </a:extLst>
        </xdr:cNvPr>
        <xdr:cNvSpPr/>
      </xdr:nvSpPr>
      <xdr:spPr>
        <a:xfrm>
          <a:off x="8699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120045</xdr:rowOff>
    </xdr:from>
    <xdr:to>
      <xdr:col>50</xdr:col>
      <xdr:colOff>114300</xdr:colOff>
      <xdr:row>33</xdr:row>
      <xdr:rowOff>142494</xdr:rowOff>
    </xdr:to>
    <xdr:cxnSp macro="">
      <xdr:nvCxnSpPr>
        <xdr:cNvPr id="133" name="直線コネクタ 132">
          <a:extLst>
            <a:ext uri="{FF2B5EF4-FFF2-40B4-BE49-F238E27FC236}">
              <a16:creationId xmlns:a16="http://schemas.microsoft.com/office/drawing/2014/main" id="{3DB55FB9-B195-4ABC-AE15-ADE13FE27504}"/>
            </a:ext>
          </a:extLst>
        </xdr:cNvPr>
        <xdr:cNvCxnSpPr/>
      </xdr:nvCxnSpPr>
      <xdr:spPr>
        <a:xfrm flipV="1">
          <a:off x="8750300" y="5777895"/>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108062</xdr:rowOff>
    </xdr:from>
    <xdr:to>
      <xdr:col>41</xdr:col>
      <xdr:colOff>101600</xdr:colOff>
      <xdr:row>34</xdr:row>
      <xdr:rowOff>38212</xdr:rowOff>
    </xdr:to>
    <xdr:sp macro="" textlink="">
      <xdr:nvSpPr>
        <xdr:cNvPr id="134" name="楕円 133">
          <a:extLst>
            <a:ext uri="{FF2B5EF4-FFF2-40B4-BE49-F238E27FC236}">
              <a16:creationId xmlns:a16="http://schemas.microsoft.com/office/drawing/2014/main" id="{C562673B-F3D2-4E8F-A38F-66191A4AA776}"/>
            </a:ext>
          </a:extLst>
        </xdr:cNvPr>
        <xdr:cNvSpPr/>
      </xdr:nvSpPr>
      <xdr:spPr>
        <a:xfrm>
          <a:off x="7810500" y="57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142494</xdr:rowOff>
    </xdr:from>
    <xdr:to>
      <xdr:col>45</xdr:col>
      <xdr:colOff>177800</xdr:colOff>
      <xdr:row>33</xdr:row>
      <xdr:rowOff>158862</xdr:rowOff>
    </xdr:to>
    <xdr:cxnSp macro="">
      <xdr:nvCxnSpPr>
        <xdr:cNvPr id="135" name="直線コネクタ 134">
          <a:extLst>
            <a:ext uri="{FF2B5EF4-FFF2-40B4-BE49-F238E27FC236}">
              <a16:creationId xmlns:a16="http://schemas.microsoft.com/office/drawing/2014/main" id="{38147425-BB25-47E1-A563-0D7D00F40FA5}"/>
            </a:ext>
          </a:extLst>
        </xdr:cNvPr>
        <xdr:cNvCxnSpPr/>
      </xdr:nvCxnSpPr>
      <xdr:spPr>
        <a:xfrm flipV="1">
          <a:off x="7861300" y="580034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119812</xdr:rowOff>
    </xdr:from>
    <xdr:to>
      <xdr:col>36</xdr:col>
      <xdr:colOff>165100</xdr:colOff>
      <xdr:row>34</xdr:row>
      <xdr:rowOff>49962</xdr:rowOff>
    </xdr:to>
    <xdr:sp macro="" textlink="">
      <xdr:nvSpPr>
        <xdr:cNvPr id="136" name="楕円 135">
          <a:extLst>
            <a:ext uri="{FF2B5EF4-FFF2-40B4-BE49-F238E27FC236}">
              <a16:creationId xmlns:a16="http://schemas.microsoft.com/office/drawing/2014/main" id="{33D5A8F7-0DA5-4D07-8BAD-F9D9AF664134}"/>
            </a:ext>
          </a:extLst>
        </xdr:cNvPr>
        <xdr:cNvSpPr/>
      </xdr:nvSpPr>
      <xdr:spPr>
        <a:xfrm>
          <a:off x="6921500" y="57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158862</xdr:rowOff>
    </xdr:from>
    <xdr:to>
      <xdr:col>41</xdr:col>
      <xdr:colOff>50800</xdr:colOff>
      <xdr:row>33</xdr:row>
      <xdr:rowOff>170612</xdr:rowOff>
    </xdr:to>
    <xdr:cxnSp macro="">
      <xdr:nvCxnSpPr>
        <xdr:cNvPr id="137" name="直線コネクタ 136">
          <a:extLst>
            <a:ext uri="{FF2B5EF4-FFF2-40B4-BE49-F238E27FC236}">
              <a16:creationId xmlns:a16="http://schemas.microsoft.com/office/drawing/2014/main" id="{B66FE896-8B30-4B38-A34F-032AA10FDCF9}"/>
            </a:ext>
          </a:extLst>
        </xdr:cNvPr>
        <xdr:cNvCxnSpPr/>
      </xdr:nvCxnSpPr>
      <xdr:spPr>
        <a:xfrm flipV="1">
          <a:off x="6972300" y="581671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a:extLst>
            <a:ext uri="{FF2B5EF4-FFF2-40B4-BE49-F238E27FC236}">
              <a16:creationId xmlns:a16="http://schemas.microsoft.com/office/drawing/2014/main" id="{925D6415-D61E-4DAF-BC22-61042C19078F}"/>
            </a:ext>
          </a:extLst>
        </xdr:cNvPr>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a:extLst>
            <a:ext uri="{FF2B5EF4-FFF2-40B4-BE49-F238E27FC236}">
              <a16:creationId xmlns:a16="http://schemas.microsoft.com/office/drawing/2014/main" id="{250D9076-A3FE-422B-A9B1-3210F6551DF7}"/>
            </a:ext>
          </a:extLst>
        </xdr:cNvPr>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a:extLst>
            <a:ext uri="{FF2B5EF4-FFF2-40B4-BE49-F238E27FC236}">
              <a16:creationId xmlns:a16="http://schemas.microsoft.com/office/drawing/2014/main" id="{F7BCBBB8-97DE-4D28-973B-BC943C284333}"/>
            </a:ext>
          </a:extLst>
        </xdr:cNvPr>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a:extLst>
            <a:ext uri="{FF2B5EF4-FFF2-40B4-BE49-F238E27FC236}">
              <a16:creationId xmlns:a16="http://schemas.microsoft.com/office/drawing/2014/main" id="{4800105C-CD67-4ACF-B4D2-6ECD8D30CAA0}"/>
            </a:ext>
          </a:extLst>
        </xdr:cNvPr>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15922</xdr:rowOff>
    </xdr:from>
    <xdr:ext cx="534377" cy="259045"/>
    <xdr:sp macro="" textlink="">
      <xdr:nvSpPr>
        <xdr:cNvPr id="142" name="n_1mainValue【道路】&#10;一人当たり延長">
          <a:extLst>
            <a:ext uri="{FF2B5EF4-FFF2-40B4-BE49-F238E27FC236}">
              <a16:creationId xmlns:a16="http://schemas.microsoft.com/office/drawing/2014/main" id="{BB6720C8-2691-4B35-BD07-C88AF135DF4D}"/>
            </a:ext>
          </a:extLst>
        </xdr:cNvPr>
        <xdr:cNvSpPr txBox="1"/>
      </xdr:nvSpPr>
      <xdr:spPr>
        <a:xfrm>
          <a:off x="9359411" y="55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38371</xdr:rowOff>
    </xdr:from>
    <xdr:ext cx="534377" cy="259045"/>
    <xdr:sp macro="" textlink="">
      <xdr:nvSpPr>
        <xdr:cNvPr id="143" name="n_2mainValue【道路】&#10;一人当たり延長">
          <a:extLst>
            <a:ext uri="{FF2B5EF4-FFF2-40B4-BE49-F238E27FC236}">
              <a16:creationId xmlns:a16="http://schemas.microsoft.com/office/drawing/2014/main" id="{C16DBA81-ABBF-490F-A2B1-B0F217698FBC}"/>
            </a:ext>
          </a:extLst>
        </xdr:cNvPr>
        <xdr:cNvSpPr txBox="1"/>
      </xdr:nvSpPr>
      <xdr:spPr>
        <a:xfrm>
          <a:off x="8483111"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54739</xdr:rowOff>
    </xdr:from>
    <xdr:ext cx="534377" cy="259045"/>
    <xdr:sp macro="" textlink="">
      <xdr:nvSpPr>
        <xdr:cNvPr id="144" name="n_3mainValue【道路】&#10;一人当たり延長">
          <a:extLst>
            <a:ext uri="{FF2B5EF4-FFF2-40B4-BE49-F238E27FC236}">
              <a16:creationId xmlns:a16="http://schemas.microsoft.com/office/drawing/2014/main" id="{3A1FCDF4-9A50-4873-8D58-763E59A04BA8}"/>
            </a:ext>
          </a:extLst>
        </xdr:cNvPr>
        <xdr:cNvSpPr txBox="1"/>
      </xdr:nvSpPr>
      <xdr:spPr>
        <a:xfrm>
          <a:off x="7594111" y="55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66489</xdr:rowOff>
    </xdr:from>
    <xdr:ext cx="534377" cy="259045"/>
    <xdr:sp macro="" textlink="">
      <xdr:nvSpPr>
        <xdr:cNvPr id="145" name="n_4mainValue【道路】&#10;一人当たり延長">
          <a:extLst>
            <a:ext uri="{FF2B5EF4-FFF2-40B4-BE49-F238E27FC236}">
              <a16:creationId xmlns:a16="http://schemas.microsoft.com/office/drawing/2014/main" id="{55F6DF34-B90A-479E-8840-E3E91C5A06BF}"/>
            </a:ext>
          </a:extLst>
        </xdr:cNvPr>
        <xdr:cNvSpPr txBox="1"/>
      </xdr:nvSpPr>
      <xdr:spPr>
        <a:xfrm>
          <a:off x="6705111" y="55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7A94EB7-1271-46FA-93E8-C7B1E1DD9A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B5B2691-A8FE-4694-9957-9A5B393E2C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58D7234-A6F9-4CC3-A8C6-E643D8D9B3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EB3CAA9-7547-4DAC-8D4E-FACE2FBF68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13D54D3-1512-4369-A793-36FD8A8597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347D388-3813-4B48-A049-A85E060B4A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6648BE9-FD01-4E3B-B41E-05497393BF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2C57ACE-5FB1-4419-9F51-307C169588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EC9AFE9-7C85-4D86-B9E1-8FCA3344137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3BFFA6A-2591-4703-A72E-7F5A09FC24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C1D2FEA-E2D5-4C06-B639-BCC35FF4F1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A4F9993-8E26-4CE9-B793-4CBC51F8E2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22266EAC-7C36-4824-B4E4-D444075D959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BFE4A23-E2AF-4343-B283-75EC19F374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2922943-AED1-4385-8E21-80E7FAC19D0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7C5F686-6DD2-4834-BDB3-E01F9556E1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A830C6E-BE39-4A75-A0F6-622F733E5DF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4B02CA-D512-49F6-904D-3BAFC2E33F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CFC9C72-7E2A-4EE5-8ECB-EA2F841B72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9C6F887-62AA-4278-87D0-FC39E3CC9D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0A0A621-92FF-45C4-B931-367F7F65C0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876ED9D-1232-40E9-837A-D1219744C4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1594964D-5C93-4FFB-B30D-E37B0A444F75}"/>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286097E-E0D6-4E9E-8D66-B3FE3045BB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A342781-6F37-4719-B251-9C1AA6E9EB9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D841917-A3A0-4063-A19D-63520093EE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EDB22310-3EF6-4754-A805-CBDF178B7C3E}"/>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1952D47-769C-442F-B962-125F2BC05391}"/>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620F5217-3331-4337-BBBC-022E5F73D808}"/>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607D173B-FD03-4493-92FE-4C3E55385553}"/>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0B4E0542-865A-450A-AEB2-9FA907C05506}"/>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0AAA12E-B6EB-4C29-8ECA-9D1BE2333CCF}"/>
            </a:ext>
          </a:extLst>
        </xdr:cNvPr>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97841D5B-D44B-4BE0-9D49-A9162F68622E}"/>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9394AFE0-894E-4C24-A991-6F419996085B}"/>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E6998A76-8659-4346-91FF-FE07EA6F52CF}"/>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996C392B-CC73-41A7-B3BF-5B86B1F350B0}"/>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74A4FA60-DC3D-4DEC-A1D5-7D29169CFDA8}"/>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AE94EC-A342-4DDC-BDBE-2A53BBEBFF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03BF5AC-776C-43E6-9AF6-0DDB26D2D2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72E470-B260-4C03-A99D-5DC80B1712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8A82E64-C345-4AA5-878B-5E6561FD6F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53F755E-F22E-4D16-BBDC-0B6CC6B7E1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88" name="楕円 187">
          <a:extLst>
            <a:ext uri="{FF2B5EF4-FFF2-40B4-BE49-F238E27FC236}">
              <a16:creationId xmlns:a16="http://schemas.microsoft.com/office/drawing/2014/main" id="{FFD38868-4388-4FE3-9401-A66037FA6A82}"/>
            </a:ext>
          </a:extLst>
        </xdr:cNvPr>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48821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F2E706D6-5ACE-4B9A-93C8-CADC7EC2321A}"/>
            </a:ext>
          </a:extLst>
        </xdr:cNvPr>
        <xdr:cNvSpPr txBox="1"/>
      </xdr:nvSpPr>
      <xdr:spPr>
        <a:xfrm>
          <a:off x="4673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90" name="楕円 189">
          <a:extLst>
            <a:ext uri="{FF2B5EF4-FFF2-40B4-BE49-F238E27FC236}">
              <a16:creationId xmlns:a16="http://schemas.microsoft.com/office/drawing/2014/main" id="{EAF63B7D-07AF-4495-A4C9-129E92EB6634}"/>
            </a:ext>
          </a:extLst>
        </xdr:cNvPr>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24493</xdr:rowOff>
    </xdr:from>
    <xdr:to>
      <xdr:col>24</xdr:col>
      <xdr:colOff>63500</xdr:colOff>
      <xdr:row>59</xdr:row>
      <xdr:rowOff>76744</xdr:rowOff>
    </xdr:to>
    <xdr:cxnSp macro="">
      <xdr:nvCxnSpPr>
        <xdr:cNvPr id="191" name="直線コネクタ 190">
          <a:extLst>
            <a:ext uri="{FF2B5EF4-FFF2-40B4-BE49-F238E27FC236}">
              <a16:creationId xmlns:a16="http://schemas.microsoft.com/office/drawing/2014/main" id="{2F0ABF1E-9A27-439A-B1CF-6E0CD2E7E1B1}"/>
            </a:ext>
          </a:extLst>
        </xdr:cNvPr>
        <xdr:cNvCxnSpPr/>
      </xdr:nvCxnSpPr>
      <xdr:spPr>
        <a:xfrm>
          <a:off x="3797300" y="101400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92" name="楕円 191">
          <a:extLst>
            <a:ext uri="{FF2B5EF4-FFF2-40B4-BE49-F238E27FC236}">
              <a16:creationId xmlns:a16="http://schemas.microsoft.com/office/drawing/2014/main" id="{F2877411-24E0-48AF-ADC8-398F16CF3FE2}"/>
            </a:ext>
          </a:extLst>
        </xdr:cNvPr>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24493</xdr:rowOff>
    </xdr:to>
    <xdr:cxnSp macro="">
      <xdr:nvCxnSpPr>
        <xdr:cNvPr id="193" name="直線コネクタ 192">
          <a:extLst>
            <a:ext uri="{FF2B5EF4-FFF2-40B4-BE49-F238E27FC236}">
              <a16:creationId xmlns:a16="http://schemas.microsoft.com/office/drawing/2014/main" id="{68B5141A-A1AF-47A0-A6F3-EFA6400A5EA5}"/>
            </a:ext>
          </a:extLst>
        </xdr:cNvPr>
        <xdr:cNvCxnSpPr/>
      </xdr:nvCxnSpPr>
      <xdr:spPr>
        <a:xfrm>
          <a:off x="2908300" y="10123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76563</xdr:rowOff>
    </xdr:from>
    <xdr:to>
      <xdr:col>10</xdr:col>
      <xdr:colOff>165100</xdr:colOff>
      <xdr:row>59</xdr:row>
      <xdr:rowOff>6713</xdr:rowOff>
    </xdr:to>
    <xdr:sp macro="" textlink="">
      <xdr:nvSpPr>
        <xdr:cNvPr id="194" name="楕円 193">
          <a:extLst>
            <a:ext uri="{FF2B5EF4-FFF2-40B4-BE49-F238E27FC236}">
              <a16:creationId xmlns:a16="http://schemas.microsoft.com/office/drawing/2014/main" id="{4C2752FD-F10A-4E73-9F03-E3967D439181}"/>
            </a:ext>
          </a:extLst>
        </xdr:cNvPr>
        <xdr:cNvSpPr/>
      </xdr:nvSpPr>
      <xdr:spPr>
        <a:xfrm>
          <a:off x="1968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127363</xdr:rowOff>
    </xdr:from>
    <xdr:to>
      <xdr:col>15</xdr:col>
      <xdr:colOff>50800</xdr:colOff>
      <xdr:row>59</xdr:row>
      <xdr:rowOff>8165</xdr:rowOff>
    </xdr:to>
    <xdr:cxnSp macro="">
      <xdr:nvCxnSpPr>
        <xdr:cNvPr id="195" name="直線コネクタ 194">
          <a:extLst>
            <a:ext uri="{FF2B5EF4-FFF2-40B4-BE49-F238E27FC236}">
              <a16:creationId xmlns:a16="http://schemas.microsoft.com/office/drawing/2014/main" id="{992A6CDF-1E06-4527-B696-9F7EB3845E8A}"/>
            </a:ext>
          </a:extLst>
        </xdr:cNvPr>
        <xdr:cNvCxnSpPr/>
      </xdr:nvCxnSpPr>
      <xdr:spPr>
        <a:xfrm>
          <a:off x="2019300" y="100714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37374</xdr:rowOff>
    </xdr:from>
    <xdr:to>
      <xdr:col>6</xdr:col>
      <xdr:colOff>38100</xdr:colOff>
      <xdr:row>58</xdr:row>
      <xdr:rowOff>138974</xdr:rowOff>
    </xdr:to>
    <xdr:sp macro="" textlink="">
      <xdr:nvSpPr>
        <xdr:cNvPr id="196" name="楕円 195">
          <a:extLst>
            <a:ext uri="{FF2B5EF4-FFF2-40B4-BE49-F238E27FC236}">
              <a16:creationId xmlns:a16="http://schemas.microsoft.com/office/drawing/2014/main" id="{B494F924-8E9E-4999-9412-5C518EA617EC}"/>
            </a:ext>
          </a:extLst>
        </xdr:cNvPr>
        <xdr:cNvSpPr/>
      </xdr:nvSpPr>
      <xdr:spPr>
        <a:xfrm>
          <a:off x="1079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88174</xdr:rowOff>
    </xdr:from>
    <xdr:to>
      <xdr:col>10</xdr:col>
      <xdr:colOff>114300</xdr:colOff>
      <xdr:row>58</xdr:row>
      <xdr:rowOff>127363</xdr:rowOff>
    </xdr:to>
    <xdr:cxnSp macro="">
      <xdr:nvCxnSpPr>
        <xdr:cNvPr id="197" name="直線コネクタ 196">
          <a:extLst>
            <a:ext uri="{FF2B5EF4-FFF2-40B4-BE49-F238E27FC236}">
              <a16:creationId xmlns:a16="http://schemas.microsoft.com/office/drawing/2014/main" id="{207859E4-CEB2-43A6-8C9E-B1B889C79B1F}"/>
            </a:ext>
          </a:extLst>
        </xdr:cNvPr>
        <xdr:cNvCxnSpPr/>
      </xdr:nvCxnSpPr>
      <xdr:spPr>
        <a:xfrm>
          <a:off x="1130300" y="100322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2A778BF-7306-4755-B586-488D400A6B9D}"/>
            </a:ext>
          </a:extLst>
        </xdr:cNvPr>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AFF7649-040E-473B-A825-390AFA3802EA}"/>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BC33C99-EC3F-4C02-8A0A-42B563FDB89C}"/>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877918A-0971-40D7-9D10-272D7C13278B}"/>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027B193-FB97-4A4F-A30C-FB325ED930FE}"/>
            </a:ext>
          </a:extLst>
        </xdr:cNvPr>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50092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52464FE-4E26-4651-BAAB-7803F5670200}"/>
            </a:ext>
          </a:extLst>
        </xdr:cNvPr>
        <xdr:cNvSpPr txBox="1"/>
      </xdr:nvSpPr>
      <xdr:spPr>
        <a:xfrm>
          <a:off x="2705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BF43017-B084-48DB-9C19-F4E938DDD58A}"/>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130101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26BC091-ACC9-4CB7-9C4D-BD09B09CE306}"/>
            </a:ext>
          </a:extLst>
        </xdr:cNvPr>
        <xdr:cNvSpPr txBox="1"/>
      </xdr:nvSpPr>
      <xdr:spPr>
        <a:xfrm>
          <a:off x="92774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560EFB2-0F86-48BE-9DDF-D4AFF6E01D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C9AC0B3-F547-42EA-A3BA-A9FEE46E08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43EAB3E-B44E-413E-99C2-74BDBA021A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068733A-5D2A-4EA1-9133-503066B4A4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516652B-4D51-4A49-90A3-1F42AE2177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27D6506-7BA6-47ED-8704-026C9F4513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17ECD45-B1AA-4B04-A383-D01B72AAC1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F941006-1711-477D-BF3F-281A51650D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6972825-EB4E-4518-BCEF-567B9BD547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71EA136-A8B4-4163-B681-8FEF990855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49E6EB63-C692-4876-AD2E-366B14B787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580FBA77-8F16-47C8-B591-96BDF67DA9A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BE1B9309-E4D2-478F-A014-B66CA2FFCBD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BBF0A5AD-5A92-4DB8-9634-AC2FB452354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CF064FCB-BAEE-419E-8EBD-0D97A4FD90D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432BE7BC-8A08-4A79-95A5-86DADE75F34A}"/>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696F8F11-F211-495D-B7B5-4808B415801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B62371A5-012E-4C27-B85E-797BC99B7C0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2E4C33A6-F133-4E45-92BA-E55F51DF24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51D93360-680A-435A-991D-6641BE348F3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B1EBCFD7-E227-401E-824A-CEFB35F479C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2E612896-FEED-4820-A769-EA5CF2BAE3C7}"/>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8D3F6B04-9964-46BB-8E7E-78DFACBF4A5E}"/>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445C0468-305D-4970-9D06-08AB838B1F3D}"/>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B200E1A9-424B-4F73-B26F-DC0EFC9B659C}"/>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E0601CB3-B1FA-4F14-A91B-A1F45CB4D562}"/>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DCDD9DF3-C235-443C-B481-6FC329FE91A0}"/>
            </a:ext>
          </a:extLst>
        </xdr:cNvPr>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3CFF6B30-35C6-4B3E-BCE4-8A7F383BD7C8}"/>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A65667AF-8856-4626-8C14-F63AA1A2A3D3}"/>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62FDB128-0392-4708-82C3-B205F4E6EC95}"/>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B3ED99D7-62C6-4579-9EFB-A20C1E4E37D4}"/>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7195B0B7-8862-4444-9E1A-F9638153B89F}"/>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F3ACDDC-B8F8-48DC-ACEB-07460088DF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33E8DA-B6F7-4EE4-9141-111A3BEED8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374679E-3B66-4DC3-8FC1-DB064D40F5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415E58D-5D9A-49D4-9696-FB7952CF88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3B41011-07B5-483C-8332-7555B9C450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44773</xdr:rowOff>
    </xdr:from>
    <xdr:to>
      <xdr:col>55</xdr:col>
      <xdr:colOff>50800</xdr:colOff>
      <xdr:row>58</xdr:row>
      <xdr:rowOff>146373</xdr:rowOff>
    </xdr:to>
    <xdr:sp macro="" textlink="">
      <xdr:nvSpPr>
        <xdr:cNvPr id="243" name="楕円 242">
          <a:extLst>
            <a:ext uri="{FF2B5EF4-FFF2-40B4-BE49-F238E27FC236}">
              <a16:creationId xmlns:a16="http://schemas.microsoft.com/office/drawing/2014/main" id="{E17D4C8B-2FF0-4F94-974D-CD9219635208}"/>
            </a:ext>
          </a:extLst>
        </xdr:cNvPr>
        <xdr:cNvSpPr/>
      </xdr:nvSpPr>
      <xdr:spPr>
        <a:xfrm>
          <a:off x="10426700" y="99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67650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FE9BA138-288C-451D-83A9-B416F4A7EA66}"/>
            </a:ext>
          </a:extLst>
        </xdr:cNvPr>
        <xdr:cNvSpPr txBox="1"/>
      </xdr:nvSpPr>
      <xdr:spPr>
        <a:xfrm>
          <a:off x="10515600" y="984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55339</xdr:rowOff>
    </xdr:from>
    <xdr:to>
      <xdr:col>50</xdr:col>
      <xdr:colOff>165100</xdr:colOff>
      <xdr:row>58</xdr:row>
      <xdr:rowOff>156939</xdr:rowOff>
    </xdr:to>
    <xdr:sp macro="" textlink="">
      <xdr:nvSpPr>
        <xdr:cNvPr id="245" name="楕円 244">
          <a:extLst>
            <a:ext uri="{FF2B5EF4-FFF2-40B4-BE49-F238E27FC236}">
              <a16:creationId xmlns:a16="http://schemas.microsoft.com/office/drawing/2014/main" id="{737C731F-2D2D-42CF-B76A-981D44CBF790}"/>
            </a:ext>
          </a:extLst>
        </xdr:cNvPr>
        <xdr:cNvSpPr/>
      </xdr:nvSpPr>
      <xdr:spPr>
        <a:xfrm>
          <a:off x="9588500" y="99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95573</xdr:rowOff>
    </xdr:from>
    <xdr:to>
      <xdr:col>55</xdr:col>
      <xdr:colOff>0</xdr:colOff>
      <xdr:row>58</xdr:row>
      <xdr:rowOff>106139</xdr:rowOff>
    </xdr:to>
    <xdr:cxnSp macro="">
      <xdr:nvCxnSpPr>
        <xdr:cNvPr id="246" name="直線コネクタ 245">
          <a:extLst>
            <a:ext uri="{FF2B5EF4-FFF2-40B4-BE49-F238E27FC236}">
              <a16:creationId xmlns:a16="http://schemas.microsoft.com/office/drawing/2014/main" id="{9C9C75E6-ECE1-4182-8EB3-6A7084E57BC1}"/>
            </a:ext>
          </a:extLst>
        </xdr:cNvPr>
        <xdr:cNvCxnSpPr/>
      </xdr:nvCxnSpPr>
      <xdr:spPr>
        <a:xfrm flipV="1">
          <a:off x="9639300" y="10039673"/>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78349</xdr:rowOff>
    </xdr:from>
    <xdr:to>
      <xdr:col>46</xdr:col>
      <xdr:colOff>38100</xdr:colOff>
      <xdr:row>59</xdr:row>
      <xdr:rowOff>8499</xdr:rowOff>
    </xdr:to>
    <xdr:sp macro="" textlink="">
      <xdr:nvSpPr>
        <xdr:cNvPr id="247" name="楕円 246">
          <a:extLst>
            <a:ext uri="{FF2B5EF4-FFF2-40B4-BE49-F238E27FC236}">
              <a16:creationId xmlns:a16="http://schemas.microsoft.com/office/drawing/2014/main" id="{778F3D2F-24F9-4196-B5C0-5EEBBD171270}"/>
            </a:ext>
          </a:extLst>
        </xdr:cNvPr>
        <xdr:cNvSpPr/>
      </xdr:nvSpPr>
      <xdr:spPr>
        <a:xfrm>
          <a:off x="8699500" y="100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106139</xdr:rowOff>
    </xdr:from>
    <xdr:to>
      <xdr:col>50</xdr:col>
      <xdr:colOff>114300</xdr:colOff>
      <xdr:row>58</xdr:row>
      <xdr:rowOff>129149</xdr:rowOff>
    </xdr:to>
    <xdr:cxnSp macro="">
      <xdr:nvCxnSpPr>
        <xdr:cNvPr id="248" name="直線コネクタ 247">
          <a:extLst>
            <a:ext uri="{FF2B5EF4-FFF2-40B4-BE49-F238E27FC236}">
              <a16:creationId xmlns:a16="http://schemas.microsoft.com/office/drawing/2014/main" id="{C87DD66F-405D-47FD-8320-7B5F16712CD6}"/>
            </a:ext>
          </a:extLst>
        </xdr:cNvPr>
        <xdr:cNvCxnSpPr/>
      </xdr:nvCxnSpPr>
      <xdr:spPr>
        <a:xfrm flipV="1">
          <a:off x="8750300" y="10050239"/>
          <a:ext cx="889000" cy="2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83475</xdr:rowOff>
    </xdr:from>
    <xdr:to>
      <xdr:col>41</xdr:col>
      <xdr:colOff>101600</xdr:colOff>
      <xdr:row>59</xdr:row>
      <xdr:rowOff>13625</xdr:rowOff>
    </xdr:to>
    <xdr:sp macro="" textlink="">
      <xdr:nvSpPr>
        <xdr:cNvPr id="249" name="楕円 248">
          <a:extLst>
            <a:ext uri="{FF2B5EF4-FFF2-40B4-BE49-F238E27FC236}">
              <a16:creationId xmlns:a16="http://schemas.microsoft.com/office/drawing/2014/main" id="{18CDD748-A487-433A-8EEC-3BE6C40C36E3}"/>
            </a:ext>
          </a:extLst>
        </xdr:cNvPr>
        <xdr:cNvSpPr/>
      </xdr:nvSpPr>
      <xdr:spPr>
        <a:xfrm>
          <a:off x="7810500" y="100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129149</xdr:rowOff>
    </xdr:from>
    <xdr:to>
      <xdr:col>45</xdr:col>
      <xdr:colOff>177800</xdr:colOff>
      <xdr:row>58</xdr:row>
      <xdr:rowOff>134275</xdr:rowOff>
    </xdr:to>
    <xdr:cxnSp macro="">
      <xdr:nvCxnSpPr>
        <xdr:cNvPr id="250" name="直線コネクタ 249">
          <a:extLst>
            <a:ext uri="{FF2B5EF4-FFF2-40B4-BE49-F238E27FC236}">
              <a16:creationId xmlns:a16="http://schemas.microsoft.com/office/drawing/2014/main" id="{ECC217A3-CF57-46FF-88AF-026FE538D7F0}"/>
            </a:ext>
          </a:extLst>
        </xdr:cNvPr>
        <xdr:cNvCxnSpPr/>
      </xdr:nvCxnSpPr>
      <xdr:spPr>
        <a:xfrm flipV="1">
          <a:off x="7861300" y="1007324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96638</xdr:rowOff>
    </xdr:from>
    <xdr:to>
      <xdr:col>36</xdr:col>
      <xdr:colOff>165100</xdr:colOff>
      <xdr:row>59</xdr:row>
      <xdr:rowOff>26788</xdr:rowOff>
    </xdr:to>
    <xdr:sp macro="" textlink="">
      <xdr:nvSpPr>
        <xdr:cNvPr id="251" name="楕円 250">
          <a:extLst>
            <a:ext uri="{FF2B5EF4-FFF2-40B4-BE49-F238E27FC236}">
              <a16:creationId xmlns:a16="http://schemas.microsoft.com/office/drawing/2014/main" id="{0BE000AB-8F50-40F6-8142-D9EE7297E86A}"/>
            </a:ext>
          </a:extLst>
        </xdr:cNvPr>
        <xdr:cNvSpPr/>
      </xdr:nvSpPr>
      <xdr:spPr>
        <a:xfrm>
          <a:off x="6921500" y="100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134275</xdr:rowOff>
    </xdr:from>
    <xdr:to>
      <xdr:col>41</xdr:col>
      <xdr:colOff>50800</xdr:colOff>
      <xdr:row>58</xdr:row>
      <xdr:rowOff>147438</xdr:rowOff>
    </xdr:to>
    <xdr:cxnSp macro="">
      <xdr:nvCxnSpPr>
        <xdr:cNvPr id="252" name="直線コネクタ 251">
          <a:extLst>
            <a:ext uri="{FF2B5EF4-FFF2-40B4-BE49-F238E27FC236}">
              <a16:creationId xmlns:a16="http://schemas.microsoft.com/office/drawing/2014/main" id="{94752530-7404-4826-9E4F-6C7E16004073}"/>
            </a:ext>
          </a:extLst>
        </xdr:cNvPr>
        <xdr:cNvCxnSpPr/>
      </xdr:nvCxnSpPr>
      <xdr:spPr>
        <a:xfrm flipV="1">
          <a:off x="6972300" y="10078375"/>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CDC575E8-FB5D-470D-8F7F-63175B550AF9}"/>
            </a:ext>
          </a:extLst>
        </xdr:cNvPr>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D3B8C660-AD09-43A7-BF02-2F37F93B69F6}"/>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7CEAB2C3-E67B-411A-8802-7DF2F60ECE04}"/>
            </a:ext>
          </a:extLst>
        </xdr:cNvPr>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606C9ABF-CA77-4D62-B5B4-5393FA27F1BF}"/>
            </a:ext>
          </a:extLst>
        </xdr:cNvPr>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2016</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29834C7D-E978-475A-B292-29C638E5CC5A}"/>
            </a:ext>
          </a:extLst>
        </xdr:cNvPr>
        <xdr:cNvSpPr txBox="1"/>
      </xdr:nvSpPr>
      <xdr:spPr>
        <a:xfrm>
          <a:off x="9327095" y="977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25026</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B1635C1D-E8E5-493A-AD45-91B76BE1C702}"/>
            </a:ext>
          </a:extLst>
        </xdr:cNvPr>
        <xdr:cNvSpPr txBox="1"/>
      </xdr:nvSpPr>
      <xdr:spPr>
        <a:xfrm>
          <a:off x="8450795" y="979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30152</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E03D1150-AB03-4FF0-AD92-403AD31C7FEB}"/>
            </a:ext>
          </a:extLst>
        </xdr:cNvPr>
        <xdr:cNvSpPr txBox="1"/>
      </xdr:nvSpPr>
      <xdr:spPr>
        <a:xfrm>
          <a:off x="7561795" y="980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43315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94FC2649-3157-42F3-B65C-28AAE1BB13A0}"/>
            </a:ext>
          </a:extLst>
        </xdr:cNvPr>
        <xdr:cNvSpPr txBox="1"/>
      </xdr:nvSpPr>
      <xdr:spPr>
        <a:xfrm>
          <a:off x="6672795" y="98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717CC8A3-BF5F-4924-9090-50F3246C3B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FDBE56CA-657C-4EFE-984C-C51C82475C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9E33850-92DB-4CD4-9777-1DA6DA59B5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2F78ADBA-1DAA-4346-BA81-1A9AE2D96C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DA4176F1-8C20-4320-BA4E-95141B0DF3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14F381ED-2172-4BF8-8596-C94069A25A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1A26122C-BD2A-49D7-AD9C-3E6EDAB26C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9AF688C-8537-4083-8452-896703EFB7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8E752043-62FE-4C11-939F-A2956873BC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41A7D1F2-6313-429C-992D-6A158B3C9E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9A01AAC4-00F0-4D58-9A9B-9FCDB75605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F712000E-E040-4C00-A669-30539CEC2CA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93F5E16E-63D9-41C2-B512-F673F65FECB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7C38B926-A77A-42AE-81DD-BDDCE114D09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CC3EF7EF-F0DE-4F52-ADB3-C429A187D1D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4A0DFF63-F4ED-467E-8439-4E75893484B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B81A6A87-DD81-4DD9-BAD2-E55EDF9169D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A8283BD1-8E43-4648-9953-27C9A837F4C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CCF691B0-DF8C-40A4-BFDE-80DA9E1B984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D1EBF580-25D1-4690-A2C8-0E684AD3B6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2409ABED-C56C-4FDA-84A6-47B8EF0E344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FA32FB79-A579-4FF2-A1AC-10BD9A058A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002F1FD3-A4B9-4B61-9687-3B20EC0B8DB6}"/>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CFF32E74-63ED-4F0C-AC5A-B2C5CE9D4122}"/>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1144CF1B-E82F-48A8-B7D3-AB3F8F5E3F6C}"/>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84F5AD45-C9BA-41BC-BA72-8EE4C80A57C8}"/>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F3D53575-81B6-4517-AB2A-8B78C0A0EE13}"/>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86EED523-3B0F-4866-9D0F-828626CBDF1F}"/>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303EEAFA-4367-4A8D-87C5-C9B20ACA5448}"/>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B34F1885-D22C-4191-AC21-5E0065920241}"/>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20473663-844D-4E85-ABEF-57A15AB3E137}"/>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AAEC2DBE-CFB3-4212-AFD1-CE4209001A04}"/>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C57293DE-7D40-406B-9C40-CF8A771A2ACD}"/>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C1F36D9-A364-4CF1-A356-753B6CA6C0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69FEE79-2DBE-4A18-B27F-7AAE641FF1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679A881-3B8C-401B-9E4A-1953614253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E511B8E-9B71-43D6-A685-9001E7BCCE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BBA5600-B8A5-4398-895E-67A26B8715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9" name="楕円 298">
          <a:extLst>
            <a:ext uri="{FF2B5EF4-FFF2-40B4-BE49-F238E27FC236}">
              <a16:creationId xmlns:a16="http://schemas.microsoft.com/office/drawing/2014/main" id="{4AF0C981-CB55-4B91-8D38-76023251AA04}"/>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3764A44C-87C3-4F5B-B883-BA1289D2BBCC}"/>
            </a:ext>
          </a:extLst>
        </xdr:cNvPr>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106172</xdr:rowOff>
    </xdr:from>
    <xdr:to>
      <xdr:col>20</xdr:col>
      <xdr:colOff>38100</xdr:colOff>
      <xdr:row>82</xdr:row>
      <xdr:rowOff>36322</xdr:rowOff>
    </xdr:to>
    <xdr:sp macro="" textlink="">
      <xdr:nvSpPr>
        <xdr:cNvPr id="301" name="楕円 300">
          <a:extLst>
            <a:ext uri="{FF2B5EF4-FFF2-40B4-BE49-F238E27FC236}">
              <a16:creationId xmlns:a16="http://schemas.microsoft.com/office/drawing/2014/main" id="{18C92DF5-E6A0-45D3-BC47-E19FADEF192D}"/>
            </a:ext>
          </a:extLst>
        </xdr:cNvPr>
        <xdr:cNvSpPr/>
      </xdr:nvSpPr>
      <xdr:spPr>
        <a:xfrm>
          <a:off x="3746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156972</xdr:rowOff>
    </xdr:from>
    <xdr:to>
      <xdr:col>24</xdr:col>
      <xdr:colOff>63500</xdr:colOff>
      <xdr:row>82</xdr:row>
      <xdr:rowOff>3811</xdr:rowOff>
    </xdr:to>
    <xdr:cxnSp macro="">
      <xdr:nvCxnSpPr>
        <xdr:cNvPr id="302" name="直線コネクタ 301">
          <a:extLst>
            <a:ext uri="{FF2B5EF4-FFF2-40B4-BE49-F238E27FC236}">
              <a16:creationId xmlns:a16="http://schemas.microsoft.com/office/drawing/2014/main" id="{3C87393C-C9BC-49D9-A1B4-A364DE754BB2}"/>
            </a:ext>
          </a:extLst>
        </xdr:cNvPr>
        <xdr:cNvCxnSpPr/>
      </xdr:nvCxnSpPr>
      <xdr:spPr>
        <a:xfrm>
          <a:off x="3797300" y="1404442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303" name="楕円 302">
          <a:extLst>
            <a:ext uri="{FF2B5EF4-FFF2-40B4-BE49-F238E27FC236}">
              <a16:creationId xmlns:a16="http://schemas.microsoft.com/office/drawing/2014/main" id="{787D033B-D8CB-4017-BEEC-DA202C900E07}"/>
            </a:ext>
          </a:extLst>
        </xdr:cNvPr>
        <xdr:cNvSpPr/>
      </xdr:nvSpPr>
      <xdr:spPr>
        <a:xfrm>
          <a:off x="2857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156972</xdr:rowOff>
    </xdr:to>
    <xdr:cxnSp macro="">
      <xdr:nvCxnSpPr>
        <xdr:cNvPr id="304" name="直線コネクタ 303">
          <a:extLst>
            <a:ext uri="{FF2B5EF4-FFF2-40B4-BE49-F238E27FC236}">
              <a16:creationId xmlns:a16="http://schemas.microsoft.com/office/drawing/2014/main" id="{8DC1046D-935E-479F-B7C8-484ED8053CD1}"/>
            </a:ext>
          </a:extLst>
        </xdr:cNvPr>
        <xdr:cNvCxnSpPr/>
      </xdr:nvCxnSpPr>
      <xdr:spPr>
        <a:xfrm>
          <a:off x="2908300" y="140215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58165</xdr:rowOff>
    </xdr:from>
    <xdr:to>
      <xdr:col>10</xdr:col>
      <xdr:colOff>165100</xdr:colOff>
      <xdr:row>81</xdr:row>
      <xdr:rowOff>159765</xdr:rowOff>
    </xdr:to>
    <xdr:sp macro="" textlink="">
      <xdr:nvSpPr>
        <xdr:cNvPr id="305" name="楕円 304">
          <a:extLst>
            <a:ext uri="{FF2B5EF4-FFF2-40B4-BE49-F238E27FC236}">
              <a16:creationId xmlns:a16="http://schemas.microsoft.com/office/drawing/2014/main" id="{0F263E72-5EB2-49A0-B23A-B7619731D223}"/>
            </a:ext>
          </a:extLst>
        </xdr:cNvPr>
        <xdr:cNvSpPr/>
      </xdr:nvSpPr>
      <xdr:spPr>
        <a:xfrm>
          <a:off x="1968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108965</xdr:rowOff>
    </xdr:from>
    <xdr:to>
      <xdr:col>15</xdr:col>
      <xdr:colOff>50800</xdr:colOff>
      <xdr:row>81</xdr:row>
      <xdr:rowOff>134113</xdr:rowOff>
    </xdr:to>
    <xdr:cxnSp macro="">
      <xdr:nvCxnSpPr>
        <xdr:cNvPr id="306" name="直線コネクタ 305">
          <a:extLst>
            <a:ext uri="{FF2B5EF4-FFF2-40B4-BE49-F238E27FC236}">
              <a16:creationId xmlns:a16="http://schemas.microsoft.com/office/drawing/2014/main" id="{B37BFCAE-6803-43F5-BC88-15A424622AF8}"/>
            </a:ext>
          </a:extLst>
        </xdr:cNvPr>
        <xdr:cNvCxnSpPr/>
      </xdr:nvCxnSpPr>
      <xdr:spPr>
        <a:xfrm>
          <a:off x="2019300" y="13996415"/>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7" name="楕円 306">
          <a:extLst>
            <a:ext uri="{FF2B5EF4-FFF2-40B4-BE49-F238E27FC236}">
              <a16:creationId xmlns:a16="http://schemas.microsoft.com/office/drawing/2014/main" id="{A6E23C5B-8E80-4E6F-9C5A-7EEF18D5CDC0}"/>
            </a:ext>
          </a:extLst>
        </xdr:cNvPr>
        <xdr:cNvSpPr/>
      </xdr:nvSpPr>
      <xdr:spPr>
        <a:xfrm>
          <a:off x="107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108965</xdr:rowOff>
    </xdr:to>
    <xdr:cxnSp macro="">
      <xdr:nvCxnSpPr>
        <xdr:cNvPr id="308" name="直線コネクタ 307">
          <a:extLst>
            <a:ext uri="{FF2B5EF4-FFF2-40B4-BE49-F238E27FC236}">
              <a16:creationId xmlns:a16="http://schemas.microsoft.com/office/drawing/2014/main" id="{A9426FA9-0949-449E-AED7-3D6DDF53931D}"/>
            </a:ext>
          </a:extLst>
        </xdr:cNvPr>
        <xdr:cNvCxnSpPr/>
      </xdr:nvCxnSpPr>
      <xdr:spPr>
        <a:xfrm>
          <a:off x="1130300" y="139735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89879CA4-509C-4996-B95A-70A25FB24C6E}"/>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89284557-7425-4029-A003-28A3BF71D8C6}"/>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C605F493-A36B-48DA-9F66-FECF35E21981}"/>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BD7E1BE7-B4AA-4B5C-A6B3-94602AA715B7}"/>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27449</xdr:rowOff>
    </xdr:from>
    <xdr:ext cx="405111" cy="259045"/>
    <xdr:sp macro="" textlink="">
      <xdr:nvSpPr>
        <xdr:cNvPr id="313" name="n_1mainValue【公営住宅】&#10;有形固定資産減価償却率">
          <a:extLst>
            <a:ext uri="{FF2B5EF4-FFF2-40B4-BE49-F238E27FC236}">
              <a16:creationId xmlns:a16="http://schemas.microsoft.com/office/drawing/2014/main" id="{4190A667-289E-448B-ADC7-34C66DD859F8}"/>
            </a:ext>
          </a:extLst>
        </xdr:cNvPr>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4590</xdr:rowOff>
    </xdr:from>
    <xdr:ext cx="405111" cy="259045"/>
    <xdr:sp macro="" textlink="">
      <xdr:nvSpPr>
        <xdr:cNvPr id="314" name="n_2mainValue【公営住宅】&#10;有形固定資産減価償却率">
          <a:extLst>
            <a:ext uri="{FF2B5EF4-FFF2-40B4-BE49-F238E27FC236}">
              <a16:creationId xmlns:a16="http://schemas.microsoft.com/office/drawing/2014/main" id="{33736192-3FC0-4877-9A37-441F5DA018FC}"/>
            </a:ext>
          </a:extLst>
        </xdr:cNvPr>
        <xdr:cNvSpPr txBox="1"/>
      </xdr:nvSpPr>
      <xdr:spPr>
        <a:xfrm>
          <a:off x="27057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150892</xdr:rowOff>
    </xdr:from>
    <xdr:ext cx="405111" cy="259045"/>
    <xdr:sp macro="" textlink="">
      <xdr:nvSpPr>
        <xdr:cNvPr id="315" name="n_3mainValue【公営住宅】&#10;有形固定資産減価償却率">
          <a:extLst>
            <a:ext uri="{FF2B5EF4-FFF2-40B4-BE49-F238E27FC236}">
              <a16:creationId xmlns:a16="http://schemas.microsoft.com/office/drawing/2014/main" id="{D081B986-825A-4AD4-9FD4-CA3EF8AFEACF}"/>
            </a:ext>
          </a:extLst>
        </xdr:cNvPr>
        <xdr:cNvSpPr txBox="1"/>
      </xdr:nvSpPr>
      <xdr:spPr>
        <a:xfrm>
          <a:off x="1816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6" name="n_4mainValue【公営住宅】&#10;有形固定資産減価償却率">
          <a:extLst>
            <a:ext uri="{FF2B5EF4-FFF2-40B4-BE49-F238E27FC236}">
              <a16:creationId xmlns:a16="http://schemas.microsoft.com/office/drawing/2014/main" id="{1ED7782C-CAC3-4A39-A66B-E988B5E15F9E}"/>
            </a:ext>
          </a:extLst>
        </xdr:cNvPr>
        <xdr:cNvSpPr txBox="1"/>
      </xdr:nvSpPr>
      <xdr:spPr>
        <a:xfrm>
          <a:off x="927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3BB936C-C35F-47B4-8661-11DDDF5AEE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AD79EB1D-261E-45C9-A8BA-55657EC792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21CA1C65-C4C0-42E3-9968-3C20923B52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32127947-8E0D-4D8A-9BCB-8816DFF540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AA9667E9-8DE5-4820-BDD0-58A36ECE6B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28D93AE-9D13-4C13-AC5D-AC74C88FA1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19ACA66-EACF-4C90-9EC4-9707774A84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54BB6B6-9998-430F-8145-840128079D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BD161EEF-239D-4B9F-BD9A-3FB35068A3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73A2D836-EC68-408D-A9AC-0108759B36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C20ACD3E-6476-49D5-B48A-EB9C9251D0F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6680F8D9-7094-443D-9E48-DDCF3192521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18DC9408-C8E4-48AA-99D7-163756C18A5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187D65E3-00E7-4DC6-9A80-849A99E468B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B54BE8C3-5F24-4183-8596-97B12F0D905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CF985DA7-0B96-44CB-8ACF-875F39D465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F2D5841C-FC50-43C8-BDD8-C0B60E97483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404F9547-95E2-4C84-84F5-FF9EA56BBF7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4FF9AE03-1ED3-48CD-ABE2-5AB197A66D6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FB3D16E0-6B7E-466F-B2AC-81C69C3C1D0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B826B5EC-D520-4B24-836B-86E5EEB4DC3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A2691C4A-1E72-40CA-A2C2-65AB94CAFAB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FBD37276-1E1D-4DFB-B938-FCFB05D6E7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C380DFC1-950F-471A-B6DB-8945234BC1D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C9950AAE-D1F4-4B5A-BE58-B9D619298C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2886D230-A803-4665-A72C-EA884306B655}"/>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8FE66984-6CF6-4A43-A320-7EE1A44A81F7}"/>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66102664-6850-479C-A591-0F1BA0F75E0F}"/>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4DED614D-EA39-4E7F-9A5E-D86914A6B011}"/>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0B2BD85C-D40A-43F3-AF1E-D908E40C1ABD}"/>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a:extLst>
            <a:ext uri="{FF2B5EF4-FFF2-40B4-BE49-F238E27FC236}">
              <a16:creationId xmlns:a16="http://schemas.microsoft.com/office/drawing/2014/main" id="{474B3681-5972-4338-AD3B-F817EC5195DE}"/>
            </a:ext>
          </a:extLst>
        </xdr:cNvPr>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D62A1F79-5FB3-4898-824D-53282F65F551}"/>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BF5BA8E5-E240-4BB4-9D66-026E07D573C2}"/>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8B07FC8F-0228-4CB1-ADCD-205C83AF4D97}"/>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BD2CC115-FA38-47F7-BBC0-19245BE24F12}"/>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75B18FA3-C28F-4E06-B034-FAB4EFE233E1}"/>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8C77B8C-074A-4286-859A-804B327C1C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1CE9AB4-8D15-471F-9C93-5AE50198F6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BF1145E-8BED-4460-A170-68862F9EBD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119D8C-5256-42DB-AAAA-2C1514C591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B4B25B0-80E3-4F1A-8199-D606B86561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58" name="楕円 357">
          <a:extLst>
            <a:ext uri="{FF2B5EF4-FFF2-40B4-BE49-F238E27FC236}">
              <a16:creationId xmlns:a16="http://schemas.microsoft.com/office/drawing/2014/main" id="{3F147902-4DFB-445C-94C2-954ACB48BC3A}"/>
            </a:ext>
          </a:extLst>
        </xdr:cNvPr>
        <xdr:cNvSpPr/>
      </xdr:nvSpPr>
      <xdr:spPr>
        <a:xfrm>
          <a:off x="10426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116313</xdr:rowOff>
    </xdr:from>
    <xdr:ext cx="469744" cy="259045"/>
    <xdr:sp macro="" textlink="">
      <xdr:nvSpPr>
        <xdr:cNvPr id="359" name="【公営住宅】&#10;一人当たり面積該当値テキスト">
          <a:extLst>
            <a:ext uri="{FF2B5EF4-FFF2-40B4-BE49-F238E27FC236}">
              <a16:creationId xmlns:a16="http://schemas.microsoft.com/office/drawing/2014/main" id="{0BDA3A5C-C14D-432E-9F9D-894FC16E04B1}"/>
            </a:ext>
          </a:extLst>
        </xdr:cNvPr>
        <xdr:cNvSpPr txBox="1"/>
      </xdr:nvSpPr>
      <xdr:spPr>
        <a:xfrm>
          <a:off x="10515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65677</xdr:rowOff>
    </xdr:from>
    <xdr:to>
      <xdr:col>50</xdr:col>
      <xdr:colOff>165100</xdr:colOff>
      <xdr:row>81</xdr:row>
      <xdr:rowOff>167277</xdr:rowOff>
    </xdr:to>
    <xdr:sp macro="" textlink="">
      <xdr:nvSpPr>
        <xdr:cNvPr id="360" name="楕円 359">
          <a:extLst>
            <a:ext uri="{FF2B5EF4-FFF2-40B4-BE49-F238E27FC236}">
              <a16:creationId xmlns:a16="http://schemas.microsoft.com/office/drawing/2014/main" id="{E238F027-F987-4FAC-BD16-E5345200AD76}"/>
            </a:ext>
          </a:extLst>
        </xdr:cNvPr>
        <xdr:cNvSpPr/>
      </xdr:nvSpPr>
      <xdr:spPr>
        <a:xfrm>
          <a:off x="9588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116477</xdr:rowOff>
    </xdr:from>
    <xdr:to>
      <xdr:col>55</xdr:col>
      <xdr:colOff>0</xdr:colOff>
      <xdr:row>81</xdr:row>
      <xdr:rowOff>144236</xdr:rowOff>
    </xdr:to>
    <xdr:cxnSp macro="">
      <xdr:nvCxnSpPr>
        <xdr:cNvPr id="361" name="直線コネクタ 360">
          <a:extLst>
            <a:ext uri="{FF2B5EF4-FFF2-40B4-BE49-F238E27FC236}">
              <a16:creationId xmlns:a16="http://schemas.microsoft.com/office/drawing/2014/main" id="{34815310-2732-41BB-94E7-1A1E1747E4CF}"/>
            </a:ext>
          </a:extLst>
        </xdr:cNvPr>
        <xdr:cNvCxnSpPr/>
      </xdr:nvCxnSpPr>
      <xdr:spPr>
        <a:xfrm>
          <a:off x="9639300" y="1400392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73842</xdr:rowOff>
    </xdr:from>
    <xdr:to>
      <xdr:col>46</xdr:col>
      <xdr:colOff>38100</xdr:colOff>
      <xdr:row>82</xdr:row>
      <xdr:rowOff>3992</xdr:rowOff>
    </xdr:to>
    <xdr:sp macro="" textlink="">
      <xdr:nvSpPr>
        <xdr:cNvPr id="362" name="楕円 361">
          <a:extLst>
            <a:ext uri="{FF2B5EF4-FFF2-40B4-BE49-F238E27FC236}">
              <a16:creationId xmlns:a16="http://schemas.microsoft.com/office/drawing/2014/main" id="{D3BC599D-55A8-4951-BE73-AE172ACCA08B}"/>
            </a:ext>
          </a:extLst>
        </xdr:cNvPr>
        <xdr:cNvSpPr/>
      </xdr:nvSpPr>
      <xdr:spPr>
        <a:xfrm>
          <a:off x="8699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116477</xdr:rowOff>
    </xdr:from>
    <xdr:to>
      <xdr:col>50</xdr:col>
      <xdr:colOff>114300</xdr:colOff>
      <xdr:row>81</xdr:row>
      <xdr:rowOff>124642</xdr:rowOff>
    </xdr:to>
    <xdr:cxnSp macro="">
      <xdr:nvCxnSpPr>
        <xdr:cNvPr id="363" name="直線コネクタ 362">
          <a:extLst>
            <a:ext uri="{FF2B5EF4-FFF2-40B4-BE49-F238E27FC236}">
              <a16:creationId xmlns:a16="http://schemas.microsoft.com/office/drawing/2014/main" id="{D2CCF87D-EC36-49D8-8DEE-24380AF9C0AD}"/>
            </a:ext>
          </a:extLst>
        </xdr:cNvPr>
        <xdr:cNvCxnSpPr/>
      </xdr:nvCxnSpPr>
      <xdr:spPr>
        <a:xfrm flipV="1">
          <a:off x="8750300" y="140039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83638</xdr:rowOff>
    </xdr:from>
    <xdr:to>
      <xdr:col>41</xdr:col>
      <xdr:colOff>101600</xdr:colOff>
      <xdr:row>82</xdr:row>
      <xdr:rowOff>13788</xdr:rowOff>
    </xdr:to>
    <xdr:sp macro="" textlink="">
      <xdr:nvSpPr>
        <xdr:cNvPr id="364" name="楕円 363">
          <a:extLst>
            <a:ext uri="{FF2B5EF4-FFF2-40B4-BE49-F238E27FC236}">
              <a16:creationId xmlns:a16="http://schemas.microsoft.com/office/drawing/2014/main" id="{32DD916B-CE96-4C69-BB01-6F542251EF24}"/>
            </a:ext>
          </a:extLst>
        </xdr:cNvPr>
        <xdr:cNvSpPr/>
      </xdr:nvSpPr>
      <xdr:spPr>
        <a:xfrm>
          <a:off x="781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124642</xdr:rowOff>
    </xdr:from>
    <xdr:to>
      <xdr:col>45</xdr:col>
      <xdr:colOff>177800</xdr:colOff>
      <xdr:row>81</xdr:row>
      <xdr:rowOff>134438</xdr:rowOff>
    </xdr:to>
    <xdr:cxnSp macro="">
      <xdr:nvCxnSpPr>
        <xdr:cNvPr id="365" name="直線コネクタ 364">
          <a:extLst>
            <a:ext uri="{FF2B5EF4-FFF2-40B4-BE49-F238E27FC236}">
              <a16:creationId xmlns:a16="http://schemas.microsoft.com/office/drawing/2014/main" id="{304D7F6A-F7F4-4EDF-9B5D-FA60733B2560}"/>
            </a:ext>
          </a:extLst>
        </xdr:cNvPr>
        <xdr:cNvCxnSpPr/>
      </xdr:nvCxnSpPr>
      <xdr:spPr>
        <a:xfrm flipV="1">
          <a:off x="7861300" y="140120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90170</xdr:rowOff>
    </xdr:from>
    <xdr:to>
      <xdr:col>36</xdr:col>
      <xdr:colOff>165100</xdr:colOff>
      <xdr:row>82</xdr:row>
      <xdr:rowOff>20320</xdr:rowOff>
    </xdr:to>
    <xdr:sp macro="" textlink="">
      <xdr:nvSpPr>
        <xdr:cNvPr id="366" name="楕円 365">
          <a:extLst>
            <a:ext uri="{FF2B5EF4-FFF2-40B4-BE49-F238E27FC236}">
              <a16:creationId xmlns:a16="http://schemas.microsoft.com/office/drawing/2014/main" id="{7DDF22D2-39D2-4833-8462-15758E6D2397}"/>
            </a:ext>
          </a:extLst>
        </xdr:cNvPr>
        <xdr:cNvSpPr/>
      </xdr:nvSpPr>
      <xdr:spPr>
        <a:xfrm>
          <a:off x="692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134438</xdr:rowOff>
    </xdr:from>
    <xdr:to>
      <xdr:col>41</xdr:col>
      <xdr:colOff>50800</xdr:colOff>
      <xdr:row>81</xdr:row>
      <xdr:rowOff>140970</xdr:rowOff>
    </xdr:to>
    <xdr:cxnSp macro="">
      <xdr:nvCxnSpPr>
        <xdr:cNvPr id="367" name="直線コネクタ 366">
          <a:extLst>
            <a:ext uri="{FF2B5EF4-FFF2-40B4-BE49-F238E27FC236}">
              <a16:creationId xmlns:a16="http://schemas.microsoft.com/office/drawing/2014/main" id="{C67BB3CC-855A-4A49-9A4B-B1065ECC3511}"/>
            </a:ext>
          </a:extLst>
        </xdr:cNvPr>
        <xdr:cNvCxnSpPr/>
      </xdr:nvCxnSpPr>
      <xdr:spPr>
        <a:xfrm flipV="1">
          <a:off x="6972300" y="1402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a:extLst>
            <a:ext uri="{FF2B5EF4-FFF2-40B4-BE49-F238E27FC236}">
              <a16:creationId xmlns:a16="http://schemas.microsoft.com/office/drawing/2014/main" id="{77088293-4E83-4E3B-BB68-4A8CD4091902}"/>
            </a:ext>
          </a:extLst>
        </xdr:cNvPr>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a:extLst>
            <a:ext uri="{FF2B5EF4-FFF2-40B4-BE49-F238E27FC236}">
              <a16:creationId xmlns:a16="http://schemas.microsoft.com/office/drawing/2014/main" id="{FF3881E6-D191-4452-943D-67E3E769D11F}"/>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a:extLst>
            <a:ext uri="{FF2B5EF4-FFF2-40B4-BE49-F238E27FC236}">
              <a16:creationId xmlns:a16="http://schemas.microsoft.com/office/drawing/2014/main" id="{CCAE4062-A4BD-4873-8B75-CD784413BF56}"/>
            </a:ext>
          </a:extLst>
        </xdr:cNvPr>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a:extLst>
            <a:ext uri="{FF2B5EF4-FFF2-40B4-BE49-F238E27FC236}">
              <a16:creationId xmlns:a16="http://schemas.microsoft.com/office/drawing/2014/main" id="{1936FCB3-78A8-4C65-AD35-CF6110CA349F}"/>
            </a:ext>
          </a:extLst>
        </xdr:cNvPr>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12354</xdr:rowOff>
    </xdr:from>
    <xdr:ext cx="469744" cy="259045"/>
    <xdr:sp macro="" textlink="">
      <xdr:nvSpPr>
        <xdr:cNvPr id="372" name="n_1mainValue【公営住宅】&#10;一人当たり面積">
          <a:extLst>
            <a:ext uri="{FF2B5EF4-FFF2-40B4-BE49-F238E27FC236}">
              <a16:creationId xmlns:a16="http://schemas.microsoft.com/office/drawing/2014/main" id="{C737A29C-BB6F-4FA6-8D45-963000F6BE74}"/>
            </a:ext>
          </a:extLst>
        </xdr:cNvPr>
        <xdr:cNvSpPr txBox="1"/>
      </xdr:nvSpPr>
      <xdr:spPr>
        <a:xfrm>
          <a:off x="9391727" y="1372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20519</xdr:rowOff>
    </xdr:from>
    <xdr:ext cx="469744" cy="259045"/>
    <xdr:sp macro="" textlink="">
      <xdr:nvSpPr>
        <xdr:cNvPr id="373" name="n_2mainValue【公営住宅】&#10;一人当たり面積">
          <a:extLst>
            <a:ext uri="{FF2B5EF4-FFF2-40B4-BE49-F238E27FC236}">
              <a16:creationId xmlns:a16="http://schemas.microsoft.com/office/drawing/2014/main" id="{55D28404-22F5-4C51-9374-0860A32DFAD2}"/>
            </a:ext>
          </a:extLst>
        </xdr:cNvPr>
        <xdr:cNvSpPr txBox="1"/>
      </xdr:nvSpPr>
      <xdr:spPr>
        <a:xfrm>
          <a:off x="85154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30315</xdr:rowOff>
    </xdr:from>
    <xdr:ext cx="469744" cy="259045"/>
    <xdr:sp macro="" textlink="">
      <xdr:nvSpPr>
        <xdr:cNvPr id="374" name="n_3mainValue【公営住宅】&#10;一人当たり面積">
          <a:extLst>
            <a:ext uri="{FF2B5EF4-FFF2-40B4-BE49-F238E27FC236}">
              <a16:creationId xmlns:a16="http://schemas.microsoft.com/office/drawing/2014/main" id="{B7482575-88DB-4632-BC65-E06D11A930CF}"/>
            </a:ext>
          </a:extLst>
        </xdr:cNvPr>
        <xdr:cNvSpPr txBox="1"/>
      </xdr:nvSpPr>
      <xdr:spPr>
        <a:xfrm>
          <a:off x="76264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36847</xdr:rowOff>
    </xdr:from>
    <xdr:ext cx="469744" cy="259045"/>
    <xdr:sp macro="" textlink="">
      <xdr:nvSpPr>
        <xdr:cNvPr id="375" name="n_4mainValue【公営住宅】&#10;一人当たり面積">
          <a:extLst>
            <a:ext uri="{FF2B5EF4-FFF2-40B4-BE49-F238E27FC236}">
              <a16:creationId xmlns:a16="http://schemas.microsoft.com/office/drawing/2014/main" id="{CE1FB502-1B20-45AC-9F50-5D38A217567C}"/>
            </a:ext>
          </a:extLst>
        </xdr:cNvPr>
        <xdr:cNvSpPr txBox="1"/>
      </xdr:nvSpPr>
      <xdr:spPr>
        <a:xfrm>
          <a:off x="6737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5C900921-3799-4B94-953C-5AC36D643E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8D3C826-F253-4B88-A12A-93C870AF8A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2968B98-1BE0-4258-BD41-393D580010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6F7FE3E-24D1-46FE-98AF-5DDEFB822A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1D97719-E949-4142-B2CF-70C3955E18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ACD4314-BFE1-4501-9D03-DE4920AB41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41C20B7-69C7-4265-A200-2C0E4C4F24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D75C29C-4249-44EC-923B-ACC55216CA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45FE3B9B-63AF-4E6B-A726-20F1A108400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721E6EA1-7535-4070-87A0-C8054CA296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a:extLst>
            <a:ext uri="{FF2B5EF4-FFF2-40B4-BE49-F238E27FC236}">
              <a16:creationId xmlns:a16="http://schemas.microsoft.com/office/drawing/2014/main" id="{1964F2BF-9C7A-488F-A19D-38B82CAED31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668F7EC6-BEE4-4EAA-8264-BD8EAB14B06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6056F482-CFFA-481F-B25D-4581E66E0B5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274CC0E3-FADA-460A-8110-7E1CA18E53E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FDB0BA40-B364-44F2-B097-2E82F65565B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23C22EBE-61D7-4DD9-8EC5-4FDA4C41148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EE9BD935-1A79-4AED-A39E-F488576033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70F04AFB-BD7B-491F-BF03-B7173892FB6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C5B6197A-1757-4EF2-BDFB-26A24A1A813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6207C2F9-F3A6-4892-BD93-129DC055F1A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DD9AF5D9-BF03-4B85-B632-6B15870E0A4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7548B429-ECC9-450C-BA60-5955EB13DD2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a:extLst>
            <a:ext uri="{FF2B5EF4-FFF2-40B4-BE49-F238E27FC236}">
              <a16:creationId xmlns:a16="http://schemas.microsoft.com/office/drawing/2014/main" id="{4EBD661E-1E7E-4D81-991E-9F81453D341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6099B3B7-C7D1-47C5-B2E9-62F1D347AEF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45720</xdr:rowOff>
    </xdr:from>
    <xdr:to>
      <xdr:col>24</xdr:col>
      <xdr:colOff>62865</xdr:colOff>
      <xdr:row>108</xdr:row>
      <xdr:rowOff>106680</xdr:rowOff>
    </xdr:to>
    <xdr:cxnSp macro="">
      <xdr:nvCxnSpPr>
        <xdr:cNvPr id="400" name="直線コネクタ 399">
          <a:extLst>
            <a:ext uri="{FF2B5EF4-FFF2-40B4-BE49-F238E27FC236}">
              <a16:creationId xmlns:a16="http://schemas.microsoft.com/office/drawing/2014/main" id="{772E0C76-B42A-4155-8DA2-A9775750B10C}"/>
            </a:ext>
          </a:extLst>
        </xdr:cNvPr>
        <xdr:cNvCxnSpPr/>
      </xdr:nvCxnSpPr>
      <xdr:spPr>
        <a:xfrm flipV="1">
          <a:off x="4634865" y="1736217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9088F759-913F-42DA-A4C9-E51221A59FCB}"/>
            </a:ext>
          </a:extLst>
        </xdr:cNvPr>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402" name="直線コネクタ 401">
          <a:extLst>
            <a:ext uri="{FF2B5EF4-FFF2-40B4-BE49-F238E27FC236}">
              <a16:creationId xmlns:a16="http://schemas.microsoft.com/office/drawing/2014/main" id="{71120802-1B9B-47A2-AF73-163CA2DA1F4D}"/>
            </a:ext>
          </a:extLst>
        </xdr:cNvPr>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163847</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4558F1C5-89A3-49B2-A200-DDE5A162902E}"/>
            </a:ext>
          </a:extLst>
        </xdr:cNvPr>
        <xdr:cNvSpPr txBox="1"/>
      </xdr:nvSpPr>
      <xdr:spPr>
        <a:xfrm>
          <a:off x="46736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45720</xdr:rowOff>
    </xdr:from>
    <xdr:to>
      <xdr:col>24</xdr:col>
      <xdr:colOff>152400</xdr:colOff>
      <xdr:row>101</xdr:row>
      <xdr:rowOff>45720</xdr:rowOff>
    </xdr:to>
    <xdr:cxnSp macro="">
      <xdr:nvCxnSpPr>
        <xdr:cNvPr id="404" name="直線コネクタ 403">
          <a:extLst>
            <a:ext uri="{FF2B5EF4-FFF2-40B4-BE49-F238E27FC236}">
              <a16:creationId xmlns:a16="http://schemas.microsoft.com/office/drawing/2014/main" id="{8EE1A169-41F8-4C8D-9C38-A7C85A7353FF}"/>
            </a:ext>
          </a:extLst>
        </xdr:cNvPr>
        <xdr:cNvCxnSpPr/>
      </xdr:nvCxnSpPr>
      <xdr:spPr>
        <a:xfrm>
          <a:off x="4546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524A6490-FF19-4131-8A41-9BAB1C473E12}"/>
            </a:ext>
          </a:extLst>
        </xdr:cNvPr>
        <xdr:cNvSpPr txBox="1"/>
      </xdr:nvSpPr>
      <xdr:spPr>
        <a:xfrm>
          <a:off x="46736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6" name="フローチャート: 判断 405">
          <a:extLst>
            <a:ext uri="{FF2B5EF4-FFF2-40B4-BE49-F238E27FC236}">
              <a16:creationId xmlns:a16="http://schemas.microsoft.com/office/drawing/2014/main" id="{08776453-575E-4F35-B2CD-9EDAB42A1FB4}"/>
            </a:ext>
          </a:extLst>
        </xdr:cNvPr>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78739</xdr:rowOff>
    </xdr:from>
    <xdr:to>
      <xdr:col>20</xdr:col>
      <xdr:colOff>38100</xdr:colOff>
      <xdr:row>105</xdr:row>
      <xdr:rowOff>8889</xdr:rowOff>
    </xdr:to>
    <xdr:sp macro="" textlink="">
      <xdr:nvSpPr>
        <xdr:cNvPr id="407" name="フローチャート: 判断 406">
          <a:extLst>
            <a:ext uri="{FF2B5EF4-FFF2-40B4-BE49-F238E27FC236}">
              <a16:creationId xmlns:a16="http://schemas.microsoft.com/office/drawing/2014/main" id="{370BAEE1-B13A-4CF2-92CE-14F63237EA95}"/>
            </a:ext>
          </a:extLst>
        </xdr:cNvPr>
        <xdr:cNvSpPr/>
      </xdr:nvSpPr>
      <xdr:spPr>
        <a:xfrm>
          <a:off x="3746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8" name="フローチャート: 判断 407">
          <a:extLst>
            <a:ext uri="{FF2B5EF4-FFF2-40B4-BE49-F238E27FC236}">
              <a16:creationId xmlns:a16="http://schemas.microsoft.com/office/drawing/2014/main" id="{3EDCD097-F9C0-420A-AFE2-C8860D193A6B}"/>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09" name="フローチャート: 判断 408">
          <a:extLst>
            <a:ext uri="{FF2B5EF4-FFF2-40B4-BE49-F238E27FC236}">
              <a16:creationId xmlns:a16="http://schemas.microsoft.com/office/drawing/2014/main" id="{D93EF7E4-35E9-4069-B3BA-B38FAC3366F6}"/>
            </a:ext>
          </a:extLst>
        </xdr:cNvPr>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0" name="フローチャート: 判断 409">
          <a:extLst>
            <a:ext uri="{FF2B5EF4-FFF2-40B4-BE49-F238E27FC236}">
              <a16:creationId xmlns:a16="http://schemas.microsoft.com/office/drawing/2014/main" id="{69F13A72-FB72-4B27-8910-DABF15F1960B}"/>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2B115ED-78A7-4BD7-8104-00155F28D79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B5F6A37-9824-4C23-A9D2-63BC9C49E7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EBCC88C-8EB8-49D4-A6EE-CFDFCF81991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38DE7BB-F524-491D-B4F1-15DF818D52B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BF18D26-CAF3-4FA1-985C-9055E9B3FC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55880</xdr:rowOff>
    </xdr:from>
    <xdr:to>
      <xdr:col>24</xdr:col>
      <xdr:colOff>114300</xdr:colOff>
      <xdr:row>108</xdr:row>
      <xdr:rowOff>157480</xdr:rowOff>
    </xdr:to>
    <xdr:sp macro="" textlink="">
      <xdr:nvSpPr>
        <xdr:cNvPr id="416" name="楕円 415">
          <a:extLst>
            <a:ext uri="{FF2B5EF4-FFF2-40B4-BE49-F238E27FC236}">
              <a16:creationId xmlns:a16="http://schemas.microsoft.com/office/drawing/2014/main" id="{C72D858A-0AA7-4FA8-AF22-88C4EA6395E3}"/>
            </a:ext>
          </a:extLst>
        </xdr:cNvPr>
        <xdr:cNvSpPr/>
      </xdr:nvSpPr>
      <xdr:spPr>
        <a:xfrm>
          <a:off x="4584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142257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C6295AB6-79E7-43E5-A9F3-7FCB6D28B2A8}"/>
            </a:ext>
          </a:extLst>
        </xdr:cNvPr>
        <xdr:cNvSpPr txBox="1"/>
      </xdr:nvSpPr>
      <xdr:spPr>
        <a:xfrm>
          <a:off x="4673600" y="184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13970</xdr:rowOff>
    </xdr:from>
    <xdr:to>
      <xdr:col>20</xdr:col>
      <xdr:colOff>38100</xdr:colOff>
      <xdr:row>108</xdr:row>
      <xdr:rowOff>115570</xdr:rowOff>
    </xdr:to>
    <xdr:sp macro="" textlink="">
      <xdr:nvSpPr>
        <xdr:cNvPr id="418" name="楕円 417">
          <a:extLst>
            <a:ext uri="{FF2B5EF4-FFF2-40B4-BE49-F238E27FC236}">
              <a16:creationId xmlns:a16="http://schemas.microsoft.com/office/drawing/2014/main" id="{23492793-531D-42A0-9F15-7C990DF5B447}"/>
            </a:ext>
          </a:extLst>
        </xdr:cNvPr>
        <xdr:cNvSpPr/>
      </xdr:nvSpPr>
      <xdr:spPr>
        <a:xfrm>
          <a:off x="3746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64770</xdr:rowOff>
    </xdr:from>
    <xdr:to>
      <xdr:col>24</xdr:col>
      <xdr:colOff>63500</xdr:colOff>
      <xdr:row>108</xdr:row>
      <xdr:rowOff>106680</xdr:rowOff>
    </xdr:to>
    <xdr:cxnSp macro="">
      <xdr:nvCxnSpPr>
        <xdr:cNvPr id="419" name="直線コネクタ 418">
          <a:extLst>
            <a:ext uri="{FF2B5EF4-FFF2-40B4-BE49-F238E27FC236}">
              <a16:creationId xmlns:a16="http://schemas.microsoft.com/office/drawing/2014/main" id="{A18078C0-4AF0-4C8A-8A57-E2CAB62B895A}"/>
            </a:ext>
          </a:extLst>
        </xdr:cNvPr>
        <xdr:cNvCxnSpPr/>
      </xdr:nvCxnSpPr>
      <xdr:spPr>
        <a:xfrm>
          <a:off x="3797300" y="18581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143511</xdr:rowOff>
    </xdr:from>
    <xdr:to>
      <xdr:col>15</xdr:col>
      <xdr:colOff>101600</xdr:colOff>
      <xdr:row>108</xdr:row>
      <xdr:rowOff>73661</xdr:rowOff>
    </xdr:to>
    <xdr:sp macro="" textlink="">
      <xdr:nvSpPr>
        <xdr:cNvPr id="420" name="楕円 419">
          <a:extLst>
            <a:ext uri="{FF2B5EF4-FFF2-40B4-BE49-F238E27FC236}">
              <a16:creationId xmlns:a16="http://schemas.microsoft.com/office/drawing/2014/main" id="{19F94EF4-404B-4383-AA38-0F844C2B6172}"/>
            </a:ext>
          </a:extLst>
        </xdr:cNvPr>
        <xdr:cNvSpPr/>
      </xdr:nvSpPr>
      <xdr:spPr>
        <a:xfrm>
          <a:off x="2857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22861</xdr:rowOff>
    </xdr:from>
    <xdr:to>
      <xdr:col>19</xdr:col>
      <xdr:colOff>177800</xdr:colOff>
      <xdr:row>108</xdr:row>
      <xdr:rowOff>64770</xdr:rowOff>
    </xdr:to>
    <xdr:cxnSp macro="">
      <xdr:nvCxnSpPr>
        <xdr:cNvPr id="421" name="直線コネクタ 420">
          <a:extLst>
            <a:ext uri="{FF2B5EF4-FFF2-40B4-BE49-F238E27FC236}">
              <a16:creationId xmlns:a16="http://schemas.microsoft.com/office/drawing/2014/main" id="{472D989D-7360-49E5-A84A-3DD3BBBC18E6}"/>
            </a:ext>
          </a:extLst>
        </xdr:cNvPr>
        <xdr:cNvCxnSpPr/>
      </xdr:nvCxnSpPr>
      <xdr:spPr>
        <a:xfrm>
          <a:off x="2908300" y="18539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86361</xdr:rowOff>
    </xdr:from>
    <xdr:to>
      <xdr:col>10</xdr:col>
      <xdr:colOff>165100</xdr:colOff>
      <xdr:row>108</xdr:row>
      <xdr:rowOff>16511</xdr:rowOff>
    </xdr:to>
    <xdr:sp macro="" textlink="">
      <xdr:nvSpPr>
        <xdr:cNvPr id="422" name="楕円 421">
          <a:extLst>
            <a:ext uri="{FF2B5EF4-FFF2-40B4-BE49-F238E27FC236}">
              <a16:creationId xmlns:a16="http://schemas.microsoft.com/office/drawing/2014/main" id="{F2B9E399-B26B-4AE7-8FA6-ACF8EA786B16}"/>
            </a:ext>
          </a:extLst>
        </xdr:cNvPr>
        <xdr:cNvSpPr/>
      </xdr:nvSpPr>
      <xdr:spPr>
        <a:xfrm>
          <a:off x="196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137161</xdr:rowOff>
    </xdr:from>
    <xdr:to>
      <xdr:col>15</xdr:col>
      <xdr:colOff>50800</xdr:colOff>
      <xdr:row>108</xdr:row>
      <xdr:rowOff>22861</xdr:rowOff>
    </xdr:to>
    <xdr:cxnSp macro="">
      <xdr:nvCxnSpPr>
        <xdr:cNvPr id="423" name="直線コネクタ 422">
          <a:extLst>
            <a:ext uri="{FF2B5EF4-FFF2-40B4-BE49-F238E27FC236}">
              <a16:creationId xmlns:a16="http://schemas.microsoft.com/office/drawing/2014/main" id="{E4905E33-E66F-4D71-9C54-04E25298631A}"/>
            </a:ext>
          </a:extLst>
        </xdr:cNvPr>
        <xdr:cNvCxnSpPr/>
      </xdr:nvCxnSpPr>
      <xdr:spPr>
        <a:xfrm>
          <a:off x="2019300" y="18482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21589</xdr:rowOff>
    </xdr:from>
    <xdr:to>
      <xdr:col>6</xdr:col>
      <xdr:colOff>38100</xdr:colOff>
      <xdr:row>107</xdr:row>
      <xdr:rowOff>123189</xdr:rowOff>
    </xdr:to>
    <xdr:sp macro="" textlink="">
      <xdr:nvSpPr>
        <xdr:cNvPr id="424" name="楕円 423">
          <a:extLst>
            <a:ext uri="{FF2B5EF4-FFF2-40B4-BE49-F238E27FC236}">
              <a16:creationId xmlns:a16="http://schemas.microsoft.com/office/drawing/2014/main" id="{FC64E28A-7200-4F4B-840A-12DA47B56C0F}"/>
            </a:ext>
          </a:extLst>
        </xdr:cNvPr>
        <xdr:cNvSpPr/>
      </xdr:nvSpPr>
      <xdr:spPr>
        <a:xfrm>
          <a:off x="107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72389</xdr:rowOff>
    </xdr:from>
    <xdr:to>
      <xdr:col>10</xdr:col>
      <xdr:colOff>114300</xdr:colOff>
      <xdr:row>107</xdr:row>
      <xdr:rowOff>137161</xdr:rowOff>
    </xdr:to>
    <xdr:cxnSp macro="">
      <xdr:nvCxnSpPr>
        <xdr:cNvPr id="425" name="直線コネクタ 424">
          <a:extLst>
            <a:ext uri="{FF2B5EF4-FFF2-40B4-BE49-F238E27FC236}">
              <a16:creationId xmlns:a16="http://schemas.microsoft.com/office/drawing/2014/main" id="{17741805-9C29-4A2A-8FEF-234276347972}"/>
            </a:ext>
          </a:extLst>
        </xdr:cNvPr>
        <xdr:cNvCxnSpPr/>
      </xdr:nvCxnSpPr>
      <xdr:spPr>
        <a:xfrm>
          <a:off x="1130300" y="18417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25416</xdr:rowOff>
    </xdr:from>
    <xdr:ext cx="405111" cy="259045"/>
    <xdr:sp macro="" textlink="">
      <xdr:nvSpPr>
        <xdr:cNvPr id="426" name="n_1aveValue【港湾・漁港】&#10;有形固定資産減価償却率">
          <a:extLst>
            <a:ext uri="{FF2B5EF4-FFF2-40B4-BE49-F238E27FC236}">
              <a16:creationId xmlns:a16="http://schemas.microsoft.com/office/drawing/2014/main" id="{D2EBD97E-1D98-4292-AB50-A926A9270310}"/>
            </a:ext>
          </a:extLst>
        </xdr:cNvPr>
        <xdr:cNvSpPr txBox="1"/>
      </xdr:nvSpPr>
      <xdr:spPr>
        <a:xfrm>
          <a:off x="35820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7" name="n_2aveValue【港湾・漁港】&#10;有形固定資産減価償却率">
          <a:extLst>
            <a:ext uri="{FF2B5EF4-FFF2-40B4-BE49-F238E27FC236}">
              <a16:creationId xmlns:a16="http://schemas.microsoft.com/office/drawing/2014/main" id="{2A48D3FC-5406-4661-8CD4-6EF7268368FB}"/>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93997</xdr:rowOff>
    </xdr:from>
    <xdr:ext cx="405111" cy="259045"/>
    <xdr:sp macro="" textlink="">
      <xdr:nvSpPr>
        <xdr:cNvPr id="428" name="n_3aveValue【港湾・漁港】&#10;有形固定資産減価償却率">
          <a:extLst>
            <a:ext uri="{FF2B5EF4-FFF2-40B4-BE49-F238E27FC236}">
              <a16:creationId xmlns:a16="http://schemas.microsoft.com/office/drawing/2014/main" id="{3E5B167F-B1EF-44E9-BE9D-2F1E1C429E3A}"/>
            </a:ext>
          </a:extLst>
        </xdr:cNvPr>
        <xdr:cNvSpPr txBox="1"/>
      </xdr:nvSpPr>
      <xdr:spPr>
        <a:xfrm>
          <a:off x="1816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29" name="n_4aveValue【港湾・漁港】&#10;有形固定資産減価償却率">
          <a:extLst>
            <a:ext uri="{FF2B5EF4-FFF2-40B4-BE49-F238E27FC236}">
              <a16:creationId xmlns:a16="http://schemas.microsoft.com/office/drawing/2014/main" id="{3C5EE4D3-ACB0-4FD3-90D8-F227ACA33FEC}"/>
            </a:ext>
          </a:extLst>
        </xdr:cNvPr>
        <xdr:cNvSpPr txBox="1"/>
      </xdr:nvSpPr>
      <xdr:spPr>
        <a:xfrm>
          <a:off x="927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106697</xdr:rowOff>
    </xdr:from>
    <xdr:ext cx="405111" cy="259045"/>
    <xdr:sp macro="" textlink="">
      <xdr:nvSpPr>
        <xdr:cNvPr id="430" name="n_1mainValue【港湾・漁港】&#10;有形固定資産減価償却率">
          <a:extLst>
            <a:ext uri="{FF2B5EF4-FFF2-40B4-BE49-F238E27FC236}">
              <a16:creationId xmlns:a16="http://schemas.microsoft.com/office/drawing/2014/main" id="{6C313761-386D-43B4-BC22-A1A88428C5EA}"/>
            </a:ext>
          </a:extLst>
        </xdr:cNvPr>
        <xdr:cNvSpPr txBox="1"/>
      </xdr:nvSpPr>
      <xdr:spPr>
        <a:xfrm>
          <a:off x="35820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64788</xdr:rowOff>
    </xdr:from>
    <xdr:ext cx="405111" cy="259045"/>
    <xdr:sp macro="" textlink="">
      <xdr:nvSpPr>
        <xdr:cNvPr id="431" name="n_2mainValue【港湾・漁港】&#10;有形固定資産減価償却率">
          <a:extLst>
            <a:ext uri="{FF2B5EF4-FFF2-40B4-BE49-F238E27FC236}">
              <a16:creationId xmlns:a16="http://schemas.microsoft.com/office/drawing/2014/main" id="{CB92DFB6-AC3D-43F9-ACDA-D1852F308C15}"/>
            </a:ext>
          </a:extLst>
        </xdr:cNvPr>
        <xdr:cNvSpPr txBox="1"/>
      </xdr:nvSpPr>
      <xdr:spPr>
        <a:xfrm>
          <a:off x="2705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7638</xdr:rowOff>
    </xdr:from>
    <xdr:ext cx="405111" cy="259045"/>
    <xdr:sp macro="" textlink="">
      <xdr:nvSpPr>
        <xdr:cNvPr id="432" name="n_3mainValue【港湾・漁港】&#10;有形固定資産減価償却率">
          <a:extLst>
            <a:ext uri="{FF2B5EF4-FFF2-40B4-BE49-F238E27FC236}">
              <a16:creationId xmlns:a16="http://schemas.microsoft.com/office/drawing/2014/main" id="{DCB39B19-0C56-4D46-BFA4-BC6FE39CD7A0}"/>
            </a:ext>
          </a:extLst>
        </xdr:cNvPr>
        <xdr:cNvSpPr txBox="1"/>
      </xdr:nvSpPr>
      <xdr:spPr>
        <a:xfrm>
          <a:off x="18167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114316</xdr:rowOff>
    </xdr:from>
    <xdr:ext cx="405111" cy="259045"/>
    <xdr:sp macro="" textlink="">
      <xdr:nvSpPr>
        <xdr:cNvPr id="433" name="n_4mainValue【港湾・漁港】&#10;有形固定資産減価償却率">
          <a:extLst>
            <a:ext uri="{FF2B5EF4-FFF2-40B4-BE49-F238E27FC236}">
              <a16:creationId xmlns:a16="http://schemas.microsoft.com/office/drawing/2014/main" id="{E9B337E9-6880-4ABC-93BB-6ED0F01AC7C5}"/>
            </a:ext>
          </a:extLst>
        </xdr:cNvPr>
        <xdr:cNvSpPr txBox="1"/>
      </xdr:nvSpPr>
      <xdr:spPr>
        <a:xfrm>
          <a:off x="927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E20E9D81-4E02-47F8-BCB3-7E779EC85F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62B255E1-E3E8-4AB5-8E61-5010B9CB51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C6F454EB-913C-443A-B60E-7AE20BFE64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15658508-14EB-4BF2-B6C6-18A2679E83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9170639-3712-412F-84BE-B6C25D6216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1E20DBC-20BE-468F-A6AC-7CC4EA191D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27C75C0C-F896-40F5-8352-B0CCADA34E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1130C7A9-31D6-4569-BA21-7E23FD31D3A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CBAE504-4EED-4794-96C0-6192535C71D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D87D0E07-4F0D-4574-9CC7-F441D20411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421C0005-163E-4C79-80AA-E35E9357A0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0ED5D0AE-0839-4EA6-8FD2-FBA9C0EA9CCC}"/>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A2DFA6B-A089-40DA-810B-86DADFC7513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7" name="テキスト ボックス 446">
          <a:extLst>
            <a:ext uri="{FF2B5EF4-FFF2-40B4-BE49-F238E27FC236}">
              <a16:creationId xmlns:a16="http://schemas.microsoft.com/office/drawing/2014/main" id="{C917CBB3-40AB-46C1-B84F-AEC8E30F5E2D}"/>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5B67C7D8-5F52-4A62-8305-613E3B296C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9" name="テキスト ボックス 448">
          <a:extLst>
            <a:ext uri="{FF2B5EF4-FFF2-40B4-BE49-F238E27FC236}">
              <a16:creationId xmlns:a16="http://schemas.microsoft.com/office/drawing/2014/main" id="{E77A087A-85C3-4DCA-8ED6-1D0D26102153}"/>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EEC0E5D3-C87D-4719-B8EF-B65CEE47CC7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1" name="テキスト ボックス 450">
          <a:extLst>
            <a:ext uri="{FF2B5EF4-FFF2-40B4-BE49-F238E27FC236}">
              <a16:creationId xmlns:a16="http://schemas.microsoft.com/office/drawing/2014/main" id="{A0562677-0FAD-4A77-B6E4-2260C45168FE}"/>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D238AF19-2294-49E4-84EF-E2405F22DD9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3" name="テキスト ボックス 452">
          <a:extLst>
            <a:ext uri="{FF2B5EF4-FFF2-40B4-BE49-F238E27FC236}">
              <a16:creationId xmlns:a16="http://schemas.microsoft.com/office/drawing/2014/main" id="{3770ECA4-AA28-4D3F-B151-E44B9367B91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91CA49D1-DC02-4365-AF69-4EA0935FA8D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6C61421D-67BC-4581-B079-3EF2B84CD55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F63EEA16-A4DB-4251-AE3F-29E06125608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127673</xdr:rowOff>
    </xdr:from>
    <xdr:to>
      <xdr:col>54</xdr:col>
      <xdr:colOff>189865</xdr:colOff>
      <xdr:row>107</xdr:row>
      <xdr:rowOff>106566</xdr:rowOff>
    </xdr:to>
    <xdr:cxnSp macro="">
      <xdr:nvCxnSpPr>
        <xdr:cNvPr id="457" name="直線コネクタ 456">
          <a:extLst>
            <a:ext uri="{FF2B5EF4-FFF2-40B4-BE49-F238E27FC236}">
              <a16:creationId xmlns:a16="http://schemas.microsoft.com/office/drawing/2014/main" id="{C07D9875-9763-481E-84D7-FC9688031004}"/>
            </a:ext>
          </a:extLst>
        </xdr:cNvPr>
        <xdr:cNvCxnSpPr/>
      </xdr:nvCxnSpPr>
      <xdr:spPr>
        <a:xfrm flipV="1">
          <a:off x="10476865" y="17272673"/>
          <a:ext cx="0" cy="11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110393</xdr:rowOff>
    </xdr:from>
    <xdr:ext cx="534377" cy="259045"/>
    <xdr:sp macro="" textlink="">
      <xdr:nvSpPr>
        <xdr:cNvPr id="458" name="【港湾・漁港】&#10;一人当たり有形固定資産（償却資産）額最小値テキスト">
          <a:extLst>
            <a:ext uri="{FF2B5EF4-FFF2-40B4-BE49-F238E27FC236}">
              <a16:creationId xmlns:a16="http://schemas.microsoft.com/office/drawing/2014/main" id="{FD6A3BAC-121C-4349-A5AC-93E92EB7867E}"/>
            </a:ext>
          </a:extLst>
        </xdr:cNvPr>
        <xdr:cNvSpPr txBox="1"/>
      </xdr:nvSpPr>
      <xdr:spPr>
        <a:xfrm>
          <a:off x="10515600" y="184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106566</xdr:rowOff>
    </xdr:from>
    <xdr:to>
      <xdr:col>55</xdr:col>
      <xdr:colOff>88900</xdr:colOff>
      <xdr:row>107</xdr:row>
      <xdr:rowOff>106566</xdr:rowOff>
    </xdr:to>
    <xdr:cxnSp macro="">
      <xdr:nvCxnSpPr>
        <xdr:cNvPr id="459" name="直線コネクタ 458">
          <a:extLst>
            <a:ext uri="{FF2B5EF4-FFF2-40B4-BE49-F238E27FC236}">
              <a16:creationId xmlns:a16="http://schemas.microsoft.com/office/drawing/2014/main" id="{783EB096-04FC-4838-A3D8-83A03AA4B5AF}"/>
            </a:ext>
          </a:extLst>
        </xdr:cNvPr>
        <xdr:cNvCxnSpPr/>
      </xdr:nvCxnSpPr>
      <xdr:spPr>
        <a:xfrm>
          <a:off x="10388600" y="1845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74350</xdr:rowOff>
    </xdr:from>
    <xdr:ext cx="534377" cy="259045"/>
    <xdr:sp macro="" textlink="">
      <xdr:nvSpPr>
        <xdr:cNvPr id="460" name="【港湾・漁港】&#10;一人当たり有形固定資産（償却資産）額最大値テキスト">
          <a:extLst>
            <a:ext uri="{FF2B5EF4-FFF2-40B4-BE49-F238E27FC236}">
              <a16:creationId xmlns:a16="http://schemas.microsoft.com/office/drawing/2014/main" id="{FFD040CC-4340-4FD9-8F28-87A3EB38E3FD}"/>
            </a:ext>
          </a:extLst>
        </xdr:cNvPr>
        <xdr:cNvSpPr txBox="1"/>
      </xdr:nvSpPr>
      <xdr:spPr>
        <a:xfrm>
          <a:off x="10515600" y="170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127673</xdr:rowOff>
    </xdr:from>
    <xdr:to>
      <xdr:col>55</xdr:col>
      <xdr:colOff>88900</xdr:colOff>
      <xdr:row>100</xdr:row>
      <xdr:rowOff>127673</xdr:rowOff>
    </xdr:to>
    <xdr:cxnSp macro="">
      <xdr:nvCxnSpPr>
        <xdr:cNvPr id="461" name="直線コネクタ 460">
          <a:extLst>
            <a:ext uri="{FF2B5EF4-FFF2-40B4-BE49-F238E27FC236}">
              <a16:creationId xmlns:a16="http://schemas.microsoft.com/office/drawing/2014/main" id="{08289F1D-B0D7-4CD3-85D3-8E8873788FBB}"/>
            </a:ext>
          </a:extLst>
        </xdr:cNvPr>
        <xdr:cNvCxnSpPr/>
      </xdr:nvCxnSpPr>
      <xdr:spPr>
        <a:xfrm>
          <a:off x="10388600" y="1727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170420</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0B46BF8D-6A21-48DE-9714-B53533B61B31}"/>
            </a:ext>
          </a:extLst>
        </xdr:cNvPr>
        <xdr:cNvSpPr txBox="1"/>
      </xdr:nvSpPr>
      <xdr:spPr>
        <a:xfrm>
          <a:off x="10515600" y="1800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20543</xdr:rowOff>
    </xdr:from>
    <xdr:to>
      <xdr:col>55</xdr:col>
      <xdr:colOff>50800</xdr:colOff>
      <xdr:row>105</xdr:row>
      <xdr:rowOff>122143</xdr:rowOff>
    </xdr:to>
    <xdr:sp macro="" textlink="">
      <xdr:nvSpPr>
        <xdr:cNvPr id="463" name="フローチャート: 判断 462">
          <a:extLst>
            <a:ext uri="{FF2B5EF4-FFF2-40B4-BE49-F238E27FC236}">
              <a16:creationId xmlns:a16="http://schemas.microsoft.com/office/drawing/2014/main" id="{5D083CE7-56F9-4FB0-B020-C22D22360FCA}"/>
            </a:ext>
          </a:extLst>
        </xdr:cNvPr>
        <xdr:cNvSpPr/>
      </xdr:nvSpPr>
      <xdr:spPr>
        <a:xfrm>
          <a:off x="10426700" y="180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81274</xdr:rowOff>
    </xdr:from>
    <xdr:to>
      <xdr:col>50</xdr:col>
      <xdr:colOff>165100</xdr:colOff>
      <xdr:row>106</xdr:row>
      <xdr:rowOff>11424</xdr:rowOff>
    </xdr:to>
    <xdr:sp macro="" textlink="">
      <xdr:nvSpPr>
        <xdr:cNvPr id="464" name="フローチャート: 判断 463">
          <a:extLst>
            <a:ext uri="{FF2B5EF4-FFF2-40B4-BE49-F238E27FC236}">
              <a16:creationId xmlns:a16="http://schemas.microsoft.com/office/drawing/2014/main" id="{9BA2CA42-8B31-4617-8F00-870333EC54D4}"/>
            </a:ext>
          </a:extLst>
        </xdr:cNvPr>
        <xdr:cNvSpPr/>
      </xdr:nvSpPr>
      <xdr:spPr>
        <a:xfrm>
          <a:off x="95885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87388</xdr:rowOff>
    </xdr:from>
    <xdr:to>
      <xdr:col>46</xdr:col>
      <xdr:colOff>38100</xdr:colOff>
      <xdr:row>106</xdr:row>
      <xdr:rowOff>17538</xdr:rowOff>
    </xdr:to>
    <xdr:sp macro="" textlink="">
      <xdr:nvSpPr>
        <xdr:cNvPr id="465" name="フローチャート: 判断 464">
          <a:extLst>
            <a:ext uri="{FF2B5EF4-FFF2-40B4-BE49-F238E27FC236}">
              <a16:creationId xmlns:a16="http://schemas.microsoft.com/office/drawing/2014/main" id="{13B1A12D-0623-43F0-8EEF-84C654F9BBF5}"/>
            </a:ext>
          </a:extLst>
        </xdr:cNvPr>
        <xdr:cNvSpPr/>
      </xdr:nvSpPr>
      <xdr:spPr>
        <a:xfrm>
          <a:off x="8699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96419</xdr:rowOff>
    </xdr:from>
    <xdr:to>
      <xdr:col>41</xdr:col>
      <xdr:colOff>101600</xdr:colOff>
      <xdr:row>106</xdr:row>
      <xdr:rowOff>26569</xdr:rowOff>
    </xdr:to>
    <xdr:sp macro="" textlink="">
      <xdr:nvSpPr>
        <xdr:cNvPr id="466" name="フローチャート: 判断 465">
          <a:extLst>
            <a:ext uri="{FF2B5EF4-FFF2-40B4-BE49-F238E27FC236}">
              <a16:creationId xmlns:a16="http://schemas.microsoft.com/office/drawing/2014/main" id="{31FC713D-3EFA-4DC1-AB7D-7A903D01EABB}"/>
            </a:ext>
          </a:extLst>
        </xdr:cNvPr>
        <xdr:cNvSpPr/>
      </xdr:nvSpPr>
      <xdr:spPr>
        <a:xfrm>
          <a:off x="7810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54947</xdr:rowOff>
    </xdr:from>
    <xdr:to>
      <xdr:col>36</xdr:col>
      <xdr:colOff>165100</xdr:colOff>
      <xdr:row>103</xdr:row>
      <xdr:rowOff>156547</xdr:rowOff>
    </xdr:to>
    <xdr:sp macro="" textlink="">
      <xdr:nvSpPr>
        <xdr:cNvPr id="467" name="フローチャート: 判断 466">
          <a:extLst>
            <a:ext uri="{FF2B5EF4-FFF2-40B4-BE49-F238E27FC236}">
              <a16:creationId xmlns:a16="http://schemas.microsoft.com/office/drawing/2014/main" id="{67340EB0-091B-4734-83C2-2C1C85FA843A}"/>
            </a:ext>
          </a:extLst>
        </xdr:cNvPr>
        <xdr:cNvSpPr/>
      </xdr:nvSpPr>
      <xdr:spPr>
        <a:xfrm>
          <a:off x="6921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B0DA0C1-2611-414A-982F-9EEC2D5248D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318DC33-ECAF-44C7-8514-6F5DA3ADB7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F6FB0AB-3908-4210-B318-5D8C57D9866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5050D18-8C2B-4008-8557-5B2D6C1C211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9DC1EBF-5153-49AD-A0C7-44B5B803799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76873</xdr:rowOff>
    </xdr:from>
    <xdr:to>
      <xdr:col>55</xdr:col>
      <xdr:colOff>50800</xdr:colOff>
      <xdr:row>101</xdr:row>
      <xdr:rowOff>7023</xdr:rowOff>
    </xdr:to>
    <xdr:sp macro="" textlink="">
      <xdr:nvSpPr>
        <xdr:cNvPr id="473" name="楕円 472">
          <a:extLst>
            <a:ext uri="{FF2B5EF4-FFF2-40B4-BE49-F238E27FC236}">
              <a16:creationId xmlns:a16="http://schemas.microsoft.com/office/drawing/2014/main" id="{77F9E5FA-7258-470F-B962-F1F0206C6F5D}"/>
            </a:ext>
          </a:extLst>
        </xdr:cNvPr>
        <xdr:cNvSpPr/>
      </xdr:nvSpPr>
      <xdr:spPr>
        <a:xfrm>
          <a:off x="10426700" y="172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29900</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3FE5D987-27DE-40EF-9A0E-8A542A73C552}"/>
            </a:ext>
          </a:extLst>
        </xdr:cNvPr>
        <xdr:cNvSpPr txBox="1"/>
      </xdr:nvSpPr>
      <xdr:spPr>
        <a:xfrm>
          <a:off x="10515600" y="171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102515</xdr:rowOff>
    </xdr:from>
    <xdr:to>
      <xdr:col>50</xdr:col>
      <xdr:colOff>165100</xdr:colOff>
      <xdr:row>101</xdr:row>
      <xdr:rowOff>32665</xdr:rowOff>
    </xdr:to>
    <xdr:sp macro="" textlink="">
      <xdr:nvSpPr>
        <xdr:cNvPr id="475" name="楕円 474">
          <a:extLst>
            <a:ext uri="{FF2B5EF4-FFF2-40B4-BE49-F238E27FC236}">
              <a16:creationId xmlns:a16="http://schemas.microsoft.com/office/drawing/2014/main" id="{7291FDAC-96BF-4DC7-9B6A-2C6F0A9CABBF}"/>
            </a:ext>
          </a:extLst>
        </xdr:cNvPr>
        <xdr:cNvSpPr/>
      </xdr:nvSpPr>
      <xdr:spPr>
        <a:xfrm>
          <a:off x="9588500" y="17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127673</xdr:rowOff>
    </xdr:from>
    <xdr:to>
      <xdr:col>55</xdr:col>
      <xdr:colOff>0</xdr:colOff>
      <xdr:row>100</xdr:row>
      <xdr:rowOff>153315</xdr:rowOff>
    </xdr:to>
    <xdr:cxnSp macro="">
      <xdr:nvCxnSpPr>
        <xdr:cNvPr id="476" name="直線コネクタ 475">
          <a:extLst>
            <a:ext uri="{FF2B5EF4-FFF2-40B4-BE49-F238E27FC236}">
              <a16:creationId xmlns:a16="http://schemas.microsoft.com/office/drawing/2014/main" id="{CA928BCE-9344-4C2A-86F6-861E1C7B43BC}"/>
            </a:ext>
          </a:extLst>
        </xdr:cNvPr>
        <xdr:cNvCxnSpPr/>
      </xdr:nvCxnSpPr>
      <xdr:spPr>
        <a:xfrm flipV="1">
          <a:off x="9639300" y="17272673"/>
          <a:ext cx="8382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122841</xdr:rowOff>
    </xdr:from>
    <xdr:to>
      <xdr:col>46</xdr:col>
      <xdr:colOff>38100</xdr:colOff>
      <xdr:row>101</xdr:row>
      <xdr:rowOff>52991</xdr:rowOff>
    </xdr:to>
    <xdr:sp macro="" textlink="">
      <xdr:nvSpPr>
        <xdr:cNvPr id="477" name="楕円 476">
          <a:extLst>
            <a:ext uri="{FF2B5EF4-FFF2-40B4-BE49-F238E27FC236}">
              <a16:creationId xmlns:a16="http://schemas.microsoft.com/office/drawing/2014/main" id="{ED6A4081-5EE7-4D8F-A8E3-A36E80683C46}"/>
            </a:ext>
          </a:extLst>
        </xdr:cNvPr>
        <xdr:cNvSpPr/>
      </xdr:nvSpPr>
      <xdr:spPr>
        <a:xfrm>
          <a:off x="8699500" y="172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153315</xdr:rowOff>
    </xdr:from>
    <xdr:to>
      <xdr:col>50</xdr:col>
      <xdr:colOff>114300</xdr:colOff>
      <xdr:row>101</xdr:row>
      <xdr:rowOff>2191</xdr:rowOff>
    </xdr:to>
    <xdr:cxnSp macro="">
      <xdr:nvCxnSpPr>
        <xdr:cNvPr id="478" name="直線コネクタ 477">
          <a:extLst>
            <a:ext uri="{FF2B5EF4-FFF2-40B4-BE49-F238E27FC236}">
              <a16:creationId xmlns:a16="http://schemas.microsoft.com/office/drawing/2014/main" id="{6957E42B-0830-48E3-9D73-B63BE240F204}"/>
            </a:ext>
          </a:extLst>
        </xdr:cNvPr>
        <xdr:cNvCxnSpPr/>
      </xdr:nvCxnSpPr>
      <xdr:spPr>
        <a:xfrm flipV="1">
          <a:off x="8750300" y="17298315"/>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134862</xdr:rowOff>
    </xdr:from>
    <xdr:to>
      <xdr:col>41</xdr:col>
      <xdr:colOff>101600</xdr:colOff>
      <xdr:row>101</xdr:row>
      <xdr:rowOff>65012</xdr:rowOff>
    </xdr:to>
    <xdr:sp macro="" textlink="">
      <xdr:nvSpPr>
        <xdr:cNvPr id="479" name="楕円 478">
          <a:extLst>
            <a:ext uri="{FF2B5EF4-FFF2-40B4-BE49-F238E27FC236}">
              <a16:creationId xmlns:a16="http://schemas.microsoft.com/office/drawing/2014/main" id="{6219BCBB-F1E2-45DB-9CFA-DFD9BF91B2A2}"/>
            </a:ext>
          </a:extLst>
        </xdr:cNvPr>
        <xdr:cNvSpPr/>
      </xdr:nvSpPr>
      <xdr:spPr>
        <a:xfrm>
          <a:off x="7810500" y="17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2191</xdr:rowOff>
    </xdr:from>
    <xdr:to>
      <xdr:col>45</xdr:col>
      <xdr:colOff>177800</xdr:colOff>
      <xdr:row>101</xdr:row>
      <xdr:rowOff>14212</xdr:rowOff>
    </xdr:to>
    <xdr:cxnSp macro="">
      <xdr:nvCxnSpPr>
        <xdr:cNvPr id="480" name="直線コネクタ 479">
          <a:extLst>
            <a:ext uri="{FF2B5EF4-FFF2-40B4-BE49-F238E27FC236}">
              <a16:creationId xmlns:a16="http://schemas.microsoft.com/office/drawing/2014/main" id="{ED3B33CD-D426-4F2F-A32B-9046BB80B6B7}"/>
            </a:ext>
          </a:extLst>
        </xdr:cNvPr>
        <xdr:cNvCxnSpPr/>
      </xdr:nvCxnSpPr>
      <xdr:spPr>
        <a:xfrm flipV="1">
          <a:off x="7861300" y="17318641"/>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145605</xdr:rowOff>
    </xdr:from>
    <xdr:to>
      <xdr:col>36</xdr:col>
      <xdr:colOff>165100</xdr:colOff>
      <xdr:row>101</xdr:row>
      <xdr:rowOff>75755</xdr:rowOff>
    </xdr:to>
    <xdr:sp macro="" textlink="">
      <xdr:nvSpPr>
        <xdr:cNvPr id="481" name="楕円 480">
          <a:extLst>
            <a:ext uri="{FF2B5EF4-FFF2-40B4-BE49-F238E27FC236}">
              <a16:creationId xmlns:a16="http://schemas.microsoft.com/office/drawing/2014/main" id="{99F969ED-9C53-4236-8B22-611C304597B0}"/>
            </a:ext>
          </a:extLst>
        </xdr:cNvPr>
        <xdr:cNvSpPr/>
      </xdr:nvSpPr>
      <xdr:spPr>
        <a:xfrm>
          <a:off x="6921500" y="172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14212</xdr:rowOff>
    </xdr:from>
    <xdr:to>
      <xdr:col>41</xdr:col>
      <xdr:colOff>50800</xdr:colOff>
      <xdr:row>101</xdr:row>
      <xdr:rowOff>24955</xdr:rowOff>
    </xdr:to>
    <xdr:cxnSp macro="">
      <xdr:nvCxnSpPr>
        <xdr:cNvPr id="482" name="直線コネクタ 481">
          <a:extLst>
            <a:ext uri="{FF2B5EF4-FFF2-40B4-BE49-F238E27FC236}">
              <a16:creationId xmlns:a16="http://schemas.microsoft.com/office/drawing/2014/main" id="{351760CB-AA48-42DA-9F72-E41B6DBA2070}"/>
            </a:ext>
          </a:extLst>
        </xdr:cNvPr>
        <xdr:cNvCxnSpPr/>
      </xdr:nvCxnSpPr>
      <xdr:spPr>
        <a:xfrm flipV="1">
          <a:off x="6972300" y="1733066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2551</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3D2A7C34-96AB-4074-8334-5639EFEC06CB}"/>
            </a:ext>
          </a:extLst>
        </xdr:cNvPr>
        <xdr:cNvSpPr txBox="1"/>
      </xdr:nvSpPr>
      <xdr:spPr>
        <a:xfrm>
          <a:off x="9359411" y="181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8665</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D68DF5CB-AB56-4449-98F6-B2018D3A850D}"/>
            </a:ext>
          </a:extLst>
        </xdr:cNvPr>
        <xdr:cNvSpPr txBox="1"/>
      </xdr:nvSpPr>
      <xdr:spPr>
        <a:xfrm>
          <a:off x="84831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17696</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F1DCA36D-D49D-4D27-B073-3E2C0CD5928F}"/>
            </a:ext>
          </a:extLst>
        </xdr:cNvPr>
        <xdr:cNvSpPr txBox="1"/>
      </xdr:nvSpPr>
      <xdr:spPr>
        <a:xfrm>
          <a:off x="7594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147674</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7A38F41E-E0A0-478E-89B6-6802535549D3}"/>
            </a:ext>
          </a:extLst>
        </xdr:cNvPr>
        <xdr:cNvSpPr txBox="1"/>
      </xdr:nvSpPr>
      <xdr:spPr>
        <a:xfrm>
          <a:off x="6705111" y="178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49192</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0D39E2EE-1D7C-465A-97D7-9781D71E505C}"/>
            </a:ext>
          </a:extLst>
        </xdr:cNvPr>
        <xdr:cNvSpPr txBox="1"/>
      </xdr:nvSpPr>
      <xdr:spPr>
        <a:xfrm>
          <a:off x="9359411" y="17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69518</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1D95E742-D8CA-4311-B463-0787B89D7630}"/>
            </a:ext>
          </a:extLst>
        </xdr:cNvPr>
        <xdr:cNvSpPr txBox="1"/>
      </xdr:nvSpPr>
      <xdr:spPr>
        <a:xfrm>
          <a:off x="8483111" y="170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81539</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D8C89748-7271-44C7-9449-D30258EF7EE1}"/>
            </a:ext>
          </a:extLst>
        </xdr:cNvPr>
        <xdr:cNvSpPr txBox="1"/>
      </xdr:nvSpPr>
      <xdr:spPr>
        <a:xfrm>
          <a:off x="7594111" y="17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92282</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E3DBF346-3E96-4855-99D5-3CA6F110C226}"/>
            </a:ext>
          </a:extLst>
        </xdr:cNvPr>
        <xdr:cNvSpPr txBox="1"/>
      </xdr:nvSpPr>
      <xdr:spPr>
        <a:xfrm>
          <a:off x="6705111" y="170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844D4E8C-33F0-418E-B358-A3FB860A64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D7E6F7A-8CE7-4C40-BCBD-F97C51806D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57CF5911-FDA7-4D99-9468-00E0CD89FA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A0C42585-75FB-4FB9-93B0-30E726D976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9657008-61D4-47A6-8D4D-A30162FCC3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3A9DF434-8F14-4CFB-94AE-6F08EDC880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64A57A3E-F2E1-47D2-A39D-D74C5C07CE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70483B1-A986-4452-9EAB-09541EF45B9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381A498E-8F59-4BFB-B539-85DF9ECAEE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1F267A6-9C03-40E1-A7D9-4F6C41C29F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FB68FEDD-ACFE-47CD-8D8D-86D7154CD6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A4C3798A-82F6-4308-B52E-17ED0CEC4A3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E329AACB-30A0-4AD3-AEEE-95167188C05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4230384A-836C-430D-9BD4-0120AFE9876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3C6FB2B6-CC3C-4FB5-913F-BA99F3053321}"/>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89F9E1DC-4CCF-4542-A86D-337A9917B04E}"/>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622BC317-DBC5-4F90-B2F6-D06A3DAF910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B5382556-8851-4D36-9489-C8BF599B3181}"/>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8E32CA33-B1B2-471A-AB57-C12BB72D90B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4F2845DE-C723-4DB8-91C9-8C5404C2B8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11AD4E93-7CAC-43AC-B3E6-98E7C59FF3F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C0D939C4-8868-44B7-84F0-A681AD795A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513" name="直線コネクタ 512">
          <a:extLst>
            <a:ext uri="{FF2B5EF4-FFF2-40B4-BE49-F238E27FC236}">
              <a16:creationId xmlns:a16="http://schemas.microsoft.com/office/drawing/2014/main" id="{7F194098-EC9B-4D6A-9057-FAF42B5B4110}"/>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D69FDCC5-5F3E-423C-A84F-628F21128160}"/>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515" name="直線コネクタ 514">
          <a:extLst>
            <a:ext uri="{FF2B5EF4-FFF2-40B4-BE49-F238E27FC236}">
              <a16:creationId xmlns:a16="http://schemas.microsoft.com/office/drawing/2014/main" id="{CEC899F7-90EC-4005-B4BA-03DCF48C07A4}"/>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A8EC9DBF-93EA-4767-A1EB-085E49B6B4B8}"/>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517" name="直線コネクタ 516">
          <a:extLst>
            <a:ext uri="{FF2B5EF4-FFF2-40B4-BE49-F238E27FC236}">
              <a16:creationId xmlns:a16="http://schemas.microsoft.com/office/drawing/2014/main" id="{9922FE1F-E4E7-41D5-91F1-C92831F23DC1}"/>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8D9F17AE-715D-4FCD-BBDE-752B708F4CAB}"/>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19" name="フローチャート: 判断 518">
          <a:extLst>
            <a:ext uri="{FF2B5EF4-FFF2-40B4-BE49-F238E27FC236}">
              <a16:creationId xmlns:a16="http://schemas.microsoft.com/office/drawing/2014/main" id="{4D25BEAC-C5C9-4446-BB9C-28AF52396445}"/>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520" name="フローチャート: 判断 519">
          <a:extLst>
            <a:ext uri="{FF2B5EF4-FFF2-40B4-BE49-F238E27FC236}">
              <a16:creationId xmlns:a16="http://schemas.microsoft.com/office/drawing/2014/main" id="{D727DDA2-F523-485C-A4B5-9A4AFB56966F}"/>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521" name="フローチャート: 判断 520">
          <a:extLst>
            <a:ext uri="{FF2B5EF4-FFF2-40B4-BE49-F238E27FC236}">
              <a16:creationId xmlns:a16="http://schemas.microsoft.com/office/drawing/2014/main" id="{F30F5290-8810-4ED2-8017-B8E3557FEFA2}"/>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2" name="フローチャート: 判断 521">
          <a:extLst>
            <a:ext uri="{FF2B5EF4-FFF2-40B4-BE49-F238E27FC236}">
              <a16:creationId xmlns:a16="http://schemas.microsoft.com/office/drawing/2014/main" id="{9304380A-D711-4AC4-9D7C-7B8E1D10357B}"/>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3" name="フローチャート: 判断 522">
          <a:extLst>
            <a:ext uri="{FF2B5EF4-FFF2-40B4-BE49-F238E27FC236}">
              <a16:creationId xmlns:a16="http://schemas.microsoft.com/office/drawing/2014/main" id="{D3B502E4-4321-42AE-8A58-2D2D0F616BAD}"/>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506B581-29F0-4573-8760-4B16922782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8FCA03D-A92E-4F7F-A063-232A8958E7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08A64AB-EF3D-4744-B37D-1FEFB2A015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C327919-1269-40D9-975E-1C9CE51BD8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33FCFB2-051D-4E36-A93E-7ECFD86AAC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91694</xdr:rowOff>
    </xdr:from>
    <xdr:to>
      <xdr:col>85</xdr:col>
      <xdr:colOff>177800</xdr:colOff>
      <xdr:row>38</xdr:row>
      <xdr:rowOff>21844</xdr:rowOff>
    </xdr:to>
    <xdr:sp macro="" textlink="">
      <xdr:nvSpPr>
        <xdr:cNvPr id="529" name="楕円 528">
          <a:extLst>
            <a:ext uri="{FF2B5EF4-FFF2-40B4-BE49-F238E27FC236}">
              <a16:creationId xmlns:a16="http://schemas.microsoft.com/office/drawing/2014/main" id="{0A75A57B-2D7E-4BEA-B78E-C81A8E4FD1B0}"/>
            </a:ext>
          </a:extLst>
        </xdr:cNvPr>
        <xdr:cNvSpPr/>
      </xdr:nvSpPr>
      <xdr:spPr>
        <a:xfrm>
          <a:off x="16268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114571</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A644F286-1BBE-4F16-8FA6-7C6006F880FB}"/>
            </a:ext>
          </a:extLst>
        </xdr:cNvPr>
        <xdr:cNvSpPr txBox="1"/>
      </xdr:nvSpPr>
      <xdr:spPr>
        <a:xfrm>
          <a:off x="16357600"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43688</xdr:rowOff>
    </xdr:from>
    <xdr:to>
      <xdr:col>81</xdr:col>
      <xdr:colOff>101600</xdr:colOff>
      <xdr:row>37</xdr:row>
      <xdr:rowOff>145288</xdr:rowOff>
    </xdr:to>
    <xdr:sp macro="" textlink="">
      <xdr:nvSpPr>
        <xdr:cNvPr id="531" name="楕円 530">
          <a:extLst>
            <a:ext uri="{FF2B5EF4-FFF2-40B4-BE49-F238E27FC236}">
              <a16:creationId xmlns:a16="http://schemas.microsoft.com/office/drawing/2014/main" id="{53F76BEB-5A1A-4506-ADA1-CC19B95B2ED2}"/>
            </a:ext>
          </a:extLst>
        </xdr:cNvPr>
        <xdr:cNvSpPr/>
      </xdr:nvSpPr>
      <xdr:spPr>
        <a:xfrm>
          <a:off x="1543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94488</xdr:rowOff>
    </xdr:from>
    <xdr:to>
      <xdr:col>85</xdr:col>
      <xdr:colOff>127000</xdr:colOff>
      <xdr:row>37</xdr:row>
      <xdr:rowOff>142494</xdr:rowOff>
    </xdr:to>
    <xdr:cxnSp macro="">
      <xdr:nvCxnSpPr>
        <xdr:cNvPr id="532" name="直線コネクタ 531">
          <a:extLst>
            <a:ext uri="{FF2B5EF4-FFF2-40B4-BE49-F238E27FC236}">
              <a16:creationId xmlns:a16="http://schemas.microsoft.com/office/drawing/2014/main" id="{85B4D16F-32A6-4A38-B49E-D6B12432622C}"/>
            </a:ext>
          </a:extLst>
        </xdr:cNvPr>
        <xdr:cNvCxnSpPr/>
      </xdr:nvCxnSpPr>
      <xdr:spPr>
        <a:xfrm>
          <a:off x="15481300" y="643813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167132</xdr:rowOff>
    </xdr:from>
    <xdr:to>
      <xdr:col>76</xdr:col>
      <xdr:colOff>165100</xdr:colOff>
      <xdr:row>37</xdr:row>
      <xdr:rowOff>97282</xdr:rowOff>
    </xdr:to>
    <xdr:sp macro="" textlink="">
      <xdr:nvSpPr>
        <xdr:cNvPr id="533" name="楕円 532">
          <a:extLst>
            <a:ext uri="{FF2B5EF4-FFF2-40B4-BE49-F238E27FC236}">
              <a16:creationId xmlns:a16="http://schemas.microsoft.com/office/drawing/2014/main" id="{67216EB1-7F8F-4ED4-A0C9-FE843873BDEB}"/>
            </a:ext>
          </a:extLst>
        </xdr:cNvPr>
        <xdr:cNvSpPr/>
      </xdr:nvSpPr>
      <xdr:spPr>
        <a:xfrm>
          <a:off x="14541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46482</xdr:rowOff>
    </xdr:from>
    <xdr:to>
      <xdr:col>81</xdr:col>
      <xdr:colOff>50800</xdr:colOff>
      <xdr:row>37</xdr:row>
      <xdr:rowOff>94488</xdr:rowOff>
    </xdr:to>
    <xdr:cxnSp macro="">
      <xdr:nvCxnSpPr>
        <xdr:cNvPr id="534" name="直線コネクタ 533">
          <a:extLst>
            <a:ext uri="{FF2B5EF4-FFF2-40B4-BE49-F238E27FC236}">
              <a16:creationId xmlns:a16="http://schemas.microsoft.com/office/drawing/2014/main" id="{B3E109EF-76BB-43F4-A4D7-81EBAFC63842}"/>
            </a:ext>
          </a:extLst>
        </xdr:cNvPr>
        <xdr:cNvCxnSpPr/>
      </xdr:nvCxnSpPr>
      <xdr:spPr>
        <a:xfrm>
          <a:off x="14592300" y="639013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155702</xdr:rowOff>
    </xdr:from>
    <xdr:to>
      <xdr:col>72</xdr:col>
      <xdr:colOff>38100</xdr:colOff>
      <xdr:row>37</xdr:row>
      <xdr:rowOff>85852</xdr:rowOff>
    </xdr:to>
    <xdr:sp macro="" textlink="">
      <xdr:nvSpPr>
        <xdr:cNvPr id="535" name="楕円 534">
          <a:extLst>
            <a:ext uri="{FF2B5EF4-FFF2-40B4-BE49-F238E27FC236}">
              <a16:creationId xmlns:a16="http://schemas.microsoft.com/office/drawing/2014/main" id="{8170E58E-D585-42DA-AE45-B23BDA67CA0C}"/>
            </a:ext>
          </a:extLst>
        </xdr:cNvPr>
        <xdr:cNvSpPr/>
      </xdr:nvSpPr>
      <xdr:spPr>
        <a:xfrm>
          <a:off x="13652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35052</xdr:rowOff>
    </xdr:from>
    <xdr:to>
      <xdr:col>76</xdr:col>
      <xdr:colOff>114300</xdr:colOff>
      <xdr:row>37</xdr:row>
      <xdr:rowOff>46482</xdr:rowOff>
    </xdr:to>
    <xdr:cxnSp macro="">
      <xdr:nvCxnSpPr>
        <xdr:cNvPr id="536" name="直線コネクタ 535">
          <a:extLst>
            <a:ext uri="{FF2B5EF4-FFF2-40B4-BE49-F238E27FC236}">
              <a16:creationId xmlns:a16="http://schemas.microsoft.com/office/drawing/2014/main" id="{F423BD3C-BEFC-490F-8E34-1498947B1BD3}"/>
            </a:ext>
          </a:extLst>
        </xdr:cNvPr>
        <xdr:cNvCxnSpPr/>
      </xdr:nvCxnSpPr>
      <xdr:spPr>
        <a:xfrm>
          <a:off x="13703300" y="63787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123698</xdr:rowOff>
    </xdr:from>
    <xdr:to>
      <xdr:col>67</xdr:col>
      <xdr:colOff>101600</xdr:colOff>
      <xdr:row>37</xdr:row>
      <xdr:rowOff>53848</xdr:rowOff>
    </xdr:to>
    <xdr:sp macro="" textlink="">
      <xdr:nvSpPr>
        <xdr:cNvPr id="537" name="楕円 536">
          <a:extLst>
            <a:ext uri="{FF2B5EF4-FFF2-40B4-BE49-F238E27FC236}">
              <a16:creationId xmlns:a16="http://schemas.microsoft.com/office/drawing/2014/main" id="{5D3304CA-7E26-4921-BEF1-A5ED7D3FB0CB}"/>
            </a:ext>
          </a:extLst>
        </xdr:cNvPr>
        <xdr:cNvSpPr/>
      </xdr:nvSpPr>
      <xdr:spPr>
        <a:xfrm>
          <a:off x="12763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xdr:rowOff>
    </xdr:from>
    <xdr:to>
      <xdr:col>71</xdr:col>
      <xdr:colOff>177800</xdr:colOff>
      <xdr:row>37</xdr:row>
      <xdr:rowOff>35052</xdr:rowOff>
    </xdr:to>
    <xdr:cxnSp macro="">
      <xdr:nvCxnSpPr>
        <xdr:cNvPr id="538" name="直線コネクタ 537">
          <a:extLst>
            <a:ext uri="{FF2B5EF4-FFF2-40B4-BE49-F238E27FC236}">
              <a16:creationId xmlns:a16="http://schemas.microsoft.com/office/drawing/2014/main" id="{82942E04-9B90-4877-8A70-AFBEEC91D9B8}"/>
            </a:ext>
          </a:extLst>
        </xdr:cNvPr>
        <xdr:cNvCxnSpPr/>
      </xdr:nvCxnSpPr>
      <xdr:spPr>
        <a:xfrm>
          <a:off x="12814300" y="63466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4EBBEA9A-9998-44C4-8665-F5F8609F370C}"/>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548BDB99-F981-49E1-ABB4-20E2EB93F733}"/>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FE69947C-E304-4049-9F30-AA6ACA4A149A}"/>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35E23FE8-0790-4754-84F1-96416A9500C8}"/>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161815</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44DB64C9-0706-4198-BDCE-D99B71F7267F}"/>
            </a:ext>
          </a:extLst>
        </xdr:cNvPr>
        <xdr:cNvSpPr txBox="1"/>
      </xdr:nvSpPr>
      <xdr:spPr>
        <a:xfrm>
          <a:off x="152660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113809</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61BC6BAC-B1F6-4252-A9F5-75678B7F1E67}"/>
            </a:ext>
          </a:extLst>
        </xdr:cNvPr>
        <xdr:cNvSpPr txBox="1"/>
      </xdr:nvSpPr>
      <xdr:spPr>
        <a:xfrm>
          <a:off x="143897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102379</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50942440-288C-4F00-9F3B-9EFC5561AC10}"/>
            </a:ext>
          </a:extLst>
        </xdr:cNvPr>
        <xdr:cNvSpPr txBox="1"/>
      </xdr:nvSpPr>
      <xdr:spPr>
        <a:xfrm>
          <a:off x="135007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70375</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4192E619-87CE-4CC8-8EB6-F619A4CD9757}"/>
            </a:ext>
          </a:extLst>
        </xdr:cNvPr>
        <xdr:cNvSpPr txBox="1"/>
      </xdr:nvSpPr>
      <xdr:spPr>
        <a:xfrm>
          <a:off x="12611744"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EA31C25F-22EF-4BDA-9785-C7E9EB56DF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916200AD-F028-49B0-BF67-7D34730E7A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BB54A0C-4DA2-4390-8EF1-7DF4588680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D13B2A55-4496-48D4-BCFB-A92815370A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66B98B4-2339-4627-9444-031CB4052F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8186A315-DD8B-4BDD-8A3E-DBB111365C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36A35F4A-64A2-4AD3-8EA9-AB654590F42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EA44C208-1A75-4C3B-9E1E-CC14C887AC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353CA32-D408-46C5-AD4C-030C3A0EEB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6255AD2-9D63-4E66-BFF2-85604FEF6B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id="{67D5589E-E4DA-4512-8E5A-11F9805616C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a:extLst>
            <a:ext uri="{FF2B5EF4-FFF2-40B4-BE49-F238E27FC236}">
              <a16:creationId xmlns:a16="http://schemas.microsoft.com/office/drawing/2014/main" id="{4B2F3E39-D91C-44E6-BB16-24603D4FB30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id="{311B0389-9FC0-4547-B1D2-B95434FA6C0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a:extLst>
            <a:ext uri="{FF2B5EF4-FFF2-40B4-BE49-F238E27FC236}">
              <a16:creationId xmlns:a16="http://schemas.microsoft.com/office/drawing/2014/main" id="{2BBEE7ED-E1E9-4E97-A0CF-117B6C0FAF0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id="{07FA27B0-B41A-40C1-A4C7-D52FF6DA85D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a:extLst>
            <a:ext uri="{FF2B5EF4-FFF2-40B4-BE49-F238E27FC236}">
              <a16:creationId xmlns:a16="http://schemas.microsoft.com/office/drawing/2014/main" id="{76D288B5-804B-4479-9378-236064920FA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id="{0BD9CDF5-D79A-4ABB-B3C6-371E669DB9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a:extLst>
            <a:ext uri="{FF2B5EF4-FFF2-40B4-BE49-F238E27FC236}">
              <a16:creationId xmlns:a16="http://schemas.microsoft.com/office/drawing/2014/main" id="{C8528059-AC10-4145-872B-F55EE098B71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C72DE4D2-16F8-4030-BED7-34EBB3E2BF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B934BBDE-6CB2-44DB-80B2-0B69BE6100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4A16FB5E-E5DF-4CB8-A397-062B9A7C5E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568" name="直線コネクタ 567">
          <a:extLst>
            <a:ext uri="{FF2B5EF4-FFF2-40B4-BE49-F238E27FC236}">
              <a16:creationId xmlns:a16="http://schemas.microsoft.com/office/drawing/2014/main" id="{DCB22BB1-348E-43AB-8971-91EB2214908F}"/>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AC39DED7-0A48-4C25-9ACF-2A6A9FDB41A9}"/>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0" name="直線コネクタ 569">
          <a:extLst>
            <a:ext uri="{FF2B5EF4-FFF2-40B4-BE49-F238E27FC236}">
              <a16:creationId xmlns:a16="http://schemas.microsoft.com/office/drawing/2014/main" id="{FA262123-EC14-455B-8D50-60EF7498E25E}"/>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E9697A85-C4F2-4EFC-A1D4-830B298130BA}"/>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572" name="直線コネクタ 571">
          <a:extLst>
            <a:ext uri="{FF2B5EF4-FFF2-40B4-BE49-F238E27FC236}">
              <a16:creationId xmlns:a16="http://schemas.microsoft.com/office/drawing/2014/main" id="{E1326E6E-033E-474E-AC89-2398F018DBAA}"/>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48C7CD9A-B911-4425-BB69-0A791A748486}"/>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4" name="フローチャート: 判断 573">
          <a:extLst>
            <a:ext uri="{FF2B5EF4-FFF2-40B4-BE49-F238E27FC236}">
              <a16:creationId xmlns:a16="http://schemas.microsoft.com/office/drawing/2014/main" id="{B8727F0E-0528-43C7-8BA1-29725C0C0CFF}"/>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575" name="フローチャート: 判断 574">
          <a:extLst>
            <a:ext uri="{FF2B5EF4-FFF2-40B4-BE49-F238E27FC236}">
              <a16:creationId xmlns:a16="http://schemas.microsoft.com/office/drawing/2014/main" id="{C2647C3B-70C0-4141-86EF-00361AFF7CA5}"/>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576" name="フローチャート: 判断 575">
          <a:extLst>
            <a:ext uri="{FF2B5EF4-FFF2-40B4-BE49-F238E27FC236}">
              <a16:creationId xmlns:a16="http://schemas.microsoft.com/office/drawing/2014/main" id="{53C3AA44-8726-4684-B20A-BCDC1CCC86BB}"/>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77" name="フローチャート: 判断 576">
          <a:extLst>
            <a:ext uri="{FF2B5EF4-FFF2-40B4-BE49-F238E27FC236}">
              <a16:creationId xmlns:a16="http://schemas.microsoft.com/office/drawing/2014/main" id="{92CFC49D-BD22-47B4-9525-7E335AA7FDF4}"/>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578" name="フローチャート: 判断 577">
          <a:extLst>
            <a:ext uri="{FF2B5EF4-FFF2-40B4-BE49-F238E27FC236}">
              <a16:creationId xmlns:a16="http://schemas.microsoft.com/office/drawing/2014/main" id="{B83510C3-E3B5-4321-86CC-0B8E58D802E3}"/>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C4580E1-DB30-4647-834B-7782456ABA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D8C527A-D306-416D-9CEA-BBB78019CD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973F1EE-A2F4-44BD-82A7-3043280ECF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C102BCF-3144-47D7-86FC-885A004DCF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11E7F22-4CEA-4497-8FA7-936A338D1B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103124</xdr:rowOff>
    </xdr:from>
    <xdr:to>
      <xdr:col>116</xdr:col>
      <xdr:colOff>114300</xdr:colOff>
      <xdr:row>41</xdr:row>
      <xdr:rowOff>33274</xdr:rowOff>
    </xdr:to>
    <xdr:sp macro="" textlink="">
      <xdr:nvSpPr>
        <xdr:cNvPr id="584" name="楕円 583">
          <a:extLst>
            <a:ext uri="{FF2B5EF4-FFF2-40B4-BE49-F238E27FC236}">
              <a16:creationId xmlns:a16="http://schemas.microsoft.com/office/drawing/2014/main" id="{176520CA-B8E0-4123-BDF9-F99926293AF2}"/>
            </a:ext>
          </a:extLst>
        </xdr:cNvPr>
        <xdr:cNvSpPr/>
      </xdr:nvSpPr>
      <xdr:spPr>
        <a:xfrm>
          <a:off x="22110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18051</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CB8D9F67-249E-4857-B850-B105B99008EA}"/>
            </a:ext>
          </a:extLst>
        </xdr:cNvPr>
        <xdr:cNvSpPr txBox="1"/>
      </xdr:nvSpPr>
      <xdr:spPr>
        <a:xfrm>
          <a:off x="2219960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586" name="楕円 585">
          <a:extLst>
            <a:ext uri="{FF2B5EF4-FFF2-40B4-BE49-F238E27FC236}">
              <a16:creationId xmlns:a16="http://schemas.microsoft.com/office/drawing/2014/main" id="{A9407C56-F881-4AA2-9A41-A2F60A07C169}"/>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153924</xdr:rowOff>
    </xdr:from>
    <xdr:to>
      <xdr:col>116</xdr:col>
      <xdr:colOff>63500</xdr:colOff>
      <xdr:row>40</xdr:row>
      <xdr:rowOff>158496</xdr:rowOff>
    </xdr:to>
    <xdr:cxnSp macro="">
      <xdr:nvCxnSpPr>
        <xdr:cNvPr id="587" name="直線コネクタ 586">
          <a:extLst>
            <a:ext uri="{FF2B5EF4-FFF2-40B4-BE49-F238E27FC236}">
              <a16:creationId xmlns:a16="http://schemas.microsoft.com/office/drawing/2014/main" id="{5BCD1CE6-E5F5-4A7F-98C8-891FFCDF91F3}"/>
            </a:ext>
          </a:extLst>
        </xdr:cNvPr>
        <xdr:cNvCxnSpPr/>
      </xdr:nvCxnSpPr>
      <xdr:spPr>
        <a:xfrm flipV="1">
          <a:off x="21323300" y="701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588" name="楕円 587">
          <a:extLst>
            <a:ext uri="{FF2B5EF4-FFF2-40B4-BE49-F238E27FC236}">
              <a16:creationId xmlns:a16="http://schemas.microsoft.com/office/drawing/2014/main" id="{91AEFBC0-8553-4091-9A98-0259DD9DFD14}"/>
            </a:ext>
          </a:extLst>
        </xdr:cNvPr>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158496</xdr:rowOff>
    </xdr:to>
    <xdr:cxnSp macro="">
      <xdr:nvCxnSpPr>
        <xdr:cNvPr id="589" name="直線コネクタ 588">
          <a:extLst>
            <a:ext uri="{FF2B5EF4-FFF2-40B4-BE49-F238E27FC236}">
              <a16:creationId xmlns:a16="http://schemas.microsoft.com/office/drawing/2014/main" id="{DF51F36A-675E-4285-AAA2-491848B699B3}"/>
            </a:ext>
          </a:extLst>
        </xdr:cNvPr>
        <xdr:cNvCxnSpPr/>
      </xdr:nvCxnSpPr>
      <xdr:spPr>
        <a:xfrm>
          <a:off x="20434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590" name="楕円 589">
          <a:extLst>
            <a:ext uri="{FF2B5EF4-FFF2-40B4-BE49-F238E27FC236}">
              <a16:creationId xmlns:a16="http://schemas.microsoft.com/office/drawing/2014/main" id="{BCA6C545-3F4F-4E8F-81B9-78EE4548482A}"/>
            </a:ext>
          </a:extLst>
        </xdr:cNvPr>
        <xdr:cNvSpPr/>
      </xdr:nvSpPr>
      <xdr:spPr>
        <a:xfrm>
          <a:off x="19494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40</xdr:row>
      <xdr:rowOff>158496</xdr:rowOff>
    </xdr:to>
    <xdr:cxnSp macro="">
      <xdr:nvCxnSpPr>
        <xdr:cNvPr id="591" name="直線コネクタ 590">
          <a:extLst>
            <a:ext uri="{FF2B5EF4-FFF2-40B4-BE49-F238E27FC236}">
              <a16:creationId xmlns:a16="http://schemas.microsoft.com/office/drawing/2014/main" id="{F1490DD4-0316-425E-A195-2E7FB3C692EB}"/>
            </a:ext>
          </a:extLst>
        </xdr:cNvPr>
        <xdr:cNvCxnSpPr/>
      </xdr:nvCxnSpPr>
      <xdr:spPr>
        <a:xfrm>
          <a:off x="19545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592" name="楕円 591">
          <a:extLst>
            <a:ext uri="{FF2B5EF4-FFF2-40B4-BE49-F238E27FC236}">
              <a16:creationId xmlns:a16="http://schemas.microsoft.com/office/drawing/2014/main" id="{AC507C95-3613-4EBC-8828-60F5B4E81648}"/>
            </a:ext>
          </a:extLst>
        </xdr:cNvPr>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163068</xdr:rowOff>
    </xdr:to>
    <xdr:cxnSp macro="">
      <xdr:nvCxnSpPr>
        <xdr:cNvPr id="593" name="直線コネクタ 592">
          <a:extLst>
            <a:ext uri="{FF2B5EF4-FFF2-40B4-BE49-F238E27FC236}">
              <a16:creationId xmlns:a16="http://schemas.microsoft.com/office/drawing/2014/main" id="{214013D3-6209-484C-A2EA-44EDD8E37B16}"/>
            </a:ext>
          </a:extLst>
        </xdr:cNvPr>
        <xdr:cNvCxnSpPr/>
      </xdr:nvCxnSpPr>
      <xdr:spPr>
        <a:xfrm flipV="1">
          <a:off x="18656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51DD6A76-222E-4D1F-92A9-DF4C76D6FE16}"/>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FBBE826C-2AB1-494F-AF77-C1219DC66F76}"/>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B0111CC0-9B88-43A9-8D79-C1705C3374A5}"/>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B35A50C3-B2A1-40A7-B692-71176D505A84}"/>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AE65D638-2390-47AF-BA9C-076B41AA8089}"/>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2B004B67-7946-4253-9EB1-AAA1A25952E4}"/>
            </a:ext>
          </a:extLst>
        </xdr:cNvPr>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A82977AB-F779-4E5F-9F43-BE51C80F931C}"/>
            </a:ext>
          </a:extLst>
        </xdr:cNvPr>
        <xdr:cNvSpPr txBox="1"/>
      </xdr:nvSpPr>
      <xdr:spPr>
        <a:xfrm>
          <a:off x="19310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F0062CC6-00C7-4194-9E29-9012B4493723}"/>
            </a:ext>
          </a:extLst>
        </xdr:cNvPr>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DC43310F-7564-4CD9-AE1F-B24019AE08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8E380C57-E887-4F0B-B6AE-079EBE266B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F55BFF7A-A51A-4A52-97AD-7A60280BCF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AF84BC74-6D82-4FC9-90ED-4871D35199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1A8FE1E2-83BD-4A16-9ED8-18C6BD743E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4E771690-334E-41FC-9949-6A26F6FA8C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3C90E721-1ABF-4A32-8E42-4C817A5CB5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61D62622-A9A2-47E0-A511-6D930BEDBE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74FC1E94-0F55-441E-B117-EE7C9A1E4B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21CE5D74-BF8C-46BE-A6DA-130F082A89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7BD285A5-99C5-4F74-8FBA-1F9EDF8A0C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5FA7FA64-472A-4DD5-81FE-BA7DF642EE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a:extLst>
            <a:ext uri="{FF2B5EF4-FFF2-40B4-BE49-F238E27FC236}">
              <a16:creationId xmlns:a16="http://schemas.microsoft.com/office/drawing/2014/main" id="{AFD0E163-B31B-4AFD-B8FB-46009128EEA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9A714DE5-65BD-4FF2-BCEE-3745BDF53D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A8489768-8EB3-4C06-979E-7B90113A4D1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0459DE6D-82E2-41B5-BA9C-226460F425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76848EEA-3086-4AEE-8955-2538C321E20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141DBCCF-54B9-4D69-BBA8-23E00B45BB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2A43FFA2-F66C-4541-84E8-273E51812C4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AEBEA932-57F9-454D-A488-95EFC08734A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0F38CCBF-D731-4526-9E31-DF6660340C7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5783B335-F42A-4B27-8372-FCD7C74A050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a:extLst>
            <a:ext uri="{FF2B5EF4-FFF2-40B4-BE49-F238E27FC236}">
              <a16:creationId xmlns:a16="http://schemas.microsoft.com/office/drawing/2014/main" id="{117AC5BC-48D3-4137-B276-B18BD39BCEB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CE54AEDC-C3BF-4CF1-BC6B-7FBD1DA895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FDBFE59-5DD5-477E-BB16-F049E851831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FE3E4F80-4F4A-4466-BB02-A2365D2A92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628" name="直線コネクタ 627">
          <a:extLst>
            <a:ext uri="{FF2B5EF4-FFF2-40B4-BE49-F238E27FC236}">
              <a16:creationId xmlns:a16="http://schemas.microsoft.com/office/drawing/2014/main" id="{EF940B2D-0B2E-4027-B338-9D17BAD8AA6C}"/>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12665809-A754-42F0-A735-055BE1BE98CB}"/>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630" name="直線コネクタ 629">
          <a:extLst>
            <a:ext uri="{FF2B5EF4-FFF2-40B4-BE49-F238E27FC236}">
              <a16:creationId xmlns:a16="http://schemas.microsoft.com/office/drawing/2014/main" id="{FDE51352-0EF6-4B72-83E1-5EA9D5CE36A8}"/>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5EB5ACBB-D513-4D7C-B540-FDFA8396BEAB}"/>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2" name="直線コネクタ 631">
          <a:extLst>
            <a:ext uri="{FF2B5EF4-FFF2-40B4-BE49-F238E27FC236}">
              <a16:creationId xmlns:a16="http://schemas.microsoft.com/office/drawing/2014/main" id="{47047769-ABA1-4B79-9958-C46B8485A4E9}"/>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5F5312EB-731F-4139-853F-84EE34AB88CC}"/>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34" name="フローチャート: 判断 633">
          <a:extLst>
            <a:ext uri="{FF2B5EF4-FFF2-40B4-BE49-F238E27FC236}">
              <a16:creationId xmlns:a16="http://schemas.microsoft.com/office/drawing/2014/main" id="{E6318D66-F37C-46E1-8657-B96EB4B1593F}"/>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635" name="フローチャート: 判断 634">
          <a:extLst>
            <a:ext uri="{FF2B5EF4-FFF2-40B4-BE49-F238E27FC236}">
              <a16:creationId xmlns:a16="http://schemas.microsoft.com/office/drawing/2014/main" id="{04BE7A37-647C-4680-B4E1-F68F0E493E2D}"/>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636" name="フローチャート: 判断 635">
          <a:extLst>
            <a:ext uri="{FF2B5EF4-FFF2-40B4-BE49-F238E27FC236}">
              <a16:creationId xmlns:a16="http://schemas.microsoft.com/office/drawing/2014/main" id="{377B9D3F-A644-4B0D-B7BF-3F352B3E15BF}"/>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37" name="フローチャート: 判断 636">
          <a:extLst>
            <a:ext uri="{FF2B5EF4-FFF2-40B4-BE49-F238E27FC236}">
              <a16:creationId xmlns:a16="http://schemas.microsoft.com/office/drawing/2014/main" id="{4D2D9340-BC27-4954-856D-6E36B7F960CF}"/>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38" name="フローチャート: 判断 637">
          <a:extLst>
            <a:ext uri="{FF2B5EF4-FFF2-40B4-BE49-F238E27FC236}">
              <a16:creationId xmlns:a16="http://schemas.microsoft.com/office/drawing/2014/main" id="{4BEBEAF7-94B6-4BAF-A1C1-1092030C5373}"/>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45637EC-3D8F-47C4-92AF-5D6EF81D1F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EC30677-EF5E-44DF-9A1D-5836F137F3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D03AF20-C20C-4881-89CB-BFBB6873ED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B6C69E6-8FFB-44FC-86E8-4A00A84546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781B287-0275-4D90-9BB8-ABE0ECDD82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644" name="楕円 643">
          <a:extLst>
            <a:ext uri="{FF2B5EF4-FFF2-40B4-BE49-F238E27FC236}">
              <a16:creationId xmlns:a16="http://schemas.microsoft.com/office/drawing/2014/main" id="{A2F178B0-A5A8-478D-B654-19540D4F4429}"/>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54EA413F-BB7A-46F4-A05B-93CEC69C2594}"/>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46" name="楕円 645">
          <a:extLst>
            <a:ext uri="{FF2B5EF4-FFF2-40B4-BE49-F238E27FC236}">
              <a16:creationId xmlns:a16="http://schemas.microsoft.com/office/drawing/2014/main" id="{40859D4A-DED3-470A-AF02-A771618A46A7}"/>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76744</xdr:rowOff>
    </xdr:to>
    <xdr:cxnSp macro="">
      <xdr:nvCxnSpPr>
        <xdr:cNvPr id="647" name="直線コネクタ 646">
          <a:extLst>
            <a:ext uri="{FF2B5EF4-FFF2-40B4-BE49-F238E27FC236}">
              <a16:creationId xmlns:a16="http://schemas.microsoft.com/office/drawing/2014/main" id="{2CA17760-42D8-4B66-9922-555A64FBDC76}"/>
            </a:ext>
          </a:extLst>
        </xdr:cNvPr>
        <xdr:cNvCxnSpPr/>
      </xdr:nvCxnSpPr>
      <xdr:spPr>
        <a:xfrm>
          <a:off x="15481300" y="104764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141877</xdr:rowOff>
    </xdr:from>
    <xdr:to>
      <xdr:col>76</xdr:col>
      <xdr:colOff>165100</xdr:colOff>
      <xdr:row>61</xdr:row>
      <xdr:rowOff>72027</xdr:rowOff>
    </xdr:to>
    <xdr:sp macro="" textlink="">
      <xdr:nvSpPr>
        <xdr:cNvPr id="648" name="楕円 647">
          <a:extLst>
            <a:ext uri="{FF2B5EF4-FFF2-40B4-BE49-F238E27FC236}">
              <a16:creationId xmlns:a16="http://schemas.microsoft.com/office/drawing/2014/main" id="{6F864701-995A-4E00-B737-C9B200D30685}"/>
            </a:ext>
          </a:extLst>
        </xdr:cNvPr>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21227</xdr:rowOff>
    </xdr:to>
    <xdr:cxnSp macro="">
      <xdr:nvCxnSpPr>
        <xdr:cNvPr id="649" name="直線コネクタ 648">
          <a:extLst>
            <a:ext uri="{FF2B5EF4-FFF2-40B4-BE49-F238E27FC236}">
              <a16:creationId xmlns:a16="http://schemas.microsoft.com/office/drawing/2014/main" id="{EA570EB2-7241-4BDC-931E-B0DF72881806}"/>
            </a:ext>
          </a:extLst>
        </xdr:cNvPr>
        <xdr:cNvCxnSpPr/>
      </xdr:nvCxnSpPr>
      <xdr:spPr>
        <a:xfrm flipV="1">
          <a:off x="14592300" y="1047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50" name="楕円 649">
          <a:extLst>
            <a:ext uri="{FF2B5EF4-FFF2-40B4-BE49-F238E27FC236}">
              <a16:creationId xmlns:a16="http://schemas.microsoft.com/office/drawing/2014/main" id="{397542B2-BEED-4489-B862-B7D27312D902}"/>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24493</xdr:rowOff>
    </xdr:to>
    <xdr:cxnSp macro="">
      <xdr:nvCxnSpPr>
        <xdr:cNvPr id="651" name="直線コネクタ 650">
          <a:extLst>
            <a:ext uri="{FF2B5EF4-FFF2-40B4-BE49-F238E27FC236}">
              <a16:creationId xmlns:a16="http://schemas.microsoft.com/office/drawing/2014/main" id="{F5FA947B-FB87-40CA-B4FA-7E0572FC3B43}"/>
            </a:ext>
          </a:extLst>
        </xdr:cNvPr>
        <xdr:cNvCxnSpPr/>
      </xdr:nvCxnSpPr>
      <xdr:spPr>
        <a:xfrm flipV="1">
          <a:off x="13703300" y="104796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652" name="楕円 651">
          <a:extLst>
            <a:ext uri="{FF2B5EF4-FFF2-40B4-BE49-F238E27FC236}">
              <a16:creationId xmlns:a16="http://schemas.microsoft.com/office/drawing/2014/main" id="{7CF8446E-FA89-47BF-B90F-B0AC5653F3F5}"/>
            </a:ext>
          </a:extLst>
        </xdr:cNvPr>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24493</xdr:rowOff>
    </xdr:to>
    <xdr:cxnSp macro="">
      <xdr:nvCxnSpPr>
        <xdr:cNvPr id="653" name="直線コネクタ 652">
          <a:extLst>
            <a:ext uri="{FF2B5EF4-FFF2-40B4-BE49-F238E27FC236}">
              <a16:creationId xmlns:a16="http://schemas.microsoft.com/office/drawing/2014/main" id="{01FFE380-11F5-4D58-824C-678A5A9355E9}"/>
            </a:ext>
          </a:extLst>
        </xdr:cNvPr>
        <xdr:cNvCxnSpPr/>
      </xdr:nvCxnSpPr>
      <xdr:spPr>
        <a:xfrm>
          <a:off x="12814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654" name="n_1aveValue【学校施設】&#10;有形固定資産減価償却率">
          <a:extLst>
            <a:ext uri="{FF2B5EF4-FFF2-40B4-BE49-F238E27FC236}">
              <a16:creationId xmlns:a16="http://schemas.microsoft.com/office/drawing/2014/main" id="{77DE3D61-11B2-4820-AF13-730630A55E4F}"/>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655" name="n_2aveValue【学校施設】&#10;有形固定資産減価償却率">
          <a:extLst>
            <a:ext uri="{FF2B5EF4-FFF2-40B4-BE49-F238E27FC236}">
              <a16:creationId xmlns:a16="http://schemas.microsoft.com/office/drawing/2014/main" id="{239B0755-B10F-484B-9EC1-E6DE9F7C5A20}"/>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656" name="n_3aveValue【学校施設】&#10;有形固定資産減価償却率">
          <a:extLst>
            <a:ext uri="{FF2B5EF4-FFF2-40B4-BE49-F238E27FC236}">
              <a16:creationId xmlns:a16="http://schemas.microsoft.com/office/drawing/2014/main" id="{8AB6DCC7-183B-48D9-9ABD-5467653B59C3}"/>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657" name="n_4aveValue【学校施設】&#10;有形固定資産減価償却率">
          <a:extLst>
            <a:ext uri="{FF2B5EF4-FFF2-40B4-BE49-F238E27FC236}">
              <a16:creationId xmlns:a16="http://schemas.microsoft.com/office/drawing/2014/main" id="{44C7201A-5C2F-4A0E-B1EA-9915F6E22776}"/>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58" name="n_1mainValue【学校施設】&#10;有形固定資産減価償却率">
          <a:extLst>
            <a:ext uri="{FF2B5EF4-FFF2-40B4-BE49-F238E27FC236}">
              <a16:creationId xmlns:a16="http://schemas.microsoft.com/office/drawing/2014/main" id="{53EEE34F-AE26-4DE6-8158-0B4BA794FEE6}"/>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659" name="n_2mainValue【学校施設】&#10;有形固定資産減価償却率">
          <a:extLst>
            <a:ext uri="{FF2B5EF4-FFF2-40B4-BE49-F238E27FC236}">
              <a16:creationId xmlns:a16="http://schemas.microsoft.com/office/drawing/2014/main" id="{4508B652-F22A-432C-ADDE-FD41091676CE}"/>
            </a:ext>
          </a:extLst>
        </xdr:cNvPr>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60" name="n_3mainValue【学校施設】&#10;有形固定資産減価償却率">
          <a:extLst>
            <a:ext uri="{FF2B5EF4-FFF2-40B4-BE49-F238E27FC236}">
              <a16:creationId xmlns:a16="http://schemas.microsoft.com/office/drawing/2014/main" id="{3B1CFAC5-59D5-412E-8A92-1797F0387D13}"/>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661" name="n_4mainValue【学校施設】&#10;有形固定資産減価償却率">
          <a:extLst>
            <a:ext uri="{FF2B5EF4-FFF2-40B4-BE49-F238E27FC236}">
              <a16:creationId xmlns:a16="http://schemas.microsoft.com/office/drawing/2014/main" id="{EE0068D8-0932-454C-93E8-79DD7A3D4A14}"/>
            </a:ext>
          </a:extLst>
        </xdr:cNvPr>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E39470ED-0411-4CDD-8706-DDB8924C76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D30E324B-2B47-493F-A63E-C39765E643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3FA02BA-2FA2-46D8-A00A-C905ECD1A5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6A49CE99-CE71-4414-8F27-C55430E661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15D88E4B-CE1B-4576-B5EF-37E5367EC2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ACF2B94-7F4D-4A2A-AEBB-61EB5AE800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0B7FD05-DE6B-4BA6-BF64-ED4492056A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CE0FCB4-EE9D-4472-BA89-5E31E3F598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42BD0564-FD99-44CE-A906-2839193A60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BE4DAA3-3A43-4FD8-8ECB-1EF029E8BD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FD312850-A475-48AC-BD7D-57BCE8DE8AD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D9A7C90B-5078-4455-A6D1-B38BCCF44D8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99286DB4-5FF2-4315-A899-8AEB2B0207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915A2AC7-D7BF-4E61-A4CA-219EC7FACBD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6DDCDC28-08C2-4566-9BB6-8F07A2D938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7A1AF876-D69F-4006-8B2A-EE45EE23FC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90EED715-7765-4885-A998-FDC4FC9844F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2CECE6C-6F3A-4D1E-906D-BF0F72B9A5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A2864173-EB7B-476F-BC10-E635749DDB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CB138E16-FEB0-4C3D-8BF1-AF5615AF08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F44F0A21-8C78-47E5-959A-92AABDCA8AE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58ACF8EA-DC48-493D-9FEC-9188772757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48886C0-5EBB-4979-89FB-10E627E1B1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97AA8498-9FA9-4D1E-8C00-8DBA743226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686" name="直線コネクタ 685">
          <a:extLst>
            <a:ext uri="{FF2B5EF4-FFF2-40B4-BE49-F238E27FC236}">
              <a16:creationId xmlns:a16="http://schemas.microsoft.com/office/drawing/2014/main" id="{23DC27EF-F283-45D5-BEEC-33260846EE3E}"/>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687" name="【学校施設】&#10;一人当たり面積最小値テキスト">
          <a:extLst>
            <a:ext uri="{FF2B5EF4-FFF2-40B4-BE49-F238E27FC236}">
              <a16:creationId xmlns:a16="http://schemas.microsoft.com/office/drawing/2014/main" id="{07450FCD-E014-42ED-B9AD-8F09D4EFEBB4}"/>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688" name="直線コネクタ 687">
          <a:extLst>
            <a:ext uri="{FF2B5EF4-FFF2-40B4-BE49-F238E27FC236}">
              <a16:creationId xmlns:a16="http://schemas.microsoft.com/office/drawing/2014/main" id="{4EC70029-AE04-4D33-AD9F-0869911627BF}"/>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689" name="【学校施設】&#10;一人当たり面積最大値テキスト">
          <a:extLst>
            <a:ext uri="{FF2B5EF4-FFF2-40B4-BE49-F238E27FC236}">
              <a16:creationId xmlns:a16="http://schemas.microsoft.com/office/drawing/2014/main" id="{5B29E53E-A3EE-49D8-96C0-4242633F55D2}"/>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690" name="直線コネクタ 689">
          <a:extLst>
            <a:ext uri="{FF2B5EF4-FFF2-40B4-BE49-F238E27FC236}">
              <a16:creationId xmlns:a16="http://schemas.microsoft.com/office/drawing/2014/main" id="{8240913D-7441-4F75-88C6-D70D0D9BC251}"/>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691" name="【学校施設】&#10;一人当たり面積平均値テキスト">
          <a:extLst>
            <a:ext uri="{FF2B5EF4-FFF2-40B4-BE49-F238E27FC236}">
              <a16:creationId xmlns:a16="http://schemas.microsoft.com/office/drawing/2014/main" id="{592500D1-7CEC-4F2A-9639-EF6C81F6A1A6}"/>
            </a:ext>
          </a:extLst>
        </xdr:cNvPr>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692" name="フローチャート: 判断 691">
          <a:extLst>
            <a:ext uri="{FF2B5EF4-FFF2-40B4-BE49-F238E27FC236}">
              <a16:creationId xmlns:a16="http://schemas.microsoft.com/office/drawing/2014/main" id="{6029569A-8FF1-454F-845C-E8709781DE90}"/>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93" name="フローチャート: 判断 692">
          <a:extLst>
            <a:ext uri="{FF2B5EF4-FFF2-40B4-BE49-F238E27FC236}">
              <a16:creationId xmlns:a16="http://schemas.microsoft.com/office/drawing/2014/main" id="{6EEAF592-1026-460D-B21A-A6DC7771AC06}"/>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694" name="フローチャート: 判断 693">
          <a:extLst>
            <a:ext uri="{FF2B5EF4-FFF2-40B4-BE49-F238E27FC236}">
              <a16:creationId xmlns:a16="http://schemas.microsoft.com/office/drawing/2014/main" id="{F0D58B3B-A08A-47E1-AE9C-764921EA99B8}"/>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95" name="フローチャート: 判断 694">
          <a:extLst>
            <a:ext uri="{FF2B5EF4-FFF2-40B4-BE49-F238E27FC236}">
              <a16:creationId xmlns:a16="http://schemas.microsoft.com/office/drawing/2014/main" id="{9AE2A447-E528-4276-BFD9-DF508E44C605}"/>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96" name="フローチャート: 判断 695">
          <a:extLst>
            <a:ext uri="{FF2B5EF4-FFF2-40B4-BE49-F238E27FC236}">
              <a16:creationId xmlns:a16="http://schemas.microsoft.com/office/drawing/2014/main" id="{6634D9F0-3651-4968-92D9-2C7A3F425CD7}"/>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10F401D-38A1-4A04-BAFE-B465E7D614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B4ECA18-91C6-483D-BF49-6D046C53E4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7C2ABF7-CEBB-465D-91F1-21C2B0D39C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EFB792B-27DE-4A8B-A09D-C4BE9D8315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4D4E67B-3D7E-449C-A884-6F88378EC9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142240</xdr:rowOff>
    </xdr:from>
    <xdr:to>
      <xdr:col>116</xdr:col>
      <xdr:colOff>114300</xdr:colOff>
      <xdr:row>60</xdr:row>
      <xdr:rowOff>72390</xdr:rowOff>
    </xdr:to>
    <xdr:sp macro="" textlink="">
      <xdr:nvSpPr>
        <xdr:cNvPr id="702" name="楕円 701">
          <a:extLst>
            <a:ext uri="{FF2B5EF4-FFF2-40B4-BE49-F238E27FC236}">
              <a16:creationId xmlns:a16="http://schemas.microsoft.com/office/drawing/2014/main" id="{48AC7371-2D4E-4F2D-9C64-E6D3BE39EF3C}"/>
            </a:ext>
          </a:extLst>
        </xdr:cNvPr>
        <xdr:cNvSpPr/>
      </xdr:nvSpPr>
      <xdr:spPr>
        <a:xfrm>
          <a:off x="221107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165117</xdr:rowOff>
    </xdr:from>
    <xdr:ext cx="469744" cy="259045"/>
    <xdr:sp macro="" textlink="">
      <xdr:nvSpPr>
        <xdr:cNvPr id="703" name="【学校施設】&#10;一人当たり面積該当値テキスト">
          <a:extLst>
            <a:ext uri="{FF2B5EF4-FFF2-40B4-BE49-F238E27FC236}">
              <a16:creationId xmlns:a16="http://schemas.microsoft.com/office/drawing/2014/main" id="{F8C3A214-A6AD-4EB0-9A1D-C0AFFE0EB332}"/>
            </a:ext>
          </a:extLst>
        </xdr:cNvPr>
        <xdr:cNvSpPr txBox="1"/>
      </xdr:nvSpPr>
      <xdr:spPr>
        <a:xfrm>
          <a:off x="22199600" y="101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135890</xdr:rowOff>
    </xdr:from>
    <xdr:to>
      <xdr:col>112</xdr:col>
      <xdr:colOff>38100</xdr:colOff>
      <xdr:row>60</xdr:row>
      <xdr:rowOff>66040</xdr:rowOff>
    </xdr:to>
    <xdr:sp macro="" textlink="">
      <xdr:nvSpPr>
        <xdr:cNvPr id="704" name="楕円 703">
          <a:extLst>
            <a:ext uri="{FF2B5EF4-FFF2-40B4-BE49-F238E27FC236}">
              <a16:creationId xmlns:a16="http://schemas.microsoft.com/office/drawing/2014/main" id="{591F5E85-C6DA-415D-8939-D72ACE68A441}"/>
            </a:ext>
          </a:extLst>
        </xdr:cNvPr>
        <xdr:cNvSpPr/>
      </xdr:nvSpPr>
      <xdr:spPr>
        <a:xfrm>
          <a:off x="2127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xdr:rowOff>
    </xdr:from>
    <xdr:to>
      <xdr:col>116</xdr:col>
      <xdr:colOff>63500</xdr:colOff>
      <xdr:row>60</xdr:row>
      <xdr:rowOff>21590</xdr:rowOff>
    </xdr:to>
    <xdr:cxnSp macro="">
      <xdr:nvCxnSpPr>
        <xdr:cNvPr id="705" name="直線コネクタ 704">
          <a:extLst>
            <a:ext uri="{FF2B5EF4-FFF2-40B4-BE49-F238E27FC236}">
              <a16:creationId xmlns:a16="http://schemas.microsoft.com/office/drawing/2014/main" id="{9E4AC85C-EF69-4E91-924B-EC876A92D1C8}"/>
            </a:ext>
          </a:extLst>
        </xdr:cNvPr>
        <xdr:cNvCxnSpPr/>
      </xdr:nvCxnSpPr>
      <xdr:spPr>
        <a:xfrm>
          <a:off x="21323300" y="1030224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165100</xdr:rowOff>
    </xdr:from>
    <xdr:to>
      <xdr:col>107</xdr:col>
      <xdr:colOff>101600</xdr:colOff>
      <xdr:row>60</xdr:row>
      <xdr:rowOff>95250</xdr:rowOff>
    </xdr:to>
    <xdr:sp macro="" textlink="">
      <xdr:nvSpPr>
        <xdr:cNvPr id="706" name="楕円 705">
          <a:extLst>
            <a:ext uri="{FF2B5EF4-FFF2-40B4-BE49-F238E27FC236}">
              <a16:creationId xmlns:a16="http://schemas.microsoft.com/office/drawing/2014/main" id="{E7033F8F-6DCA-4439-8B68-6998861373A9}"/>
            </a:ext>
          </a:extLst>
        </xdr:cNvPr>
        <xdr:cNvSpPr/>
      </xdr:nvSpPr>
      <xdr:spPr>
        <a:xfrm>
          <a:off x="203835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xdr:rowOff>
    </xdr:from>
    <xdr:to>
      <xdr:col>111</xdr:col>
      <xdr:colOff>177800</xdr:colOff>
      <xdr:row>60</xdr:row>
      <xdr:rowOff>44450</xdr:rowOff>
    </xdr:to>
    <xdr:cxnSp macro="">
      <xdr:nvCxnSpPr>
        <xdr:cNvPr id="707" name="直線コネクタ 706">
          <a:extLst>
            <a:ext uri="{FF2B5EF4-FFF2-40B4-BE49-F238E27FC236}">
              <a16:creationId xmlns:a16="http://schemas.microsoft.com/office/drawing/2014/main" id="{647E5842-05A2-4638-AB0F-9103B3311CE9}"/>
            </a:ext>
          </a:extLst>
        </xdr:cNvPr>
        <xdr:cNvCxnSpPr/>
      </xdr:nvCxnSpPr>
      <xdr:spPr>
        <a:xfrm flipV="1">
          <a:off x="20434300" y="1030224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22860</xdr:rowOff>
    </xdr:from>
    <xdr:to>
      <xdr:col>102</xdr:col>
      <xdr:colOff>165100</xdr:colOff>
      <xdr:row>60</xdr:row>
      <xdr:rowOff>124460</xdr:rowOff>
    </xdr:to>
    <xdr:sp macro="" textlink="">
      <xdr:nvSpPr>
        <xdr:cNvPr id="708" name="楕円 707">
          <a:extLst>
            <a:ext uri="{FF2B5EF4-FFF2-40B4-BE49-F238E27FC236}">
              <a16:creationId xmlns:a16="http://schemas.microsoft.com/office/drawing/2014/main" id="{3A3A0710-A2D7-4013-8CD0-DF78CD45B8B0}"/>
            </a:ext>
          </a:extLst>
        </xdr:cNvPr>
        <xdr:cNvSpPr/>
      </xdr:nvSpPr>
      <xdr:spPr>
        <a:xfrm>
          <a:off x="19494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44450</xdr:rowOff>
    </xdr:from>
    <xdr:to>
      <xdr:col>107</xdr:col>
      <xdr:colOff>50800</xdr:colOff>
      <xdr:row>60</xdr:row>
      <xdr:rowOff>73660</xdr:rowOff>
    </xdr:to>
    <xdr:cxnSp macro="">
      <xdr:nvCxnSpPr>
        <xdr:cNvPr id="709" name="直線コネクタ 708">
          <a:extLst>
            <a:ext uri="{FF2B5EF4-FFF2-40B4-BE49-F238E27FC236}">
              <a16:creationId xmlns:a16="http://schemas.microsoft.com/office/drawing/2014/main" id="{96372463-0779-4756-A6D2-A3ED2E877DEE}"/>
            </a:ext>
          </a:extLst>
        </xdr:cNvPr>
        <xdr:cNvCxnSpPr/>
      </xdr:nvCxnSpPr>
      <xdr:spPr>
        <a:xfrm flipV="1">
          <a:off x="19545300" y="103314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57150</xdr:rowOff>
    </xdr:from>
    <xdr:to>
      <xdr:col>98</xdr:col>
      <xdr:colOff>38100</xdr:colOff>
      <xdr:row>60</xdr:row>
      <xdr:rowOff>158750</xdr:rowOff>
    </xdr:to>
    <xdr:sp macro="" textlink="">
      <xdr:nvSpPr>
        <xdr:cNvPr id="710" name="楕円 709">
          <a:extLst>
            <a:ext uri="{FF2B5EF4-FFF2-40B4-BE49-F238E27FC236}">
              <a16:creationId xmlns:a16="http://schemas.microsoft.com/office/drawing/2014/main" id="{89CD5FAC-E0D6-484C-98B6-01B8C9BAC35F}"/>
            </a:ext>
          </a:extLst>
        </xdr:cNvPr>
        <xdr:cNvSpPr/>
      </xdr:nvSpPr>
      <xdr:spPr>
        <a:xfrm>
          <a:off x="18605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73660</xdr:rowOff>
    </xdr:from>
    <xdr:to>
      <xdr:col>102</xdr:col>
      <xdr:colOff>114300</xdr:colOff>
      <xdr:row>60</xdr:row>
      <xdr:rowOff>107950</xdr:rowOff>
    </xdr:to>
    <xdr:cxnSp macro="">
      <xdr:nvCxnSpPr>
        <xdr:cNvPr id="711" name="直線コネクタ 710">
          <a:extLst>
            <a:ext uri="{FF2B5EF4-FFF2-40B4-BE49-F238E27FC236}">
              <a16:creationId xmlns:a16="http://schemas.microsoft.com/office/drawing/2014/main" id="{20BAAFB1-47CA-4825-83BE-A8394AF4364C}"/>
            </a:ext>
          </a:extLst>
        </xdr:cNvPr>
        <xdr:cNvCxnSpPr/>
      </xdr:nvCxnSpPr>
      <xdr:spPr>
        <a:xfrm flipV="1">
          <a:off x="18656300" y="10360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712" name="n_1aveValue【学校施設】&#10;一人当たり面積">
          <a:extLst>
            <a:ext uri="{FF2B5EF4-FFF2-40B4-BE49-F238E27FC236}">
              <a16:creationId xmlns:a16="http://schemas.microsoft.com/office/drawing/2014/main" id="{BA44DE55-CAB8-4875-B3F7-C2F78C2E3DDB}"/>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713" name="n_2aveValue【学校施設】&#10;一人当たり面積">
          <a:extLst>
            <a:ext uri="{FF2B5EF4-FFF2-40B4-BE49-F238E27FC236}">
              <a16:creationId xmlns:a16="http://schemas.microsoft.com/office/drawing/2014/main" id="{C4FE0589-557C-497A-8741-6634376BA7B2}"/>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714" name="n_3aveValue【学校施設】&#10;一人当たり面積">
          <a:extLst>
            <a:ext uri="{FF2B5EF4-FFF2-40B4-BE49-F238E27FC236}">
              <a16:creationId xmlns:a16="http://schemas.microsoft.com/office/drawing/2014/main" id="{FA621A66-CCE4-4752-99BF-27BDA87C5199}"/>
            </a:ext>
          </a:extLst>
        </xdr:cNvPr>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715" name="n_4aveValue【学校施設】&#10;一人当たり面積">
          <a:extLst>
            <a:ext uri="{FF2B5EF4-FFF2-40B4-BE49-F238E27FC236}">
              <a16:creationId xmlns:a16="http://schemas.microsoft.com/office/drawing/2014/main" id="{4D9FFCF9-2281-42F0-AD17-6246ED475C01}"/>
            </a:ext>
          </a:extLst>
        </xdr:cNvPr>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82567</xdr:rowOff>
    </xdr:from>
    <xdr:ext cx="469744" cy="259045"/>
    <xdr:sp macro="" textlink="">
      <xdr:nvSpPr>
        <xdr:cNvPr id="716" name="n_1mainValue【学校施設】&#10;一人当たり面積">
          <a:extLst>
            <a:ext uri="{FF2B5EF4-FFF2-40B4-BE49-F238E27FC236}">
              <a16:creationId xmlns:a16="http://schemas.microsoft.com/office/drawing/2014/main" id="{02AD03E3-B950-4900-8F77-1433AE33F970}"/>
            </a:ext>
          </a:extLst>
        </xdr:cNvPr>
        <xdr:cNvSpPr txBox="1"/>
      </xdr:nvSpPr>
      <xdr:spPr>
        <a:xfrm>
          <a:off x="210757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111777</xdr:rowOff>
    </xdr:from>
    <xdr:ext cx="469744" cy="259045"/>
    <xdr:sp macro="" textlink="">
      <xdr:nvSpPr>
        <xdr:cNvPr id="717" name="n_2mainValue【学校施設】&#10;一人当たり面積">
          <a:extLst>
            <a:ext uri="{FF2B5EF4-FFF2-40B4-BE49-F238E27FC236}">
              <a16:creationId xmlns:a16="http://schemas.microsoft.com/office/drawing/2014/main" id="{E8B1952E-8403-44C4-A74E-DB37DCCAC160}"/>
            </a:ext>
          </a:extLst>
        </xdr:cNvPr>
        <xdr:cNvSpPr txBox="1"/>
      </xdr:nvSpPr>
      <xdr:spPr>
        <a:xfrm>
          <a:off x="201994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140987</xdr:rowOff>
    </xdr:from>
    <xdr:ext cx="469744" cy="259045"/>
    <xdr:sp macro="" textlink="">
      <xdr:nvSpPr>
        <xdr:cNvPr id="718" name="n_3mainValue【学校施設】&#10;一人当たり面積">
          <a:extLst>
            <a:ext uri="{FF2B5EF4-FFF2-40B4-BE49-F238E27FC236}">
              <a16:creationId xmlns:a16="http://schemas.microsoft.com/office/drawing/2014/main" id="{4E144F90-43D1-4BF4-A65B-2D297D257A2B}"/>
            </a:ext>
          </a:extLst>
        </xdr:cNvPr>
        <xdr:cNvSpPr txBox="1"/>
      </xdr:nvSpPr>
      <xdr:spPr>
        <a:xfrm>
          <a:off x="19310427"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3827</xdr:rowOff>
    </xdr:from>
    <xdr:ext cx="469744" cy="259045"/>
    <xdr:sp macro="" textlink="">
      <xdr:nvSpPr>
        <xdr:cNvPr id="719" name="n_4mainValue【学校施設】&#10;一人当たり面積">
          <a:extLst>
            <a:ext uri="{FF2B5EF4-FFF2-40B4-BE49-F238E27FC236}">
              <a16:creationId xmlns:a16="http://schemas.microsoft.com/office/drawing/2014/main" id="{48BCC608-BADB-4551-AB46-6F290518B7FC}"/>
            </a:ext>
          </a:extLst>
        </xdr:cNvPr>
        <xdr:cNvSpPr txBox="1"/>
      </xdr:nvSpPr>
      <xdr:spPr>
        <a:xfrm>
          <a:off x="18421427" y="101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76CA9C51-BCF7-4FEC-A9AB-17D66429B1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ED0F10D-D69E-44CB-AE9D-F8BE0232A4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C34DE6C3-8AA1-4AA7-BC3D-792003CC8F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D08F749-E837-424E-8917-CFA450F26E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9EA7FE5A-C081-4FCD-A827-44A3450D66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9C31C92D-FA64-488E-987D-22C39629A6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2A09298-678C-4A24-8137-9E925B1566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F907FB57-A20F-4834-8F45-DF43952783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77752C51-65F7-48D6-A8C0-2986F462C4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B815AE39-CE0B-487C-85AA-4516911EB2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9759E15F-71D1-4B20-8E03-5A302A05C6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15F84175-F6FA-43FC-8B1B-7BA4D398FF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B4680D7E-7A28-40D6-82A4-CB2D7985EE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10D322E5-D18D-4CD4-8AD3-207083196B6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7DFD6519-9A3E-4886-87FB-BC85F16F10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D25E2290-4E49-4042-882A-55550B3E3D3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40366C5-7CAF-49BA-8843-632FACD3C4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38624C97-80C1-4A4B-904E-D7067AADB5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F763D1C3-27E6-4F69-BFC8-E03074FE0E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6CC135F-37CE-4314-B4F5-273E6EA284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27C40052-C269-4C32-9D9D-72ADBF77F0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69D780F2-6091-48EE-9AEA-A2EBF7C0C9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D1411F4-E4B8-4A2C-86F8-555C0679F1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AF5D46A-17AF-4D87-8B4A-920A0F9B98E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E7077DB6-59FF-4D71-80FC-E4625DF6A5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701B9315-C789-482B-83E8-0D8BE74D3A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B688D129-905B-4D4C-974A-ECFC420DC9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A7F600F6-EFFB-4795-B753-6829CD1F89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27AD9DB9-A649-4C83-BB29-528F62E269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9842E05D-A296-4B9C-A2D1-64DE97AD64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8D3186FA-F542-497B-BF81-5C72F7E4F1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ED4C8718-3DD7-434C-9B74-C10DBCC3EC2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DFE7A7B2-DE7C-4D74-8080-95001233BF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FF5BE15-4817-4E5D-A0E2-8870301E9E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61D60C5-0773-4917-B9AF-A991B0000A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類似団体と比較して、有形固定資産減価償却率が全般的に高い傾向にあり、特に道路や港湾・漁港などにおいて、その傾向が顕著となっている。</a:t>
          </a:r>
        </a:p>
        <a:p>
          <a:r>
            <a:rPr kumimoji="1" lang="ja-JP" altLang="en-US" sz="1300">
              <a:latin typeface="ＭＳ Ｐゴシック" panose="020B0600070205080204" pitchFamily="50" charset="-128"/>
              <a:ea typeface="ＭＳ Ｐゴシック" panose="020B0600070205080204" pitchFamily="50" charset="-128"/>
            </a:rPr>
            <a:t>　しかし、これらの資産については長大な海岸線を有し、居住地区の分散といった本市特有の地理的要因や地域産業と密接に関係してくるものであり、地域を支えるインフラとして今後も維持管理を要する資産であるため、長寿命化や適切な維持補修に努め、経費の縮減に努めていく。</a:t>
          </a:r>
        </a:p>
        <a:p>
          <a:r>
            <a:rPr kumimoji="1" lang="ja-JP" altLang="en-US" sz="1300">
              <a:latin typeface="ＭＳ Ｐゴシック" panose="020B0600070205080204" pitchFamily="50" charset="-128"/>
              <a:ea typeface="ＭＳ Ｐゴシック" panose="020B0600070205080204" pitchFamily="50" charset="-128"/>
            </a:rPr>
            <a:t>　学校施設についても、今後の児童・生徒数の見込みに応じて、統廃合や小中一貫校化による施設の集約化の検討を進めており、適正な資産規模となるよう検討を進めていく。</a:t>
          </a:r>
        </a:p>
        <a:p>
          <a:r>
            <a:rPr kumimoji="1" lang="ja-JP" altLang="en-US" sz="1300">
              <a:latin typeface="ＭＳ Ｐゴシック" panose="020B0600070205080204" pitchFamily="50" charset="-128"/>
              <a:ea typeface="ＭＳ Ｐゴシック" panose="020B0600070205080204" pitchFamily="50" charset="-128"/>
            </a:rPr>
            <a:t>　なお、認定こども園・幼稚園・保育所については、類似団体と比較して有形固定資産減価償却率が低いが、平成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年度以降に取得価格が比較的大きい複数の施設が供用開始されたことによるものである。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C1AB7C-B822-4155-BA13-9C34B2E44E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A519E3-7A69-47F4-A854-A1896611CD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6C32F3-F65A-48C4-B224-6BCBD882BC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F44F43-2186-4A1A-818B-8B2B5E737B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56C1B5-B24A-4204-AF0E-0042C8C438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A9B783-8301-4A0F-A2ED-37A64DCB63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A5634A-0182-4270-96B7-0FDEDA2722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C66C10-C157-45F1-A474-6FC1E6176C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38892F-3E9D-450B-8F95-E61D42C556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1D2883-E27C-4311-98B4-1DE6EBA86A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AAE030-844E-4201-9972-4278431284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23915C-7C1A-47B7-A09F-A18E4DADF2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86A645-6770-4C81-BBA8-707D0D02E1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FDC939-2BA7-46F2-ADE8-1BE26D2717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77152F-FEC6-47DB-A40D-D6417629E7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B4AF6B-15D9-4073-9B1F-C41E035A9BE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D82462-52CF-46A0-BD74-51C162D58B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CA041E-B9B3-40AD-A13A-CD849D4061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FC55B9-0B03-4199-982A-154E6AA4F4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38CEAA-FC4C-4CD6-9DC1-533C71E1BD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C8792A-4E2B-4A8D-8CB2-F67430AA21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D56CB5-3AA8-4711-B0C9-0E9A18EE27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50508B-C89B-4454-99C6-3B1D6C2F05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2AC7A3-82A6-4A27-9FD9-F074604658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927ABF-8006-4D6A-85F2-BF28166FEC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CF5310-9573-49C2-A230-0EAD62BB5C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91C92B-9C7B-426E-9A28-30AD3EF41E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247A39-AB8F-4890-AEC5-2B5A7D5717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44D1F6-1C8F-4FE6-BE4F-7AD179F0E3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A6C6E6-8406-4BA6-BCA1-E83887B0D16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586A95-E7EE-4EDE-8BED-17667909C3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2AEDB7-9893-45CD-AAAD-5E0F3B7A94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4E2DFF-078A-405F-A47B-A7182A8EB1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DEA39D-39C0-4352-929E-D750D45E16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6443D4-560E-4618-8B55-3C26BD46AC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6089CE-DF22-4796-86E7-EE238B4E38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980F7D-E0DD-4FAC-A3B8-D2E72B5CCE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7F3922-4FB0-4107-801C-B288601FEB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E40076-72A1-4A1C-A4C8-AF0BF92B79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35697D-179D-4A0A-A1ED-A205406E97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CBCC8F-EC8D-4DC3-9C8E-CE4BA6811B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D96C9B-661B-4F7C-A3F1-4E1921C894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081C0E-DEFC-4FC3-95E9-2D88F4E6C17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6E13F1A-DE8F-4201-AD72-6B6650DE623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55B11EB-03B1-4583-B952-06986FF2A4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00A46B-D3FB-40B9-A2E5-80AFF21B61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6CFF19-1AB8-4481-B20F-8687C8E8E4D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7190A86-7D19-4421-BCA7-2154B021A5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71A3F01-A921-40D5-954D-8F393F6520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5C9B77C-6F77-4697-A42E-011BF54D76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53431A-D1CF-4A4F-B24F-73D3E1F4A10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548671-9DE1-48AF-82F9-0CEA5D119D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608EBFA-7579-4482-9260-90BC5C4CC5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0950BBA-D76C-4C80-8DCB-3846B8F1D9E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6B35FC-2823-46A2-B5AE-E2AEC6977E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5A4A116-9CCC-45A3-B2D4-E40BF15D7A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63124C14-2A2E-4E99-AE98-7CA6E22243E5}"/>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56DF6CF7-47D8-4D35-8A7E-76B461915662}"/>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9AAB29C4-EA73-434A-8DDA-89159F12DB0E}"/>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F075C988-C4A0-4C47-BD0A-29D887CC2D98}"/>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E62C85EB-C942-4424-B1F0-64747876B8CA}"/>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1DB36401-EFA8-4C89-8E6F-51F7CCCB68DA}"/>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B827F8AD-0909-440F-A434-F796A4D9DAF4}"/>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3B80C392-E6B8-42B9-B3EF-15422115D363}"/>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0C647014-AAAD-4371-B9C5-55F212944CD5}"/>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18D34E79-8191-4277-ABF0-03E956387CFB}"/>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9AD36580-B090-4FDA-8F27-0F02495F5ED3}"/>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8E9E24-7AA6-4275-9F7C-3AC1C6CF4B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BF6BC9-F5AB-4C90-9647-A00ED0DB4B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C899F0-0D44-47D8-904F-7BFDE06CD9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AC1C48-F5A2-4DE9-8B4E-E80B8C174C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A86EDDF-D1DB-4690-8C6A-C0D84245AC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a:extLst>
            <a:ext uri="{FF2B5EF4-FFF2-40B4-BE49-F238E27FC236}">
              <a16:creationId xmlns:a16="http://schemas.microsoft.com/office/drawing/2014/main" id="{C2AF459A-B5B6-48DE-BC88-555CA38DB22B}"/>
            </a:ext>
          </a:extLst>
        </xdr:cNvPr>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139354</xdr:rowOff>
    </xdr:from>
    <xdr:ext cx="405111" cy="259045"/>
    <xdr:sp macro="" textlink="">
      <xdr:nvSpPr>
        <xdr:cNvPr id="75" name="【図書館】&#10;有形固定資産減価償却率該当値テキスト">
          <a:extLst>
            <a:ext uri="{FF2B5EF4-FFF2-40B4-BE49-F238E27FC236}">
              <a16:creationId xmlns:a16="http://schemas.microsoft.com/office/drawing/2014/main" id="{CB9CEA60-87F6-44A9-B190-2C44DD108180}"/>
            </a:ext>
          </a:extLst>
        </xdr:cNvPr>
        <xdr:cNvSpPr txBox="1"/>
      </xdr:nvSpPr>
      <xdr:spPr>
        <a:xfrm>
          <a:off x="4673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6" name="楕円 75">
          <a:extLst>
            <a:ext uri="{FF2B5EF4-FFF2-40B4-BE49-F238E27FC236}">
              <a16:creationId xmlns:a16="http://schemas.microsoft.com/office/drawing/2014/main" id="{7AA90DBE-59D7-4DB7-BB37-5C01853D47F1}"/>
            </a:ext>
          </a:extLst>
        </xdr:cNvPr>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9253</xdr:rowOff>
    </xdr:from>
    <xdr:to>
      <xdr:col>24</xdr:col>
      <xdr:colOff>63500</xdr:colOff>
      <xdr:row>38</xdr:row>
      <xdr:rowOff>40277</xdr:rowOff>
    </xdr:to>
    <xdr:cxnSp macro="">
      <xdr:nvCxnSpPr>
        <xdr:cNvPr id="77" name="直線コネクタ 76">
          <a:extLst>
            <a:ext uri="{FF2B5EF4-FFF2-40B4-BE49-F238E27FC236}">
              <a16:creationId xmlns:a16="http://schemas.microsoft.com/office/drawing/2014/main" id="{E3A00DBF-1E5F-4421-B696-9A00289F2F3A}"/>
            </a:ext>
          </a:extLst>
        </xdr:cNvPr>
        <xdr:cNvCxnSpPr/>
      </xdr:nvCxnSpPr>
      <xdr:spPr>
        <a:xfrm>
          <a:off x="3797300" y="65243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a:extLst>
            <a:ext uri="{FF2B5EF4-FFF2-40B4-BE49-F238E27FC236}">
              <a16:creationId xmlns:a16="http://schemas.microsoft.com/office/drawing/2014/main" id="{7C19C703-13B4-4E42-987C-AF868ADB9F32}"/>
            </a:ext>
          </a:extLst>
        </xdr:cNvPr>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9253</xdr:rowOff>
    </xdr:to>
    <xdr:cxnSp macro="">
      <xdr:nvCxnSpPr>
        <xdr:cNvPr id="79" name="直線コネクタ 78">
          <a:extLst>
            <a:ext uri="{FF2B5EF4-FFF2-40B4-BE49-F238E27FC236}">
              <a16:creationId xmlns:a16="http://schemas.microsoft.com/office/drawing/2014/main" id="{81B82E23-2E8F-4624-9890-853C9E0A08E5}"/>
            </a:ext>
          </a:extLst>
        </xdr:cNvPr>
        <xdr:cNvCxnSpPr/>
      </xdr:nvCxnSpPr>
      <xdr:spPr>
        <a:xfrm>
          <a:off x="2908300" y="65014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749034B4-7D6B-408A-AABE-F117876BE60B}"/>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157843</xdr:rowOff>
    </xdr:to>
    <xdr:cxnSp macro="">
      <xdr:nvCxnSpPr>
        <xdr:cNvPr id="81" name="直線コネクタ 80">
          <a:extLst>
            <a:ext uri="{FF2B5EF4-FFF2-40B4-BE49-F238E27FC236}">
              <a16:creationId xmlns:a16="http://schemas.microsoft.com/office/drawing/2014/main" id="{305F5B6F-94A9-407C-91A3-1C026ABA1E8B}"/>
            </a:ext>
          </a:extLst>
        </xdr:cNvPr>
        <xdr:cNvCxnSpPr/>
      </xdr:nvCxnSpPr>
      <xdr:spPr>
        <a:xfrm>
          <a:off x="2019300" y="647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51526</xdr:rowOff>
    </xdr:from>
    <xdr:to>
      <xdr:col>6</xdr:col>
      <xdr:colOff>38100</xdr:colOff>
      <xdr:row>37</xdr:row>
      <xdr:rowOff>153126</xdr:rowOff>
    </xdr:to>
    <xdr:sp macro="" textlink="">
      <xdr:nvSpPr>
        <xdr:cNvPr id="82" name="楕円 81">
          <a:extLst>
            <a:ext uri="{FF2B5EF4-FFF2-40B4-BE49-F238E27FC236}">
              <a16:creationId xmlns:a16="http://schemas.microsoft.com/office/drawing/2014/main" id="{8FB0F197-4FA1-4F38-B690-A316D19CB035}"/>
            </a:ext>
          </a:extLst>
        </xdr:cNvPr>
        <xdr:cNvSpPr/>
      </xdr:nvSpPr>
      <xdr:spPr>
        <a:xfrm>
          <a:off x="1079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102326</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9F335C6B-07F5-4DD1-947F-FA0163B93AC3}"/>
            </a:ext>
          </a:extLst>
        </xdr:cNvPr>
        <xdr:cNvCxnSpPr/>
      </xdr:nvCxnSpPr>
      <xdr:spPr>
        <a:xfrm>
          <a:off x="1130300" y="644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29074E55-F5F0-4F03-8EC0-EA0F17F5CA45}"/>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F751162F-CA70-4340-9A19-C19CDE2A7761}"/>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D0CF35C9-5007-43A8-8E57-9A85A8107338}"/>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97E4D61A-BA92-4E7B-AF4D-5D56A1D276D2}"/>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51180</xdr:rowOff>
    </xdr:from>
    <xdr:ext cx="405111" cy="259045"/>
    <xdr:sp macro="" textlink="">
      <xdr:nvSpPr>
        <xdr:cNvPr id="88" name="n_1mainValue【図書館】&#10;有形固定資産減価償却率">
          <a:extLst>
            <a:ext uri="{FF2B5EF4-FFF2-40B4-BE49-F238E27FC236}">
              <a16:creationId xmlns:a16="http://schemas.microsoft.com/office/drawing/2014/main" id="{30408473-148A-402C-BD2E-257BF0FD349B}"/>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49B94E50-F3FF-4B44-945C-7689D070EB70}"/>
            </a:ext>
          </a:extLst>
        </xdr:cNvPr>
        <xdr:cNvSpPr txBox="1"/>
      </xdr:nvSpPr>
      <xdr:spPr>
        <a:xfrm>
          <a:off x="2705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14284082-E223-40E8-8F48-4BD81C7E9D6F}"/>
            </a:ext>
          </a:extLst>
        </xdr:cNvPr>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id="{8424926F-DABB-4E64-8E09-E918B3AB6B68}"/>
            </a:ext>
          </a:extLst>
        </xdr:cNvPr>
        <xdr:cNvSpPr txBox="1"/>
      </xdr:nvSpPr>
      <xdr:spPr>
        <a:xfrm>
          <a:off x="927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DBE388F-0DB6-4A5E-806D-AE3D84E84C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AEF6686-0B66-4569-8B33-D16B6D938E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8F59DE3-B4E7-442F-8C72-21117F3C16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7659648-FDFA-428A-83FE-6F8D743590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3BF2E89-74BF-44F2-9B7F-A09874BD67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AF25C2B-673D-44B4-9BBB-55E36DEEA8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ABC0AC-2995-4AF0-9C72-3DF01CB658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AF48FB0-9B2A-4AFB-9BF3-952BC6EBA6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DC1E9F2-AB78-48A4-8B9A-D6330301FB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45644F9-B8A6-4C69-8D9F-82BE2A41E4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8D251AC-D290-47D7-A76B-9FF9EB8D656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EF46471-40A3-482F-A33E-8BE128A3690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2A9C3A9-1B1E-4246-8BC0-3FC250E33A6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AC1F3D6-ABE5-4C21-AD35-3C5D812741D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40D4EB6-530F-41FA-8231-BD53482DDF1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CF98A07-BCE8-40C4-9BC1-204667515EE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C4938F9-D40D-4CCB-959D-CC05F8824D3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D1E38F1-130E-4E74-B44E-4542C26635E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7A5C307-BBAF-4361-9021-558E5EF9BC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8A8D77A-B6D7-44A2-952A-1AF81F9E8A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7969C48-F617-4FB4-B7C5-18D9E9CDDC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C836AD02-1305-40E8-94D9-00B7B9EB06A2}"/>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22E37B62-E399-45A1-9312-C433B53BE269}"/>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CF6F8DE9-51A9-4BC3-8FC8-472D25223281}"/>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22F5A378-E864-4C8D-A5E2-2C5CE40863FD}"/>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AAAB04EF-D504-4487-A96D-37371120400B}"/>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1E9427C3-4738-402F-8184-5C90B73E7075}"/>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A286D0A1-8F76-426D-9B21-3B145D7F6343}"/>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DD79C863-4E5D-41E4-8CD3-95B9CB5DBD22}"/>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D375FB7D-B269-4D05-B216-EB655B92E350}"/>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B9C2EA71-EB6D-4C82-A635-3B86FC5BEF42}"/>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DFC0918F-B6C7-4106-BA4B-4C4708A5B63D}"/>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608342-9197-450E-9959-397E3F5D3F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39E445-4AC2-4C26-A533-6261C0E05A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EC02EE-2D8B-4338-A365-B0F47ADAD7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A3279F-4C77-49CF-9689-5A467E2297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468BCC-A3D3-4082-9E7E-7FC19EDA11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13970</xdr:rowOff>
    </xdr:from>
    <xdr:to>
      <xdr:col>55</xdr:col>
      <xdr:colOff>50800</xdr:colOff>
      <xdr:row>33</xdr:row>
      <xdr:rowOff>115570</xdr:rowOff>
    </xdr:to>
    <xdr:sp macro="" textlink="">
      <xdr:nvSpPr>
        <xdr:cNvPr id="129" name="楕円 128">
          <a:extLst>
            <a:ext uri="{FF2B5EF4-FFF2-40B4-BE49-F238E27FC236}">
              <a16:creationId xmlns:a16="http://schemas.microsoft.com/office/drawing/2014/main" id="{E5F692D1-8415-45C6-95F2-67BFBA0FFFDA}"/>
            </a:ext>
          </a:extLst>
        </xdr:cNvPr>
        <xdr:cNvSpPr/>
      </xdr:nvSpPr>
      <xdr:spPr>
        <a:xfrm>
          <a:off x="10426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138447</xdr:rowOff>
    </xdr:from>
    <xdr:ext cx="469744" cy="259045"/>
    <xdr:sp macro="" textlink="">
      <xdr:nvSpPr>
        <xdr:cNvPr id="130" name="【図書館】&#10;一人当たり面積該当値テキスト">
          <a:extLst>
            <a:ext uri="{FF2B5EF4-FFF2-40B4-BE49-F238E27FC236}">
              <a16:creationId xmlns:a16="http://schemas.microsoft.com/office/drawing/2014/main" id="{630E8324-CD76-484A-9784-35CC8BBF9934}"/>
            </a:ext>
          </a:extLst>
        </xdr:cNvPr>
        <xdr:cNvSpPr txBox="1"/>
      </xdr:nvSpPr>
      <xdr:spPr>
        <a:xfrm>
          <a:off x="10515600"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31" name="楕円 130">
          <a:extLst>
            <a:ext uri="{FF2B5EF4-FFF2-40B4-BE49-F238E27FC236}">
              <a16:creationId xmlns:a16="http://schemas.microsoft.com/office/drawing/2014/main" id="{A1724BCE-9913-4725-A3FF-57598C85141A}"/>
            </a:ext>
          </a:extLst>
        </xdr:cNvPr>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64770</xdr:rowOff>
    </xdr:from>
    <xdr:to>
      <xdr:col>55</xdr:col>
      <xdr:colOff>0</xdr:colOff>
      <xdr:row>33</xdr:row>
      <xdr:rowOff>87630</xdr:rowOff>
    </xdr:to>
    <xdr:cxnSp macro="">
      <xdr:nvCxnSpPr>
        <xdr:cNvPr id="132" name="直線コネクタ 131">
          <a:extLst>
            <a:ext uri="{FF2B5EF4-FFF2-40B4-BE49-F238E27FC236}">
              <a16:creationId xmlns:a16="http://schemas.microsoft.com/office/drawing/2014/main" id="{5934DD58-4FA7-4863-B3BE-68804EE174A8}"/>
            </a:ext>
          </a:extLst>
        </xdr:cNvPr>
        <xdr:cNvCxnSpPr/>
      </xdr:nvCxnSpPr>
      <xdr:spPr>
        <a:xfrm flipV="1">
          <a:off x="9639300" y="572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33" name="楕円 132">
          <a:extLst>
            <a:ext uri="{FF2B5EF4-FFF2-40B4-BE49-F238E27FC236}">
              <a16:creationId xmlns:a16="http://schemas.microsoft.com/office/drawing/2014/main" id="{4E698E82-776B-46FC-9F84-8F39C6611E58}"/>
            </a:ext>
          </a:extLst>
        </xdr:cNvPr>
        <xdr:cNvSpPr/>
      </xdr:nvSpPr>
      <xdr:spPr>
        <a:xfrm>
          <a:off x="869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33</xdr:row>
      <xdr:rowOff>87630</xdr:rowOff>
    </xdr:to>
    <xdr:cxnSp macro="">
      <xdr:nvCxnSpPr>
        <xdr:cNvPr id="134" name="直線コネクタ 133">
          <a:extLst>
            <a:ext uri="{FF2B5EF4-FFF2-40B4-BE49-F238E27FC236}">
              <a16:creationId xmlns:a16="http://schemas.microsoft.com/office/drawing/2014/main" id="{C05D7F5A-90AF-4179-82A7-E597299CE9B6}"/>
            </a:ext>
          </a:extLst>
        </xdr:cNvPr>
        <xdr:cNvCxnSpPr/>
      </xdr:nvCxnSpPr>
      <xdr:spPr>
        <a:xfrm>
          <a:off x="8750300" y="574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36830</xdr:rowOff>
    </xdr:from>
    <xdr:to>
      <xdr:col>41</xdr:col>
      <xdr:colOff>101600</xdr:colOff>
      <xdr:row>33</xdr:row>
      <xdr:rowOff>138430</xdr:rowOff>
    </xdr:to>
    <xdr:sp macro="" textlink="">
      <xdr:nvSpPr>
        <xdr:cNvPr id="135" name="楕円 134">
          <a:extLst>
            <a:ext uri="{FF2B5EF4-FFF2-40B4-BE49-F238E27FC236}">
              <a16:creationId xmlns:a16="http://schemas.microsoft.com/office/drawing/2014/main" id="{417749F0-29A4-4135-89B3-B51963254E40}"/>
            </a:ext>
          </a:extLst>
        </xdr:cNvPr>
        <xdr:cNvSpPr/>
      </xdr:nvSpPr>
      <xdr:spPr>
        <a:xfrm>
          <a:off x="781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87630</xdr:rowOff>
    </xdr:from>
    <xdr:to>
      <xdr:col>45</xdr:col>
      <xdr:colOff>177800</xdr:colOff>
      <xdr:row>33</xdr:row>
      <xdr:rowOff>87630</xdr:rowOff>
    </xdr:to>
    <xdr:cxnSp macro="">
      <xdr:nvCxnSpPr>
        <xdr:cNvPr id="136" name="直線コネクタ 135">
          <a:extLst>
            <a:ext uri="{FF2B5EF4-FFF2-40B4-BE49-F238E27FC236}">
              <a16:creationId xmlns:a16="http://schemas.microsoft.com/office/drawing/2014/main" id="{97999C9A-5A1D-433D-885C-C8DE7BDD9557}"/>
            </a:ext>
          </a:extLst>
        </xdr:cNvPr>
        <xdr:cNvCxnSpPr/>
      </xdr:nvCxnSpPr>
      <xdr:spPr>
        <a:xfrm>
          <a:off x="7861300" y="574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59690</xdr:rowOff>
    </xdr:from>
    <xdr:to>
      <xdr:col>36</xdr:col>
      <xdr:colOff>165100</xdr:colOff>
      <xdr:row>33</xdr:row>
      <xdr:rowOff>161290</xdr:rowOff>
    </xdr:to>
    <xdr:sp macro="" textlink="">
      <xdr:nvSpPr>
        <xdr:cNvPr id="137" name="楕円 136">
          <a:extLst>
            <a:ext uri="{FF2B5EF4-FFF2-40B4-BE49-F238E27FC236}">
              <a16:creationId xmlns:a16="http://schemas.microsoft.com/office/drawing/2014/main" id="{FCD55C22-E416-475F-ABCC-7E4027439160}"/>
            </a:ext>
          </a:extLst>
        </xdr:cNvPr>
        <xdr:cNvSpPr/>
      </xdr:nvSpPr>
      <xdr:spPr>
        <a:xfrm>
          <a:off x="692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87630</xdr:rowOff>
    </xdr:from>
    <xdr:to>
      <xdr:col>41</xdr:col>
      <xdr:colOff>50800</xdr:colOff>
      <xdr:row>33</xdr:row>
      <xdr:rowOff>110490</xdr:rowOff>
    </xdr:to>
    <xdr:cxnSp macro="">
      <xdr:nvCxnSpPr>
        <xdr:cNvPr id="138" name="直線コネクタ 137">
          <a:extLst>
            <a:ext uri="{FF2B5EF4-FFF2-40B4-BE49-F238E27FC236}">
              <a16:creationId xmlns:a16="http://schemas.microsoft.com/office/drawing/2014/main" id="{6291BD6C-EEEA-44E7-9AB5-E8EF5AC75372}"/>
            </a:ext>
          </a:extLst>
        </xdr:cNvPr>
        <xdr:cNvCxnSpPr/>
      </xdr:nvCxnSpPr>
      <xdr:spPr>
        <a:xfrm flipV="1">
          <a:off x="6972300" y="574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B298D88A-F98E-4B74-84E8-7DD2599AC8A8}"/>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35CB94A4-9348-4F46-934E-E3320AD3BCEA}"/>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38FF5B88-B27B-4DC0-B0D0-1218DB58486B}"/>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25F840B7-3F6A-4EA2-BE33-5C460D969BBE}"/>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154957</xdr:rowOff>
    </xdr:from>
    <xdr:ext cx="469744" cy="259045"/>
    <xdr:sp macro="" textlink="">
      <xdr:nvSpPr>
        <xdr:cNvPr id="143" name="n_1mainValue【図書館】&#10;一人当たり面積">
          <a:extLst>
            <a:ext uri="{FF2B5EF4-FFF2-40B4-BE49-F238E27FC236}">
              <a16:creationId xmlns:a16="http://schemas.microsoft.com/office/drawing/2014/main" id="{8C42000B-504E-4169-8780-0C4F796582F6}"/>
            </a:ext>
          </a:extLst>
        </xdr:cNvPr>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44" name="n_2mainValue【図書館】&#10;一人当たり面積">
          <a:extLst>
            <a:ext uri="{FF2B5EF4-FFF2-40B4-BE49-F238E27FC236}">
              <a16:creationId xmlns:a16="http://schemas.microsoft.com/office/drawing/2014/main" id="{7157F219-184F-408D-9890-9F0D07D9F9A3}"/>
            </a:ext>
          </a:extLst>
        </xdr:cNvPr>
        <xdr:cNvSpPr txBox="1"/>
      </xdr:nvSpPr>
      <xdr:spPr>
        <a:xfrm>
          <a:off x="8515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154957</xdr:rowOff>
    </xdr:from>
    <xdr:ext cx="469744" cy="259045"/>
    <xdr:sp macro="" textlink="">
      <xdr:nvSpPr>
        <xdr:cNvPr id="145" name="n_3mainValue【図書館】&#10;一人当たり面積">
          <a:extLst>
            <a:ext uri="{FF2B5EF4-FFF2-40B4-BE49-F238E27FC236}">
              <a16:creationId xmlns:a16="http://schemas.microsoft.com/office/drawing/2014/main" id="{DE9D94B0-E074-40F7-879B-1E9806337D9F}"/>
            </a:ext>
          </a:extLst>
        </xdr:cNvPr>
        <xdr:cNvSpPr txBox="1"/>
      </xdr:nvSpPr>
      <xdr:spPr>
        <a:xfrm>
          <a:off x="7626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6367</xdr:rowOff>
    </xdr:from>
    <xdr:ext cx="469744" cy="259045"/>
    <xdr:sp macro="" textlink="">
      <xdr:nvSpPr>
        <xdr:cNvPr id="146" name="n_4mainValue【図書館】&#10;一人当たり面積">
          <a:extLst>
            <a:ext uri="{FF2B5EF4-FFF2-40B4-BE49-F238E27FC236}">
              <a16:creationId xmlns:a16="http://schemas.microsoft.com/office/drawing/2014/main" id="{1085884C-8903-4D51-9A5C-10A1357CDED5}"/>
            </a:ext>
          </a:extLst>
        </xdr:cNvPr>
        <xdr:cNvSpPr txBox="1"/>
      </xdr:nvSpPr>
      <xdr:spPr>
        <a:xfrm>
          <a:off x="6737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B73CE85-5E1B-40F9-8244-ADD7E34A3B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F1A856C-8E35-4644-B562-13A989AF6A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430D680-817A-41A6-A158-B411849E9E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AD13DFA-9E40-4E13-9A3D-4C0DDF9BCB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1E5835F-4FBE-44D8-807D-DD38721A87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4367195-1023-4281-93CF-70A6AD826D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3E5CBDE-0F9B-4BB0-95A0-CC83F81DE0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17359DD-37E0-4D03-90C8-FA720CAE5F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C59BAB1-0D58-4C20-AA3C-7DE1CBAE9A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2136B10-3F47-4067-8096-EB77955483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8A69FF3-8A47-483C-8F6C-7BA346B547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3F9766E-CB4A-48A8-B131-E2449887F0F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D60FB88-659D-4D0D-BC0F-E589DB4366F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2ADC267-6FD4-4246-A5CF-AACA3F17F2B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44E481F-2C1C-4FFD-A1C2-59964124C8E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0ED1CA8-38F9-44C0-91C0-395A06F304A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386816EA-8B91-4A10-B934-9E55C879F92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9912EF01-C634-460C-821F-BB7C1D58E6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AB99381-32CA-49E9-84DD-461DA01C5E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D7BB80B-C93C-4BB9-9A3E-9A4259E4102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6E55741-1A0F-4D66-93B4-8045D72F5B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93A22FE-9242-4BBF-8174-F2A2E633EA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667F03C-1C2E-40FC-9F23-24085F8AB9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535FB6F-577F-4367-B9BC-4DA0069DF2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043F43EF-90AA-4D45-B8D3-2A04F432BB11}"/>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0C5EC5F-8F16-4F78-A4EF-0DC4315EAE06}"/>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21569037-CC3D-4201-BAEE-BF8638629D7E}"/>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894B034-F514-4317-B1B6-55727E37B59A}"/>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5AFECC72-C344-4C64-8A47-CDD4F80EF0A4}"/>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79B86BD-CA31-4320-8E6B-467191C036FD}"/>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E655E4E8-5D0B-4363-92AE-89DB783988C4}"/>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9EC8AEF2-AE6C-4F6C-8F2C-C37353E2C5B6}"/>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43BCFF42-B308-4F7D-9698-91D3698C23D6}"/>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443EC36A-4BB3-4052-9CC5-E16A26DE9573}"/>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9E1A39D7-CC12-4A12-A4BF-3D2D1A558325}"/>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6E1D1D0-61DE-497D-B578-8ABF6FD744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C290B7-2CED-4D4F-8769-F47228AF5F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DB1E48C-D92F-4041-89F3-CA487C4D26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94E66AD-B1DD-4811-929F-32317640EC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027FA07-331E-459A-8888-287644D266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87" name="楕円 186">
          <a:extLst>
            <a:ext uri="{FF2B5EF4-FFF2-40B4-BE49-F238E27FC236}">
              <a16:creationId xmlns:a16="http://schemas.microsoft.com/office/drawing/2014/main" id="{BF3D57B0-BDB3-4DF1-8C7C-9D6D3DC7C62E}"/>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81297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3F746C9-5BF0-4644-A751-E635CAD05F34}"/>
            </a:ext>
          </a:extLst>
        </xdr:cNvPr>
        <xdr:cNvSpPr txBox="1"/>
      </xdr:nvSpPr>
      <xdr:spPr>
        <a:xfrm>
          <a:off x="467360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89" name="楕円 188">
          <a:extLst>
            <a:ext uri="{FF2B5EF4-FFF2-40B4-BE49-F238E27FC236}">
              <a16:creationId xmlns:a16="http://schemas.microsoft.com/office/drawing/2014/main" id="{70E654DB-7DBE-4875-82E9-DDE8959E420D}"/>
            </a:ext>
          </a:extLst>
        </xdr:cNvPr>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55245</xdr:rowOff>
    </xdr:to>
    <xdr:cxnSp macro="">
      <xdr:nvCxnSpPr>
        <xdr:cNvPr id="190" name="直線コネクタ 189">
          <a:extLst>
            <a:ext uri="{FF2B5EF4-FFF2-40B4-BE49-F238E27FC236}">
              <a16:creationId xmlns:a16="http://schemas.microsoft.com/office/drawing/2014/main" id="{E8E380F0-480A-4088-9ED3-BB92FA2DEF8F}"/>
            </a:ext>
          </a:extLst>
        </xdr:cNvPr>
        <xdr:cNvCxnSpPr/>
      </xdr:nvCxnSpPr>
      <xdr:spPr>
        <a:xfrm flipV="1">
          <a:off x="3797300" y="10847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1" name="楕円 190">
          <a:extLst>
            <a:ext uri="{FF2B5EF4-FFF2-40B4-BE49-F238E27FC236}">
              <a16:creationId xmlns:a16="http://schemas.microsoft.com/office/drawing/2014/main" id="{5A4BD0BE-8915-4D57-8B5C-E2A3D1E69CAB}"/>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55245</xdr:rowOff>
    </xdr:to>
    <xdr:cxnSp macro="">
      <xdr:nvCxnSpPr>
        <xdr:cNvPr id="192" name="直線コネクタ 191">
          <a:extLst>
            <a:ext uri="{FF2B5EF4-FFF2-40B4-BE49-F238E27FC236}">
              <a16:creationId xmlns:a16="http://schemas.microsoft.com/office/drawing/2014/main" id="{7A93620A-9617-4F90-A815-E194BBEC6D91}"/>
            </a:ext>
          </a:extLst>
        </xdr:cNvPr>
        <xdr:cNvCxnSpPr/>
      </xdr:nvCxnSpPr>
      <xdr:spPr>
        <a:xfrm>
          <a:off x="2908300" y="108356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126365</xdr:rowOff>
    </xdr:from>
    <xdr:to>
      <xdr:col>10</xdr:col>
      <xdr:colOff>165100</xdr:colOff>
      <xdr:row>63</xdr:row>
      <xdr:rowOff>56515</xdr:rowOff>
    </xdr:to>
    <xdr:sp macro="" textlink="">
      <xdr:nvSpPr>
        <xdr:cNvPr id="193" name="楕円 192">
          <a:extLst>
            <a:ext uri="{FF2B5EF4-FFF2-40B4-BE49-F238E27FC236}">
              <a16:creationId xmlns:a16="http://schemas.microsoft.com/office/drawing/2014/main" id="{55EFA839-9EB0-49F8-9DAD-6F9431CD2BBC}"/>
            </a:ext>
          </a:extLst>
        </xdr:cNvPr>
        <xdr:cNvSpPr/>
      </xdr:nvSpPr>
      <xdr:spPr>
        <a:xfrm>
          <a:off x="196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xdr:rowOff>
    </xdr:from>
    <xdr:to>
      <xdr:col>15</xdr:col>
      <xdr:colOff>50800</xdr:colOff>
      <xdr:row>63</xdr:row>
      <xdr:rowOff>34290</xdr:rowOff>
    </xdr:to>
    <xdr:cxnSp macro="">
      <xdr:nvCxnSpPr>
        <xdr:cNvPr id="194" name="直線コネクタ 193">
          <a:extLst>
            <a:ext uri="{FF2B5EF4-FFF2-40B4-BE49-F238E27FC236}">
              <a16:creationId xmlns:a16="http://schemas.microsoft.com/office/drawing/2014/main" id="{D1A5DA4A-5DE2-47D6-AF07-922661DA546C}"/>
            </a:ext>
          </a:extLst>
        </xdr:cNvPr>
        <xdr:cNvCxnSpPr/>
      </xdr:nvCxnSpPr>
      <xdr:spPr>
        <a:xfrm>
          <a:off x="2019300" y="108070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195" name="楕円 194">
          <a:extLst>
            <a:ext uri="{FF2B5EF4-FFF2-40B4-BE49-F238E27FC236}">
              <a16:creationId xmlns:a16="http://schemas.microsoft.com/office/drawing/2014/main" id="{8B5DAD71-8132-4728-A820-AFBD539D2684}"/>
            </a:ext>
          </a:extLst>
        </xdr:cNvPr>
        <xdr:cNvSpPr/>
      </xdr:nvSpPr>
      <xdr:spPr>
        <a:xfrm>
          <a:off x="107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148590</xdr:rowOff>
    </xdr:from>
    <xdr:to>
      <xdr:col>10</xdr:col>
      <xdr:colOff>114300</xdr:colOff>
      <xdr:row>63</xdr:row>
      <xdr:rowOff>5715</xdr:rowOff>
    </xdr:to>
    <xdr:cxnSp macro="">
      <xdr:nvCxnSpPr>
        <xdr:cNvPr id="196" name="直線コネクタ 195">
          <a:extLst>
            <a:ext uri="{FF2B5EF4-FFF2-40B4-BE49-F238E27FC236}">
              <a16:creationId xmlns:a16="http://schemas.microsoft.com/office/drawing/2014/main" id="{FFE87106-4150-4F15-9AE4-07F819DF837F}"/>
            </a:ext>
          </a:extLst>
        </xdr:cNvPr>
        <xdr:cNvCxnSpPr/>
      </xdr:nvCxnSpPr>
      <xdr:spPr>
        <a:xfrm>
          <a:off x="1130300" y="10778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B5EF3CAB-DA94-4F1A-B442-1EBC6472AE75}"/>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6CABB006-007D-4921-BF0E-9F63A30F8406}"/>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2A44FCF2-785F-406E-85EC-4FB0D9F7AD6B}"/>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8F36A00D-7FCF-4DD0-9764-61B515854BA0}"/>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201" name="n_1mainValue【体育館・プール】&#10;有形固定資産減価償却率">
          <a:extLst>
            <a:ext uri="{FF2B5EF4-FFF2-40B4-BE49-F238E27FC236}">
              <a16:creationId xmlns:a16="http://schemas.microsoft.com/office/drawing/2014/main" id="{FD5DA551-C0CE-469C-B0A5-127C40CBBEEA}"/>
            </a:ext>
          </a:extLst>
        </xdr:cNvPr>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2" name="n_2mainValue【体育館・プール】&#10;有形固定資産減価償却率">
          <a:extLst>
            <a:ext uri="{FF2B5EF4-FFF2-40B4-BE49-F238E27FC236}">
              <a16:creationId xmlns:a16="http://schemas.microsoft.com/office/drawing/2014/main" id="{D1DFD22F-95A2-4909-A2C7-F66F7C94422C}"/>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47642</xdr:rowOff>
    </xdr:from>
    <xdr:ext cx="405111" cy="259045"/>
    <xdr:sp macro="" textlink="">
      <xdr:nvSpPr>
        <xdr:cNvPr id="203" name="n_3mainValue【体育館・プール】&#10;有形固定資産減価償却率">
          <a:extLst>
            <a:ext uri="{FF2B5EF4-FFF2-40B4-BE49-F238E27FC236}">
              <a16:creationId xmlns:a16="http://schemas.microsoft.com/office/drawing/2014/main" id="{881DA6E7-C298-4AF8-A7BB-0404BEA46E5C}"/>
            </a:ext>
          </a:extLst>
        </xdr:cNvPr>
        <xdr:cNvSpPr txBox="1"/>
      </xdr:nvSpPr>
      <xdr:spPr>
        <a:xfrm>
          <a:off x="1816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204" name="n_4mainValue【体育館・プール】&#10;有形固定資産減価償却率">
          <a:extLst>
            <a:ext uri="{FF2B5EF4-FFF2-40B4-BE49-F238E27FC236}">
              <a16:creationId xmlns:a16="http://schemas.microsoft.com/office/drawing/2014/main" id="{98242B6C-6C49-4B20-B677-47DCBD173367}"/>
            </a:ext>
          </a:extLst>
        </xdr:cNvPr>
        <xdr:cNvSpPr txBox="1"/>
      </xdr:nvSpPr>
      <xdr:spPr>
        <a:xfrm>
          <a:off x="927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EAB994F-33E0-40C1-85BB-D3A796ABAB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90DBF28-B26F-4A1A-8A5F-4A4A46C51F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0A1DF3C-B7F3-40DC-B32F-7EF963A70B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117B1A6-ED08-4BC2-A5C4-0F7E85B4C9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6FE71EA-F781-4638-AABA-FBF15D8941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BE1E732-0E5F-4D50-B17F-E732C7629E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D46F0EE-6721-4BF8-8113-A4660F522C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4641ACB-AD3E-48A7-ABA9-BFAF2F6738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0F4EEFE-CB5C-4960-BDA8-2BF3F48379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BFB54EE-3460-4CDE-98BC-B4ED4199F4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23B4D02-300B-4DD1-B4A5-85EDC01EA6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2227BC58-3E48-4075-BC3E-3F7DF9F0CF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7AC3584-60AE-4373-9297-60630003133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3E10969D-A2E2-4F5F-B995-194793C6212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6230B19-89A9-4AD1-8753-CA47D126CC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F5D61270-B3E4-41AD-A192-DC310611F9B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C451CC5-3305-4237-BA92-CFB556F8CD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72EC6B97-CB27-468F-9B78-0AC40D893AA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2C0B31D-F2BB-41F8-9DD4-15716F196F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4A143661-6D74-4B74-A23D-5A57E7B5D1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1941D5C-987D-4478-BD63-0B2FA26AC8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6BE70F7-3E64-47A3-BB1F-C31CCC82C3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7ECF4B66-2A47-472E-A1CC-9411EB6E2E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578635BE-B225-4D9F-8313-C02875470432}"/>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E2874883-642C-4314-B427-D5CA3ABBB35E}"/>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DF2EAB33-6951-4A97-9BDA-6B65BD65826B}"/>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58889521-E007-4E0A-B3D0-9D56E3870D4C}"/>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F607B455-1012-48F0-A3C6-0484F34E0C5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DBC0C6E4-7D24-4FBC-82A1-57AB8DB50A8B}"/>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FB5EA047-83D9-4B99-A701-CFBB749B38F0}"/>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E43D1E27-B8D9-43B7-8C55-C34EBB6E47B8}"/>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9BC2E26B-BF86-410D-A0F2-5BF3067A2194}"/>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33364941-5551-4A4C-BFA6-2C941467F986}"/>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017B3CF7-FF8A-4A7D-9C3B-DEEA93E1F465}"/>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359BAA-55D4-4A3B-9B31-ACF75CE2DC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AA22473-700A-4938-9C64-32A89D60D8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71CC2AF-685F-4246-83AD-C49056D1AD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4184E4E-4EAE-47AF-873F-53D36147BF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A2CE41-023B-438E-BC8F-EEAE7EB789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4" name="楕円 243">
          <a:extLst>
            <a:ext uri="{FF2B5EF4-FFF2-40B4-BE49-F238E27FC236}">
              <a16:creationId xmlns:a16="http://schemas.microsoft.com/office/drawing/2014/main" id="{3A2D1140-4259-4252-AA4E-860495BA0B2E}"/>
            </a:ext>
          </a:extLst>
        </xdr:cNvPr>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142257</xdr:rowOff>
    </xdr:from>
    <xdr:ext cx="469744" cy="259045"/>
    <xdr:sp macro="" textlink="">
      <xdr:nvSpPr>
        <xdr:cNvPr id="245" name="【体育館・プール】&#10;一人当たり面積該当値テキスト">
          <a:extLst>
            <a:ext uri="{FF2B5EF4-FFF2-40B4-BE49-F238E27FC236}">
              <a16:creationId xmlns:a16="http://schemas.microsoft.com/office/drawing/2014/main" id="{4C361200-A6AD-403C-BCC0-07C01B952276}"/>
            </a:ext>
          </a:extLst>
        </xdr:cNvPr>
        <xdr:cNvSpPr txBox="1"/>
      </xdr:nvSpPr>
      <xdr:spPr>
        <a:xfrm>
          <a:off x="10515600"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6" name="楕円 245">
          <a:extLst>
            <a:ext uri="{FF2B5EF4-FFF2-40B4-BE49-F238E27FC236}">
              <a16:creationId xmlns:a16="http://schemas.microsoft.com/office/drawing/2014/main" id="{C34AE0D8-F2EA-4F71-B6AC-C8A85EE58D00}"/>
            </a:ext>
          </a:extLst>
        </xdr:cNvPr>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106680</xdr:rowOff>
    </xdr:to>
    <xdr:cxnSp macro="">
      <xdr:nvCxnSpPr>
        <xdr:cNvPr id="247" name="直線コネクタ 246">
          <a:extLst>
            <a:ext uri="{FF2B5EF4-FFF2-40B4-BE49-F238E27FC236}">
              <a16:creationId xmlns:a16="http://schemas.microsoft.com/office/drawing/2014/main" id="{24306A2F-58AA-4F3E-80E9-FE1665AF0C81}"/>
            </a:ext>
          </a:extLst>
        </xdr:cNvPr>
        <xdr:cNvCxnSpPr/>
      </xdr:nvCxnSpPr>
      <xdr:spPr>
        <a:xfrm>
          <a:off x="9639300" y="10702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8" name="楕円 247">
          <a:extLst>
            <a:ext uri="{FF2B5EF4-FFF2-40B4-BE49-F238E27FC236}">
              <a16:creationId xmlns:a16="http://schemas.microsoft.com/office/drawing/2014/main" id="{38F6ADD3-FD16-4E49-8591-E8D9439D7054}"/>
            </a:ext>
          </a:extLst>
        </xdr:cNvPr>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76200</xdr:rowOff>
    </xdr:to>
    <xdr:cxnSp macro="">
      <xdr:nvCxnSpPr>
        <xdr:cNvPr id="249" name="直線コネクタ 248">
          <a:extLst>
            <a:ext uri="{FF2B5EF4-FFF2-40B4-BE49-F238E27FC236}">
              <a16:creationId xmlns:a16="http://schemas.microsoft.com/office/drawing/2014/main" id="{A5969120-E82D-4E82-81AA-D6BC30F84630}"/>
            </a:ext>
          </a:extLst>
        </xdr:cNvPr>
        <xdr:cNvCxnSpPr/>
      </xdr:nvCxnSpPr>
      <xdr:spPr>
        <a:xfrm flipV="1">
          <a:off x="8750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50" name="楕円 249">
          <a:extLst>
            <a:ext uri="{FF2B5EF4-FFF2-40B4-BE49-F238E27FC236}">
              <a16:creationId xmlns:a16="http://schemas.microsoft.com/office/drawing/2014/main" id="{A2DF147B-3700-4ADE-B8D4-8DA48CA7528A}"/>
            </a:ext>
          </a:extLst>
        </xdr:cNvPr>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80010</xdr:rowOff>
    </xdr:to>
    <xdr:cxnSp macro="">
      <xdr:nvCxnSpPr>
        <xdr:cNvPr id="251" name="直線コネクタ 250">
          <a:extLst>
            <a:ext uri="{FF2B5EF4-FFF2-40B4-BE49-F238E27FC236}">
              <a16:creationId xmlns:a16="http://schemas.microsoft.com/office/drawing/2014/main" id="{09FE0B89-5B9B-4513-BC9A-2F27F0D45D34}"/>
            </a:ext>
          </a:extLst>
        </xdr:cNvPr>
        <xdr:cNvCxnSpPr/>
      </xdr:nvCxnSpPr>
      <xdr:spPr>
        <a:xfrm flipV="1">
          <a:off x="7861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52" name="楕円 251">
          <a:extLst>
            <a:ext uri="{FF2B5EF4-FFF2-40B4-BE49-F238E27FC236}">
              <a16:creationId xmlns:a16="http://schemas.microsoft.com/office/drawing/2014/main" id="{CD225BD1-A277-4DAF-B720-11F5743819EE}"/>
            </a:ext>
          </a:extLst>
        </xdr:cNvPr>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80010</xdr:rowOff>
    </xdr:to>
    <xdr:cxnSp macro="">
      <xdr:nvCxnSpPr>
        <xdr:cNvPr id="253" name="直線コネクタ 252">
          <a:extLst>
            <a:ext uri="{FF2B5EF4-FFF2-40B4-BE49-F238E27FC236}">
              <a16:creationId xmlns:a16="http://schemas.microsoft.com/office/drawing/2014/main" id="{AED06CFB-BE48-4FB4-ABEB-F0DB6C70F98F}"/>
            </a:ext>
          </a:extLst>
        </xdr:cNvPr>
        <xdr:cNvCxnSpPr/>
      </xdr:nvCxnSpPr>
      <xdr:spPr>
        <a:xfrm>
          <a:off x="6972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25A91A5D-6497-4A43-938F-3C88D61B642D}"/>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67A321BC-ED37-4043-9094-20A3674CFD22}"/>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5FC956D0-EDD4-4029-9595-B2DAD357AEF5}"/>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11EB82BA-EB43-4A57-85E1-037788904266}"/>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114317</xdr:rowOff>
    </xdr:from>
    <xdr:ext cx="469744" cy="259045"/>
    <xdr:sp macro="" textlink="">
      <xdr:nvSpPr>
        <xdr:cNvPr id="258" name="n_1mainValue【体育館・プール】&#10;一人当たり面積">
          <a:extLst>
            <a:ext uri="{FF2B5EF4-FFF2-40B4-BE49-F238E27FC236}">
              <a16:creationId xmlns:a16="http://schemas.microsoft.com/office/drawing/2014/main" id="{9C52809E-F67E-454D-8272-DB322B9932BE}"/>
            </a:ext>
          </a:extLst>
        </xdr:cNvPr>
        <xdr:cNvSpPr txBox="1"/>
      </xdr:nvSpPr>
      <xdr:spPr>
        <a:xfrm>
          <a:off x="9391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118127</xdr:rowOff>
    </xdr:from>
    <xdr:ext cx="469744" cy="259045"/>
    <xdr:sp macro="" textlink="">
      <xdr:nvSpPr>
        <xdr:cNvPr id="259" name="n_2mainValue【体育館・プール】&#10;一人当たり面積">
          <a:extLst>
            <a:ext uri="{FF2B5EF4-FFF2-40B4-BE49-F238E27FC236}">
              <a16:creationId xmlns:a16="http://schemas.microsoft.com/office/drawing/2014/main" id="{EA8706C1-A8AE-49EC-98AA-54BE3E3B0E1C}"/>
            </a:ext>
          </a:extLst>
        </xdr:cNvPr>
        <xdr:cNvSpPr txBox="1"/>
      </xdr:nvSpPr>
      <xdr:spPr>
        <a:xfrm>
          <a:off x="8515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121937</xdr:rowOff>
    </xdr:from>
    <xdr:ext cx="469744" cy="259045"/>
    <xdr:sp macro="" textlink="">
      <xdr:nvSpPr>
        <xdr:cNvPr id="260" name="n_3mainValue【体育館・プール】&#10;一人当たり面積">
          <a:extLst>
            <a:ext uri="{FF2B5EF4-FFF2-40B4-BE49-F238E27FC236}">
              <a16:creationId xmlns:a16="http://schemas.microsoft.com/office/drawing/2014/main" id="{B36F0189-4F66-4279-9C28-D957E0802151}"/>
            </a:ext>
          </a:extLst>
        </xdr:cNvPr>
        <xdr:cNvSpPr txBox="1"/>
      </xdr:nvSpPr>
      <xdr:spPr>
        <a:xfrm>
          <a:off x="7626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121937</xdr:rowOff>
    </xdr:from>
    <xdr:ext cx="469744" cy="259045"/>
    <xdr:sp macro="" textlink="">
      <xdr:nvSpPr>
        <xdr:cNvPr id="261" name="n_4mainValue【体育館・プール】&#10;一人当たり面積">
          <a:extLst>
            <a:ext uri="{FF2B5EF4-FFF2-40B4-BE49-F238E27FC236}">
              <a16:creationId xmlns:a16="http://schemas.microsoft.com/office/drawing/2014/main" id="{837FDEC4-7449-4803-BBD6-5CE05678F774}"/>
            </a:ext>
          </a:extLst>
        </xdr:cNvPr>
        <xdr:cNvSpPr txBox="1"/>
      </xdr:nvSpPr>
      <xdr:spPr>
        <a:xfrm>
          <a:off x="6737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5F0C88E-7872-4145-9449-0385FC30BC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DF81748-F399-469E-A0F5-ABF510A31E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22F5649-8A25-4C34-89E9-DE53AC5530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31E2458-96AB-42D4-9619-95AB06880E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A34C1B4-2963-4AF0-812E-856AB829FD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48300DB-4E77-43A3-9270-3A2F16D6E7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4C755C2-88B6-497C-A40D-3153CEB7FB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DB3462F-F5F0-4F27-9C90-FD52D9FA6A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64CD78C-9BA8-4ED4-A467-12BDCA7779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0437167-C7E1-4BA2-A088-5BF9125369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86D41B34-FD15-4533-83D4-90AE1813D3A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77F95D8-BCC6-4CCD-ACF0-FEAEEC0DF00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903D164-760A-41FB-B370-ECBCB26E323E}"/>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3B8E73E-F89F-4FC0-8840-BF3C345EB2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4518F75-4C84-4D36-9505-8BBD74C2576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0021A57-F564-4365-B9EB-2B146A488E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70AF6A23-820F-493F-B51A-939EC82B8C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2FA11B1-A39D-4469-8F71-72DBE6F4ED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D853C1A-1AB5-469A-98C4-10E8E23885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B556110-92C8-4B41-A5A3-7CED699E9F6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3F645B1-0D11-491E-ADE9-4BC092FD0F8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C69A954-55CD-4A7D-B129-8E118A62C7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1A3695C8-27AF-42C4-99CF-700AA0710EB9}"/>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53BB307-590D-4DAC-B559-C8C9A07D29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3B237F28-0ED9-410B-B40D-BA928C58FEF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F65691F2-E352-40E0-836C-A6BEDCD9AE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871B29B8-BB60-4A90-A5C1-E78BD27A4A35}"/>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C21858B1-10BC-4652-8FFC-9C24E42EB712}"/>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B634BEB0-BE4E-406D-86B6-44D5875D2DDD}"/>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A58C8239-311A-406E-BADF-F0B755F952B9}"/>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52C3447E-5E54-433B-ABF1-D59B22BE1A0C}"/>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E75ABFF-59A9-4924-B003-D341095BC233}"/>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6E7F4AD3-8146-47CF-A4C1-E89E003082C4}"/>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661E298B-AC8F-40EF-B75B-EE6E9D20055A}"/>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F36196BB-BDD6-4837-9D61-C9342AB6B11E}"/>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3D59D4E9-B383-4ED0-AE5B-86723A7A1661}"/>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6FEFD54B-A6ED-49CA-81CB-949066711EE1}"/>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ABFF35B-B909-4354-9F1F-622E625F7B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C3D2059-3471-4EEA-989E-34307DBBB6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164DF7F-94DC-4039-8D93-B50B8E94F5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D226EE9-9EDC-464E-A0B1-ACD466CA47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949A925-3E6C-4361-A3BD-F96FB21B00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72208</xdr:rowOff>
    </xdr:from>
    <xdr:to>
      <xdr:col>24</xdr:col>
      <xdr:colOff>114300</xdr:colOff>
      <xdr:row>81</xdr:row>
      <xdr:rowOff>2358</xdr:rowOff>
    </xdr:to>
    <xdr:sp macro="" textlink="">
      <xdr:nvSpPr>
        <xdr:cNvPr id="304" name="楕円 303">
          <a:extLst>
            <a:ext uri="{FF2B5EF4-FFF2-40B4-BE49-F238E27FC236}">
              <a16:creationId xmlns:a16="http://schemas.microsoft.com/office/drawing/2014/main" id="{4723DE5E-2ECA-44C8-A41A-76C33085323D}"/>
            </a:ext>
          </a:extLst>
        </xdr:cNvPr>
        <xdr:cNvSpPr/>
      </xdr:nvSpPr>
      <xdr:spPr>
        <a:xfrm>
          <a:off x="4584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95085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CACEBBA-978F-4735-A9D6-355AFA13A8BC}"/>
            </a:ext>
          </a:extLst>
        </xdr:cNvPr>
        <xdr:cNvSpPr txBox="1"/>
      </xdr:nvSpPr>
      <xdr:spPr>
        <a:xfrm>
          <a:off x="4673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3629</xdr:rowOff>
    </xdr:from>
    <xdr:to>
      <xdr:col>20</xdr:col>
      <xdr:colOff>38100</xdr:colOff>
      <xdr:row>80</xdr:row>
      <xdr:rowOff>105229</xdr:rowOff>
    </xdr:to>
    <xdr:sp macro="" textlink="">
      <xdr:nvSpPr>
        <xdr:cNvPr id="306" name="楕円 305">
          <a:extLst>
            <a:ext uri="{FF2B5EF4-FFF2-40B4-BE49-F238E27FC236}">
              <a16:creationId xmlns:a16="http://schemas.microsoft.com/office/drawing/2014/main" id="{75D43AE0-D614-4CA9-AAEC-72A9AEB3E23D}"/>
            </a:ext>
          </a:extLst>
        </xdr:cNvPr>
        <xdr:cNvSpPr/>
      </xdr:nvSpPr>
      <xdr:spPr>
        <a:xfrm>
          <a:off x="3746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123008</xdr:rowOff>
    </xdr:to>
    <xdr:cxnSp macro="">
      <xdr:nvCxnSpPr>
        <xdr:cNvPr id="307" name="直線コネクタ 306">
          <a:extLst>
            <a:ext uri="{FF2B5EF4-FFF2-40B4-BE49-F238E27FC236}">
              <a16:creationId xmlns:a16="http://schemas.microsoft.com/office/drawing/2014/main" id="{C0E96309-713C-48DD-9BD4-37E7E6C34328}"/>
            </a:ext>
          </a:extLst>
        </xdr:cNvPr>
        <xdr:cNvCxnSpPr/>
      </xdr:nvCxnSpPr>
      <xdr:spPr>
        <a:xfrm>
          <a:off x="3797300" y="137704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106499</xdr:rowOff>
    </xdr:from>
    <xdr:to>
      <xdr:col>15</xdr:col>
      <xdr:colOff>101600</xdr:colOff>
      <xdr:row>80</xdr:row>
      <xdr:rowOff>36649</xdr:rowOff>
    </xdr:to>
    <xdr:sp macro="" textlink="">
      <xdr:nvSpPr>
        <xdr:cNvPr id="308" name="楕円 307">
          <a:extLst>
            <a:ext uri="{FF2B5EF4-FFF2-40B4-BE49-F238E27FC236}">
              <a16:creationId xmlns:a16="http://schemas.microsoft.com/office/drawing/2014/main" id="{FE05271B-B5DD-4187-BC57-9A3AED9DED67}"/>
            </a:ext>
          </a:extLst>
        </xdr:cNvPr>
        <xdr:cNvSpPr/>
      </xdr:nvSpPr>
      <xdr:spPr>
        <a:xfrm>
          <a:off x="2857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157299</xdr:rowOff>
    </xdr:from>
    <xdr:to>
      <xdr:col>19</xdr:col>
      <xdr:colOff>177800</xdr:colOff>
      <xdr:row>80</xdr:row>
      <xdr:rowOff>54429</xdr:rowOff>
    </xdr:to>
    <xdr:cxnSp macro="">
      <xdr:nvCxnSpPr>
        <xdr:cNvPr id="309" name="直線コネクタ 308">
          <a:extLst>
            <a:ext uri="{FF2B5EF4-FFF2-40B4-BE49-F238E27FC236}">
              <a16:creationId xmlns:a16="http://schemas.microsoft.com/office/drawing/2014/main" id="{9CA8341D-E82D-4E2C-9782-F679F83124E8}"/>
            </a:ext>
          </a:extLst>
        </xdr:cNvPr>
        <xdr:cNvCxnSpPr/>
      </xdr:nvCxnSpPr>
      <xdr:spPr>
        <a:xfrm>
          <a:off x="2908300" y="13701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50981</xdr:rowOff>
    </xdr:from>
    <xdr:to>
      <xdr:col>10</xdr:col>
      <xdr:colOff>165100</xdr:colOff>
      <xdr:row>79</xdr:row>
      <xdr:rowOff>152581</xdr:rowOff>
    </xdr:to>
    <xdr:sp macro="" textlink="">
      <xdr:nvSpPr>
        <xdr:cNvPr id="310" name="楕円 309">
          <a:extLst>
            <a:ext uri="{FF2B5EF4-FFF2-40B4-BE49-F238E27FC236}">
              <a16:creationId xmlns:a16="http://schemas.microsoft.com/office/drawing/2014/main" id="{A2375F6D-16E3-4A54-984E-AD00519B0D05}"/>
            </a:ext>
          </a:extLst>
        </xdr:cNvPr>
        <xdr:cNvSpPr/>
      </xdr:nvSpPr>
      <xdr:spPr>
        <a:xfrm>
          <a:off x="1968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101781</xdr:rowOff>
    </xdr:from>
    <xdr:to>
      <xdr:col>15</xdr:col>
      <xdr:colOff>50800</xdr:colOff>
      <xdr:row>79</xdr:row>
      <xdr:rowOff>157299</xdr:rowOff>
    </xdr:to>
    <xdr:cxnSp macro="">
      <xdr:nvCxnSpPr>
        <xdr:cNvPr id="311" name="直線コネクタ 310">
          <a:extLst>
            <a:ext uri="{FF2B5EF4-FFF2-40B4-BE49-F238E27FC236}">
              <a16:creationId xmlns:a16="http://schemas.microsoft.com/office/drawing/2014/main" id="{D911651A-58CA-432E-B24F-91BF0A6DC486}"/>
            </a:ext>
          </a:extLst>
        </xdr:cNvPr>
        <xdr:cNvCxnSpPr/>
      </xdr:nvCxnSpPr>
      <xdr:spPr>
        <a:xfrm>
          <a:off x="2019300" y="136463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153851</xdr:rowOff>
    </xdr:from>
    <xdr:to>
      <xdr:col>6</xdr:col>
      <xdr:colOff>38100</xdr:colOff>
      <xdr:row>79</xdr:row>
      <xdr:rowOff>84001</xdr:rowOff>
    </xdr:to>
    <xdr:sp macro="" textlink="">
      <xdr:nvSpPr>
        <xdr:cNvPr id="312" name="楕円 311">
          <a:extLst>
            <a:ext uri="{FF2B5EF4-FFF2-40B4-BE49-F238E27FC236}">
              <a16:creationId xmlns:a16="http://schemas.microsoft.com/office/drawing/2014/main" id="{52434952-8CCB-4BA5-A17D-80C7A5D80C60}"/>
            </a:ext>
          </a:extLst>
        </xdr:cNvPr>
        <xdr:cNvSpPr/>
      </xdr:nvSpPr>
      <xdr:spPr>
        <a:xfrm>
          <a:off x="1079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33201</xdr:rowOff>
    </xdr:from>
    <xdr:to>
      <xdr:col>10</xdr:col>
      <xdr:colOff>114300</xdr:colOff>
      <xdr:row>79</xdr:row>
      <xdr:rowOff>101781</xdr:rowOff>
    </xdr:to>
    <xdr:cxnSp macro="">
      <xdr:nvCxnSpPr>
        <xdr:cNvPr id="313" name="直線コネクタ 312">
          <a:extLst>
            <a:ext uri="{FF2B5EF4-FFF2-40B4-BE49-F238E27FC236}">
              <a16:creationId xmlns:a16="http://schemas.microsoft.com/office/drawing/2014/main" id="{8B6BB6DC-5999-497B-9659-29EF9B58C283}"/>
            </a:ext>
          </a:extLst>
        </xdr:cNvPr>
        <xdr:cNvCxnSpPr/>
      </xdr:nvCxnSpPr>
      <xdr:spPr>
        <a:xfrm>
          <a:off x="1130300" y="13577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a:extLst>
            <a:ext uri="{FF2B5EF4-FFF2-40B4-BE49-F238E27FC236}">
              <a16:creationId xmlns:a16="http://schemas.microsoft.com/office/drawing/2014/main" id="{37C4379D-BEF3-475A-831F-735F710827E9}"/>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a:extLst>
            <a:ext uri="{FF2B5EF4-FFF2-40B4-BE49-F238E27FC236}">
              <a16:creationId xmlns:a16="http://schemas.microsoft.com/office/drawing/2014/main" id="{2841881F-3E50-4ECE-B9BD-DCFDFDB25B1A}"/>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a:extLst>
            <a:ext uri="{FF2B5EF4-FFF2-40B4-BE49-F238E27FC236}">
              <a16:creationId xmlns:a16="http://schemas.microsoft.com/office/drawing/2014/main" id="{8A4C5F4B-2A13-43C9-AF1F-405C6E113965}"/>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a:extLst>
            <a:ext uri="{FF2B5EF4-FFF2-40B4-BE49-F238E27FC236}">
              <a16:creationId xmlns:a16="http://schemas.microsoft.com/office/drawing/2014/main" id="{716BB8CC-D43B-4ABD-82EA-03518FD12737}"/>
            </a:ext>
          </a:extLst>
        </xdr:cNvPr>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121756</xdr:rowOff>
    </xdr:from>
    <xdr:ext cx="405111" cy="259045"/>
    <xdr:sp macro="" textlink="">
      <xdr:nvSpPr>
        <xdr:cNvPr id="318" name="n_1mainValue【福祉施設】&#10;有形固定資産減価償却率">
          <a:extLst>
            <a:ext uri="{FF2B5EF4-FFF2-40B4-BE49-F238E27FC236}">
              <a16:creationId xmlns:a16="http://schemas.microsoft.com/office/drawing/2014/main" id="{EE3827AF-D4E3-4484-950D-3ADD35D979AD}"/>
            </a:ext>
          </a:extLst>
        </xdr:cNvPr>
        <xdr:cNvSpPr txBox="1"/>
      </xdr:nvSpPr>
      <xdr:spPr>
        <a:xfrm>
          <a:off x="3582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53176</xdr:rowOff>
    </xdr:from>
    <xdr:ext cx="405111" cy="259045"/>
    <xdr:sp macro="" textlink="">
      <xdr:nvSpPr>
        <xdr:cNvPr id="319" name="n_2mainValue【福祉施設】&#10;有形固定資産減価償却率">
          <a:extLst>
            <a:ext uri="{FF2B5EF4-FFF2-40B4-BE49-F238E27FC236}">
              <a16:creationId xmlns:a16="http://schemas.microsoft.com/office/drawing/2014/main" id="{B54A4572-5B21-4546-BDCF-54D98A9F0C05}"/>
            </a:ext>
          </a:extLst>
        </xdr:cNvPr>
        <xdr:cNvSpPr txBox="1"/>
      </xdr:nvSpPr>
      <xdr:spPr>
        <a:xfrm>
          <a:off x="2705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169108</xdr:rowOff>
    </xdr:from>
    <xdr:ext cx="405111" cy="259045"/>
    <xdr:sp macro="" textlink="">
      <xdr:nvSpPr>
        <xdr:cNvPr id="320" name="n_3mainValue【福祉施設】&#10;有形固定資産減価償却率">
          <a:extLst>
            <a:ext uri="{FF2B5EF4-FFF2-40B4-BE49-F238E27FC236}">
              <a16:creationId xmlns:a16="http://schemas.microsoft.com/office/drawing/2014/main" id="{07FD96FF-0934-449A-B2E9-7CCE4651F2FF}"/>
            </a:ext>
          </a:extLst>
        </xdr:cNvPr>
        <xdr:cNvSpPr txBox="1"/>
      </xdr:nvSpPr>
      <xdr:spPr>
        <a:xfrm>
          <a:off x="18167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100528</xdr:rowOff>
    </xdr:from>
    <xdr:ext cx="405111" cy="259045"/>
    <xdr:sp macro="" textlink="">
      <xdr:nvSpPr>
        <xdr:cNvPr id="321" name="n_4mainValue【福祉施設】&#10;有形固定資産減価償却率">
          <a:extLst>
            <a:ext uri="{FF2B5EF4-FFF2-40B4-BE49-F238E27FC236}">
              <a16:creationId xmlns:a16="http://schemas.microsoft.com/office/drawing/2014/main" id="{2707077F-70CC-4794-8C6C-6BDAA3176033}"/>
            </a:ext>
          </a:extLst>
        </xdr:cNvPr>
        <xdr:cNvSpPr txBox="1"/>
      </xdr:nvSpPr>
      <xdr:spPr>
        <a:xfrm>
          <a:off x="927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121CC3F-944C-439C-8188-A651086272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66E8483-3EAC-4008-BBBA-5262553F37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B75B187-27D7-4E94-8836-F48880EDAE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2A4B7E3-2A52-4B25-BF8F-F85905F47F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6A1FB7B-EE84-40B7-BA2E-8E3E6CD292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545F9F6-05DD-43B0-BC01-5E44395FAE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45CE1B0-0492-4473-A7BF-24799C9AB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5454D1F-52A9-470C-AF44-2FA0498BD7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07A277F-4635-4773-9607-4965023557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DD4D31D-3310-489D-BF73-35928B09DA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E0BF4BE-B602-4161-A63B-E977C33BB52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8BC8CBC-A146-45AD-89BD-FBD5AE43279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88CAE19-9A74-4739-B2F1-5DB81FFE41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D42AA91-0B6C-4805-913A-5ABCAE17DB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E617F5B-04D8-4975-8846-E3ADC419F8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9CCFFDEA-DE5D-47C7-B348-889CD7C5176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6570BC0-17D2-4838-AF66-37B6BD0D5AE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ADCD7617-664A-4456-9CB1-6BA02582906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2215C03-A360-43D2-986A-53F89247FDC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BAF362D-5F96-4A1E-8FBF-C896714DA76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5ECBA49-FF54-43FB-87C8-521C74EC0FA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6BECAC3-5258-4919-A4F4-C30703FFA0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A85FB87-4ABB-4AA3-A174-90DDC49C3C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0CF1A11B-E1E4-4DF0-9253-0C58C98A4927}"/>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2795D7AF-8F79-452D-B233-7B589FE9D044}"/>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216A116D-4AF6-43C1-9097-F615FEFEB3AA}"/>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F62AF9AD-E485-4BF6-B8C9-A89893856F84}"/>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AE5E025A-EFFB-4086-89D4-5D60C033F72B}"/>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A574EAEE-C197-4649-9D8C-9E1C8755697E}"/>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DD575554-7215-4075-8E44-D991AA4831A3}"/>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C628F7ED-FEC1-4324-A868-B87311D38953}"/>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1A9C5C39-900F-4E96-B9EC-14195A5F9C7A}"/>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A5FB2B5D-3B55-4B66-AC0B-A4705E5BECAB}"/>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5F245560-228C-4040-8F3C-CF180B86187E}"/>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D8F506-1BEA-4C4F-AF5B-0AD3687EE3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E2BF8E6-BBA0-47E4-911F-84D0FB2A81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4BB8BD-CC11-434B-8D01-A660BAFF8E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69B1D0E-4E0C-4D4B-A5B7-5E57D5EAC0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7EF604B-6937-4643-A4A9-1B876513B2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61" name="楕円 360">
          <a:extLst>
            <a:ext uri="{FF2B5EF4-FFF2-40B4-BE49-F238E27FC236}">
              <a16:creationId xmlns:a16="http://schemas.microsoft.com/office/drawing/2014/main" id="{0B9B41B9-1F4A-4AA1-8DB4-FB881A8DFE7A}"/>
            </a:ext>
          </a:extLst>
        </xdr:cNvPr>
        <xdr:cNvSpPr/>
      </xdr:nvSpPr>
      <xdr:spPr>
        <a:xfrm>
          <a:off x="10426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86377</xdr:rowOff>
    </xdr:from>
    <xdr:ext cx="469744" cy="259045"/>
    <xdr:sp macro="" textlink="">
      <xdr:nvSpPr>
        <xdr:cNvPr id="362" name="【福祉施設】&#10;一人当たり面積該当値テキスト">
          <a:extLst>
            <a:ext uri="{FF2B5EF4-FFF2-40B4-BE49-F238E27FC236}">
              <a16:creationId xmlns:a16="http://schemas.microsoft.com/office/drawing/2014/main" id="{C7861977-795E-4BF4-9672-4D683894D384}"/>
            </a:ext>
          </a:extLst>
        </xdr:cNvPr>
        <xdr:cNvSpPr txBox="1"/>
      </xdr:nvSpPr>
      <xdr:spPr>
        <a:xfrm>
          <a:off x="10515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63500</xdr:rowOff>
    </xdr:from>
    <xdr:to>
      <xdr:col>50</xdr:col>
      <xdr:colOff>165100</xdr:colOff>
      <xdr:row>82</xdr:row>
      <xdr:rowOff>165100</xdr:rowOff>
    </xdr:to>
    <xdr:sp macro="" textlink="">
      <xdr:nvSpPr>
        <xdr:cNvPr id="363" name="楕円 362">
          <a:extLst>
            <a:ext uri="{FF2B5EF4-FFF2-40B4-BE49-F238E27FC236}">
              <a16:creationId xmlns:a16="http://schemas.microsoft.com/office/drawing/2014/main" id="{11EB07FA-3D14-4781-BECC-2D5A65C11A87}"/>
            </a:ext>
          </a:extLst>
        </xdr:cNvPr>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114300</xdr:rowOff>
    </xdr:to>
    <xdr:cxnSp macro="">
      <xdr:nvCxnSpPr>
        <xdr:cNvPr id="364" name="直線コネクタ 363">
          <a:extLst>
            <a:ext uri="{FF2B5EF4-FFF2-40B4-BE49-F238E27FC236}">
              <a16:creationId xmlns:a16="http://schemas.microsoft.com/office/drawing/2014/main" id="{B11A3AC1-0ECE-4A4B-A3CC-CEC2AE136AEF}"/>
            </a:ext>
          </a:extLst>
        </xdr:cNvPr>
        <xdr:cNvCxnSpPr/>
      </xdr:nvCxnSpPr>
      <xdr:spPr>
        <a:xfrm>
          <a:off x="9639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65" name="楕円 364">
          <a:extLst>
            <a:ext uri="{FF2B5EF4-FFF2-40B4-BE49-F238E27FC236}">
              <a16:creationId xmlns:a16="http://schemas.microsoft.com/office/drawing/2014/main" id="{8672D3BA-53C4-4D31-8F14-E80ED1B99FAE}"/>
            </a:ext>
          </a:extLst>
        </xdr:cNvPr>
        <xdr:cNvSpPr/>
      </xdr:nvSpPr>
      <xdr:spPr>
        <a:xfrm>
          <a:off x="869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82</xdr:row>
      <xdr:rowOff>127000</xdr:rowOff>
    </xdr:to>
    <xdr:cxnSp macro="">
      <xdr:nvCxnSpPr>
        <xdr:cNvPr id="366" name="直線コネクタ 365">
          <a:extLst>
            <a:ext uri="{FF2B5EF4-FFF2-40B4-BE49-F238E27FC236}">
              <a16:creationId xmlns:a16="http://schemas.microsoft.com/office/drawing/2014/main" id="{310F1A8B-2834-45E1-B6CB-320D28242A6D}"/>
            </a:ext>
          </a:extLst>
        </xdr:cNvPr>
        <xdr:cNvCxnSpPr/>
      </xdr:nvCxnSpPr>
      <xdr:spPr>
        <a:xfrm flipV="1">
          <a:off x="8750300" y="1417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76200</xdr:rowOff>
    </xdr:from>
    <xdr:to>
      <xdr:col>41</xdr:col>
      <xdr:colOff>101600</xdr:colOff>
      <xdr:row>83</xdr:row>
      <xdr:rowOff>6350</xdr:rowOff>
    </xdr:to>
    <xdr:sp macro="" textlink="">
      <xdr:nvSpPr>
        <xdr:cNvPr id="367" name="楕円 366">
          <a:extLst>
            <a:ext uri="{FF2B5EF4-FFF2-40B4-BE49-F238E27FC236}">
              <a16:creationId xmlns:a16="http://schemas.microsoft.com/office/drawing/2014/main" id="{E6F881E6-01A6-4BC5-8090-5A12D5B7BCCA}"/>
            </a:ext>
          </a:extLst>
        </xdr:cNvPr>
        <xdr:cNvSpPr/>
      </xdr:nvSpPr>
      <xdr:spPr>
        <a:xfrm>
          <a:off x="7810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127000</xdr:rowOff>
    </xdr:from>
    <xdr:to>
      <xdr:col>45</xdr:col>
      <xdr:colOff>177800</xdr:colOff>
      <xdr:row>82</xdr:row>
      <xdr:rowOff>127000</xdr:rowOff>
    </xdr:to>
    <xdr:cxnSp macro="">
      <xdr:nvCxnSpPr>
        <xdr:cNvPr id="368" name="直線コネクタ 367">
          <a:extLst>
            <a:ext uri="{FF2B5EF4-FFF2-40B4-BE49-F238E27FC236}">
              <a16:creationId xmlns:a16="http://schemas.microsoft.com/office/drawing/2014/main" id="{3AC84EDA-B3DB-4A77-95A6-7B6BEA280AFE}"/>
            </a:ext>
          </a:extLst>
        </xdr:cNvPr>
        <xdr:cNvCxnSpPr/>
      </xdr:nvCxnSpPr>
      <xdr:spPr>
        <a:xfrm>
          <a:off x="7861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76200</xdr:rowOff>
    </xdr:from>
    <xdr:to>
      <xdr:col>36</xdr:col>
      <xdr:colOff>165100</xdr:colOff>
      <xdr:row>83</xdr:row>
      <xdr:rowOff>6350</xdr:rowOff>
    </xdr:to>
    <xdr:sp macro="" textlink="">
      <xdr:nvSpPr>
        <xdr:cNvPr id="369" name="楕円 368">
          <a:extLst>
            <a:ext uri="{FF2B5EF4-FFF2-40B4-BE49-F238E27FC236}">
              <a16:creationId xmlns:a16="http://schemas.microsoft.com/office/drawing/2014/main" id="{B66DB2C1-E59B-403F-9328-0605392B8596}"/>
            </a:ext>
          </a:extLst>
        </xdr:cNvPr>
        <xdr:cNvSpPr/>
      </xdr:nvSpPr>
      <xdr:spPr>
        <a:xfrm>
          <a:off x="6921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127000</xdr:rowOff>
    </xdr:from>
    <xdr:to>
      <xdr:col>41</xdr:col>
      <xdr:colOff>50800</xdr:colOff>
      <xdr:row>82</xdr:row>
      <xdr:rowOff>127000</xdr:rowOff>
    </xdr:to>
    <xdr:cxnSp macro="">
      <xdr:nvCxnSpPr>
        <xdr:cNvPr id="370" name="直線コネクタ 369">
          <a:extLst>
            <a:ext uri="{FF2B5EF4-FFF2-40B4-BE49-F238E27FC236}">
              <a16:creationId xmlns:a16="http://schemas.microsoft.com/office/drawing/2014/main" id="{BF218AD3-D19E-43BF-A6DE-D83A90266B3A}"/>
            </a:ext>
          </a:extLst>
        </xdr:cNvPr>
        <xdr:cNvCxnSpPr/>
      </xdr:nvCxnSpPr>
      <xdr:spPr>
        <a:xfrm>
          <a:off x="6972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F8C8EFB7-DB37-45D8-B46C-AF3630EB4E6C}"/>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3D89A875-B27B-4E08-BA5E-D469071E6AC5}"/>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a:extLst>
            <a:ext uri="{FF2B5EF4-FFF2-40B4-BE49-F238E27FC236}">
              <a16:creationId xmlns:a16="http://schemas.microsoft.com/office/drawing/2014/main" id="{4DFD827A-E9F5-41D5-9C54-D33E2EBDFEC6}"/>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a:extLst>
            <a:ext uri="{FF2B5EF4-FFF2-40B4-BE49-F238E27FC236}">
              <a16:creationId xmlns:a16="http://schemas.microsoft.com/office/drawing/2014/main" id="{EC037406-9368-46E3-A2A4-9A2847AAE3B1}"/>
            </a:ext>
          </a:extLst>
        </xdr:cNvPr>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10177</xdr:rowOff>
    </xdr:from>
    <xdr:ext cx="469744" cy="259045"/>
    <xdr:sp macro="" textlink="">
      <xdr:nvSpPr>
        <xdr:cNvPr id="375" name="n_1mainValue【福祉施設】&#10;一人当たり面積">
          <a:extLst>
            <a:ext uri="{FF2B5EF4-FFF2-40B4-BE49-F238E27FC236}">
              <a16:creationId xmlns:a16="http://schemas.microsoft.com/office/drawing/2014/main" id="{84653EA0-D525-48F9-BC74-5368030A6EC5}"/>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mainValue【福祉施設】&#10;一人当たり面積">
          <a:extLst>
            <a:ext uri="{FF2B5EF4-FFF2-40B4-BE49-F238E27FC236}">
              <a16:creationId xmlns:a16="http://schemas.microsoft.com/office/drawing/2014/main" id="{F419081E-A7C9-4C93-B5BA-671C9037FAFE}"/>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7" name="n_3mainValue【福祉施設】&#10;一人当たり面積">
          <a:extLst>
            <a:ext uri="{FF2B5EF4-FFF2-40B4-BE49-F238E27FC236}">
              <a16:creationId xmlns:a16="http://schemas.microsoft.com/office/drawing/2014/main" id="{8225CCD2-ADFC-49E1-A9BB-570BA0B13BD8}"/>
            </a:ext>
          </a:extLst>
        </xdr:cNvPr>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mainValue【福祉施設】&#10;一人当たり面積">
          <a:extLst>
            <a:ext uri="{FF2B5EF4-FFF2-40B4-BE49-F238E27FC236}">
              <a16:creationId xmlns:a16="http://schemas.microsoft.com/office/drawing/2014/main" id="{5DBD741C-17AB-4D3F-870A-471A6C0F6AB7}"/>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1AC9A6B-44D5-4EFA-BC1F-A50AA249DE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433ACCC-8A99-4EDC-BD42-EEF142BE58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BB95C15-8AAE-4F0A-B6DF-B1A8AA4232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4FB252F-790F-4CD7-A9DF-BAD8600190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F6A90AE-73D7-43A9-9920-F1F5B931FB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2A0B89A-3B7D-459E-B16D-9AE4FB4273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329883F-9628-4A79-B64A-06EF22CE75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240F3E8-D7F5-4470-A691-E7AA2BDA0D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2EF0BFD-1425-461E-9378-8A0AC64F40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E2A893D-2DD5-4C8A-ADAC-EF2CC8F7C5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C486A03-49FF-4922-B638-EA79D977599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B7EFD15F-C2E5-4A8A-85F6-E6FF187B864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9E8BEED-8C75-4B45-B98B-CF783C507F1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20397AB-C08F-4BE2-B149-103C09A57AD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FD8A56E2-B9D2-4F90-B072-C2F682486F5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D1B452B-64EE-491C-A5B1-E1231959DD4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17B9C94-1AF7-46DA-8339-145FB8CEACF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8DB2426-A66F-45F2-9F28-8C8ABC9BE4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8E85620-D6BE-4D8A-B85A-AF5B5ED3BE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2690DA1-0788-44FD-B13D-91C7FADCE2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F64D5FB-B9C2-40A2-8063-1E9EB8C42D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DADEF20-E30A-4E6E-86A3-3517631BEF0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E78ED95B-EAFB-46F0-89C1-3762DA693D1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E29E406-9C93-45C1-ADCB-61649B1997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94CB10A-CBA9-4B55-B120-0E616E4018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DE443F75-CF9A-4D86-9FBC-A4BDA081327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7AEE47F5-591B-4B9B-99AE-D395AB8DB3FB}"/>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C79FFC34-16BC-471D-B19B-7B7A902964A6}"/>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9D912C90-5CD0-48F9-977E-AE76BA060604}"/>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5C64F440-0FF5-4F64-8567-F525B68D3C92}"/>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5B42508-3273-476D-BBB1-C5C627C6579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5E0BB713-5844-430F-8A6B-CB0DCF508F32}"/>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BF3E7D3-F8E2-4090-BC5A-E4A5B6625A00}"/>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1D2FE175-7522-49EB-B74D-92333AFFC2E6}"/>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3AEE3C0A-174C-4618-97BD-538B56543F67}"/>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CE0DC86D-FA51-4A7F-A64F-4788D33286BD}"/>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5DF812F-62D5-4C53-984C-23D268D63B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0F51AB1-85B1-43C2-A03A-0BF5A49B3C2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BDAA09A-2648-4C12-B573-22E6AFB4C4A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C33C597-F9BE-465F-9E01-702B2EE1513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CF74C3F-17BF-4CC4-A9AB-03960A3C35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420" name="楕円 419">
          <a:extLst>
            <a:ext uri="{FF2B5EF4-FFF2-40B4-BE49-F238E27FC236}">
              <a16:creationId xmlns:a16="http://schemas.microsoft.com/office/drawing/2014/main" id="{25BA601B-91C6-4522-A8AA-75816AA519AD}"/>
            </a:ext>
          </a:extLst>
        </xdr:cNvPr>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60977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5108FFB-661B-470E-8F40-2268390AB53E}"/>
            </a:ext>
          </a:extLst>
        </xdr:cNvPr>
        <xdr:cNvSpPr txBox="1"/>
      </xdr:nvSpPr>
      <xdr:spPr>
        <a:xfrm>
          <a:off x="4673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422" name="楕円 421">
          <a:extLst>
            <a:ext uri="{FF2B5EF4-FFF2-40B4-BE49-F238E27FC236}">
              <a16:creationId xmlns:a16="http://schemas.microsoft.com/office/drawing/2014/main" id="{F1F43A74-1067-4637-B712-CFC14E0291C7}"/>
            </a:ext>
          </a:extLst>
        </xdr:cNvPr>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112123</xdr:rowOff>
    </xdr:from>
    <xdr:to>
      <xdr:col>24</xdr:col>
      <xdr:colOff>63500</xdr:colOff>
      <xdr:row>106</xdr:row>
      <xdr:rowOff>133350</xdr:rowOff>
    </xdr:to>
    <xdr:cxnSp macro="">
      <xdr:nvCxnSpPr>
        <xdr:cNvPr id="423" name="直線コネクタ 422">
          <a:extLst>
            <a:ext uri="{FF2B5EF4-FFF2-40B4-BE49-F238E27FC236}">
              <a16:creationId xmlns:a16="http://schemas.microsoft.com/office/drawing/2014/main" id="{B29DF531-330B-4D17-BB41-0BD47075D1CC}"/>
            </a:ext>
          </a:extLst>
        </xdr:cNvPr>
        <xdr:cNvCxnSpPr/>
      </xdr:nvCxnSpPr>
      <xdr:spPr>
        <a:xfrm>
          <a:off x="3797300" y="182858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44994</xdr:rowOff>
    </xdr:from>
    <xdr:to>
      <xdr:col>15</xdr:col>
      <xdr:colOff>101600</xdr:colOff>
      <xdr:row>106</xdr:row>
      <xdr:rowOff>146594</xdr:rowOff>
    </xdr:to>
    <xdr:sp macro="" textlink="">
      <xdr:nvSpPr>
        <xdr:cNvPr id="424" name="楕円 423">
          <a:extLst>
            <a:ext uri="{FF2B5EF4-FFF2-40B4-BE49-F238E27FC236}">
              <a16:creationId xmlns:a16="http://schemas.microsoft.com/office/drawing/2014/main" id="{C09AD36E-EB2F-47C1-8B69-AA294C84325B}"/>
            </a:ext>
          </a:extLst>
        </xdr:cNvPr>
        <xdr:cNvSpPr/>
      </xdr:nvSpPr>
      <xdr:spPr>
        <a:xfrm>
          <a:off x="2857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95794</xdr:rowOff>
    </xdr:from>
    <xdr:to>
      <xdr:col>19</xdr:col>
      <xdr:colOff>177800</xdr:colOff>
      <xdr:row>106</xdr:row>
      <xdr:rowOff>112123</xdr:rowOff>
    </xdr:to>
    <xdr:cxnSp macro="">
      <xdr:nvCxnSpPr>
        <xdr:cNvPr id="425" name="直線コネクタ 424">
          <a:extLst>
            <a:ext uri="{FF2B5EF4-FFF2-40B4-BE49-F238E27FC236}">
              <a16:creationId xmlns:a16="http://schemas.microsoft.com/office/drawing/2014/main" id="{5F985ACC-FD8F-48AB-A711-6BBB084917E0}"/>
            </a:ext>
          </a:extLst>
        </xdr:cNvPr>
        <xdr:cNvCxnSpPr/>
      </xdr:nvCxnSpPr>
      <xdr:spPr>
        <a:xfrm>
          <a:off x="2908300" y="182694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30299</xdr:rowOff>
    </xdr:from>
    <xdr:to>
      <xdr:col>10</xdr:col>
      <xdr:colOff>165100</xdr:colOff>
      <xdr:row>106</xdr:row>
      <xdr:rowOff>131899</xdr:rowOff>
    </xdr:to>
    <xdr:sp macro="" textlink="">
      <xdr:nvSpPr>
        <xdr:cNvPr id="426" name="楕円 425">
          <a:extLst>
            <a:ext uri="{FF2B5EF4-FFF2-40B4-BE49-F238E27FC236}">
              <a16:creationId xmlns:a16="http://schemas.microsoft.com/office/drawing/2014/main" id="{0F3DEEB6-26C3-4D14-A4BE-293FDBF68BAB}"/>
            </a:ext>
          </a:extLst>
        </xdr:cNvPr>
        <xdr:cNvSpPr/>
      </xdr:nvSpPr>
      <xdr:spPr>
        <a:xfrm>
          <a:off x="1968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81099</xdr:rowOff>
    </xdr:from>
    <xdr:to>
      <xdr:col>15</xdr:col>
      <xdr:colOff>50800</xdr:colOff>
      <xdr:row>106</xdr:row>
      <xdr:rowOff>95794</xdr:rowOff>
    </xdr:to>
    <xdr:cxnSp macro="">
      <xdr:nvCxnSpPr>
        <xdr:cNvPr id="427" name="直線コネクタ 426">
          <a:extLst>
            <a:ext uri="{FF2B5EF4-FFF2-40B4-BE49-F238E27FC236}">
              <a16:creationId xmlns:a16="http://schemas.microsoft.com/office/drawing/2014/main" id="{A60E10AF-AA9B-4EDC-BCFB-C8E5D80ED98F}"/>
            </a:ext>
          </a:extLst>
        </xdr:cNvPr>
        <xdr:cNvCxnSpPr/>
      </xdr:nvCxnSpPr>
      <xdr:spPr>
        <a:xfrm>
          <a:off x="2019300" y="182547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28" name="楕円 427">
          <a:extLst>
            <a:ext uri="{FF2B5EF4-FFF2-40B4-BE49-F238E27FC236}">
              <a16:creationId xmlns:a16="http://schemas.microsoft.com/office/drawing/2014/main" id="{FD9C3B1F-99C1-4B27-8D6C-778715B5507B}"/>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81099</xdr:rowOff>
    </xdr:to>
    <xdr:cxnSp macro="">
      <xdr:nvCxnSpPr>
        <xdr:cNvPr id="429" name="直線コネクタ 428">
          <a:extLst>
            <a:ext uri="{FF2B5EF4-FFF2-40B4-BE49-F238E27FC236}">
              <a16:creationId xmlns:a16="http://schemas.microsoft.com/office/drawing/2014/main" id="{AF337168-A3D9-4031-8CEA-AAD12DA2E3B6}"/>
            </a:ext>
          </a:extLst>
        </xdr:cNvPr>
        <xdr:cNvCxnSpPr/>
      </xdr:nvCxnSpPr>
      <xdr:spPr>
        <a:xfrm>
          <a:off x="1130300" y="182335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1525CD51-DE34-4C88-AAA9-F165F47A0801}"/>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A0C061CE-A2C7-46AF-A9DC-B432420BB396}"/>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AD4C0D81-00F1-4500-9D4E-E4D79A8B1253}"/>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AE1A2B62-C011-4B69-8E19-0C6446A6655A}"/>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434" name="n_1mainValue【市民会館】&#10;有形固定資産減価償却率">
          <a:extLst>
            <a:ext uri="{FF2B5EF4-FFF2-40B4-BE49-F238E27FC236}">
              <a16:creationId xmlns:a16="http://schemas.microsoft.com/office/drawing/2014/main" id="{CA8CA2BE-30D4-4FAC-8AAA-C4D83346093B}"/>
            </a:ext>
          </a:extLst>
        </xdr:cNvPr>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137721</xdr:rowOff>
    </xdr:from>
    <xdr:ext cx="405111" cy="259045"/>
    <xdr:sp macro="" textlink="">
      <xdr:nvSpPr>
        <xdr:cNvPr id="435" name="n_2mainValue【市民会館】&#10;有形固定資産減価償却率">
          <a:extLst>
            <a:ext uri="{FF2B5EF4-FFF2-40B4-BE49-F238E27FC236}">
              <a16:creationId xmlns:a16="http://schemas.microsoft.com/office/drawing/2014/main" id="{370925D1-2DD0-4946-ACDE-687751D6E424}"/>
            </a:ext>
          </a:extLst>
        </xdr:cNvPr>
        <xdr:cNvSpPr txBox="1"/>
      </xdr:nvSpPr>
      <xdr:spPr>
        <a:xfrm>
          <a:off x="2705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123026</xdr:rowOff>
    </xdr:from>
    <xdr:ext cx="405111" cy="259045"/>
    <xdr:sp macro="" textlink="">
      <xdr:nvSpPr>
        <xdr:cNvPr id="436" name="n_3mainValue【市民会館】&#10;有形固定資産減価償却率">
          <a:extLst>
            <a:ext uri="{FF2B5EF4-FFF2-40B4-BE49-F238E27FC236}">
              <a16:creationId xmlns:a16="http://schemas.microsoft.com/office/drawing/2014/main" id="{AF1FBFD2-7A13-49F9-8076-07E3143476BA}"/>
            </a:ext>
          </a:extLst>
        </xdr:cNvPr>
        <xdr:cNvSpPr txBox="1"/>
      </xdr:nvSpPr>
      <xdr:spPr>
        <a:xfrm>
          <a:off x="1816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37" name="n_4mainValue【市民会館】&#10;有形固定資産減価償却率">
          <a:extLst>
            <a:ext uri="{FF2B5EF4-FFF2-40B4-BE49-F238E27FC236}">
              <a16:creationId xmlns:a16="http://schemas.microsoft.com/office/drawing/2014/main" id="{550D2D9F-AA2D-413A-9DEC-D03A8BF908FF}"/>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2CB7440-8CF5-4A2F-91C1-8EA56B1573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A0EC605-1755-4893-94B6-2CC555E6D8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F2339F5-FDAD-4FF9-AC9F-EBF304F205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A94A815-4714-4AF4-8C0F-8E74982237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FDCF4E1-2F32-403D-98E6-7B2F67CF1F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572C806-EFE8-4CE6-B073-3210CB4F45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DDCC1BA-BF2E-453B-B10A-51F6FD5827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594D682-E661-4A41-BAE4-B892EEE6A0E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EEA2AFC-5C09-4BDC-8F7D-9E0CA6FD59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81AE812-C142-47F0-9A30-564902E751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3CCBB12F-B68F-41E9-941F-85D222AD2D6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3A53E0C-5981-4C67-A160-81E0BEF1E18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7444634-B098-423F-B8C0-67168A46E7C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10DB3F2-74B6-45FE-AE82-23344240C91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25CADC1-4D7D-4F03-B453-D1B540F6F79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BE4627E-8FB2-43DB-B23F-3DB249B9FA1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D1F9A82B-F4D5-48A3-BBBA-9E5638C983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779D903-8B48-4F1C-96A5-B65FB39116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C347293-6F1B-4B02-94AF-4E8B0E934B2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70A23A6-9F27-4203-B4F1-0BDF42F407B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4AF53B52-B360-43A5-8FE2-68F1F0B7C8B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0B15D63-5E23-4728-A0F0-11D97CD37E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64D190F-054C-492F-BEC9-75013115CD4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7BC772E4-D283-4F9C-B49B-A40120C74139}"/>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9DD407AC-A8C3-436B-BD8B-32AD64C77973}"/>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62791069-10A5-45B5-89BE-6425DF838D2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EEE21456-18CA-4912-9579-496724C1060F}"/>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F789D5FA-1547-45E3-9853-4F54E067A07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a:extLst>
            <a:ext uri="{FF2B5EF4-FFF2-40B4-BE49-F238E27FC236}">
              <a16:creationId xmlns:a16="http://schemas.microsoft.com/office/drawing/2014/main" id="{799F8507-2AD6-4AD8-8B02-14FA077A8249}"/>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1B2FFC02-2BEF-4854-9D22-34BF6FE159FC}"/>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3B137ECF-CCCF-44F6-A6B5-15FDDF70A488}"/>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7F405DF6-8C49-4AEC-A1EB-03F5776E2A9E}"/>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6FBB8AA6-146E-4F18-9819-4326ABD26463}"/>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F690CBCC-F2CD-4F6E-A801-5DDA5EC5D13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698EA76-34C8-428E-A0D9-36C023E5896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EDFDB02-650B-4D2B-95D3-CA8FD6339F7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323EA22-A939-4ABB-A17C-F16BA4F779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D40C3AC-D475-4480-BF66-589F8D2D80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7FEA0FF-0328-42F6-9DC0-C1E15927BA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7" name="楕円 476">
          <a:extLst>
            <a:ext uri="{FF2B5EF4-FFF2-40B4-BE49-F238E27FC236}">
              <a16:creationId xmlns:a16="http://schemas.microsoft.com/office/drawing/2014/main" id="{EAD7A78A-34C4-4A6D-A740-3DF8BD86207B}"/>
            </a:ext>
          </a:extLst>
        </xdr:cNvPr>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78" name="【市民会館】&#10;一人当たり面積該当値テキスト">
          <a:extLst>
            <a:ext uri="{FF2B5EF4-FFF2-40B4-BE49-F238E27FC236}">
              <a16:creationId xmlns:a16="http://schemas.microsoft.com/office/drawing/2014/main" id="{E5535D84-BE40-42B3-B86E-2EC186D4D93B}"/>
            </a:ext>
          </a:extLst>
        </xdr:cNvPr>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9" name="楕円 478">
          <a:extLst>
            <a:ext uri="{FF2B5EF4-FFF2-40B4-BE49-F238E27FC236}">
              <a16:creationId xmlns:a16="http://schemas.microsoft.com/office/drawing/2014/main" id="{7A997FED-B917-4AB0-9548-CE0547E96CAA}"/>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133350</xdr:rowOff>
    </xdr:to>
    <xdr:cxnSp macro="">
      <xdr:nvCxnSpPr>
        <xdr:cNvPr id="480" name="直線コネクタ 479">
          <a:extLst>
            <a:ext uri="{FF2B5EF4-FFF2-40B4-BE49-F238E27FC236}">
              <a16:creationId xmlns:a16="http://schemas.microsoft.com/office/drawing/2014/main" id="{59F2ED69-8261-4A02-8702-143F1F4B14E9}"/>
            </a:ext>
          </a:extLst>
        </xdr:cNvPr>
        <xdr:cNvCxnSpPr/>
      </xdr:nvCxnSpPr>
      <xdr:spPr>
        <a:xfrm flipV="1">
          <a:off x="9639300" y="18021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1" name="楕円 480">
          <a:extLst>
            <a:ext uri="{FF2B5EF4-FFF2-40B4-BE49-F238E27FC236}">
              <a16:creationId xmlns:a16="http://schemas.microsoft.com/office/drawing/2014/main" id="{ABF02F81-3A4D-45E9-ACF0-B5868E44DEBC}"/>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82" name="直線コネクタ 481">
          <a:extLst>
            <a:ext uri="{FF2B5EF4-FFF2-40B4-BE49-F238E27FC236}">
              <a16:creationId xmlns:a16="http://schemas.microsoft.com/office/drawing/2014/main" id="{B21BB5D6-B525-435D-90E7-3A7D57F824D2}"/>
            </a:ext>
          </a:extLst>
        </xdr:cNvPr>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83" name="楕円 482">
          <a:extLst>
            <a:ext uri="{FF2B5EF4-FFF2-40B4-BE49-F238E27FC236}">
              <a16:creationId xmlns:a16="http://schemas.microsoft.com/office/drawing/2014/main" id="{F9C052C4-B1C5-4886-9CDD-763BC1A59B33}"/>
            </a:ext>
          </a:extLst>
        </xdr:cNvPr>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140970</xdr:rowOff>
    </xdr:to>
    <xdr:cxnSp macro="">
      <xdr:nvCxnSpPr>
        <xdr:cNvPr id="484" name="直線コネクタ 483">
          <a:extLst>
            <a:ext uri="{FF2B5EF4-FFF2-40B4-BE49-F238E27FC236}">
              <a16:creationId xmlns:a16="http://schemas.microsoft.com/office/drawing/2014/main" id="{7F0AF88B-A8A8-49EE-B714-0A7F1F1D3E44}"/>
            </a:ext>
          </a:extLst>
        </xdr:cNvPr>
        <xdr:cNvCxnSpPr/>
      </xdr:nvCxnSpPr>
      <xdr:spPr>
        <a:xfrm flipV="1">
          <a:off x="7861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5" name="楕円 484">
          <a:extLst>
            <a:ext uri="{FF2B5EF4-FFF2-40B4-BE49-F238E27FC236}">
              <a16:creationId xmlns:a16="http://schemas.microsoft.com/office/drawing/2014/main" id="{6FBDB33F-80A3-4621-AF3C-B9EE392DEA9B}"/>
            </a:ext>
          </a:extLst>
        </xdr:cNvPr>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140970</xdr:rowOff>
    </xdr:to>
    <xdr:cxnSp macro="">
      <xdr:nvCxnSpPr>
        <xdr:cNvPr id="486" name="直線コネクタ 485">
          <a:extLst>
            <a:ext uri="{FF2B5EF4-FFF2-40B4-BE49-F238E27FC236}">
              <a16:creationId xmlns:a16="http://schemas.microsoft.com/office/drawing/2014/main" id="{F60AE170-9020-44D4-B8C4-AD33A0CBDEB0}"/>
            </a:ext>
          </a:extLst>
        </xdr:cNvPr>
        <xdr:cNvCxnSpPr/>
      </xdr:nvCxnSpPr>
      <xdr:spPr>
        <a:xfrm>
          <a:off x="6972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63D7C540-8C73-4D6F-A417-D98DDA8D6343}"/>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50DA55B9-BBB3-4881-B89B-CDC7C47BAC02}"/>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588F170C-D1F1-4DAA-87AF-033F7A8AE16A}"/>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62B7D041-8F4E-42ED-9D61-CA3251F85DF8}"/>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91" name="n_1mainValue【市民会館】&#10;一人当たり面積">
          <a:extLst>
            <a:ext uri="{FF2B5EF4-FFF2-40B4-BE49-F238E27FC236}">
              <a16:creationId xmlns:a16="http://schemas.microsoft.com/office/drawing/2014/main" id="{E04E14AF-E7D4-4B07-9EFF-A28605F4816C}"/>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92" name="n_2mainValue【市民会館】&#10;一人当たり面積">
          <a:extLst>
            <a:ext uri="{FF2B5EF4-FFF2-40B4-BE49-F238E27FC236}">
              <a16:creationId xmlns:a16="http://schemas.microsoft.com/office/drawing/2014/main" id="{69F22CCB-AC3C-47F2-872A-21ED3469D207}"/>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93" name="n_3mainValue【市民会館】&#10;一人当たり面積">
          <a:extLst>
            <a:ext uri="{FF2B5EF4-FFF2-40B4-BE49-F238E27FC236}">
              <a16:creationId xmlns:a16="http://schemas.microsoft.com/office/drawing/2014/main" id="{F630243C-20A4-4549-9572-BD1F76D4FF0E}"/>
            </a:ext>
          </a:extLst>
        </xdr:cNvPr>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11447</xdr:rowOff>
    </xdr:from>
    <xdr:ext cx="469744" cy="259045"/>
    <xdr:sp macro="" textlink="">
      <xdr:nvSpPr>
        <xdr:cNvPr id="494" name="n_4mainValue【市民会館】&#10;一人当たり面積">
          <a:extLst>
            <a:ext uri="{FF2B5EF4-FFF2-40B4-BE49-F238E27FC236}">
              <a16:creationId xmlns:a16="http://schemas.microsoft.com/office/drawing/2014/main" id="{A08481C6-F849-4ACD-A544-D84985AECAFB}"/>
            </a:ext>
          </a:extLst>
        </xdr:cNvPr>
        <xdr:cNvSpPr txBox="1"/>
      </xdr:nvSpPr>
      <xdr:spPr>
        <a:xfrm>
          <a:off x="6737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265756E-D986-48FA-917A-E18C7E9D8F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5C37953-C98C-4F9D-BC44-681F496AE3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F378923-FF6D-40F5-B22E-67F67B4823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867B165-59CB-4290-9FB5-BD6A153464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F2A440F-D1F9-46F8-8430-D1469C791D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130EE8D-18AC-445C-828C-E977D78917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C4F56FB-4208-4938-8332-BB5970E7F1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67B1694-B645-42F2-9FC1-C6AA0DC3EF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3AC23C9-76BE-47B8-9537-95570F620A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3168E32-53F0-4E97-8422-4C8A3145D3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6A3CA78-D5F0-45A3-9051-621EDD5099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A41F2F2-5753-4B65-A536-595B9F310FC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8AB7A1DB-6999-4861-8372-9405D34E28F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9780B009-4E09-4FDE-87CA-B388409D61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A298A0A3-C6C0-4887-9B8C-E0D2486FA16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5784213-BFFD-498B-8E76-BEDF2CB87F4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497761B-051C-4918-9C27-ADC3E055010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98547B36-0EDC-44E1-9372-4CBDE778BB6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110138B-19DF-4B06-AACC-257EE5FCF8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AB94CB21-3BCF-402D-9FB9-BD619208DC7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2A46442A-4A4B-4DC2-B24B-68B1CDF8458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D4D31FA-ABB9-432B-B394-0240D4A7EE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E2303C15-A2BD-4BA9-8EC0-240C04B2F77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870B9941-176E-42E1-B794-AA98B6F717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A8393755-5167-4318-97F2-A6F9607F3F45}"/>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ADF4CFCC-A0C6-43DB-8BC4-EE2BFFEA6165}"/>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3BC41FD3-02A6-46A6-A5F7-5CC56CC8FCA0}"/>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2F339DD-6E74-4BE8-8EB5-F24613657917}"/>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2E8BE475-0805-405D-99B5-181F7FA6C7F7}"/>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8906C2B0-867F-4A45-A8C4-713663D62DF1}"/>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1BAB7696-8FB5-46DA-AD14-28C9FF6187BB}"/>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99E2CC46-A1BC-4FCB-AF51-AB9C731EDE76}"/>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2B973A70-6936-4FA3-8812-417B44F13B4E}"/>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C3E679CA-A310-4563-BBAB-8BB70E8E6DFE}"/>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051250DB-A1A6-418A-8EAA-F432AF81A829}"/>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D00E3E0-4895-4C85-AA75-C4E2418ED8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E38388D-B759-4E4F-BBFE-6B3A301655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FDC1935-D572-4115-8819-61E10980FF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0E52F63-FE22-4B70-8F09-38E13D6AD8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4710833-4425-46E1-B991-658F9185EF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535" name="楕円 534">
          <a:extLst>
            <a:ext uri="{FF2B5EF4-FFF2-40B4-BE49-F238E27FC236}">
              <a16:creationId xmlns:a16="http://schemas.microsoft.com/office/drawing/2014/main" id="{E9031C59-40B3-422A-9FF4-9ED5F50C9910}"/>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65F8942A-8E36-415B-945E-8812564A3EBD}"/>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537" name="楕円 536">
          <a:extLst>
            <a:ext uri="{FF2B5EF4-FFF2-40B4-BE49-F238E27FC236}">
              <a16:creationId xmlns:a16="http://schemas.microsoft.com/office/drawing/2014/main" id="{BF1B4D19-A2F3-4F26-80B3-7B43B69F9955}"/>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106680</xdr:rowOff>
    </xdr:to>
    <xdr:cxnSp macro="">
      <xdr:nvCxnSpPr>
        <xdr:cNvPr id="538" name="直線コネクタ 537">
          <a:extLst>
            <a:ext uri="{FF2B5EF4-FFF2-40B4-BE49-F238E27FC236}">
              <a16:creationId xmlns:a16="http://schemas.microsoft.com/office/drawing/2014/main" id="{8D64C43D-3557-4CEC-9449-735516FB8E00}"/>
            </a:ext>
          </a:extLst>
        </xdr:cNvPr>
        <xdr:cNvCxnSpPr/>
      </xdr:nvCxnSpPr>
      <xdr:spPr>
        <a:xfrm>
          <a:off x="15481300" y="67798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539" name="楕円 538">
          <a:extLst>
            <a:ext uri="{FF2B5EF4-FFF2-40B4-BE49-F238E27FC236}">
              <a16:creationId xmlns:a16="http://schemas.microsoft.com/office/drawing/2014/main" id="{639FACC4-9924-45DE-9CD6-A4CBD046332B}"/>
            </a:ext>
          </a:extLst>
        </xdr:cNvPr>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93345</xdr:rowOff>
    </xdr:to>
    <xdr:cxnSp macro="">
      <xdr:nvCxnSpPr>
        <xdr:cNvPr id="540" name="直線コネクタ 539">
          <a:extLst>
            <a:ext uri="{FF2B5EF4-FFF2-40B4-BE49-F238E27FC236}">
              <a16:creationId xmlns:a16="http://schemas.microsoft.com/office/drawing/2014/main" id="{F57FC6B5-A235-4DD1-ABB4-D64C5CA0EFB2}"/>
            </a:ext>
          </a:extLst>
        </xdr:cNvPr>
        <xdr:cNvCxnSpPr/>
      </xdr:nvCxnSpPr>
      <xdr:spPr>
        <a:xfrm>
          <a:off x="14592300" y="67760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541" name="楕円 540">
          <a:extLst>
            <a:ext uri="{FF2B5EF4-FFF2-40B4-BE49-F238E27FC236}">
              <a16:creationId xmlns:a16="http://schemas.microsoft.com/office/drawing/2014/main" id="{E5029D8E-99D2-43AE-9698-58BCC169CFBE}"/>
            </a:ext>
          </a:extLst>
        </xdr:cNvPr>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89535</xdr:rowOff>
    </xdr:to>
    <xdr:cxnSp macro="">
      <xdr:nvCxnSpPr>
        <xdr:cNvPr id="542" name="直線コネクタ 541">
          <a:extLst>
            <a:ext uri="{FF2B5EF4-FFF2-40B4-BE49-F238E27FC236}">
              <a16:creationId xmlns:a16="http://schemas.microsoft.com/office/drawing/2014/main" id="{C9F1FD6C-C5DC-4389-89C3-DF02DBF8A778}"/>
            </a:ext>
          </a:extLst>
        </xdr:cNvPr>
        <xdr:cNvCxnSpPr/>
      </xdr:nvCxnSpPr>
      <xdr:spPr>
        <a:xfrm>
          <a:off x="13703300" y="6749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31115</xdr:rowOff>
    </xdr:from>
    <xdr:to>
      <xdr:col>67</xdr:col>
      <xdr:colOff>101600</xdr:colOff>
      <xdr:row>39</xdr:row>
      <xdr:rowOff>132715</xdr:rowOff>
    </xdr:to>
    <xdr:sp macro="" textlink="">
      <xdr:nvSpPr>
        <xdr:cNvPr id="543" name="楕円 542">
          <a:extLst>
            <a:ext uri="{FF2B5EF4-FFF2-40B4-BE49-F238E27FC236}">
              <a16:creationId xmlns:a16="http://schemas.microsoft.com/office/drawing/2014/main" id="{91AF0745-E5BD-4392-AC57-077C4577A80C}"/>
            </a:ext>
          </a:extLst>
        </xdr:cNvPr>
        <xdr:cNvSpPr/>
      </xdr:nvSpPr>
      <xdr:spPr>
        <a:xfrm>
          <a:off x="1276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62865</xdr:rowOff>
    </xdr:from>
    <xdr:to>
      <xdr:col>71</xdr:col>
      <xdr:colOff>177800</xdr:colOff>
      <xdr:row>39</xdr:row>
      <xdr:rowOff>81915</xdr:rowOff>
    </xdr:to>
    <xdr:cxnSp macro="">
      <xdr:nvCxnSpPr>
        <xdr:cNvPr id="544" name="直線コネクタ 543">
          <a:extLst>
            <a:ext uri="{FF2B5EF4-FFF2-40B4-BE49-F238E27FC236}">
              <a16:creationId xmlns:a16="http://schemas.microsoft.com/office/drawing/2014/main" id="{0500FB90-9A71-4165-A6FD-C6AC485AC75F}"/>
            </a:ext>
          </a:extLst>
        </xdr:cNvPr>
        <xdr:cNvCxnSpPr/>
      </xdr:nvCxnSpPr>
      <xdr:spPr>
        <a:xfrm flipV="1">
          <a:off x="12814300" y="67494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7089A07-A2E8-4D5C-9A84-1E9EC2AB8D52}"/>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19EB2FD1-CF85-49C4-ACF0-E51C617E42A7}"/>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6832277-25B0-4052-BCC1-D2DD10E8C7E5}"/>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A376E863-4406-4ED0-A20F-9D6DCDBFF82F}"/>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99EAB69F-09BB-4D88-B89A-DFA149AA47B8}"/>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64E168D-7BA3-40C1-8026-446D325D6675}"/>
            </a:ext>
          </a:extLst>
        </xdr:cNvPr>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58FC3C4C-35B9-4A43-BC5A-D103AE7797D2}"/>
            </a:ext>
          </a:extLst>
        </xdr:cNvPr>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123842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308334A0-669D-4C86-9D19-C301472BFDCD}"/>
            </a:ext>
          </a:extLst>
        </xdr:cNvPr>
        <xdr:cNvSpPr txBox="1"/>
      </xdr:nvSpPr>
      <xdr:spPr>
        <a:xfrm>
          <a:off x="12611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A5F9329-F2CA-4AD8-AD8B-FFCB9A73B7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81463AE-E59E-43AF-9BA7-33BB8191ED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15A7FD5-E0A8-452A-B601-85C288CAE7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E0366D69-1B47-4C11-87D2-F8FBA327D7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4E18AC63-6D68-49F1-94B4-F71E7579AC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0CC9622-4A70-4702-B334-F19D6ED09D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FF1FEB6-492A-4F1C-838B-8E72FB7DE5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0AC4C34-A018-4A8F-9288-C25B7DD8B8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BD5372FD-31C0-4D84-A12A-2EAC9FD8DD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2D1D313-CF9F-462A-A782-6771359FE8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1438D94F-FD40-487E-B7C9-07B3953AA6E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52355F1E-FFB2-4ABF-A1D4-30B33E95D1F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3670A078-AA52-4F33-8F70-27D6840BB09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1934B001-D20F-476D-9D9D-4176ABD8DBB1}"/>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135051E2-402B-4F9F-8FFD-FAE2D6EAAD4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84497116-40D2-47D9-A2E4-971C53B06B98}"/>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1C87C6AA-27D1-4CCD-AFFB-72B52DE8523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CC12D5B4-C3A2-4A81-9F09-493DE82F1E86}"/>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C85874E-6E83-42E2-BB4E-750B5870443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73333CA1-C3A4-4A4D-B553-E87ED0A2A8D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E6ADBB4E-A89A-4135-B9A6-A0562B8E62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A270C432-FA42-4536-972C-A7F23A35F8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8371338D-7381-4E41-B6BA-C45008660E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822DF1D6-D3C9-47FE-996C-F7D82342924E}"/>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87876834-8235-4C09-8C46-6129666C2B2F}"/>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39BFE32C-04C8-45B4-9356-BEB89D5F56EB}"/>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2450ADC9-31A3-4783-A3BE-76983071288E}"/>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50108DE6-3976-4A2D-8F6C-A2E324A8DAF2}"/>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3EFE93D8-AF00-47AE-BDC3-D91206152C74}"/>
            </a:ext>
          </a:extLst>
        </xdr:cNvPr>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381324AB-E06B-421B-9E4D-33DBAEE27F2D}"/>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627E86C7-AC6F-4796-9C8B-53C3380422A4}"/>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CB5B9888-424B-49B6-B1B0-F1972B1BD6C5}"/>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15087D0B-5345-4DB3-911F-CBFF9C7B7F0A}"/>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05ED164E-9227-4970-B046-12E9FED78F60}"/>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7A976A6-A040-486B-B29D-F1F18AFB28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65F30EB-AF99-4747-AE78-154ADCAFDC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4A98AF4-CCA3-4C50-ADD6-4EF839F741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BC39442-A9EA-4B16-BADA-4B7C0AC8D7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DA2821-D24F-4DA1-8BAF-B56C91FEA8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55181</xdr:rowOff>
    </xdr:from>
    <xdr:to>
      <xdr:col>116</xdr:col>
      <xdr:colOff>114300</xdr:colOff>
      <xdr:row>40</xdr:row>
      <xdr:rowOff>156781</xdr:rowOff>
    </xdr:to>
    <xdr:sp macro="" textlink="">
      <xdr:nvSpPr>
        <xdr:cNvPr id="592" name="楕円 591">
          <a:extLst>
            <a:ext uri="{FF2B5EF4-FFF2-40B4-BE49-F238E27FC236}">
              <a16:creationId xmlns:a16="http://schemas.microsoft.com/office/drawing/2014/main" id="{59CF1856-DD32-4D1D-89A2-BD00B2F696C2}"/>
            </a:ext>
          </a:extLst>
        </xdr:cNvPr>
        <xdr:cNvSpPr/>
      </xdr:nvSpPr>
      <xdr:spPr>
        <a:xfrm>
          <a:off x="22110700" y="69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141558</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5B868CDD-96AD-427D-89D2-F28FC1DBFEF9}"/>
            </a:ext>
          </a:extLst>
        </xdr:cNvPr>
        <xdr:cNvSpPr txBox="1"/>
      </xdr:nvSpPr>
      <xdr:spPr>
        <a:xfrm>
          <a:off x="22199600" y="68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58509</xdr:rowOff>
    </xdr:from>
    <xdr:to>
      <xdr:col>112</xdr:col>
      <xdr:colOff>38100</xdr:colOff>
      <xdr:row>40</xdr:row>
      <xdr:rowOff>160109</xdr:rowOff>
    </xdr:to>
    <xdr:sp macro="" textlink="">
      <xdr:nvSpPr>
        <xdr:cNvPr id="594" name="楕円 593">
          <a:extLst>
            <a:ext uri="{FF2B5EF4-FFF2-40B4-BE49-F238E27FC236}">
              <a16:creationId xmlns:a16="http://schemas.microsoft.com/office/drawing/2014/main" id="{09DE9F62-8503-4B31-8AE3-DDD315F43A91}"/>
            </a:ext>
          </a:extLst>
        </xdr:cNvPr>
        <xdr:cNvSpPr/>
      </xdr:nvSpPr>
      <xdr:spPr>
        <a:xfrm>
          <a:off x="21272500" y="69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105981</xdr:rowOff>
    </xdr:from>
    <xdr:to>
      <xdr:col>116</xdr:col>
      <xdr:colOff>63500</xdr:colOff>
      <xdr:row>40</xdr:row>
      <xdr:rowOff>109309</xdr:rowOff>
    </xdr:to>
    <xdr:cxnSp macro="">
      <xdr:nvCxnSpPr>
        <xdr:cNvPr id="595" name="直線コネクタ 594">
          <a:extLst>
            <a:ext uri="{FF2B5EF4-FFF2-40B4-BE49-F238E27FC236}">
              <a16:creationId xmlns:a16="http://schemas.microsoft.com/office/drawing/2014/main" id="{E8CABF4E-2FE1-4305-AB34-F968BBF42297}"/>
            </a:ext>
          </a:extLst>
        </xdr:cNvPr>
        <xdr:cNvCxnSpPr/>
      </xdr:nvCxnSpPr>
      <xdr:spPr>
        <a:xfrm flipV="1">
          <a:off x="21323300" y="6963981"/>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65291</xdr:rowOff>
    </xdr:from>
    <xdr:to>
      <xdr:col>107</xdr:col>
      <xdr:colOff>101600</xdr:colOff>
      <xdr:row>40</xdr:row>
      <xdr:rowOff>166891</xdr:rowOff>
    </xdr:to>
    <xdr:sp macro="" textlink="">
      <xdr:nvSpPr>
        <xdr:cNvPr id="596" name="楕円 595">
          <a:extLst>
            <a:ext uri="{FF2B5EF4-FFF2-40B4-BE49-F238E27FC236}">
              <a16:creationId xmlns:a16="http://schemas.microsoft.com/office/drawing/2014/main" id="{F0A2D882-A853-41B9-9F7C-7829D8FB022C}"/>
            </a:ext>
          </a:extLst>
        </xdr:cNvPr>
        <xdr:cNvSpPr/>
      </xdr:nvSpPr>
      <xdr:spPr>
        <a:xfrm>
          <a:off x="20383500" y="69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109309</xdr:rowOff>
    </xdr:from>
    <xdr:to>
      <xdr:col>111</xdr:col>
      <xdr:colOff>177800</xdr:colOff>
      <xdr:row>40</xdr:row>
      <xdr:rowOff>116091</xdr:rowOff>
    </xdr:to>
    <xdr:cxnSp macro="">
      <xdr:nvCxnSpPr>
        <xdr:cNvPr id="597" name="直線コネクタ 596">
          <a:extLst>
            <a:ext uri="{FF2B5EF4-FFF2-40B4-BE49-F238E27FC236}">
              <a16:creationId xmlns:a16="http://schemas.microsoft.com/office/drawing/2014/main" id="{1E1AFAF7-2E08-4EAC-853B-DB689105FAE4}"/>
            </a:ext>
          </a:extLst>
        </xdr:cNvPr>
        <xdr:cNvCxnSpPr/>
      </xdr:nvCxnSpPr>
      <xdr:spPr>
        <a:xfrm flipV="1">
          <a:off x="20434300" y="696730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67323</xdr:rowOff>
    </xdr:from>
    <xdr:to>
      <xdr:col>102</xdr:col>
      <xdr:colOff>165100</xdr:colOff>
      <xdr:row>40</xdr:row>
      <xdr:rowOff>168923</xdr:rowOff>
    </xdr:to>
    <xdr:sp macro="" textlink="">
      <xdr:nvSpPr>
        <xdr:cNvPr id="598" name="楕円 597">
          <a:extLst>
            <a:ext uri="{FF2B5EF4-FFF2-40B4-BE49-F238E27FC236}">
              <a16:creationId xmlns:a16="http://schemas.microsoft.com/office/drawing/2014/main" id="{9952C9C9-B3BE-4A26-93EE-99A8FF416B6E}"/>
            </a:ext>
          </a:extLst>
        </xdr:cNvPr>
        <xdr:cNvSpPr/>
      </xdr:nvSpPr>
      <xdr:spPr>
        <a:xfrm>
          <a:off x="19494500" y="6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116091</xdr:rowOff>
    </xdr:from>
    <xdr:to>
      <xdr:col>107</xdr:col>
      <xdr:colOff>50800</xdr:colOff>
      <xdr:row>40</xdr:row>
      <xdr:rowOff>118123</xdr:rowOff>
    </xdr:to>
    <xdr:cxnSp macro="">
      <xdr:nvCxnSpPr>
        <xdr:cNvPr id="599" name="直線コネクタ 598">
          <a:extLst>
            <a:ext uri="{FF2B5EF4-FFF2-40B4-BE49-F238E27FC236}">
              <a16:creationId xmlns:a16="http://schemas.microsoft.com/office/drawing/2014/main" id="{35497BE3-7B27-4833-9F8E-8B473A014400}"/>
            </a:ext>
          </a:extLst>
        </xdr:cNvPr>
        <xdr:cNvCxnSpPr/>
      </xdr:nvCxnSpPr>
      <xdr:spPr>
        <a:xfrm flipV="1">
          <a:off x="19545300" y="697409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81534</xdr:rowOff>
    </xdr:from>
    <xdr:to>
      <xdr:col>98</xdr:col>
      <xdr:colOff>38100</xdr:colOff>
      <xdr:row>41</xdr:row>
      <xdr:rowOff>11684</xdr:rowOff>
    </xdr:to>
    <xdr:sp macro="" textlink="">
      <xdr:nvSpPr>
        <xdr:cNvPr id="600" name="楕円 599">
          <a:extLst>
            <a:ext uri="{FF2B5EF4-FFF2-40B4-BE49-F238E27FC236}">
              <a16:creationId xmlns:a16="http://schemas.microsoft.com/office/drawing/2014/main" id="{5EF13D26-2AFB-4C17-BC9C-A27C952453C0}"/>
            </a:ext>
          </a:extLst>
        </xdr:cNvPr>
        <xdr:cNvSpPr/>
      </xdr:nvSpPr>
      <xdr:spPr>
        <a:xfrm>
          <a:off x="18605500" y="69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118123</xdr:rowOff>
    </xdr:from>
    <xdr:to>
      <xdr:col>102</xdr:col>
      <xdr:colOff>114300</xdr:colOff>
      <xdr:row>40</xdr:row>
      <xdr:rowOff>132334</xdr:rowOff>
    </xdr:to>
    <xdr:cxnSp macro="">
      <xdr:nvCxnSpPr>
        <xdr:cNvPr id="601" name="直線コネクタ 600">
          <a:extLst>
            <a:ext uri="{FF2B5EF4-FFF2-40B4-BE49-F238E27FC236}">
              <a16:creationId xmlns:a16="http://schemas.microsoft.com/office/drawing/2014/main" id="{BEDC0B68-F3D4-4C86-A0F9-FD1B253DF250}"/>
            </a:ext>
          </a:extLst>
        </xdr:cNvPr>
        <xdr:cNvCxnSpPr/>
      </xdr:nvCxnSpPr>
      <xdr:spPr>
        <a:xfrm flipV="1">
          <a:off x="18656300" y="697612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C7CAFCC2-6FFA-4847-8ACF-9844BDAC3ED1}"/>
            </a:ext>
          </a:extLst>
        </xdr:cNvPr>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F365A8B6-A48A-4316-8717-01385433F727}"/>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39C7979-3F12-45A4-B08E-D67960F91E16}"/>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6D0D537-AD96-45C3-ACDC-B7CB1DE378B2}"/>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151236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7EDCFA6B-8371-4ADE-88C7-977E691C42B4}"/>
            </a:ext>
          </a:extLst>
        </xdr:cNvPr>
        <xdr:cNvSpPr txBox="1"/>
      </xdr:nvSpPr>
      <xdr:spPr>
        <a:xfrm>
          <a:off x="21043411" y="70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158018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311305CB-4AC3-440E-80F4-72544C5638EC}"/>
            </a:ext>
          </a:extLst>
        </xdr:cNvPr>
        <xdr:cNvSpPr txBox="1"/>
      </xdr:nvSpPr>
      <xdr:spPr>
        <a:xfrm>
          <a:off x="20167111" y="70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160050</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74AFFF03-8650-46B0-A3D2-C36C02FA3513}"/>
            </a:ext>
          </a:extLst>
        </xdr:cNvPr>
        <xdr:cNvSpPr txBox="1"/>
      </xdr:nvSpPr>
      <xdr:spPr>
        <a:xfrm>
          <a:off x="19278111" y="70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2811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4FA6FD69-46EA-4CDC-9407-002DD616A82F}"/>
            </a:ext>
          </a:extLst>
        </xdr:cNvPr>
        <xdr:cNvSpPr txBox="1"/>
      </xdr:nvSpPr>
      <xdr:spPr>
        <a:xfrm>
          <a:off x="18389111" y="70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AB0D32BF-060B-44CD-AF65-5A10B7DDFA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4EDAB693-D430-4764-A341-4C187D09692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9FC28E4-205B-42E1-B1D9-6905F9A995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738905E3-4F9F-4C9C-861E-AD617E29F7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3E9A522-42AE-4675-BD8C-BC50E07A62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4891257-B690-4345-96D8-015883434F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87D9B4B1-9A00-4864-A9A6-DB7DA9ADF1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9EBE134-FD38-4055-B12B-32A54A91B2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8C862D2-6704-4489-B044-333E85DEC3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864600AC-F756-40A2-BFB5-230DEA4914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5BD8AD0B-3F2A-40EE-997C-FAFEA1428FD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17EF85CF-5EC0-47EA-B4C8-FB1174D0116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140BDB26-4F10-4ED3-894D-ACFB0834FE9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E29E909D-92C5-4989-8263-D6B10BB58CF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61834143-365B-43A4-9B61-616950A22D8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F810D2C0-757A-44FB-9E61-42C5892D81D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CFECE1DE-78E8-47DB-A35E-C4FCE641E5E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28DB35A3-34C3-47FC-9805-49BE4D42FA0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81F0CC35-CE5F-43D5-9367-5227A791994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16BA3FA-4074-4371-98F2-61DC59A4C9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9C0712D1-F928-4D5F-87F0-89E47D13704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B558867C-58FF-42E5-9D29-C5AC59E699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BEB09289-20EE-44A7-B48B-26531561B50F}"/>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B9CA826A-B371-43A0-8EBE-8384FAC8AD5E}"/>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C62AE8EC-CEFA-4B33-8189-C8968CA825A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9B8E1D2E-C757-4272-8A9A-2AC72518C82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20E0D359-B873-495B-9C04-2989E6D74C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68D73CA0-2B1C-4249-92ED-89367BFB1F88}"/>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3B4CFCEB-8631-4C18-8905-BC65AAA8495E}"/>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9B34263D-21D8-49C9-8311-156442DCE350}"/>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93982803-B6C9-439C-8361-E2468020AA75}"/>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4D4B4F8C-01DA-4121-B203-586815377FA5}"/>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C88FC9F1-755C-47F3-AAE4-C766BB15E0EE}"/>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796A555-5ECB-4F4E-960E-7CEAC7BC80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E923249-E4D6-450D-B7CA-304C51F6DB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CF1407D-5961-42A3-B1A4-2EC3D622E2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830C705-145B-4901-A60D-DAB319CBE1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BA20AE5-B5B0-45F0-9A13-6A49BB852A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127508</xdr:rowOff>
    </xdr:from>
    <xdr:to>
      <xdr:col>85</xdr:col>
      <xdr:colOff>177800</xdr:colOff>
      <xdr:row>62</xdr:row>
      <xdr:rowOff>57658</xdr:rowOff>
    </xdr:to>
    <xdr:sp macro="" textlink="">
      <xdr:nvSpPr>
        <xdr:cNvPr id="648" name="楕円 647">
          <a:extLst>
            <a:ext uri="{FF2B5EF4-FFF2-40B4-BE49-F238E27FC236}">
              <a16:creationId xmlns:a16="http://schemas.microsoft.com/office/drawing/2014/main" id="{F103979E-5F46-48E8-88C1-B3540D07C2E4}"/>
            </a:ext>
          </a:extLst>
        </xdr:cNvPr>
        <xdr:cNvSpPr/>
      </xdr:nvSpPr>
      <xdr:spPr>
        <a:xfrm>
          <a:off x="16268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105935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C8123CDA-5A61-4A41-8FD9-167A3CECF630}"/>
            </a:ext>
          </a:extLst>
        </xdr:cNvPr>
        <xdr:cNvSpPr txBox="1"/>
      </xdr:nvSpPr>
      <xdr:spPr>
        <a:xfrm>
          <a:off x="16357600"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88646</xdr:rowOff>
    </xdr:from>
    <xdr:to>
      <xdr:col>81</xdr:col>
      <xdr:colOff>101600</xdr:colOff>
      <xdr:row>62</xdr:row>
      <xdr:rowOff>18796</xdr:rowOff>
    </xdr:to>
    <xdr:sp macro="" textlink="">
      <xdr:nvSpPr>
        <xdr:cNvPr id="650" name="楕円 649">
          <a:extLst>
            <a:ext uri="{FF2B5EF4-FFF2-40B4-BE49-F238E27FC236}">
              <a16:creationId xmlns:a16="http://schemas.microsoft.com/office/drawing/2014/main" id="{5C77A47D-DAFC-4C8A-B57F-03C67A18C402}"/>
            </a:ext>
          </a:extLst>
        </xdr:cNvPr>
        <xdr:cNvSpPr/>
      </xdr:nvSpPr>
      <xdr:spPr>
        <a:xfrm>
          <a:off x="15430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139446</xdr:rowOff>
    </xdr:from>
    <xdr:to>
      <xdr:col>85</xdr:col>
      <xdr:colOff>127000</xdr:colOff>
      <xdr:row>62</xdr:row>
      <xdr:rowOff>6858</xdr:rowOff>
    </xdr:to>
    <xdr:cxnSp macro="">
      <xdr:nvCxnSpPr>
        <xdr:cNvPr id="651" name="直線コネクタ 650">
          <a:extLst>
            <a:ext uri="{FF2B5EF4-FFF2-40B4-BE49-F238E27FC236}">
              <a16:creationId xmlns:a16="http://schemas.microsoft.com/office/drawing/2014/main" id="{4D5B622C-42A2-481D-88B6-1DAB21F1E5C3}"/>
            </a:ext>
          </a:extLst>
        </xdr:cNvPr>
        <xdr:cNvCxnSpPr/>
      </xdr:nvCxnSpPr>
      <xdr:spPr>
        <a:xfrm>
          <a:off x="15481300" y="105978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652" name="楕円 651">
          <a:extLst>
            <a:ext uri="{FF2B5EF4-FFF2-40B4-BE49-F238E27FC236}">
              <a16:creationId xmlns:a16="http://schemas.microsoft.com/office/drawing/2014/main" id="{06714572-5C75-404E-A87F-C0DB84E4E110}"/>
            </a:ext>
          </a:extLst>
        </xdr:cNvPr>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98298</xdr:rowOff>
    </xdr:from>
    <xdr:to>
      <xdr:col>81</xdr:col>
      <xdr:colOff>50800</xdr:colOff>
      <xdr:row>61</xdr:row>
      <xdr:rowOff>139446</xdr:rowOff>
    </xdr:to>
    <xdr:cxnSp macro="">
      <xdr:nvCxnSpPr>
        <xdr:cNvPr id="653" name="直線コネクタ 652">
          <a:extLst>
            <a:ext uri="{FF2B5EF4-FFF2-40B4-BE49-F238E27FC236}">
              <a16:creationId xmlns:a16="http://schemas.microsoft.com/office/drawing/2014/main" id="{F12FC391-F899-4D6D-8DFF-F2E6F6F64F3F}"/>
            </a:ext>
          </a:extLst>
        </xdr:cNvPr>
        <xdr:cNvCxnSpPr/>
      </xdr:nvCxnSpPr>
      <xdr:spPr>
        <a:xfrm>
          <a:off x="14592300" y="10556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61214</xdr:rowOff>
    </xdr:from>
    <xdr:to>
      <xdr:col>72</xdr:col>
      <xdr:colOff>38100</xdr:colOff>
      <xdr:row>61</xdr:row>
      <xdr:rowOff>162814</xdr:rowOff>
    </xdr:to>
    <xdr:sp macro="" textlink="">
      <xdr:nvSpPr>
        <xdr:cNvPr id="654" name="楕円 653">
          <a:extLst>
            <a:ext uri="{FF2B5EF4-FFF2-40B4-BE49-F238E27FC236}">
              <a16:creationId xmlns:a16="http://schemas.microsoft.com/office/drawing/2014/main" id="{9426A609-82F6-4868-ABD5-C7AA32329F99}"/>
            </a:ext>
          </a:extLst>
        </xdr:cNvPr>
        <xdr:cNvSpPr/>
      </xdr:nvSpPr>
      <xdr:spPr>
        <a:xfrm>
          <a:off x="1365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98298</xdr:rowOff>
    </xdr:from>
    <xdr:to>
      <xdr:col>76</xdr:col>
      <xdr:colOff>114300</xdr:colOff>
      <xdr:row>61</xdr:row>
      <xdr:rowOff>112014</xdr:rowOff>
    </xdr:to>
    <xdr:cxnSp macro="">
      <xdr:nvCxnSpPr>
        <xdr:cNvPr id="655" name="直線コネクタ 654">
          <a:extLst>
            <a:ext uri="{FF2B5EF4-FFF2-40B4-BE49-F238E27FC236}">
              <a16:creationId xmlns:a16="http://schemas.microsoft.com/office/drawing/2014/main" id="{EE81AD80-690C-414D-B2AE-178CBD2E2493}"/>
            </a:ext>
          </a:extLst>
        </xdr:cNvPr>
        <xdr:cNvCxnSpPr/>
      </xdr:nvCxnSpPr>
      <xdr:spPr>
        <a:xfrm flipV="1">
          <a:off x="13703300" y="1055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49784</xdr:rowOff>
    </xdr:from>
    <xdr:to>
      <xdr:col>67</xdr:col>
      <xdr:colOff>101600</xdr:colOff>
      <xdr:row>61</xdr:row>
      <xdr:rowOff>151384</xdr:rowOff>
    </xdr:to>
    <xdr:sp macro="" textlink="">
      <xdr:nvSpPr>
        <xdr:cNvPr id="656" name="楕円 655">
          <a:extLst>
            <a:ext uri="{FF2B5EF4-FFF2-40B4-BE49-F238E27FC236}">
              <a16:creationId xmlns:a16="http://schemas.microsoft.com/office/drawing/2014/main" id="{B426EE63-8930-4C99-8D61-ED77BE9CD2F5}"/>
            </a:ext>
          </a:extLst>
        </xdr:cNvPr>
        <xdr:cNvSpPr/>
      </xdr:nvSpPr>
      <xdr:spPr>
        <a:xfrm>
          <a:off x="12763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100584</xdr:rowOff>
    </xdr:from>
    <xdr:to>
      <xdr:col>71</xdr:col>
      <xdr:colOff>177800</xdr:colOff>
      <xdr:row>61</xdr:row>
      <xdr:rowOff>112014</xdr:rowOff>
    </xdr:to>
    <xdr:cxnSp macro="">
      <xdr:nvCxnSpPr>
        <xdr:cNvPr id="657" name="直線コネクタ 656">
          <a:extLst>
            <a:ext uri="{FF2B5EF4-FFF2-40B4-BE49-F238E27FC236}">
              <a16:creationId xmlns:a16="http://schemas.microsoft.com/office/drawing/2014/main" id="{5B056B9B-06AD-44EC-ABB8-750480199124}"/>
            </a:ext>
          </a:extLst>
        </xdr:cNvPr>
        <xdr:cNvCxnSpPr/>
      </xdr:nvCxnSpPr>
      <xdr:spPr>
        <a:xfrm>
          <a:off x="12814300" y="105590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CDE1A619-0DB2-4302-975F-CE622EB26DD2}"/>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9F7C29EB-0522-4323-881E-8E73A0A30B21}"/>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D412E980-5DF0-4112-B0D1-BA4CEC32B7C6}"/>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5FC874F0-0287-4039-85D7-E072167B4F34}"/>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9923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5B0A5110-B99F-4B62-AD2B-E3BD0B1D48EE}"/>
            </a:ext>
          </a:extLst>
        </xdr:cNvPr>
        <xdr:cNvSpPr txBox="1"/>
      </xdr:nvSpPr>
      <xdr:spPr>
        <a:xfrm>
          <a:off x="152660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3038BE35-87E6-4192-BA7B-00468FC3D02D}"/>
            </a:ext>
          </a:extLst>
        </xdr:cNvPr>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153941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5FDB43B5-AFB2-4918-B6B6-3F3DA1050EA5}"/>
            </a:ext>
          </a:extLst>
        </xdr:cNvPr>
        <xdr:cNvSpPr txBox="1"/>
      </xdr:nvSpPr>
      <xdr:spPr>
        <a:xfrm>
          <a:off x="13500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142511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8D92B7A-8845-4F01-95A8-8BC53AC3B7D2}"/>
            </a:ext>
          </a:extLst>
        </xdr:cNvPr>
        <xdr:cNvSpPr txBox="1"/>
      </xdr:nvSpPr>
      <xdr:spPr>
        <a:xfrm>
          <a:off x="12611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4202027-732B-4C25-8455-58F7811128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C873CFA-0346-4954-99E9-EAD4075F7A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22C3404-DC21-4E84-BB1F-25EA456A4D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5251B860-2ADF-421B-A080-F74D269197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13008980-B1A8-4F73-AE10-3B8B547450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28EBEC10-00C1-4F58-95E3-BADCA3D9FB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4E6016E-1247-42AC-947D-FCD7D2FB5B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46A6F9BA-EAE6-481E-B487-FB33C6F0C5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22D3A99A-F627-48F5-A9D8-D97252107D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27CE2DF2-2F68-4230-BED9-FFC186D23C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F41E645-1C7D-462C-9EFF-1B7DDC766C5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428CFF29-E005-4D41-B4F4-1792095D4E7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BE3DE87F-CB66-45DA-A4C9-45D93C48333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27B24654-A229-4EF2-8662-0DD30BDBCB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F9F06195-E3F2-4E5B-8898-4E46DB1E31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D6F9574B-A357-4003-AC72-E7165CC4105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4557F150-679E-40D4-9FE3-E224D003B9F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CE76F494-E6B9-4A7C-B3F4-A8D02DAB820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21B906E-BD66-43CD-B3A8-9D0E91642F9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3A7474E4-CE24-46C4-84C4-F316C9F1177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DACAE649-F6AD-46D4-BE0A-F02790BC812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7F04F7D4-00FB-42C5-90E9-55368946514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5E9E628-F65F-409E-B2F7-66C60FE460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CCE24D2-65A7-4A8C-A88C-DABD329FF7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F8AAFB5-C962-4881-930A-E9BBDB8416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B04330D9-F9E5-492A-B31F-136F7E4523A6}"/>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89578A01-731C-4B47-999B-769A6F68D708}"/>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C7431B43-B4DA-4611-9312-653DFB90BEDC}"/>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9D2F21A4-AB0E-4FFF-BB75-B1B6B26C62BC}"/>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3A96D179-9608-4C32-BCF9-6648D762321A}"/>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4DE6FEBC-1DF1-41EB-BDC7-B1462B5FED17}"/>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3292B025-AAD1-4E1B-8396-BC53976B6BC9}"/>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CFAAEC23-D01E-4206-AEF2-10D8C9795BB8}"/>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40588D0C-34E5-49AB-9608-2AC603DD868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898F3943-7D6D-4D8D-85DA-686CC2ED4447}"/>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E6BA29D7-B07C-4B61-8D3F-5C4639D01511}"/>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5CA7A71-716E-4A16-A256-A4C580E187B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EF2BBFC-8CF9-450A-8E08-F182382ACA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B04A937-5790-4B56-9D25-F54FAB67B9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17A99EB-5351-47B3-A837-C64E1154D8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586A708-0737-47DB-A4E1-9F910C7941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707" name="楕円 706">
          <a:extLst>
            <a:ext uri="{FF2B5EF4-FFF2-40B4-BE49-F238E27FC236}">
              <a16:creationId xmlns:a16="http://schemas.microsoft.com/office/drawing/2014/main" id="{5A9F5E25-DB9C-40D1-872D-B979D145A102}"/>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C104214F-9EB8-4E97-A838-FB3C6A82B60E}"/>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709" name="楕円 708">
          <a:extLst>
            <a:ext uri="{FF2B5EF4-FFF2-40B4-BE49-F238E27FC236}">
              <a16:creationId xmlns:a16="http://schemas.microsoft.com/office/drawing/2014/main" id="{BF80658B-A879-4FB4-8D37-10CDA7626BCC}"/>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710" name="直線コネクタ 709">
          <a:extLst>
            <a:ext uri="{FF2B5EF4-FFF2-40B4-BE49-F238E27FC236}">
              <a16:creationId xmlns:a16="http://schemas.microsoft.com/office/drawing/2014/main" id="{EF7B976F-25CE-4882-8550-1849261400F7}"/>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711" name="楕円 710">
          <a:extLst>
            <a:ext uri="{FF2B5EF4-FFF2-40B4-BE49-F238E27FC236}">
              <a16:creationId xmlns:a16="http://schemas.microsoft.com/office/drawing/2014/main" id="{1EAA1AA2-3956-4AB3-88BF-94E3E4F1AE8B}"/>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712" name="直線コネクタ 711">
          <a:extLst>
            <a:ext uri="{FF2B5EF4-FFF2-40B4-BE49-F238E27FC236}">
              <a16:creationId xmlns:a16="http://schemas.microsoft.com/office/drawing/2014/main" id="{CA194D5F-0F30-4D49-B2CE-08FEFC4EB8D8}"/>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713" name="楕円 712">
          <a:extLst>
            <a:ext uri="{FF2B5EF4-FFF2-40B4-BE49-F238E27FC236}">
              <a16:creationId xmlns:a16="http://schemas.microsoft.com/office/drawing/2014/main" id="{A8A6F922-BA06-48D4-BFCD-2032B4EAC587}"/>
            </a:ext>
          </a:extLst>
        </xdr:cNvPr>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81643</xdr:rowOff>
    </xdr:to>
    <xdr:cxnSp macro="">
      <xdr:nvCxnSpPr>
        <xdr:cNvPr id="714" name="直線コネクタ 713">
          <a:extLst>
            <a:ext uri="{FF2B5EF4-FFF2-40B4-BE49-F238E27FC236}">
              <a16:creationId xmlns:a16="http://schemas.microsoft.com/office/drawing/2014/main" id="{DB77ECB7-CC0C-42C4-BFFD-309AA399EA7B}"/>
            </a:ext>
          </a:extLst>
        </xdr:cNvPr>
        <xdr:cNvCxnSpPr/>
      </xdr:nvCxnSpPr>
      <xdr:spPr>
        <a:xfrm>
          <a:off x="19545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715" name="楕円 714">
          <a:extLst>
            <a:ext uri="{FF2B5EF4-FFF2-40B4-BE49-F238E27FC236}">
              <a16:creationId xmlns:a16="http://schemas.microsoft.com/office/drawing/2014/main" id="{65B15E62-879A-4788-9B0D-32A3D216398B}"/>
            </a:ext>
          </a:extLst>
        </xdr:cNvPr>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81643</xdr:rowOff>
    </xdr:from>
    <xdr:to>
      <xdr:col>102</xdr:col>
      <xdr:colOff>114300</xdr:colOff>
      <xdr:row>62</xdr:row>
      <xdr:rowOff>81643</xdr:rowOff>
    </xdr:to>
    <xdr:cxnSp macro="">
      <xdr:nvCxnSpPr>
        <xdr:cNvPr id="716" name="直線コネクタ 715">
          <a:extLst>
            <a:ext uri="{FF2B5EF4-FFF2-40B4-BE49-F238E27FC236}">
              <a16:creationId xmlns:a16="http://schemas.microsoft.com/office/drawing/2014/main" id="{946BACEE-E80A-496F-BD0B-C77E0199EF65}"/>
            </a:ext>
          </a:extLst>
        </xdr:cNvPr>
        <xdr:cNvCxnSpPr/>
      </xdr:nvCxnSpPr>
      <xdr:spPr>
        <a:xfrm>
          <a:off x="18656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a:extLst>
            <a:ext uri="{FF2B5EF4-FFF2-40B4-BE49-F238E27FC236}">
              <a16:creationId xmlns:a16="http://schemas.microsoft.com/office/drawing/2014/main" id="{91D2BA3D-40BC-45A9-8DB1-094BC2EB3EE7}"/>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281D2569-792A-4120-8516-1F3405986504}"/>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a:extLst>
            <a:ext uri="{FF2B5EF4-FFF2-40B4-BE49-F238E27FC236}">
              <a16:creationId xmlns:a16="http://schemas.microsoft.com/office/drawing/2014/main" id="{B7FAB921-5810-4F68-851C-24F498ED78A6}"/>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a:extLst>
            <a:ext uri="{FF2B5EF4-FFF2-40B4-BE49-F238E27FC236}">
              <a16:creationId xmlns:a16="http://schemas.microsoft.com/office/drawing/2014/main" id="{4AB09939-750A-4FA6-8D42-84937336EB85}"/>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21" name="n_1mainValue【保健センター・保健所】&#10;一人当たり面積">
          <a:extLst>
            <a:ext uri="{FF2B5EF4-FFF2-40B4-BE49-F238E27FC236}">
              <a16:creationId xmlns:a16="http://schemas.microsoft.com/office/drawing/2014/main" id="{ABBDA2D1-71D3-4CB6-93B0-062A52794FD8}"/>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722" name="n_2mainValue【保健センター・保健所】&#10;一人当たり面積">
          <a:extLst>
            <a:ext uri="{FF2B5EF4-FFF2-40B4-BE49-F238E27FC236}">
              <a16:creationId xmlns:a16="http://schemas.microsoft.com/office/drawing/2014/main" id="{D3EDB3EF-1B1B-4498-B390-A9488C757599}"/>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723" name="n_3mainValue【保健センター・保健所】&#10;一人当たり面積">
          <a:extLst>
            <a:ext uri="{FF2B5EF4-FFF2-40B4-BE49-F238E27FC236}">
              <a16:creationId xmlns:a16="http://schemas.microsoft.com/office/drawing/2014/main" id="{41613904-FE12-4787-A58F-8DF4601BD587}"/>
            </a:ext>
          </a:extLst>
        </xdr:cNvPr>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123570</xdr:rowOff>
    </xdr:from>
    <xdr:ext cx="469744" cy="259045"/>
    <xdr:sp macro="" textlink="">
      <xdr:nvSpPr>
        <xdr:cNvPr id="724" name="n_4mainValue【保健センター・保健所】&#10;一人当たり面積">
          <a:extLst>
            <a:ext uri="{FF2B5EF4-FFF2-40B4-BE49-F238E27FC236}">
              <a16:creationId xmlns:a16="http://schemas.microsoft.com/office/drawing/2014/main" id="{BA9960BC-1210-4FE3-B1F4-E140DF762A2F}"/>
            </a:ext>
          </a:extLst>
        </xdr:cNvPr>
        <xdr:cNvSpPr txBox="1"/>
      </xdr:nvSpPr>
      <xdr:spPr>
        <a:xfrm>
          <a:off x="18421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8DAFECFC-E25F-4C7B-8944-1941F77AD6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F8EB56E0-9521-485F-8904-2171C45E0A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CE4F1A5-684C-475D-8C7D-D6CF052F35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6DB4128-2889-4206-AED3-8A94C89850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6B405D8C-8E35-4154-B782-AC5A19CDE5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B81A223A-31BB-4F28-B5B4-4731C5815A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D587BE5E-F04B-43E2-9C5B-53365388A9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20E4FDD-08E0-4E2A-9AD4-9514C45A3F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F2D37045-B6CF-4BFD-8989-429F9563EA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45748FF1-8431-4DD2-B5B9-CC592AC3A7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C75DF91-B6C2-4192-8E42-A252C96D80F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9984D547-BB49-4BFC-B086-B43204DE71A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A62B8633-146E-4661-9F01-803AD425C2E1}"/>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FCAA85D9-3B7F-4CC6-B1BB-07A57741789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80217E7B-3DA7-4CDC-83C4-A63542114FE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10CB720E-3A15-42ED-8E5E-206FD95A841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E5A0AC5E-B87C-4D23-B666-3451FD0DF1C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D394E692-839B-4989-8487-458B868EF7C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CE191A4B-8C8A-4CB5-BD27-E08D5F4D7AB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4D3769EC-F10D-43A5-BACD-335727DBA8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1058FF76-838C-4F87-AE43-1B2CF5512CA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6CE6972D-B4CF-4A2E-AF48-D30816A562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FFD8CD02-3E8B-4B5A-BFDB-83F7E74F491F}"/>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DB2CDE31-3AEF-4426-802E-CDA7E78FC586}"/>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57C245AE-A633-4860-A9FB-13A889992A23}"/>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DE802CE6-4889-47CF-9C09-42EB5953DC3E}"/>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C1F6725F-25EA-4EC9-A349-D09296566ADA}"/>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B065B19A-3AFA-41BF-9B59-23D69AEA146B}"/>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6FC5D2F8-2C46-45FF-B183-18D0DC6487C0}"/>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78B0A88D-A1BF-42B7-9A81-06FE03E9C28E}"/>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3DBDBFF2-950A-4166-AC8C-04479B93DB13}"/>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B68E8861-1C5B-4C98-8C08-11A3C5F3CAAD}"/>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F98F0288-D4B0-426E-8E10-702918C9E912}"/>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1BCB6C5-C2C5-4963-BF6D-1E3813AEB2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9A25CA7-6D23-4BDB-B49C-AA9EEDA618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19C58E0-BA47-412F-B15A-7118748D6D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F9F0061-D6EC-4D3A-B39D-DA9E7DAE12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2E4CF4F-7928-4F3D-B686-3ECF5A82C4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163322</xdr:rowOff>
    </xdr:from>
    <xdr:to>
      <xdr:col>85</xdr:col>
      <xdr:colOff>177800</xdr:colOff>
      <xdr:row>81</xdr:row>
      <xdr:rowOff>93472</xdr:rowOff>
    </xdr:to>
    <xdr:sp macro="" textlink="">
      <xdr:nvSpPr>
        <xdr:cNvPr id="763" name="楕円 762">
          <a:extLst>
            <a:ext uri="{FF2B5EF4-FFF2-40B4-BE49-F238E27FC236}">
              <a16:creationId xmlns:a16="http://schemas.microsoft.com/office/drawing/2014/main" id="{ED315EDF-5CD1-4ECC-9955-677A4B28D4AC}"/>
            </a:ext>
          </a:extLst>
        </xdr:cNvPr>
        <xdr:cNvSpPr/>
      </xdr:nvSpPr>
      <xdr:spPr>
        <a:xfrm>
          <a:off x="16268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14749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4C037506-7113-458B-B5FB-5D25FEBE63E7}"/>
            </a:ext>
          </a:extLst>
        </xdr:cNvPr>
        <xdr:cNvSpPr txBox="1"/>
      </xdr:nvSpPr>
      <xdr:spPr>
        <a:xfrm>
          <a:off x="16357600" y="1373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765" name="楕円 764">
          <a:extLst>
            <a:ext uri="{FF2B5EF4-FFF2-40B4-BE49-F238E27FC236}">
              <a16:creationId xmlns:a16="http://schemas.microsoft.com/office/drawing/2014/main" id="{9DAE6A03-9734-495D-B121-1FB107BD853D}"/>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42672</xdr:rowOff>
    </xdr:to>
    <xdr:cxnSp macro="">
      <xdr:nvCxnSpPr>
        <xdr:cNvPr id="766" name="直線コネクタ 765">
          <a:extLst>
            <a:ext uri="{FF2B5EF4-FFF2-40B4-BE49-F238E27FC236}">
              <a16:creationId xmlns:a16="http://schemas.microsoft.com/office/drawing/2014/main" id="{229F463B-D4DA-479B-9669-45E42CA72931}"/>
            </a:ext>
          </a:extLst>
        </xdr:cNvPr>
        <xdr:cNvCxnSpPr/>
      </xdr:nvCxnSpPr>
      <xdr:spPr>
        <a:xfrm>
          <a:off x="15481300" y="138798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767" name="楕円 766">
          <a:extLst>
            <a:ext uri="{FF2B5EF4-FFF2-40B4-BE49-F238E27FC236}">
              <a16:creationId xmlns:a16="http://schemas.microsoft.com/office/drawing/2014/main" id="{2AE4D507-8B58-4D92-8164-23F7112F3877}"/>
            </a:ext>
          </a:extLst>
        </xdr:cNvPr>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163830</xdr:rowOff>
    </xdr:to>
    <xdr:cxnSp macro="">
      <xdr:nvCxnSpPr>
        <xdr:cNvPr id="768" name="直線コネクタ 767">
          <a:extLst>
            <a:ext uri="{FF2B5EF4-FFF2-40B4-BE49-F238E27FC236}">
              <a16:creationId xmlns:a16="http://schemas.microsoft.com/office/drawing/2014/main" id="{CC0D1DFD-4462-4610-B0A7-748536F533E9}"/>
            </a:ext>
          </a:extLst>
        </xdr:cNvPr>
        <xdr:cNvCxnSpPr/>
      </xdr:nvCxnSpPr>
      <xdr:spPr>
        <a:xfrm>
          <a:off x="14592300" y="13822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769" name="楕円 768">
          <a:extLst>
            <a:ext uri="{FF2B5EF4-FFF2-40B4-BE49-F238E27FC236}">
              <a16:creationId xmlns:a16="http://schemas.microsoft.com/office/drawing/2014/main" id="{26ED98B6-4810-4A62-86FA-EE5732E07D4D}"/>
            </a:ext>
          </a:extLst>
        </xdr:cNvPr>
        <xdr:cNvSpPr/>
      </xdr:nvSpPr>
      <xdr:spPr>
        <a:xfrm>
          <a:off x="13652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80</xdr:row>
      <xdr:rowOff>106680</xdr:rowOff>
    </xdr:to>
    <xdr:cxnSp macro="">
      <xdr:nvCxnSpPr>
        <xdr:cNvPr id="770" name="直線コネクタ 769">
          <a:extLst>
            <a:ext uri="{FF2B5EF4-FFF2-40B4-BE49-F238E27FC236}">
              <a16:creationId xmlns:a16="http://schemas.microsoft.com/office/drawing/2014/main" id="{BAB63B8C-DD21-4135-A538-B8C03795E2B1}"/>
            </a:ext>
          </a:extLst>
        </xdr:cNvPr>
        <xdr:cNvCxnSpPr/>
      </xdr:nvCxnSpPr>
      <xdr:spPr>
        <a:xfrm>
          <a:off x="13703300" y="13763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108458</xdr:rowOff>
    </xdr:from>
    <xdr:to>
      <xdr:col>67</xdr:col>
      <xdr:colOff>101600</xdr:colOff>
      <xdr:row>80</xdr:row>
      <xdr:rowOff>38608</xdr:rowOff>
    </xdr:to>
    <xdr:sp macro="" textlink="">
      <xdr:nvSpPr>
        <xdr:cNvPr id="771" name="楕円 770">
          <a:extLst>
            <a:ext uri="{FF2B5EF4-FFF2-40B4-BE49-F238E27FC236}">
              <a16:creationId xmlns:a16="http://schemas.microsoft.com/office/drawing/2014/main" id="{F1C63123-53D2-4F0C-A761-7BA370B8703A}"/>
            </a:ext>
          </a:extLst>
        </xdr:cNvPr>
        <xdr:cNvSpPr/>
      </xdr:nvSpPr>
      <xdr:spPr>
        <a:xfrm>
          <a:off x="12763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159258</xdr:rowOff>
    </xdr:from>
    <xdr:to>
      <xdr:col>71</xdr:col>
      <xdr:colOff>177800</xdr:colOff>
      <xdr:row>80</xdr:row>
      <xdr:rowOff>47244</xdr:rowOff>
    </xdr:to>
    <xdr:cxnSp macro="">
      <xdr:nvCxnSpPr>
        <xdr:cNvPr id="772" name="直線コネクタ 771">
          <a:extLst>
            <a:ext uri="{FF2B5EF4-FFF2-40B4-BE49-F238E27FC236}">
              <a16:creationId xmlns:a16="http://schemas.microsoft.com/office/drawing/2014/main" id="{8363EEC6-1EF6-4CC5-B75E-C2AAE18084BD}"/>
            </a:ext>
          </a:extLst>
        </xdr:cNvPr>
        <xdr:cNvCxnSpPr/>
      </xdr:nvCxnSpPr>
      <xdr:spPr>
        <a:xfrm>
          <a:off x="12814300" y="13703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BBE52FBE-28FA-4238-BF45-0B8BBD38C082}"/>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F53E5D49-D450-4E02-896A-AF15414E3EC0}"/>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75CEF399-8CC5-42B2-A136-78018A303A89}"/>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68467FB6-9DDC-4D58-9411-1F7E2BA6004C}"/>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777" name="n_1mainValue【消防施設】&#10;有形固定資産減価償却率">
          <a:extLst>
            <a:ext uri="{FF2B5EF4-FFF2-40B4-BE49-F238E27FC236}">
              <a16:creationId xmlns:a16="http://schemas.microsoft.com/office/drawing/2014/main" id="{92222843-B056-4A50-AC12-FED6D204B2AB}"/>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778" name="n_2mainValue【消防施設】&#10;有形固定資産減価償却率">
          <a:extLst>
            <a:ext uri="{FF2B5EF4-FFF2-40B4-BE49-F238E27FC236}">
              <a16:creationId xmlns:a16="http://schemas.microsoft.com/office/drawing/2014/main" id="{15FE3962-C156-4858-BFC8-9AB9D98E0059}"/>
            </a:ext>
          </a:extLst>
        </xdr:cNvPr>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114571</xdr:rowOff>
    </xdr:from>
    <xdr:ext cx="405111" cy="259045"/>
    <xdr:sp macro="" textlink="">
      <xdr:nvSpPr>
        <xdr:cNvPr id="779" name="n_3mainValue【消防施設】&#10;有形固定資産減価償却率">
          <a:extLst>
            <a:ext uri="{FF2B5EF4-FFF2-40B4-BE49-F238E27FC236}">
              <a16:creationId xmlns:a16="http://schemas.microsoft.com/office/drawing/2014/main" id="{F836FB9B-EDC5-4881-9DE4-7D2588D26FA2}"/>
            </a:ext>
          </a:extLst>
        </xdr:cNvPr>
        <xdr:cNvSpPr txBox="1"/>
      </xdr:nvSpPr>
      <xdr:spPr>
        <a:xfrm>
          <a:off x="13500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55135</xdr:rowOff>
    </xdr:from>
    <xdr:ext cx="405111" cy="259045"/>
    <xdr:sp macro="" textlink="">
      <xdr:nvSpPr>
        <xdr:cNvPr id="780" name="n_4mainValue【消防施設】&#10;有形固定資産減価償却率">
          <a:extLst>
            <a:ext uri="{FF2B5EF4-FFF2-40B4-BE49-F238E27FC236}">
              <a16:creationId xmlns:a16="http://schemas.microsoft.com/office/drawing/2014/main" id="{28811C6E-032D-4ADB-BB83-631C16B0ED4D}"/>
            </a:ext>
          </a:extLst>
        </xdr:cNvPr>
        <xdr:cNvSpPr txBox="1"/>
      </xdr:nvSpPr>
      <xdr:spPr>
        <a:xfrm>
          <a:off x="12611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7F6C5A15-0DBA-43AC-9481-D0284F1F3B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BB2C118B-5C8B-4E60-B0C3-52779F62C0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ABE8014F-A3F8-4FDD-8DEC-B328278030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505CD24D-6781-429C-A365-88F207136B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4FB6755-C8F7-44B2-BC4B-32C6357424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85B2D4D3-116D-4E27-9A78-5B80EC5485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DBFE4CF3-562E-4E00-B991-92A82FEDAA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3EF15FCE-DE20-4FAA-9A25-CAC87FF491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81355489-8DD4-466B-B485-8819E0DB84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10B05B3B-C603-49D3-B365-50DC278367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747B228B-4E38-47A0-A662-AB2301A2C8BD}"/>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6ED95419-BEB7-4532-A062-E13A0B9BFDE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B26A19D5-BE2F-4769-961E-B03BF0FF04E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1E2D2F4E-A749-4D9F-8D6B-99EABA80C6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9BDCBEDB-C415-405B-829F-DD7B528C0DA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F49E5375-356D-41F3-A41C-8630D285571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C2AF4710-CC8B-4756-B103-B86F5D33C3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EF442FA9-F779-4422-B94A-F141C86EF0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24B3AC3-83C5-433C-BCEE-72E5E1B3468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87CFE1E7-6897-4056-8E68-9BB8F79EDCE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CA9F96C1-A3DC-470A-BE99-92869E24F67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74ABAF08-CA09-4E05-8D78-F8E69E2433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B9CC0E0-49A4-453A-9BD7-9A1842833B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FCBEB130-832E-41DA-B7F6-32445A2698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C7C96651-860D-4723-BC97-390BF393EFE1}"/>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C22AA4C8-3E2C-48A5-82DD-98EC1FD1877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D35C931B-C331-4DE1-B1FE-68E2DAFBD1DC}"/>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594C1869-91A2-45E5-AD98-EE74CFBDDE0A}"/>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B5260C5B-4108-40AB-9E60-BBF2C2FAE6D8}"/>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F036FCDA-A891-47FB-9081-A5022C55FDAF}"/>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597775D2-5547-4299-937E-73B82E99D6F3}"/>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97FE5350-B8B8-47BC-9C2F-65BC5F372AC4}"/>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C13C77D9-5A22-4B62-9D3A-41BF140BE991}"/>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975A5726-6B9D-4DA0-9786-DE5605D2AD51}"/>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1CCF2A0C-951C-43B9-B446-33F990E441C2}"/>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E146863-82EA-46EA-BDD8-5A7BEC7AAE0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5352317-8F7A-4EA4-B2BA-1808FA10CF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8CF3555-ED94-4847-8B34-DC6B6B932C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06F39BE-5ED9-4225-AD94-7A40ED5172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57D4B1E-23F8-46B8-B861-E569889CB3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821" name="楕円 820">
          <a:extLst>
            <a:ext uri="{FF2B5EF4-FFF2-40B4-BE49-F238E27FC236}">
              <a16:creationId xmlns:a16="http://schemas.microsoft.com/office/drawing/2014/main" id="{5A7235DC-B065-45F6-BBE8-80A857660034}"/>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92727</xdr:rowOff>
    </xdr:from>
    <xdr:ext cx="469744" cy="259045"/>
    <xdr:sp macro="" textlink="">
      <xdr:nvSpPr>
        <xdr:cNvPr id="822" name="【消防施設】&#10;一人当たり面積該当値テキスト">
          <a:extLst>
            <a:ext uri="{FF2B5EF4-FFF2-40B4-BE49-F238E27FC236}">
              <a16:creationId xmlns:a16="http://schemas.microsoft.com/office/drawing/2014/main" id="{CE44EA9F-2189-4207-BE91-C3513DECDC2D}"/>
            </a:ext>
          </a:extLst>
        </xdr:cNvPr>
        <xdr:cNvSpPr txBox="1"/>
      </xdr:nvSpPr>
      <xdr:spPr>
        <a:xfrm>
          <a:off x="22199600"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823" name="楕円 822">
          <a:extLst>
            <a:ext uri="{FF2B5EF4-FFF2-40B4-BE49-F238E27FC236}">
              <a16:creationId xmlns:a16="http://schemas.microsoft.com/office/drawing/2014/main" id="{6B30C02C-934F-4F0C-A537-4AF8948F940E}"/>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824" name="直線コネクタ 823">
          <a:extLst>
            <a:ext uri="{FF2B5EF4-FFF2-40B4-BE49-F238E27FC236}">
              <a16:creationId xmlns:a16="http://schemas.microsoft.com/office/drawing/2014/main" id="{4247CCC5-C6AD-4B23-BFF1-0CECF2BB6329}"/>
            </a:ext>
          </a:extLst>
        </xdr:cNvPr>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825" name="楕円 824">
          <a:extLst>
            <a:ext uri="{FF2B5EF4-FFF2-40B4-BE49-F238E27FC236}">
              <a16:creationId xmlns:a16="http://schemas.microsoft.com/office/drawing/2014/main" id="{B08F2D20-DBF4-4332-B576-D7439CE0CB7B}"/>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826" name="直線コネクタ 825">
          <a:extLst>
            <a:ext uri="{FF2B5EF4-FFF2-40B4-BE49-F238E27FC236}">
              <a16:creationId xmlns:a16="http://schemas.microsoft.com/office/drawing/2014/main" id="{AA00F722-FEC8-403B-8AE7-8076765F72A7}"/>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827" name="楕円 826">
          <a:extLst>
            <a:ext uri="{FF2B5EF4-FFF2-40B4-BE49-F238E27FC236}">
              <a16:creationId xmlns:a16="http://schemas.microsoft.com/office/drawing/2014/main" id="{12BF2848-DE01-4D6B-B9A9-B88800925E2D}"/>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38100</xdr:rowOff>
    </xdr:to>
    <xdr:cxnSp macro="">
      <xdr:nvCxnSpPr>
        <xdr:cNvPr id="828" name="直線コネクタ 827">
          <a:extLst>
            <a:ext uri="{FF2B5EF4-FFF2-40B4-BE49-F238E27FC236}">
              <a16:creationId xmlns:a16="http://schemas.microsoft.com/office/drawing/2014/main" id="{AA922224-CAA6-4356-9A1C-CBBE13F9B7F9}"/>
            </a:ext>
          </a:extLst>
        </xdr:cNvPr>
        <xdr:cNvCxnSpPr/>
      </xdr:nvCxnSpPr>
      <xdr:spPr>
        <a:xfrm>
          <a:off x="19545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158750</xdr:rowOff>
    </xdr:from>
    <xdr:to>
      <xdr:col>98</xdr:col>
      <xdr:colOff>38100</xdr:colOff>
      <xdr:row>78</xdr:row>
      <xdr:rowOff>88900</xdr:rowOff>
    </xdr:to>
    <xdr:sp macro="" textlink="">
      <xdr:nvSpPr>
        <xdr:cNvPr id="829" name="楕円 828">
          <a:extLst>
            <a:ext uri="{FF2B5EF4-FFF2-40B4-BE49-F238E27FC236}">
              <a16:creationId xmlns:a16="http://schemas.microsoft.com/office/drawing/2014/main" id="{8C9E6EF6-B4C8-49AD-B9BC-DF8DBCE7CD74}"/>
            </a:ext>
          </a:extLst>
        </xdr:cNvPr>
        <xdr:cNvSpPr/>
      </xdr:nvSpPr>
      <xdr:spPr>
        <a:xfrm>
          <a:off x="18605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38100</xdr:rowOff>
    </xdr:from>
    <xdr:to>
      <xdr:col>102</xdr:col>
      <xdr:colOff>114300</xdr:colOff>
      <xdr:row>78</xdr:row>
      <xdr:rowOff>38100</xdr:rowOff>
    </xdr:to>
    <xdr:cxnSp macro="">
      <xdr:nvCxnSpPr>
        <xdr:cNvPr id="830" name="直線コネクタ 829">
          <a:extLst>
            <a:ext uri="{FF2B5EF4-FFF2-40B4-BE49-F238E27FC236}">
              <a16:creationId xmlns:a16="http://schemas.microsoft.com/office/drawing/2014/main" id="{DBA2296F-5680-4123-91CB-9B35D9A5B9F1}"/>
            </a:ext>
          </a:extLst>
        </xdr:cNvPr>
        <xdr:cNvCxnSpPr/>
      </xdr:nvCxnSpPr>
      <xdr:spPr>
        <a:xfrm>
          <a:off x="18656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a:extLst>
            <a:ext uri="{FF2B5EF4-FFF2-40B4-BE49-F238E27FC236}">
              <a16:creationId xmlns:a16="http://schemas.microsoft.com/office/drawing/2014/main" id="{3F328E41-CE06-40BD-A904-1B658510D788}"/>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5C4E22F9-8059-440E-9053-C4F7B8684EB7}"/>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a:extLst>
            <a:ext uri="{FF2B5EF4-FFF2-40B4-BE49-F238E27FC236}">
              <a16:creationId xmlns:a16="http://schemas.microsoft.com/office/drawing/2014/main" id="{5113C92C-189E-4823-9239-0EE1F96D5116}"/>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834" name="n_4aveValue【消防施設】&#10;一人当たり面積">
          <a:extLst>
            <a:ext uri="{FF2B5EF4-FFF2-40B4-BE49-F238E27FC236}">
              <a16:creationId xmlns:a16="http://schemas.microsoft.com/office/drawing/2014/main" id="{6689BF63-13BF-49A1-B9E1-63F2151D8F4B}"/>
            </a:ext>
          </a:extLst>
        </xdr:cNvPr>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835" name="n_1mainValue【消防施設】&#10;一人当たり面積">
          <a:extLst>
            <a:ext uri="{FF2B5EF4-FFF2-40B4-BE49-F238E27FC236}">
              <a16:creationId xmlns:a16="http://schemas.microsoft.com/office/drawing/2014/main" id="{4963282C-BC17-4070-91BC-BD744F507B72}"/>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F7FB41CC-4082-48A3-93C0-DEA426FCA853}"/>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837" name="n_3mainValue【消防施設】&#10;一人当たり面積">
          <a:extLst>
            <a:ext uri="{FF2B5EF4-FFF2-40B4-BE49-F238E27FC236}">
              <a16:creationId xmlns:a16="http://schemas.microsoft.com/office/drawing/2014/main" id="{2C3D0071-A998-4324-B14C-0A033A36F0A5}"/>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105427</xdr:rowOff>
    </xdr:from>
    <xdr:ext cx="469744" cy="259045"/>
    <xdr:sp macro="" textlink="">
      <xdr:nvSpPr>
        <xdr:cNvPr id="838" name="n_4mainValue【消防施設】&#10;一人当たり面積">
          <a:extLst>
            <a:ext uri="{FF2B5EF4-FFF2-40B4-BE49-F238E27FC236}">
              <a16:creationId xmlns:a16="http://schemas.microsoft.com/office/drawing/2014/main" id="{94FB27DE-333A-4756-8188-E0166A173AA9}"/>
            </a:ext>
          </a:extLst>
        </xdr:cNvPr>
        <xdr:cNvSpPr txBox="1"/>
      </xdr:nvSpPr>
      <xdr:spPr>
        <a:xfrm>
          <a:off x="18421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35167DD1-46F4-4355-ABC9-BA024BF4EF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0B1DF4B-EA9F-48CA-B66C-B1AC971C4F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C2CE4A3B-56A5-4A35-B1BF-5DCE202172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49C5A19F-CE7F-4893-A158-A1B9EC9B88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FDAEC4E-4F4E-4A52-B1F3-43C1743858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D6429F84-D380-4E67-86D5-4B8965805F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DFD51D71-1EA4-4D51-B601-C3653A1BBC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F956B09E-7904-44B4-B0A2-4606B91EE9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BAEF06DF-6DA7-4E48-BABA-BA558B254E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9F6DE5D-391B-4FB0-A2A0-8CD7F1A74F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A0D1AF6-045E-4553-B2C6-B4B892BB51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D141F6EA-9840-49CF-97EA-D9288D2BA18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D6418708-6AA6-48A6-884A-96D3A28CEB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100B1FA9-825E-4746-833F-C70917C44D5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8F16B491-EBC8-40B4-AE53-9AC52D1580D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A2533328-2E41-464B-91FA-F2AB9267239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9CCE3D51-F340-4C9D-91B1-C5B623EDB14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9C155BC1-4590-4D44-8E83-CD58F9F1DB5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66AEBD7E-A3F8-4067-B86F-0D927CD1C1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22B551CC-D36B-4BD9-A491-ED4C929AB53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FCC1FDC0-7810-47F4-9CA6-FEEA78DE696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3E9F96FB-A248-4F54-B900-02AF7F2B24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F08D52BC-20B5-4D32-A567-01A350063E7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8C4E0B2D-CF07-4803-A8A8-2646E14B42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D8390FC1-4E74-45D9-9207-55B5E39EA6AF}"/>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79FD1B3D-C448-40A8-AA8A-A78EA5AFADE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1752D4C3-3457-4297-AEA1-410792591FD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5E74CD49-CACF-4DDA-845A-34055EEB806D}"/>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D64F7695-6CA3-4372-89F3-8A08B47DA2AA}"/>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263A1C06-F41E-4F0E-838C-4073ABD1F734}"/>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E6C2C430-3BE3-4500-A5DA-E642596B6077}"/>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F63A16FB-413D-41BC-B848-989F12D78EF6}"/>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8B038812-BB3A-4C1D-922C-5CE7B60393F6}"/>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1884BCE0-B120-4EA2-A1CA-6F977A44CAD9}"/>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EB75B06E-4E11-4A9E-A8B0-A396E3B3306E}"/>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760DA6C-F282-4754-9DD2-867287424D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78A90B6-A663-4DAC-B758-0DE332929B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AADBC4F-BA72-49AA-BA4A-73B431FE9D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6DC2F01-98B7-43E4-BC0F-D3E8DC1AEC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35303BE-47C7-4E0D-9D3C-733A207B00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166370</xdr:rowOff>
    </xdr:from>
    <xdr:to>
      <xdr:col>85</xdr:col>
      <xdr:colOff>177800</xdr:colOff>
      <xdr:row>108</xdr:row>
      <xdr:rowOff>96520</xdr:rowOff>
    </xdr:to>
    <xdr:sp macro="" textlink="">
      <xdr:nvSpPr>
        <xdr:cNvPr id="879" name="楕円 878">
          <a:extLst>
            <a:ext uri="{FF2B5EF4-FFF2-40B4-BE49-F238E27FC236}">
              <a16:creationId xmlns:a16="http://schemas.microsoft.com/office/drawing/2014/main" id="{E3692142-95D3-4281-8194-B08CD7EA501B}"/>
            </a:ext>
          </a:extLst>
        </xdr:cNvPr>
        <xdr:cNvSpPr/>
      </xdr:nvSpPr>
      <xdr:spPr>
        <a:xfrm>
          <a:off x="16268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81297</xdr:rowOff>
    </xdr:from>
    <xdr:ext cx="405111" cy="259045"/>
    <xdr:sp macro="" textlink="">
      <xdr:nvSpPr>
        <xdr:cNvPr id="880" name="【庁舎】&#10;有形固定資産減価償却率該当値テキスト">
          <a:extLst>
            <a:ext uri="{FF2B5EF4-FFF2-40B4-BE49-F238E27FC236}">
              <a16:creationId xmlns:a16="http://schemas.microsoft.com/office/drawing/2014/main" id="{15746BC0-03B6-49D1-80D4-976105663A64}"/>
            </a:ext>
          </a:extLst>
        </xdr:cNvPr>
        <xdr:cNvSpPr txBox="1"/>
      </xdr:nvSpPr>
      <xdr:spPr>
        <a:xfrm>
          <a:off x="16357600" y="184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164464</xdr:rowOff>
    </xdr:from>
    <xdr:to>
      <xdr:col>81</xdr:col>
      <xdr:colOff>101600</xdr:colOff>
      <xdr:row>108</xdr:row>
      <xdr:rowOff>94614</xdr:rowOff>
    </xdr:to>
    <xdr:sp macro="" textlink="">
      <xdr:nvSpPr>
        <xdr:cNvPr id="881" name="楕円 880">
          <a:extLst>
            <a:ext uri="{FF2B5EF4-FFF2-40B4-BE49-F238E27FC236}">
              <a16:creationId xmlns:a16="http://schemas.microsoft.com/office/drawing/2014/main" id="{8002C5C8-D0E2-4118-BB42-A12EC642B99A}"/>
            </a:ext>
          </a:extLst>
        </xdr:cNvPr>
        <xdr:cNvSpPr/>
      </xdr:nvSpPr>
      <xdr:spPr>
        <a:xfrm>
          <a:off x="15430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43814</xdr:rowOff>
    </xdr:from>
    <xdr:to>
      <xdr:col>85</xdr:col>
      <xdr:colOff>127000</xdr:colOff>
      <xdr:row>108</xdr:row>
      <xdr:rowOff>45720</xdr:rowOff>
    </xdr:to>
    <xdr:cxnSp macro="">
      <xdr:nvCxnSpPr>
        <xdr:cNvPr id="882" name="直線コネクタ 881">
          <a:extLst>
            <a:ext uri="{FF2B5EF4-FFF2-40B4-BE49-F238E27FC236}">
              <a16:creationId xmlns:a16="http://schemas.microsoft.com/office/drawing/2014/main" id="{DFCB500E-506A-43EE-B42C-66FF1A08BDA2}"/>
            </a:ext>
          </a:extLst>
        </xdr:cNvPr>
        <xdr:cNvCxnSpPr/>
      </xdr:nvCxnSpPr>
      <xdr:spPr>
        <a:xfrm>
          <a:off x="15481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883" name="楕円 882">
          <a:extLst>
            <a:ext uri="{FF2B5EF4-FFF2-40B4-BE49-F238E27FC236}">
              <a16:creationId xmlns:a16="http://schemas.microsoft.com/office/drawing/2014/main" id="{0B8C7B35-27C1-48CC-8E55-642AF4086C14}"/>
            </a:ext>
          </a:extLst>
        </xdr:cNvPr>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43814</xdr:rowOff>
    </xdr:to>
    <xdr:cxnSp macro="">
      <xdr:nvCxnSpPr>
        <xdr:cNvPr id="884" name="直線コネクタ 883">
          <a:extLst>
            <a:ext uri="{FF2B5EF4-FFF2-40B4-BE49-F238E27FC236}">
              <a16:creationId xmlns:a16="http://schemas.microsoft.com/office/drawing/2014/main" id="{F460449F-A94C-4BA6-AD39-5261890148CA}"/>
            </a:ext>
          </a:extLst>
        </xdr:cNvPr>
        <xdr:cNvCxnSpPr/>
      </xdr:nvCxnSpPr>
      <xdr:spPr>
        <a:xfrm>
          <a:off x="14592300" y="18558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164464</xdr:rowOff>
    </xdr:from>
    <xdr:to>
      <xdr:col>72</xdr:col>
      <xdr:colOff>38100</xdr:colOff>
      <xdr:row>108</xdr:row>
      <xdr:rowOff>94614</xdr:rowOff>
    </xdr:to>
    <xdr:sp macro="" textlink="">
      <xdr:nvSpPr>
        <xdr:cNvPr id="885" name="楕円 884">
          <a:extLst>
            <a:ext uri="{FF2B5EF4-FFF2-40B4-BE49-F238E27FC236}">
              <a16:creationId xmlns:a16="http://schemas.microsoft.com/office/drawing/2014/main" id="{70166630-E384-41CE-A68C-C71D6C451228}"/>
            </a:ext>
          </a:extLst>
        </xdr:cNvPr>
        <xdr:cNvSpPr/>
      </xdr:nvSpPr>
      <xdr:spPr>
        <a:xfrm>
          <a:off x="1365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41911</xdr:rowOff>
    </xdr:from>
    <xdr:to>
      <xdr:col>76</xdr:col>
      <xdr:colOff>114300</xdr:colOff>
      <xdr:row>108</xdr:row>
      <xdr:rowOff>43814</xdr:rowOff>
    </xdr:to>
    <xdr:cxnSp macro="">
      <xdr:nvCxnSpPr>
        <xdr:cNvPr id="886" name="直線コネクタ 885">
          <a:extLst>
            <a:ext uri="{FF2B5EF4-FFF2-40B4-BE49-F238E27FC236}">
              <a16:creationId xmlns:a16="http://schemas.microsoft.com/office/drawing/2014/main" id="{0E1A9A0A-5AD7-4BDD-A59D-711B7FBAF161}"/>
            </a:ext>
          </a:extLst>
        </xdr:cNvPr>
        <xdr:cNvCxnSpPr/>
      </xdr:nvCxnSpPr>
      <xdr:spPr>
        <a:xfrm flipV="1">
          <a:off x="13703300" y="18558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93980</xdr:rowOff>
    </xdr:from>
    <xdr:to>
      <xdr:col>67</xdr:col>
      <xdr:colOff>101600</xdr:colOff>
      <xdr:row>109</xdr:row>
      <xdr:rowOff>24130</xdr:rowOff>
    </xdr:to>
    <xdr:sp macro="" textlink="">
      <xdr:nvSpPr>
        <xdr:cNvPr id="887" name="楕円 886">
          <a:extLst>
            <a:ext uri="{FF2B5EF4-FFF2-40B4-BE49-F238E27FC236}">
              <a16:creationId xmlns:a16="http://schemas.microsoft.com/office/drawing/2014/main" id="{5FD5FF5A-93A9-4A6F-B62D-8A9528470C72}"/>
            </a:ext>
          </a:extLst>
        </xdr:cNvPr>
        <xdr:cNvSpPr/>
      </xdr:nvSpPr>
      <xdr:spPr>
        <a:xfrm>
          <a:off x="1276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43814</xdr:rowOff>
    </xdr:from>
    <xdr:to>
      <xdr:col>71</xdr:col>
      <xdr:colOff>177800</xdr:colOff>
      <xdr:row>108</xdr:row>
      <xdr:rowOff>144780</xdr:rowOff>
    </xdr:to>
    <xdr:cxnSp macro="">
      <xdr:nvCxnSpPr>
        <xdr:cNvPr id="888" name="直線コネクタ 887">
          <a:extLst>
            <a:ext uri="{FF2B5EF4-FFF2-40B4-BE49-F238E27FC236}">
              <a16:creationId xmlns:a16="http://schemas.microsoft.com/office/drawing/2014/main" id="{926FDEFE-F1D4-469D-921F-8776B0A82B8F}"/>
            </a:ext>
          </a:extLst>
        </xdr:cNvPr>
        <xdr:cNvCxnSpPr/>
      </xdr:nvCxnSpPr>
      <xdr:spPr>
        <a:xfrm flipV="1">
          <a:off x="12814300" y="185604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4E2C2434-3B04-4D12-B2DA-059E46CFE84B}"/>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7DA8CFEE-3E41-4C19-BA60-6664025482E3}"/>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00B953B8-5DBE-4367-9EF2-812DF54C4A07}"/>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6AE8945F-15FC-44F5-B884-C2E1684DD6A1}"/>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85741</xdr:rowOff>
    </xdr:from>
    <xdr:ext cx="405111" cy="259045"/>
    <xdr:sp macro="" textlink="">
      <xdr:nvSpPr>
        <xdr:cNvPr id="893" name="n_1mainValue【庁舎】&#10;有形固定資産減価償却率">
          <a:extLst>
            <a:ext uri="{FF2B5EF4-FFF2-40B4-BE49-F238E27FC236}">
              <a16:creationId xmlns:a16="http://schemas.microsoft.com/office/drawing/2014/main" id="{46D06F1A-7DAD-472B-904D-7321CFC50B33}"/>
            </a:ext>
          </a:extLst>
        </xdr:cNvPr>
        <xdr:cNvSpPr txBox="1"/>
      </xdr:nvSpPr>
      <xdr:spPr>
        <a:xfrm>
          <a:off x="152660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894" name="n_2mainValue【庁舎】&#10;有形固定資産減価償却率">
          <a:extLst>
            <a:ext uri="{FF2B5EF4-FFF2-40B4-BE49-F238E27FC236}">
              <a16:creationId xmlns:a16="http://schemas.microsoft.com/office/drawing/2014/main" id="{E26BA46E-CF80-4BDA-8440-3EE8BB6FE778}"/>
            </a:ext>
          </a:extLst>
        </xdr:cNvPr>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85741</xdr:rowOff>
    </xdr:from>
    <xdr:ext cx="405111" cy="259045"/>
    <xdr:sp macro="" textlink="">
      <xdr:nvSpPr>
        <xdr:cNvPr id="895" name="n_3mainValue【庁舎】&#10;有形固定資産減価償却率">
          <a:extLst>
            <a:ext uri="{FF2B5EF4-FFF2-40B4-BE49-F238E27FC236}">
              <a16:creationId xmlns:a16="http://schemas.microsoft.com/office/drawing/2014/main" id="{C7CD7C76-6F96-4B98-8AEC-7D36A8EBDD1F}"/>
            </a:ext>
          </a:extLst>
        </xdr:cNvPr>
        <xdr:cNvSpPr txBox="1"/>
      </xdr:nvSpPr>
      <xdr:spPr>
        <a:xfrm>
          <a:off x="13500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15257</xdr:rowOff>
    </xdr:from>
    <xdr:ext cx="405111" cy="259045"/>
    <xdr:sp macro="" textlink="">
      <xdr:nvSpPr>
        <xdr:cNvPr id="896" name="n_4mainValue【庁舎】&#10;有形固定資産減価償却率">
          <a:extLst>
            <a:ext uri="{FF2B5EF4-FFF2-40B4-BE49-F238E27FC236}">
              <a16:creationId xmlns:a16="http://schemas.microsoft.com/office/drawing/2014/main" id="{E749754A-D29A-4567-BD6E-4A68806D1998}"/>
            </a:ext>
          </a:extLst>
        </xdr:cNvPr>
        <xdr:cNvSpPr txBox="1"/>
      </xdr:nvSpPr>
      <xdr:spPr>
        <a:xfrm>
          <a:off x="12611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7CD69813-BEC7-4A0D-8F76-2EC650D142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95743C21-34F7-4155-AA77-CDD5C50ABE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1D54E3CA-5A4A-4921-9BE0-31469D1A5D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91AEB064-8293-41D2-9950-852A790ABF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8C5CAA43-94B3-4F56-93C0-3A40B71CB8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2CFDBC22-5B7C-4133-801C-188B97835C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8A55A241-A799-40D2-9867-2BDD7A6C4B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9B212F11-392D-450F-A1CA-C22B7DF3F2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FCE65641-93BF-4342-9083-2B73FECAFA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E7B154C5-8136-4382-9805-AE63085733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B9F7FB65-A59E-4A9C-886D-F8D4C07CD25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E9A7532E-565F-4E7F-B2EC-23B3AF6E1B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63C82B3C-3AD2-44D9-A37B-7468BF9A7F8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B8BE269F-0578-4D56-A7BC-94F404FC60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DB7E6695-14E7-403F-A612-04464965889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22D7F1C5-F4AB-4B6F-9A18-C1BBBF3A81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BAC7CF4B-1AE3-458E-BF1B-18BDDF5BB8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54DD4F73-2B91-4F59-8852-F0EFCC9018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66155D31-489D-4789-A9A8-707D8E215C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5FD97E1-1E1C-439E-89B9-CB552237CC7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D9C21BE-B5B6-43DB-AFCB-881178C761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CCB37AB8-05CA-4BB6-AAF4-F89B52B5DF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34CCDB5E-A621-49F3-97CA-F4C49CE51B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B924E0EF-C4F8-4B2E-8ABC-1334BD120551}"/>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BBA8CBAF-1EF3-40FD-98C0-07AECAB8145A}"/>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B969E731-18D3-4CEE-8F9E-3DAF3C33232B}"/>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9194BA30-30AA-40CF-9390-4AE42B015A33}"/>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894E73D6-3186-4F63-BE01-3E9D1E133FFA}"/>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DEA6A92A-4F6D-4DB3-823A-6CB6B97678F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91C07025-CD64-4927-86ED-19409EC2E90C}"/>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CDF56D7B-7BCC-44DC-BC87-7CD0B5D74E41}"/>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EF2B6527-1D97-4397-8ACE-488E4A351366}"/>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541A236-1979-4AE0-9D4D-3407978226ED}"/>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6D10D241-D595-4F44-AF97-B02EA5709F92}"/>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7B344F7-D4E7-4130-9F3A-302F066B57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ED30496-8028-44A1-8A6A-3A2A5441AC9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D4D5D30-E7F8-4AE9-BDE3-D15B23DF39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ABEFE95-3021-4B17-8A11-65F79D639A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1DA1327-1140-400F-B07F-4869E71FBF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936" name="楕円 935">
          <a:extLst>
            <a:ext uri="{FF2B5EF4-FFF2-40B4-BE49-F238E27FC236}">
              <a16:creationId xmlns:a16="http://schemas.microsoft.com/office/drawing/2014/main" id="{CEE5DC92-E938-4907-8AAF-3B4450A197D7}"/>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937" name="【庁舎】&#10;一人当たり面積該当値テキスト">
          <a:extLst>
            <a:ext uri="{FF2B5EF4-FFF2-40B4-BE49-F238E27FC236}">
              <a16:creationId xmlns:a16="http://schemas.microsoft.com/office/drawing/2014/main" id="{0EAAF327-A205-48A0-8709-F155D9A5F198}"/>
            </a:ext>
          </a:extLst>
        </xdr:cNvPr>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38" name="楕円 937">
          <a:extLst>
            <a:ext uri="{FF2B5EF4-FFF2-40B4-BE49-F238E27FC236}">
              <a16:creationId xmlns:a16="http://schemas.microsoft.com/office/drawing/2014/main" id="{86B1114B-92A9-4234-9A01-5564B8092527}"/>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53339</xdr:rowOff>
    </xdr:to>
    <xdr:cxnSp macro="">
      <xdr:nvCxnSpPr>
        <xdr:cNvPr id="939" name="直線コネクタ 938">
          <a:extLst>
            <a:ext uri="{FF2B5EF4-FFF2-40B4-BE49-F238E27FC236}">
              <a16:creationId xmlns:a16="http://schemas.microsoft.com/office/drawing/2014/main" id="{4136D065-F8E8-4E85-8594-DE78ABBAEE19}"/>
            </a:ext>
          </a:extLst>
        </xdr:cNvPr>
        <xdr:cNvCxnSpPr/>
      </xdr:nvCxnSpPr>
      <xdr:spPr>
        <a:xfrm flipV="1">
          <a:off x="21323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940" name="楕円 939">
          <a:extLst>
            <a:ext uri="{FF2B5EF4-FFF2-40B4-BE49-F238E27FC236}">
              <a16:creationId xmlns:a16="http://schemas.microsoft.com/office/drawing/2014/main" id="{B5174592-0583-4929-8A20-90E5810A4202}"/>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57150</xdr:rowOff>
    </xdr:to>
    <xdr:cxnSp macro="">
      <xdr:nvCxnSpPr>
        <xdr:cNvPr id="941" name="直線コネクタ 940">
          <a:extLst>
            <a:ext uri="{FF2B5EF4-FFF2-40B4-BE49-F238E27FC236}">
              <a16:creationId xmlns:a16="http://schemas.microsoft.com/office/drawing/2014/main" id="{95A8EDE0-90C5-41A4-A949-CBD7F9B2B8A1}"/>
            </a:ext>
          </a:extLst>
        </xdr:cNvPr>
        <xdr:cNvCxnSpPr/>
      </xdr:nvCxnSpPr>
      <xdr:spPr>
        <a:xfrm flipV="1">
          <a:off x="20434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942" name="楕円 941">
          <a:extLst>
            <a:ext uri="{FF2B5EF4-FFF2-40B4-BE49-F238E27FC236}">
              <a16:creationId xmlns:a16="http://schemas.microsoft.com/office/drawing/2014/main" id="{4FE33768-D201-419A-8BE8-61683D2C4B15}"/>
            </a:ext>
          </a:extLst>
        </xdr:cNvPr>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943" name="直線コネクタ 942">
          <a:extLst>
            <a:ext uri="{FF2B5EF4-FFF2-40B4-BE49-F238E27FC236}">
              <a16:creationId xmlns:a16="http://schemas.microsoft.com/office/drawing/2014/main" id="{58965420-F5C2-4B9C-A6E9-5CC2C1CC0A50}"/>
            </a:ext>
          </a:extLst>
        </xdr:cNvPr>
        <xdr:cNvCxnSpPr/>
      </xdr:nvCxnSpPr>
      <xdr:spPr>
        <a:xfrm>
          <a:off x="19545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44" name="楕円 943">
          <a:extLst>
            <a:ext uri="{FF2B5EF4-FFF2-40B4-BE49-F238E27FC236}">
              <a16:creationId xmlns:a16="http://schemas.microsoft.com/office/drawing/2014/main" id="{90E86959-3F2A-4424-B41E-98536DEB15E0}"/>
            </a:ext>
          </a:extLst>
        </xdr:cNvPr>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76200</xdr:rowOff>
    </xdr:to>
    <xdr:cxnSp macro="">
      <xdr:nvCxnSpPr>
        <xdr:cNvPr id="945" name="直線コネクタ 944">
          <a:extLst>
            <a:ext uri="{FF2B5EF4-FFF2-40B4-BE49-F238E27FC236}">
              <a16:creationId xmlns:a16="http://schemas.microsoft.com/office/drawing/2014/main" id="{19F29277-9E9C-4A14-9475-3E40859AEEE3}"/>
            </a:ext>
          </a:extLst>
        </xdr:cNvPr>
        <xdr:cNvCxnSpPr/>
      </xdr:nvCxnSpPr>
      <xdr:spPr>
        <a:xfrm flipV="1">
          <a:off x="18656300" y="1840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9C8A127A-E600-43D0-9C20-E2F3FB1A624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a:extLst>
            <a:ext uri="{FF2B5EF4-FFF2-40B4-BE49-F238E27FC236}">
              <a16:creationId xmlns:a16="http://schemas.microsoft.com/office/drawing/2014/main" id="{87867544-7158-4CF5-898A-957CBFF8C2CE}"/>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BE756834-E44A-4CC9-A325-31F340F73621}"/>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a:extLst>
            <a:ext uri="{FF2B5EF4-FFF2-40B4-BE49-F238E27FC236}">
              <a16:creationId xmlns:a16="http://schemas.microsoft.com/office/drawing/2014/main" id="{EA96B75C-1534-48A1-93E2-A18FB97EAE55}"/>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50" name="n_1mainValue【庁舎】&#10;一人当たり面積">
          <a:extLst>
            <a:ext uri="{FF2B5EF4-FFF2-40B4-BE49-F238E27FC236}">
              <a16:creationId xmlns:a16="http://schemas.microsoft.com/office/drawing/2014/main" id="{D7466755-7B5A-45BA-8D91-6B2B3B5CCA8C}"/>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51" name="n_2mainValue【庁舎】&#10;一人当たり面積">
          <a:extLst>
            <a:ext uri="{FF2B5EF4-FFF2-40B4-BE49-F238E27FC236}">
              <a16:creationId xmlns:a16="http://schemas.microsoft.com/office/drawing/2014/main" id="{043BCEC4-3B51-4EDC-BEAF-E82CECF07A79}"/>
            </a:ext>
          </a:extLst>
        </xdr:cNvPr>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52" name="n_3mainValue【庁舎】&#10;一人当たり面積">
          <a:extLst>
            <a:ext uri="{FF2B5EF4-FFF2-40B4-BE49-F238E27FC236}">
              <a16:creationId xmlns:a16="http://schemas.microsoft.com/office/drawing/2014/main" id="{6588CFDB-1FC1-4AD9-B9AA-D8A0D6BDF187}"/>
            </a:ext>
          </a:extLst>
        </xdr:cNvPr>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53" name="n_4mainValue【庁舎】&#10;一人当たり面積">
          <a:extLst>
            <a:ext uri="{FF2B5EF4-FFF2-40B4-BE49-F238E27FC236}">
              <a16:creationId xmlns:a16="http://schemas.microsoft.com/office/drawing/2014/main" id="{2775D125-D6C1-4A0B-B613-F1A71933DF3D}"/>
            </a:ext>
          </a:extLst>
        </xdr:cNvPr>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7A004E32-CBA0-453E-92F3-AE56BA458E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F1A07574-DC48-40E9-BB7F-57F292F38F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C0AAE6B3-1DB9-4939-BE4C-6932E644D0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有形固定資産減価償却率は一般廃棄物処理施設、体育館・プール、保健センター・保健所、市民会館、庁舎が類似団体と比較して高い傾向にある。</a:t>
          </a:r>
        </a:p>
        <a:p>
          <a:r>
            <a:rPr kumimoji="1" lang="ja-JP" altLang="en-US" sz="1300">
              <a:latin typeface="ＭＳ Ｐゴシック" panose="020B0600070205080204" pitchFamily="50" charset="-128"/>
              <a:ea typeface="ＭＳ Ｐゴシック" panose="020B0600070205080204" pitchFamily="50" charset="-128"/>
            </a:rPr>
            <a:t>　このうち、体育館については令和５年２月から新施設を供用開始するため、数値の改善が見込まれる。また、一般廃棄物処理施設・プールについては、現在、更新計画を策定し施設整備に向け事業を進めているところである。保健センター・保健所、市民会館、庁舎については、公共施設マネジメント計画に基づき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一方、消防施設については類似団体の中でも有形固定資産減価償却率が低く、これは平成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年度に広域化した消防組合の発足に合わせ、無線設備のデジタル化や新たな通信指令センターの整備を行うとともに、災害時の拠点施設として集約化による新たな消防庁舎を整備したことによるものである。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令和３年度は、市民税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収入の減などにより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財政力指数の算出式において分子となる基準財政収入額が減少するとともに、普通交付税の再算定などで算出式の分母となる基準財政需要額が増加したことから、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は令和２年度から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団体、静岡県平均のいずれも上回っている。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今後も財源の適切な確保を図るとともに、歳出の削減に取り組んでいく。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令和３年度は、算出式の分子である経常経費に充当された一般財源が、退職者の増に伴う人件費の増及び生活保護費など扶助費の増などにより約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億円増加したが、算出式の分母である経常一般財源総額が普通交付税の追加交付などにより約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億７千万円増加しており、分子の伸び率よりも分母の伸び率が上回り、経常収支比率は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ポイント低下した。依然として、類似団体を下回って推移しており、投資的経費等、臨時経費の財源を措置できたものと認識している。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今後も経費の削減に努めるとともに、自主財源の確保に努めていく。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3521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170604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は、人件費について、職員数の減に伴う給料の減があったものの、退職者数の増による退職手当の増や、新型コロナウイルスワクチン接種事業をはじめとする各課の新型コロナウイルス対応による時間外勤務の増による時間外手当の増により、増となった。物件費についても、新型コロナウイルスワクチン接種事業に係る委託費の増や学校給食の公会計化に伴う給食食材料費の増、ふるさと納税寄附金の増加に伴う事務費等の増などにより、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人口は前年比</a:t>
          </a:r>
          <a:r>
            <a:rPr kumimoji="1" lang="en-US" altLang="ja-JP" sz="1200">
              <a:latin typeface="ＭＳ Ｐゴシック" panose="020B0600070205080204" pitchFamily="50" charset="-128"/>
              <a:ea typeface="ＭＳ Ｐゴシック" panose="020B0600070205080204" pitchFamily="50" charset="-128"/>
            </a:rPr>
            <a:t>2,119</a:t>
          </a:r>
          <a:r>
            <a:rPr kumimoji="1" lang="ja-JP" altLang="en-US" sz="1200">
              <a:latin typeface="ＭＳ Ｐゴシック" panose="020B0600070205080204" pitchFamily="50" charset="-128"/>
              <a:ea typeface="ＭＳ Ｐゴシック" panose="020B0600070205080204" pitchFamily="50" charset="-128"/>
            </a:rPr>
            <a:t>人減となったことで、人口一人当たりの人件費・物件費は</a:t>
          </a:r>
          <a:r>
            <a:rPr kumimoji="1" lang="en-US" altLang="ja-JP" sz="1200">
              <a:latin typeface="ＭＳ Ｐゴシック" panose="020B0600070205080204" pitchFamily="50" charset="-128"/>
              <a:ea typeface="ＭＳ Ｐゴシック" panose="020B0600070205080204" pitchFamily="50" charset="-128"/>
            </a:rPr>
            <a:t>10,729</a:t>
          </a:r>
          <a:r>
            <a:rPr kumimoji="1" lang="ja-JP" altLang="en-US" sz="1200">
              <a:latin typeface="ＭＳ Ｐゴシック" panose="020B0600070205080204" pitchFamily="50" charset="-128"/>
              <a:ea typeface="ＭＳ Ｐゴシック" panose="020B0600070205080204" pitchFamily="50" charset="-128"/>
            </a:rPr>
            <a:t>円の増となった。引き続き行政運営のコスト縮減に取り組んでいく。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18763</xdr:rowOff>
    </xdr:from>
    <xdr:to>
      <xdr:col>23</xdr:col>
      <xdr:colOff>133350</xdr:colOff>
      <xdr:row>82</xdr:row>
      <xdr:rowOff>32234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06213"/>
          <a:ext cx="838200" cy="1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78284</xdr:rowOff>
    </xdr:from>
    <xdr:to>
      <xdr:col>19</xdr:col>
      <xdr:colOff>133350</xdr:colOff>
      <xdr:row>81</xdr:row>
      <xdr:rowOff>18763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4284"/>
          <a:ext cx="889000" cy="1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30730</xdr:rowOff>
    </xdr:from>
    <xdr:to>
      <xdr:col>15</xdr:col>
      <xdr:colOff>82550</xdr:colOff>
      <xdr:row>80</xdr:row>
      <xdr:rowOff>78284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46730"/>
          <a:ext cx="889000" cy="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163711</xdr:rowOff>
    </xdr:from>
    <xdr:to>
      <xdr:col>11</xdr:col>
      <xdr:colOff>31750</xdr:colOff>
      <xdr:row>80</xdr:row>
      <xdr:rowOff>30730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08261"/>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152884</xdr:rowOff>
    </xdr:from>
    <xdr:to>
      <xdr:col>23</xdr:col>
      <xdr:colOff>184150</xdr:colOff>
      <xdr:row>82</xdr:row>
      <xdr:rowOff>83034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169411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139413</xdr:rowOff>
    </xdr:from>
    <xdr:to>
      <xdr:col>19</xdr:col>
      <xdr:colOff>184150</xdr:colOff>
      <xdr:row>81</xdr:row>
      <xdr:rowOff>69563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79740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2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27484</xdr:rowOff>
    </xdr:from>
    <xdr:to>
      <xdr:col>15</xdr:col>
      <xdr:colOff>133350</xdr:colOff>
      <xdr:row>80</xdr:row>
      <xdr:rowOff>129084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139261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1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151380</xdr:rowOff>
    </xdr:from>
    <xdr:to>
      <xdr:col>11</xdr:col>
      <xdr:colOff>82550</xdr:colOff>
      <xdr:row>80</xdr:row>
      <xdr:rowOff>81530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91707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112911</xdr:rowOff>
    </xdr:from>
    <xdr:to>
      <xdr:col>7</xdr:col>
      <xdr:colOff>31750</xdr:colOff>
      <xdr:row>80</xdr:row>
      <xdr:rowOff>43061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53238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2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職員構成が変動したことから、前年度から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ポイント上回って最下位となっており、全国平均と比べても高い水準にある。引き続き適切な給与水準となるよう努めていく。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140759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479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100541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76852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令和３年度における人口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人当たり職員数は、業務見直しや業務委託化を図り前年度と比べ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人減となり、人口も前年度から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も減少したため、前年度と同様となった。また、一般職員のうち技能労務職については、委託化を行う等、行政改革の観点から、退職不補充としているため、減となっている。また、定員管理の方針として、行政需要の変化に機動的に応えるため、必要な職員数を数値指標を定めず配置することとしており、今後必要に応じ都市規模が類似する団体と比較し、職員数の見直し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68156</xdr:rowOff>
    </xdr:from>
    <xdr:to>
      <xdr:col>81</xdr:col>
      <xdr:colOff>44450</xdr:colOff>
      <xdr:row>59</xdr:row>
      <xdr:rowOff>92287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837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76200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83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76200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7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64135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41487</xdr:rowOff>
    </xdr:from>
    <xdr:to>
      <xdr:col>81</xdr:col>
      <xdr:colOff>95250</xdr:colOff>
      <xdr:row>59</xdr:row>
      <xdr:rowOff>143087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58014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17356</xdr:rowOff>
    </xdr:from>
    <xdr:to>
      <xdr:col>77</xdr:col>
      <xdr:colOff>95250</xdr:colOff>
      <xdr:row>59</xdr:row>
      <xdr:rowOff>118956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129133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令和３年度は、算定式の分子において、減税補てん債（平成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などの償還が終了したことなどにより公債費が減となったものの、分子から控除される特定財源なども減となり、分子全体では増となった。しかし一方で、普通交付税再算定により標準財政規模が増となったことで分母が増となり、３ヶ年平均をとったところ、結果的に前年度と同ポイント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今後も市債残高の状況を引き続き注視し、計画的な財政運営に努める。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13002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13002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149981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将来負担比率の分子を構成する各項目のうち、下水道事業債等の地方債残高の減少などにより将来負担額が減少するとともに、分子から控除される充当可能財源が、ふるさと応援基金の大幅な増などにより増となった結果、分子全体が前年度比で減少した。また、普通交付税や臨時財政対策債が増となったことで標準財政規模が増となり、分母全体が前年度比で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分子が減となり、分母が増となったことから、前年度から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ポイント低下したが類似団体の平均値を上回っている。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17</xdr:row>
      <xdr:rowOff>73342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96963"/>
          <a:ext cx="8382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73342</xdr:rowOff>
    </xdr:from>
    <xdr:to>
      <xdr:col>77</xdr:col>
      <xdr:colOff>44450</xdr:colOff>
      <xdr:row>17</xdr:row>
      <xdr:rowOff>75353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879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53234</xdr:rowOff>
    </xdr:from>
    <xdr:to>
      <xdr:col>72</xdr:col>
      <xdr:colOff>203200</xdr:colOff>
      <xdr:row>17</xdr:row>
      <xdr:rowOff>75353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6788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17039</xdr:rowOff>
    </xdr:from>
    <xdr:to>
      <xdr:col>68</xdr:col>
      <xdr:colOff>152400</xdr:colOff>
      <xdr:row>17</xdr:row>
      <xdr:rowOff>53234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3168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2963</xdr:rowOff>
    </xdr:from>
    <xdr:to>
      <xdr:col>81</xdr:col>
      <xdr:colOff>95250</xdr:colOff>
      <xdr:row>16</xdr:row>
      <xdr:rowOff>104563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146490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22542</xdr:rowOff>
    </xdr:from>
    <xdr:to>
      <xdr:col>77</xdr:col>
      <xdr:colOff>95250</xdr:colOff>
      <xdr:row>17</xdr:row>
      <xdr:rowOff>124142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108919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2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2434</xdr:rowOff>
    </xdr:from>
    <xdr:to>
      <xdr:col>68</xdr:col>
      <xdr:colOff>203200</xdr:colOff>
      <xdr:row>17</xdr:row>
      <xdr:rowOff>104034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88811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137689</xdr:rowOff>
    </xdr:from>
    <xdr:to>
      <xdr:col>64</xdr:col>
      <xdr:colOff>152400</xdr:colOff>
      <xdr:row>17</xdr:row>
      <xdr:rowOff>67839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78016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40822</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34786" y="464003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人件費に係る経常収支比率については、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分子となる人件費</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50">
              <a:latin typeface="ＭＳ Ｐゴシック" panose="020B0600070205080204" pitchFamily="50" charset="-128"/>
              <a:ea typeface="ＭＳ Ｐゴシック" panose="020B0600070205080204" pitchFamily="50" charset="-128"/>
            </a:rPr>
            <a:t>退職者数の増による退職手当の増や、新型コロナウイルス対応による時間外手当の増などにより</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増となったが、一方で分母となる経常経費一般財源の総額が</a:t>
          </a:r>
          <a:r>
            <a:rPr lang="ja-JP" altLang="ja-JP" sz="1150">
              <a:solidFill>
                <a:schemeClr val="dk1"/>
              </a:solidFill>
              <a:effectLst/>
              <a:latin typeface="+mn-lt"/>
              <a:ea typeface="+mn-ea"/>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分子の伸び以上に増となったため、対前年度比</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21.9%</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これは類似団体の平均を下回っており、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今後も引き続き給与体系等の適正化に努めていく。</a:t>
          </a:r>
          <a:endParaRPr lang="ja-JP" altLang="ja-JP" sz="11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72572</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01872"/>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158949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72572</xdr:rowOff>
    </xdr:from>
    <xdr:to>
      <xdr:col>24</xdr:col>
      <xdr:colOff>114300</xdr:colOff>
      <xdr:row>34</xdr:row>
      <xdr:rowOff>72572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20864</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2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138793</xdr:rowOff>
    </xdr:from>
    <xdr:to>
      <xdr:col>20</xdr:col>
      <xdr:colOff>38100</xdr:colOff>
      <xdr:row>38</xdr:row>
      <xdr:rowOff>68943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92528</xdr:rowOff>
    </xdr:from>
    <xdr:to>
      <xdr:col>15</xdr:col>
      <xdr:colOff>149225</xdr:colOff>
      <xdr:row>37</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70757</xdr:rowOff>
    </xdr:from>
    <xdr:to>
      <xdr:col>11</xdr:col>
      <xdr:colOff>60325</xdr:colOff>
      <xdr:row>37</xdr:row>
      <xdr:rowOff>907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157134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141514</xdr:rowOff>
    </xdr:from>
    <xdr:to>
      <xdr:col>24</xdr:col>
      <xdr:colOff>76200</xdr:colOff>
      <xdr:row>35</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7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物件費に係る経常収支比率については、分子となる物件費が、びん類の回収を新規に開始することなどによる一般廃棄物収集運搬業務委託費の増や、戸籍・附票ネットワークシステム賃借料の増などにより、増となったが、分母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経常経費一般財源の総額が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、臨時財政対策債や普通交付税の増などにより、分子の伸び以上に増となったため、対前年度比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り、令和元年度から引き続き類似団体の平均を下回った。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今後、各施設の委託化などにより、一層の経費削減の検討を図っていく。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15</xdr:row>
      <xdr:rowOff>53521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436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2527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37193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扶助費に係る経常収支比率については、年々増加していたものの、幼保無償化の開始に伴い、施設型給付・地域型保育給付事業で実施していた市独自事業の一般財源が特定財源へ振り替わった影響から、令和２年度決算分で一度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令和３年度は、施設型給付・地域型保育給付事業や自立支援介護・訓練等給付費などが再び増となっており、分子となる扶助費の経常一般財源充当額は増となったが、分母となる経常経費一般財源の総額が、臨時財政対策債や普通交付税の増などにより増となっており、分母の伸びが分子の伸びを上回ったことから、対前年度比</a:t>
          </a:r>
          <a:r>
            <a:rPr kumimoji="1" lang="en-US" altLang="ja-JP" sz="950">
              <a:latin typeface="ＭＳ Ｐゴシック" panose="020B0600070205080204" pitchFamily="50" charset="-128"/>
              <a:ea typeface="ＭＳ Ｐゴシック" panose="020B0600070205080204" pitchFamily="50" charset="-128"/>
            </a:rPr>
            <a:t>0.1</a:t>
          </a:r>
          <a:r>
            <a:rPr kumimoji="1" lang="ja-JP" altLang="en-US" sz="950">
              <a:latin typeface="ＭＳ Ｐゴシック" panose="020B0600070205080204" pitchFamily="50" charset="-128"/>
              <a:ea typeface="ＭＳ Ｐゴシック" panose="020B0600070205080204" pitchFamily="50" charset="-128"/>
            </a:rPr>
            <a:t>ポイント減の</a:t>
          </a:r>
          <a:r>
            <a:rPr kumimoji="1" lang="en-US" altLang="ja-JP" sz="950">
              <a:latin typeface="ＭＳ Ｐゴシック" panose="020B0600070205080204" pitchFamily="50" charset="-128"/>
              <a:ea typeface="ＭＳ Ｐゴシック" panose="020B0600070205080204" pitchFamily="50" charset="-128"/>
            </a:rPr>
            <a:t>11.8%</a:t>
          </a:r>
          <a:r>
            <a:rPr kumimoji="1" lang="ja-JP" altLang="en-US" sz="950">
              <a:latin typeface="ＭＳ Ｐゴシック" panose="020B0600070205080204" pitchFamily="50" charset="-128"/>
              <a:ea typeface="ＭＳ Ｐゴシック" panose="020B0600070205080204" pitchFamily="50" charset="-128"/>
            </a:rPr>
            <a:t>となった。</a:t>
          </a:r>
        </a:p>
        <a:p>
          <a:r>
            <a:rPr kumimoji="1" lang="ja-JP" altLang="en-US" sz="950">
              <a:latin typeface="ＭＳ Ｐゴシック" panose="020B0600070205080204" pitchFamily="50" charset="-128"/>
              <a:ea typeface="ＭＳ Ｐゴシック" panose="020B0600070205080204" pitchFamily="50" charset="-128"/>
            </a:rPr>
            <a:t>扶助費については、年々増加傾向にあることから、経常収支比率への影響に注視していく。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その他に係る経常収支比率については、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要介護者の増加などに伴い介護給付費及び認定に係る事務費が増加したこと</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介護保険事業会計繰出金の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増などにより増となった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分母となる経常経費一般財源の総額が</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、臨時財政対策債や普通交付税の増などにより、分子の伸び以上に増となったため</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介護保険事業特別会計への繰出金は、高齢化の進展による影響もあり、増加傾向となっていることから、各会計において、健康寿命延伸の取組及び事務の合理化、効率化を進めていく必要がある。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071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127000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78015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補助費等に係る経常収支比率については、分子となる補助費等が、駿東伊豆消防組合負担金の減や、民間保育所等運営支援事業補助の減などにより、対前年度比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団体への補助金の交付については、例年、必要性や妥当性等の検証を実施しており、今後も引き続き適正化に努めていく。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01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92710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92710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597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109237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97807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公債費に係る経常収支比率については、公債費において、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令和３年度から元金償還が始まったものや、令和２年度に新規借入した分の利子償還が新たに始まったものがあった一方、平成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年度に借り入れた減税補てん債や平成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年に借り入れた都市計画事業等に係る元利の償還が前年度をもって終了したことなどにより</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減となったため</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latin typeface="ＭＳ Ｐゴシック" panose="020B0600070205080204" pitchFamily="50" charset="-128"/>
              <a:ea typeface="ＭＳ Ｐゴシック" panose="020B0600070205080204" pitchFamily="50" charset="-128"/>
            </a:rPr>
            <a:t>全国平均は下回ったが、今後、借入を伴う大規模事業も控えていることから、緊急度、重要度などを総合的に判断しつつ、市債残高や財政指標を注視し、健全な財政運営に努めていく。</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31750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467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53521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576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64407</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2209800" y="13598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64407</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320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70.2%</a:t>
          </a:r>
          <a:r>
            <a:rPr kumimoji="1" lang="ja-JP" altLang="en-US" sz="1200">
              <a:latin typeface="ＭＳ Ｐゴシック" panose="020B0600070205080204" pitchFamily="50" charset="-128"/>
              <a:ea typeface="ＭＳ Ｐゴシック" panose="020B0600070205080204" pitchFamily="50" charset="-128"/>
            </a:rPr>
            <a:t>となっており、類似団体の中では一番低い値になってるが、令和３年度は、普通交付税の再算定など特別な事情の影響を受けていると考えられる。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扶助費や繰出金など社会保障関係経費は増加傾向にあるため、今後も財源確保に努めるとともに、経常的な事務事業に要する経費の抑制に努めていく。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88138</xdr:rowOff>
    </xdr:from>
    <xdr:to>
      <xdr:col>82</xdr:col>
      <xdr:colOff>107950</xdr:colOff>
      <xdr:row>80</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398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131081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159004</xdr:rowOff>
    </xdr:from>
    <xdr:to>
      <xdr:col>82</xdr:col>
      <xdr:colOff>196850</xdr:colOff>
      <xdr:row>80</xdr:row>
      <xdr:rowOff>159004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3065</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88138</xdr:rowOff>
    </xdr:from>
    <xdr:to>
      <xdr:col>82</xdr:col>
      <xdr:colOff>196850</xdr:colOff>
      <xdr:row>73</xdr:row>
      <xdr:rowOff>88138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74</xdr:row>
      <xdr:rowOff>108712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6039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74</xdr:row>
      <xdr:rowOff>117856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796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124714</xdr:rowOff>
    </xdr:from>
    <xdr:to>
      <xdr:col>73</xdr:col>
      <xdr:colOff>180975</xdr:colOff>
      <xdr:row>74</xdr:row>
      <xdr:rowOff>117856</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6405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122428</xdr:rowOff>
    </xdr:from>
    <xdr:to>
      <xdr:col>69</xdr:col>
      <xdr:colOff>92075</xdr:colOff>
      <xdr:row>73</xdr:row>
      <xdr:rowOff>124714</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466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73913</xdr:rowOff>
    </xdr:from>
    <xdr:to>
      <xdr:col>69</xdr:col>
      <xdr:colOff>142875</xdr:colOff>
      <xdr:row>78</xdr:row>
      <xdr:rowOff>4063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37338</xdr:rowOff>
    </xdr:from>
    <xdr:to>
      <xdr:col>82</xdr:col>
      <xdr:colOff>158750</xdr:colOff>
      <xdr:row>73</xdr:row>
      <xdr:rowOff>138938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117365</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67056</xdr:rowOff>
    </xdr:from>
    <xdr:to>
      <xdr:col>74</xdr:col>
      <xdr:colOff>31750</xdr:colOff>
      <xdr:row>74</xdr:row>
      <xdr:rowOff>168656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7383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73914</xdr:rowOff>
    </xdr:from>
    <xdr:to>
      <xdr:col>69</xdr:col>
      <xdr:colOff>142875</xdr:colOff>
      <xdr:row>74</xdr:row>
      <xdr:rowOff>4064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71628</xdr:rowOff>
    </xdr:from>
    <xdr:to>
      <xdr:col>65</xdr:col>
      <xdr:colOff>53975</xdr:colOff>
      <xdr:row>73</xdr:row>
      <xdr:rowOff>1778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11955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47828</xdr:rowOff>
    </xdr:from>
    <xdr:to>
      <xdr:col>29</xdr:col>
      <xdr:colOff>127000</xdr:colOff>
      <xdr:row>17</xdr:row>
      <xdr:rowOff>59792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0103"/>
          <a:ext cx="6477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59792</xdr:rowOff>
    </xdr:from>
    <xdr:to>
      <xdr:col>26</xdr:col>
      <xdr:colOff>50800</xdr:colOff>
      <xdr:row>17</xdr:row>
      <xdr:rowOff>103492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2067"/>
          <a:ext cx="698500" cy="4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103492</xdr:rowOff>
    </xdr:from>
    <xdr:to>
      <xdr:col>22</xdr:col>
      <xdr:colOff>114300</xdr:colOff>
      <xdr:row>17</xdr:row>
      <xdr:rowOff>140792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5767"/>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140792</xdr:rowOff>
    </xdr:from>
    <xdr:to>
      <xdr:col>18</xdr:col>
      <xdr:colOff>177800</xdr:colOff>
      <xdr:row>17</xdr:row>
      <xdr:rowOff>166700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306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168478</xdr:rowOff>
    </xdr:from>
    <xdr:to>
      <xdr:col>29</xdr:col>
      <xdr:colOff>177800</xdr:colOff>
      <xdr:row>17</xdr:row>
      <xdr:rowOff>98628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140555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8992</xdr:rowOff>
    </xdr:from>
    <xdr:to>
      <xdr:col>26</xdr:col>
      <xdr:colOff>101600</xdr:colOff>
      <xdr:row>17</xdr:row>
      <xdr:rowOff>110592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95369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7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52692</xdr:rowOff>
    </xdr:from>
    <xdr:to>
      <xdr:col>22</xdr:col>
      <xdr:colOff>165100</xdr:colOff>
      <xdr:row>17</xdr:row>
      <xdr:rowOff>154292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139069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89992</xdr:rowOff>
    </xdr:from>
    <xdr:to>
      <xdr:col>19</xdr:col>
      <xdr:colOff>38100</xdr:colOff>
      <xdr:row>18</xdr:row>
      <xdr:rowOff>20142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115900</xdr:rowOff>
    </xdr:from>
    <xdr:to>
      <xdr:col>15</xdr:col>
      <xdr:colOff>101600</xdr:colOff>
      <xdr:row>18</xdr:row>
      <xdr:rowOff>46050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194094</xdr:rowOff>
    </xdr:from>
    <xdr:to>
      <xdr:col>29</xdr:col>
      <xdr:colOff>127000</xdr:colOff>
      <xdr:row>35</xdr:row>
      <xdr:rowOff>218363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4444"/>
          <a:ext cx="6477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195961</xdr:rowOff>
    </xdr:from>
    <xdr:to>
      <xdr:col>26</xdr:col>
      <xdr:colOff>50800</xdr:colOff>
      <xdr:row>35</xdr:row>
      <xdr:rowOff>218363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631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195961</xdr:rowOff>
    </xdr:from>
    <xdr:to>
      <xdr:col>22</xdr:col>
      <xdr:colOff>114300</xdr:colOff>
      <xdr:row>35</xdr:row>
      <xdr:rowOff>213640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631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213640</xdr:rowOff>
    </xdr:from>
    <xdr:to>
      <xdr:col>18</xdr:col>
      <xdr:colOff>177800</xdr:colOff>
      <xdr:row>35</xdr:row>
      <xdr:rowOff>230746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23990"/>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143294</xdr:rowOff>
    </xdr:from>
    <xdr:to>
      <xdr:col>29</xdr:col>
      <xdr:colOff>177800</xdr:colOff>
      <xdr:row>35</xdr:row>
      <xdr:rowOff>244894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331271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167563</xdr:rowOff>
    </xdr:from>
    <xdr:to>
      <xdr:col>26</xdr:col>
      <xdr:colOff>101600</xdr:colOff>
      <xdr:row>35</xdr:row>
      <xdr:rowOff>269163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279340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145161</xdr:rowOff>
    </xdr:from>
    <xdr:to>
      <xdr:col>22</xdr:col>
      <xdr:colOff>165100</xdr:colOff>
      <xdr:row>35</xdr:row>
      <xdr:rowOff>246761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256938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162840</xdr:rowOff>
    </xdr:from>
    <xdr:to>
      <xdr:col>19</xdr:col>
      <xdr:colOff>38100</xdr:colOff>
      <xdr:row>35</xdr:row>
      <xdr:rowOff>264440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274617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179946</xdr:rowOff>
    </xdr:from>
    <xdr:to>
      <xdr:col>15</xdr:col>
      <xdr:colOff>101600</xdr:colOff>
      <xdr:row>35</xdr:row>
      <xdr:rowOff>281546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291723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5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125461</xdr:rowOff>
    </xdr:from>
    <xdr:to>
      <xdr:col>24</xdr:col>
      <xdr:colOff>63500</xdr:colOff>
      <xdr:row>37</xdr:row>
      <xdr:rowOff>28372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7661"/>
          <a:ext cx="8382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28372</xdr:rowOff>
    </xdr:from>
    <xdr:to>
      <xdr:col>19</xdr:col>
      <xdr:colOff>177800</xdr:colOff>
      <xdr:row>38</xdr:row>
      <xdr:rowOff>39835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2022"/>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39835</xdr:rowOff>
    </xdr:from>
    <xdr:to>
      <xdr:col>15</xdr:col>
      <xdr:colOff>50800</xdr:colOff>
      <xdr:row>38</xdr:row>
      <xdr:rowOff>40129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49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40129</xdr:rowOff>
    </xdr:from>
    <xdr:to>
      <xdr:col>10</xdr:col>
      <xdr:colOff>114300</xdr:colOff>
      <xdr:row>38</xdr:row>
      <xdr:rowOff>41206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522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74661</xdr:rowOff>
    </xdr:from>
    <xdr:to>
      <xdr:col>24</xdr:col>
      <xdr:colOff>114300</xdr:colOff>
      <xdr:row>37</xdr:row>
      <xdr:rowOff>4811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53088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149022</xdr:rowOff>
    </xdr:from>
    <xdr:to>
      <xdr:col>20</xdr:col>
      <xdr:colOff>38100</xdr:colOff>
      <xdr:row>37</xdr:row>
      <xdr:rowOff>79172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70299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160485</xdr:rowOff>
    </xdr:from>
    <xdr:to>
      <xdr:col>15</xdr:col>
      <xdr:colOff>101600</xdr:colOff>
      <xdr:row>38</xdr:row>
      <xdr:rowOff>90635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160779</xdr:rowOff>
    </xdr:from>
    <xdr:to>
      <xdr:col>10</xdr:col>
      <xdr:colOff>165100</xdr:colOff>
      <xdr:row>38</xdr:row>
      <xdr:rowOff>90929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82056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161856</xdr:rowOff>
    </xdr:from>
    <xdr:to>
      <xdr:col>6</xdr:col>
      <xdr:colOff>38100</xdr:colOff>
      <xdr:row>38</xdr:row>
      <xdr:rowOff>92006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83133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90780</xdr:rowOff>
    </xdr:from>
    <xdr:to>
      <xdr:col>24</xdr:col>
      <xdr:colOff>63500</xdr:colOff>
      <xdr:row>58</xdr:row>
      <xdr:rowOff>49220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20530"/>
          <a:ext cx="838200" cy="4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49220</xdr:rowOff>
    </xdr:from>
    <xdr:to>
      <xdr:col>19</xdr:col>
      <xdr:colOff>177800</xdr:colOff>
      <xdr:row>58</xdr:row>
      <xdr:rowOff>70800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3320"/>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94510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70800</xdr:rowOff>
    </xdr:from>
    <xdr:to>
      <xdr:col>15</xdr:col>
      <xdr:colOff>50800</xdr:colOff>
      <xdr:row>58</xdr:row>
      <xdr:rowOff>145369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490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84177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145369</xdr:rowOff>
    </xdr:from>
    <xdr:to>
      <xdr:col>10</xdr:col>
      <xdr:colOff>114300</xdr:colOff>
      <xdr:row>59</xdr:row>
      <xdr:rowOff>26406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9469"/>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39980</xdr:rowOff>
    </xdr:from>
    <xdr:to>
      <xdr:col>24</xdr:col>
      <xdr:colOff>114300</xdr:colOff>
      <xdr:row>55</xdr:row>
      <xdr:rowOff>141580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62857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2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169870</xdr:rowOff>
    </xdr:from>
    <xdr:to>
      <xdr:col>20</xdr:col>
      <xdr:colOff>38100</xdr:colOff>
      <xdr:row>58</xdr:row>
      <xdr:rowOff>100020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91147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20000</xdr:rowOff>
    </xdr:from>
    <xdr:to>
      <xdr:col>15</xdr:col>
      <xdr:colOff>101600</xdr:colOff>
      <xdr:row>58</xdr:row>
      <xdr:rowOff>121600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112727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94569</xdr:rowOff>
    </xdr:from>
    <xdr:to>
      <xdr:col>10</xdr:col>
      <xdr:colOff>165100</xdr:colOff>
      <xdr:row>59</xdr:row>
      <xdr:rowOff>24719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41246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147056</xdr:rowOff>
    </xdr:from>
    <xdr:to>
      <xdr:col>6</xdr:col>
      <xdr:colOff>38100</xdr:colOff>
      <xdr:row>59</xdr:row>
      <xdr:rowOff>77206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93733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155200</xdr:rowOff>
    </xdr:from>
    <xdr:to>
      <xdr:col>24</xdr:col>
      <xdr:colOff>63500</xdr:colOff>
      <xdr:row>77</xdr:row>
      <xdr:rowOff>156983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685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150764</xdr:rowOff>
    </xdr:from>
    <xdr:to>
      <xdr:col>19</xdr:col>
      <xdr:colOff>177800</xdr:colOff>
      <xdr:row>77</xdr:row>
      <xdr:rowOff>156983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52414"/>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150764</xdr:rowOff>
    </xdr:from>
    <xdr:to>
      <xdr:col>15</xdr:col>
      <xdr:colOff>50800</xdr:colOff>
      <xdr:row>77</xdr:row>
      <xdr:rowOff>152456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241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152456</xdr:rowOff>
    </xdr:from>
    <xdr:to>
      <xdr:col>10</xdr:col>
      <xdr:colOff>114300</xdr:colOff>
      <xdr:row>77</xdr:row>
      <xdr:rowOff>163337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410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104400</xdr:rowOff>
    </xdr:from>
    <xdr:to>
      <xdr:col>24</xdr:col>
      <xdr:colOff>114300</xdr:colOff>
      <xdr:row>78</xdr:row>
      <xdr:rowOff>34550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82827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106183</xdr:rowOff>
    </xdr:from>
    <xdr:to>
      <xdr:col>20</xdr:col>
      <xdr:colOff>38100</xdr:colOff>
      <xdr:row>78</xdr:row>
      <xdr:rowOff>36333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99964</xdr:rowOff>
    </xdr:from>
    <xdr:to>
      <xdr:col>15</xdr:col>
      <xdr:colOff>101600</xdr:colOff>
      <xdr:row>78</xdr:row>
      <xdr:rowOff>30114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21241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101656</xdr:rowOff>
    </xdr:from>
    <xdr:to>
      <xdr:col>10</xdr:col>
      <xdr:colOff>165100</xdr:colOff>
      <xdr:row>78</xdr:row>
      <xdr:rowOff>31806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22933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112537</xdr:rowOff>
    </xdr:from>
    <xdr:to>
      <xdr:col>6</xdr:col>
      <xdr:colOff>38100</xdr:colOff>
      <xdr:row>78</xdr:row>
      <xdr:rowOff>42687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33814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163246</xdr:rowOff>
    </xdr:from>
    <xdr:to>
      <xdr:col>24</xdr:col>
      <xdr:colOff>63500</xdr:colOff>
      <xdr:row>98</xdr:row>
      <xdr:rowOff>33728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50996"/>
          <a:ext cx="838200" cy="3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33728</xdr:rowOff>
    </xdr:from>
    <xdr:to>
      <xdr:col>19</xdr:col>
      <xdr:colOff>177800</xdr:colOff>
      <xdr:row>98</xdr:row>
      <xdr:rowOff>137953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35828"/>
          <a:ext cx="889000" cy="10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137953</xdr:rowOff>
    </xdr:from>
    <xdr:to>
      <xdr:col>15</xdr:col>
      <xdr:colOff>50800</xdr:colOff>
      <xdr:row>99</xdr:row>
      <xdr:rowOff>54203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40053"/>
          <a:ext cx="889000" cy="8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37810</xdr:rowOff>
    </xdr:from>
    <xdr:to>
      <xdr:col>10</xdr:col>
      <xdr:colOff>114300</xdr:colOff>
      <xdr:row>99</xdr:row>
      <xdr:rowOff>54203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7011360"/>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112446</xdr:rowOff>
    </xdr:from>
    <xdr:to>
      <xdr:col>24</xdr:col>
      <xdr:colOff>114300</xdr:colOff>
      <xdr:row>96</xdr:row>
      <xdr:rowOff>42596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90873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154378</xdr:rowOff>
    </xdr:from>
    <xdr:to>
      <xdr:col>20</xdr:col>
      <xdr:colOff>38100</xdr:colOff>
      <xdr:row>98</xdr:row>
      <xdr:rowOff>84528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75655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87153</xdr:rowOff>
    </xdr:from>
    <xdr:to>
      <xdr:col>15</xdr:col>
      <xdr:colOff>101600</xdr:colOff>
      <xdr:row>99</xdr:row>
      <xdr:rowOff>17303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3403</xdr:rowOff>
    </xdr:from>
    <xdr:to>
      <xdr:col>10</xdr:col>
      <xdr:colOff>165100</xdr:colOff>
      <xdr:row>99</xdr:row>
      <xdr:rowOff>105003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96130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158460</xdr:rowOff>
    </xdr:from>
    <xdr:to>
      <xdr:col>6</xdr:col>
      <xdr:colOff>38100</xdr:colOff>
      <xdr:row>99</xdr:row>
      <xdr:rowOff>88610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79737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75476</xdr:rowOff>
    </xdr:from>
    <xdr:to>
      <xdr:col>55</xdr:col>
      <xdr:colOff>0</xdr:colOff>
      <xdr:row>37</xdr:row>
      <xdr:rowOff>101854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18976"/>
          <a:ext cx="838200" cy="12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46486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56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75476</xdr:rowOff>
    </xdr:from>
    <xdr:to>
      <xdr:col>50</xdr:col>
      <xdr:colOff>114300</xdr:colOff>
      <xdr:row>38</xdr:row>
      <xdr:rowOff>10376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18976"/>
          <a:ext cx="889000" cy="13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152159</xdr:rowOff>
    </xdr:from>
    <xdr:to>
      <xdr:col>45</xdr:col>
      <xdr:colOff>177800</xdr:colOff>
      <xdr:row>38</xdr:row>
      <xdr:rowOff>10376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9580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152159</xdr:rowOff>
    </xdr:from>
    <xdr:to>
      <xdr:col>41</xdr:col>
      <xdr:colOff>50800</xdr:colOff>
      <xdr:row>37</xdr:row>
      <xdr:rowOff>159093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580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67073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51054</xdr:rowOff>
    </xdr:from>
    <xdr:to>
      <xdr:col>55</xdr:col>
      <xdr:colOff>50800</xdr:colOff>
      <xdr:row>37</xdr:row>
      <xdr:rowOff>152654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73931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24676</xdr:rowOff>
    </xdr:from>
    <xdr:to>
      <xdr:col>50</xdr:col>
      <xdr:colOff>165100</xdr:colOff>
      <xdr:row>30</xdr:row>
      <xdr:rowOff>126276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1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142803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4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131026</xdr:rowOff>
    </xdr:from>
    <xdr:to>
      <xdr:col>46</xdr:col>
      <xdr:colOff>38100</xdr:colOff>
      <xdr:row>38</xdr:row>
      <xdr:rowOff>61176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77703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101359</xdr:rowOff>
    </xdr:from>
    <xdr:to>
      <xdr:col>41</xdr:col>
      <xdr:colOff>101600</xdr:colOff>
      <xdr:row>38</xdr:row>
      <xdr:rowOff>31508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108293</xdr:rowOff>
    </xdr:from>
    <xdr:to>
      <xdr:col>36</xdr:col>
      <xdr:colOff>165100</xdr:colOff>
      <xdr:row>38</xdr:row>
      <xdr:rowOff>38443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54970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150692</xdr:rowOff>
    </xdr:from>
    <xdr:to>
      <xdr:col>55</xdr:col>
      <xdr:colOff>0</xdr:colOff>
      <xdr:row>53</xdr:row>
      <xdr:rowOff>128136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066092"/>
          <a:ext cx="838200" cy="1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125108</xdr:rowOff>
    </xdr:from>
    <xdr:to>
      <xdr:col>50</xdr:col>
      <xdr:colOff>114300</xdr:colOff>
      <xdr:row>52</xdr:row>
      <xdr:rowOff>150692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040508"/>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125108</xdr:rowOff>
    </xdr:from>
    <xdr:to>
      <xdr:col>45</xdr:col>
      <xdr:colOff>177800</xdr:colOff>
      <xdr:row>52</xdr:row>
      <xdr:rowOff>163188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040508"/>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163188</xdr:rowOff>
    </xdr:from>
    <xdr:to>
      <xdr:col>41</xdr:col>
      <xdr:colOff>50800</xdr:colOff>
      <xdr:row>53</xdr:row>
      <xdr:rowOff>159188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078588"/>
          <a:ext cx="8890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77336</xdr:rowOff>
    </xdr:from>
    <xdr:to>
      <xdr:col>55</xdr:col>
      <xdr:colOff>50800</xdr:colOff>
      <xdr:row>54</xdr:row>
      <xdr:rowOff>7486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100213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99892</xdr:rowOff>
    </xdr:from>
    <xdr:to>
      <xdr:col>50</xdr:col>
      <xdr:colOff>165100</xdr:colOff>
      <xdr:row>53</xdr:row>
      <xdr:rowOff>30042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46569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7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74308</xdr:rowOff>
    </xdr:from>
    <xdr:to>
      <xdr:col>46</xdr:col>
      <xdr:colOff>38100</xdr:colOff>
      <xdr:row>53</xdr:row>
      <xdr:rowOff>4458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9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20985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7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112388</xdr:rowOff>
    </xdr:from>
    <xdr:to>
      <xdr:col>41</xdr:col>
      <xdr:colOff>101600</xdr:colOff>
      <xdr:row>53</xdr:row>
      <xdr:rowOff>42538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59065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8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108388</xdr:rowOff>
    </xdr:from>
    <xdr:to>
      <xdr:col>36</xdr:col>
      <xdr:colOff>165100</xdr:colOff>
      <xdr:row>54</xdr:row>
      <xdr:rowOff>38538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1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55065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158674</xdr:rowOff>
    </xdr:from>
    <xdr:to>
      <xdr:col>55</xdr:col>
      <xdr:colOff>0</xdr:colOff>
      <xdr:row>72</xdr:row>
      <xdr:rowOff>88951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331624"/>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99375</xdr:rowOff>
    </xdr:from>
    <xdr:to>
      <xdr:col>50</xdr:col>
      <xdr:colOff>114300</xdr:colOff>
      <xdr:row>71</xdr:row>
      <xdr:rowOff>158674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272325"/>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99375</xdr:rowOff>
    </xdr:from>
    <xdr:to>
      <xdr:col>45</xdr:col>
      <xdr:colOff>177800</xdr:colOff>
      <xdr:row>71</xdr:row>
      <xdr:rowOff>138419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272325"/>
          <a:ext cx="8890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123789</xdr:rowOff>
    </xdr:from>
    <xdr:to>
      <xdr:col>41</xdr:col>
      <xdr:colOff>50800</xdr:colOff>
      <xdr:row>71</xdr:row>
      <xdr:rowOff>138419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29673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38151</xdr:rowOff>
    </xdr:from>
    <xdr:to>
      <xdr:col>55</xdr:col>
      <xdr:colOff>50800</xdr:colOff>
      <xdr:row>72</xdr:row>
      <xdr:rowOff>139751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3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61028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107874</xdr:rowOff>
    </xdr:from>
    <xdr:to>
      <xdr:col>50</xdr:col>
      <xdr:colOff>165100</xdr:colOff>
      <xdr:row>72</xdr:row>
      <xdr:rowOff>38024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2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54551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0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48575</xdr:rowOff>
    </xdr:from>
    <xdr:to>
      <xdr:col>46</xdr:col>
      <xdr:colOff>38100</xdr:colOff>
      <xdr:row>71</xdr:row>
      <xdr:rowOff>150175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2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166702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19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87619</xdr:rowOff>
    </xdr:from>
    <xdr:to>
      <xdr:col>41</xdr:col>
      <xdr:colOff>101600</xdr:colOff>
      <xdr:row>72</xdr:row>
      <xdr:rowOff>17769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2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34296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03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72989</xdr:rowOff>
    </xdr:from>
    <xdr:to>
      <xdr:col>36</xdr:col>
      <xdr:colOff>165100</xdr:colOff>
      <xdr:row>72</xdr:row>
      <xdr:rowOff>3139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2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19666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0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170714</xdr:rowOff>
    </xdr:from>
    <xdr:to>
      <xdr:col>55</xdr:col>
      <xdr:colOff>0</xdr:colOff>
      <xdr:row>95</xdr:row>
      <xdr:rowOff>68263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115564"/>
          <a:ext cx="838200" cy="2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170714</xdr:rowOff>
    </xdr:from>
    <xdr:to>
      <xdr:col>50</xdr:col>
      <xdr:colOff>114300</xdr:colOff>
      <xdr:row>94</xdr:row>
      <xdr:rowOff>13666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11556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13666</xdr:rowOff>
    </xdr:from>
    <xdr:to>
      <xdr:col>45</xdr:col>
      <xdr:colOff>177800</xdr:colOff>
      <xdr:row>94</xdr:row>
      <xdr:rowOff>104800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129966"/>
          <a:ext cx="8890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104800</xdr:rowOff>
    </xdr:from>
    <xdr:to>
      <xdr:col>41</xdr:col>
      <xdr:colOff>50800</xdr:colOff>
      <xdr:row>96</xdr:row>
      <xdr:rowOff>65329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21100"/>
          <a:ext cx="889000" cy="30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17463</xdr:rowOff>
    </xdr:from>
    <xdr:to>
      <xdr:col>55</xdr:col>
      <xdr:colOff>50800</xdr:colOff>
      <xdr:row>95</xdr:row>
      <xdr:rowOff>119063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167340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119914</xdr:rowOff>
    </xdr:from>
    <xdr:to>
      <xdr:col>50</xdr:col>
      <xdr:colOff>165100</xdr:colOff>
      <xdr:row>94</xdr:row>
      <xdr:rowOff>50064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0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66591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8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134316</xdr:rowOff>
    </xdr:from>
    <xdr:to>
      <xdr:col>46</xdr:col>
      <xdr:colOff>38100</xdr:colOff>
      <xdr:row>94</xdr:row>
      <xdr:rowOff>64466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0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55593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1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54000</xdr:rowOff>
    </xdr:from>
    <xdr:to>
      <xdr:col>41</xdr:col>
      <xdr:colOff>101600</xdr:colOff>
      <xdr:row>94</xdr:row>
      <xdr:rowOff>155600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146727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14529</xdr:rowOff>
    </xdr:from>
    <xdr:to>
      <xdr:col>36</xdr:col>
      <xdr:colOff>165100</xdr:colOff>
      <xdr:row>96</xdr:row>
      <xdr:rowOff>116129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107256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5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121183</xdr:rowOff>
    </xdr:from>
    <xdr:to>
      <xdr:col>85</xdr:col>
      <xdr:colOff>127000</xdr:colOff>
      <xdr:row>38</xdr:row>
      <xdr:rowOff>67234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93383"/>
          <a:ext cx="8382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148480</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67234</xdr:rowOff>
    </xdr:from>
    <xdr:to>
      <xdr:col>81</xdr:col>
      <xdr:colOff>50800</xdr:colOff>
      <xdr:row>38</xdr:row>
      <xdr:rowOff>124155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233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124155</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70383</xdr:rowOff>
    </xdr:from>
    <xdr:to>
      <xdr:col>85</xdr:col>
      <xdr:colOff>177800</xdr:colOff>
      <xdr:row>37</xdr:row>
      <xdr:rowOff>533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93260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16434</xdr:rowOff>
    </xdr:from>
    <xdr:to>
      <xdr:col>81</xdr:col>
      <xdr:colOff>101600</xdr:colOff>
      <xdr:row>38</xdr:row>
      <xdr:rowOff>118034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109161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2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73355</xdr:rowOff>
    </xdr:from>
    <xdr:to>
      <xdr:col>76</xdr:col>
      <xdr:colOff>165100</xdr:colOff>
      <xdr:row>39</xdr:row>
      <xdr:rowOff>3505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166082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100952</xdr:rowOff>
    </xdr:from>
    <xdr:to>
      <xdr:col>85</xdr:col>
      <xdr:colOff>127000</xdr:colOff>
      <xdr:row>76</xdr:row>
      <xdr:rowOff>104611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3115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104611</xdr:rowOff>
    </xdr:from>
    <xdr:to>
      <xdr:col>81</xdr:col>
      <xdr:colOff>50800</xdr:colOff>
      <xdr:row>76</xdr:row>
      <xdr:rowOff>107970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34811"/>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92015</xdr:rowOff>
    </xdr:from>
    <xdr:to>
      <xdr:col>76</xdr:col>
      <xdr:colOff>114300</xdr:colOff>
      <xdr:row>76</xdr:row>
      <xdr:rowOff>107970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22215"/>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92015</xdr:rowOff>
    </xdr:from>
    <xdr:to>
      <xdr:col>71</xdr:col>
      <xdr:colOff>177800</xdr:colOff>
      <xdr:row>76</xdr:row>
      <xdr:rowOff>102735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22215"/>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50152</xdr:rowOff>
    </xdr:from>
    <xdr:to>
      <xdr:col>85</xdr:col>
      <xdr:colOff>177800</xdr:colOff>
      <xdr:row>76</xdr:row>
      <xdr:rowOff>151752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73029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53811</xdr:rowOff>
    </xdr:from>
    <xdr:to>
      <xdr:col>81</xdr:col>
      <xdr:colOff>101600</xdr:colOff>
      <xdr:row>76</xdr:row>
      <xdr:rowOff>155411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57170</xdr:rowOff>
    </xdr:from>
    <xdr:to>
      <xdr:col>76</xdr:col>
      <xdr:colOff>165100</xdr:colOff>
      <xdr:row>76</xdr:row>
      <xdr:rowOff>158770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3847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41215</xdr:rowOff>
    </xdr:from>
    <xdr:to>
      <xdr:col>72</xdr:col>
      <xdr:colOff>38100</xdr:colOff>
      <xdr:row>76</xdr:row>
      <xdr:rowOff>142815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159341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51935</xdr:rowOff>
    </xdr:from>
    <xdr:to>
      <xdr:col>67</xdr:col>
      <xdr:colOff>101600</xdr:colOff>
      <xdr:row>76</xdr:row>
      <xdr:rowOff>153535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170063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158810</xdr:rowOff>
    </xdr:from>
    <xdr:to>
      <xdr:col>85</xdr:col>
      <xdr:colOff>127000</xdr:colOff>
      <xdr:row>95</xdr:row>
      <xdr:rowOff>76470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275110"/>
          <a:ext cx="838200" cy="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76470</xdr:rowOff>
    </xdr:from>
    <xdr:to>
      <xdr:col>81</xdr:col>
      <xdr:colOff>50800</xdr:colOff>
      <xdr:row>96</xdr:row>
      <xdr:rowOff>146284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364220"/>
          <a:ext cx="8890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39301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66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146284</xdr:rowOff>
    </xdr:from>
    <xdr:to>
      <xdr:col>76</xdr:col>
      <xdr:colOff>114300</xdr:colOff>
      <xdr:row>97</xdr:row>
      <xdr:rowOff>45791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05484"/>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45791</xdr:rowOff>
    </xdr:from>
    <xdr:to>
      <xdr:col>71</xdr:col>
      <xdr:colOff>177800</xdr:colOff>
      <xdr:row>97</xdr:row>
      <xdr:rowOff>101752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67644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108010</xdr:rowOff>
    </xdr:from>
    <xdr:to>
      <xdr:col>85</xdr:col>
      <xdr:colOff>177800</xdr:colOff>
      <xdr:row>95</xdr:row>
      <xdr:rowOff>38160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2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130887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0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25670</xdr:rowOff>
    </xdr:from>
    <xdr:to>
      <xdr:col>81</xdr:col>
      <xdr:colOff>101600</xdr:colOff>
      <xdr:row>95</xdr:row>
      <xdr:rowOff>127270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3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143797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0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95484</xdr:rowOff>
    </xdr:from>
    <xdr:to>
      <xdr:col>76</xdr:col>
      <xdr:colOff>165100</xdr:colOff>
      <xdr:row>97</xdr:row>
      <xdr:rowOff>25634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42161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3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166441</xdr:rowOff>
    </xdr:from>
    <xdr:to>
      <xdr:col>72</xdr:col>
      <xdr:colOff>38100</xdr:colOff>
      <xdr:row>97</xdr:row>
      <xdr:rowOff>96591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87718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50952</xdr:rowOff>
    </xdr:from>
    <xdr:to>
      <xdr:col>67</xdr:col>
      <xdr:colOff>101600</xdr:colOff>
      <xdr:row>97</xdr:row>
      <xdr:rowOff>152552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143679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7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137540</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29423</xdr:rowOff>
    </xdr:from>
    <xdr:to>
      <xdr:col>116</xdr:col>
      <xdr:colOff>63500</xdr:colOff>
      <xdr:row>72</xdr:row>
      <xdr:rowOff>66639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373823"/>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66639</xdr:rowOff>
    </xdr:from>
    <xdr:to>
      <xdr:col>111</xdr:col>
      <xdr:colOff>177800</xdr:colOff>
      <xdr:row>72</xdr:row>
      <xdr:rowOff>140066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411039"/>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140066</xdr:rowOff>
    </xdr:from>
    <xdr:to>
      <xdr:col>107</xdr:col>
      <xdr:colOff>50800</xdr:colOff>
      <xdr:row>73</xdr:row>
      <xdr:rowOff>45471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484466"/>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41539</xdr:rowOff>
    </xdr:from>
    <xdr:to>
      <xdr:col>102</xdr:col>
      <xdr:colOff>114300</xdr:colOff>
      <xdr:row>73</xdr:row>
      <xdr:rowOff>45471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55738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150073</xdr:rowOff>
    </xdr:from>
    <xdr:to>
      <xdr:col>116</xdr:col>
      <xdr:colOff>114300</xdr:colOff>
      <xdr:row>72</xdr:row>
      <xdr:rowOff>80223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3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17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15839</xdr:rowOff>
    </xdr:from>
    <xdr:to>
      <xdr:col>112</xdr:col>
      <xdr:colOff>38100</xdr:colOff>
      <xdr:row>72</xdr:row>
      <xdr:rowOff>117439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3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133966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1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89266</xdr:rowOff>
    </xdr:from>
    <xdr:to>
      <xdr:col>107</xdr:col>
      <xdr:colOff>101600</xdr:colOff>
      <xdr:row>73</xdr:row>
      <xdr:rowOff>19416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4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166121</xdr:rowOff>
    </xdr:from>
    <xdr:to>
      <xdr:col>102</xdr:col>
      <xdr:colOff>165100</xdr:colOff>
      <xdr:row>73</xdr:row>
      <xdr:rowOff>96271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87398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162189</xdr:rowOff>
    </xdr:from>
    <xdr:to>
      <xdr:col>98</xdr:col>
      <xdr:colOff>38100</xdr:colOff>
      <xdr:row>73</xdr:row>
      <xdr:rowOff>92339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83466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428,582</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主な構成費である扶助費は、住民一人当たり</a:t>
          </a:r>
          <a:r>
            <a:rPr kumimoji="1" lang="en-US" altLang="ja-JP" sz="1100">
              <a:latin typeface="ＭＳ Ｐゴシック" panose="020B0600070205080204" pitchFamily="50" charset="-128"/>
              <a:ea typeface="ＭＳ Ｐゴシック" panose="020B0600070205080204" pitchFamily="50" charset="-128"/>
            </a:rPr>
            <a:t>118,058</a:t>
          </a:r>
          <a:r>
            <a:rPr kumimoji="1" lang="ja-JP" altLang="en-US" sz="1100">
              <a:latin typeface="ＭＳ Ｐゴシック" panose="020B0600070205080204" pitchFamily="50" charset="-128"/>
              <a:ea typeface="ＭＳ Ｐゴシック" panose="020B0600070205080204" pitchFamily="50" charset="-128"/>
            </a:rPr>
            <a:t>円と前年度に比べて</a:t>
          </a:r>
          <a:r>
            <a:rPr kumimoji="1" lang="en-US" altLang="ja-JP" sz="1100">
              <a:latin typeface="ＭＳ Ｐゴシック" panose="020B0600070205080204" pitchFamily="50" charset="-128"/>
              <a:ea typeface="ＭＳ Ｐゴシック" panose="020B0600070205080204" pitchFamily="50" charset="-128"/>
            </a:rPr>
            <a:t>23,568</a:t>
          </a:r>
          <a:r>
            <a:rPr kumimoji="1" lang="ja-JP" altLang="en-US" sz="1100">
              <a:latin typeface="ＭＳ Ｐゴシック" panose="020B0600070205080204" pitchFamily="50" charset="-128"/>
              <a:ea typeface="ＭＳ Ｐゴシック" panose="020B0600070205080204" pitchFamily="50" charset="-128"/>
            </a:rPr>
            <a:t>円の増となっている。これは、子育て世帯への臨時特別給付金や住民税非課税世帯等に対する臨時特別給付金の皆増や施設型給付・地域型保育給付事業の増などによるものである。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前年度同様、類似団体の平均を下回っているものの、近年は増加傾向にあり、引き続き状況を注視していく。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補助費等が、住民一人当たり</a:t>
          </a:r>
          <a:r>
            <a:rPr kumimoji="1" lang="en-US" altLang="ja-JP" sz="1100">
              <a:latin typeface="ＭＳ Ｐゴシック" panose="020B0600070205080204" pitchFamily="50" charset="-128"/>
              <a:ea typeface="ＭＳ Ｐゴシック" panose="020B0600070205080204" pitchFamily="50" charset="-128"/>
            </a:rPr>
            <a:t>52,480</a:t>
          </a:r>
          <a:r>
            <a:rPr kumimoji="1" lang="ja-JP" altLang="en-US" sz="1100">
              <a:latin typeface="ＭＳ Ｐゴシック" panose="020B0600070205080204" pitchFamily="50" charset="-128"/>
              <a:ea typeface="ＭＳ Ｐゴシック" panose="020B0600070205080204" pitchFamily="50" charset="-128"/>
            </a:rPr>
            <a:t>円と前年度比</a:t>
          </a:r>
          <a:r>
            <a:rPr kumimoji="1" lang="en-US" altLang="ja-JP" sz="1100">
              <a:latin typeface="ＭＳ Ｐゴシック" panose="020B0600070205080204" pitchFamily="50" charset="-128"/>
              <a:ea typeface="ＭＳ Ｐゴシック" panose="020B0600070205080204" pitchFamily="50" charset="-128"/>
            </a:rPr>
            <a:t>96,577</a:t>
          </a:r>
          <a:r>
            <a:rPr kumimoji="1" lang="ja-JP" altLang="en-US" sz="1100">
              <a:latin typeface="ＭＳ Ｐゴシック" panose="020B0600070205080204" pitchFamily="50" charset="-128"/>
              <a:ea typeface="ＭＳ Ｐゴシック" panose="020B0600070205080204" pitchFamily="50" charset="-128"/>
            </a:rPr>
            <a:t>円減となっている。これは、前年度に新型コロナウイルス感染症対策として実施された特別定額給付金の皆減が主な要因である。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49,607</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円となっており、類似団体と比較して一人当たりコストが高い状況となっている。更新整備については近年増加傾向にあったが、戸田地区小中一貫整備事業が終了したことなどにより令和３年度は対前年度比</a:t>
          </a:r>
          <a:r>
            <a:rPr kumimoji="1" lang="en-US" altLang="ja-JP" sz="1100">
              <a:latin typeface="ＭＳ Ｐゴシック" panose="020B0600070205080204" pitchFamily="50" charset="-128"/>
              <a:ea typeface="ＭＳ Ｐゴシック" panose="020B0600070205080204" pitchFamily="50" charset="-128"/>
            </a:rPr>
            <a:t>6,311</a:t>
          </a:r>
          <a:r>
            <a:rPr kumimoji="1" lang="ja-JP" altLang="en-US" sz="1100">
              <a:latin typeface="ＭＳ Ｐゴシック" panose="020B0600070205080204" pitchFamily="50" charset="-128"/>
              <a:ea typeface="ＭＳ Ｐゴシック" panose="020B0600070205080204" pitchFamily="50" charset="-128"/>
            </a:rPr>
            <a:t>円の減となった。引き続き、公共施設マネジメント計画に基づき、適切に実施していく。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災害復旧費は、令和２年７月豪雨や令和３年７月及び９月の大雨により被災した農林施設や土木施設などの復旧工事を実施したため、大幅な増となっている。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14,582</a:t>
          </a:r>
          <a:r>
            <a:rPr kumimoji="1" lang="ja-JP" altLang="en-US" sz="1100">
              <a:latin typeface="ＭＳ Ｐゴシック" panose="020B0600070205080204" pitchFamily="50" charset="-128"/>
              <a:ea typeface="ＭＳ Ｐゴシック" panose="020B0600070205080204" pitchFamily="50" charset="-128"/>
            </a:rPr>
            <a:t>円で、近年増加傾向にある。ふるさと応援基金寄附金の増によるふるさと応援基金積立金の増が主な要因である。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136434</xdr:rowOff>
    </xdr:from>
    <xdr:to>
      <xdr:col>24</xdr:col>
      <xdr:colOff>63500</xdr:colOff>
      <xdr:row>31</xdr:row>
      <xdr:rowOff>28666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7993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138067</xdr:rowOff>
    </xdr:from>
    <xdr:to>
      <xdr:col>19</xdr:col>
      <xdr:colOff>177800</xdr:colOff>
      <xdr:row>31</xdr:row>
      <xdr:rowOff>28666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815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138067</xdr:rowOff>
    </xdr:from>
    <xdr:to>
      <xdr:col>15</xdr:col>
      <xdr:colOff>50800</xdr:colOff>
      <xdr:row>32</xdr:row>
      <xdr:rowOff>43361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8156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167458</xdr:rowOff>
    </xdr:from>
    <xdr:to>
      <xdr:col>10</xdr:col>
      <xdr:colOff>114300</xdr:colOff>
      <xdr:row>32</xdr:row>
      <xdr:rowOff>43361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10958"/>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85634</xdr:rowOff>
    </xdr:from>
    <xdr:to>
      <xdr:col>24</xdr:col>
      <xdr:colOff>114300</xdr:colOff>
      <xdr:row>31</xdr:row>
      <xdr:rowOff>15784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4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149316</xdr:rowOff>
    </xdr:from>
    <xdr:to>
      <xdr:col>20</xdr:col>
      <xdr:colOff>38100</xdr:colOff>
      <xdr:row>31</xdr:row>
      <xdr:rowOff>79466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95993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87267</xdr:rowOff>
    </xdr:from>
    <xdr:to>
      <xdr:col>15</xdr:col>
      <xdr:colOff>101600</xdr:colOff>
      <xdr:row>31</xdr:row>
      <xdr:rowOff>17417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33944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164011</xdr:rowOff>
    </xdr:from>
    <xdr:to>
      <xdr:col>10</xdr:col>
      <xdr:colOff>165100</xdr:colOff>
      <xdr:row>32</xdr:row>
      <xdr:rowOff>94161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116658</xdr:rowOff>
    </xdr:from>
    <xdr:to>
      <xdr:col>6</xdr:col>
      <xdr:colOff>38100</xdr:colOff>
      <xdr:row>31</xdr:row>
      <xdr:rowOff>46808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63335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132664</xdr:rowOff>
    </xdr:from>
    <xdr:to>
      <xdr:col>24</xdr:col>
      <xdr:colOff>63500</xdr:colOff>
      <xdr:row>58</xdr:row>
      <xdr:rowOff>5855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05164"/>
          <a:ext cx="838200" cy="12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132664</xdr:rowOff>
    </xdr:from>
    <xdr:to>
      <xdr:col>19</xdr:col>
      <xdr:colOff>177800</xdr:colOff>
      <xdr:row>58</xdr:row>
      <xdr:rowOff>139459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05164"/>
          <a:ext cx="889000" cy="13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71340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138494</xdr:rowOff>
    </xdr:from>
    <xdr:to>
      <xdr:col>15</xdr:col>
      <xdr:colOff>50800</xdr:colOff>
      <xdr:row>58</xdr:row>
      <xdr:rowOff>139459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825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138494</xdr:rowOff>
    </xdr:from>
    <xdr:to>
      <xdr:col>10</xdr:col>
      <xdr:colOff>114300</xdr:colOff>
      <xdr:row>59</xdr:row>
      <xdr:rowOff>13119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2594"/>
          <a:ext cx="889000" cy="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126505</xdr:rowOff>
    </xdr:from>
    <xdr:to>
      <xdr:col>24</xdr:col>
      <xdr:colOff>114300</xdr:colOff>
      <xdr:row>58</xdr:row>
      <xdr:rowOff>56655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149382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81864</xdr:rowOff>
    </xdr:from>
    <xdr:to>
      <xdr:col>20</xdr:col>
      <xdr:colOff>38100</xdr:colOff>
      <xdr:row>51</xdr:row>
      <xdr:rowOff>12014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28541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88659</xdr:rowOff>
    </xdr:from>
    <xdr:to>
      <xdr:col>15</xdr:col>
      <xdr:colOff>101600</xdr:colOff>
      <xdr:row>59</xdr:row>
      <xdr:rowOff>18809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9936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87694</xdr:rowOff>
    </xdr:from>
    <xdr:to>
      <xdr:col>10</xdr:col>
      <xdr:colOff>165100</xdr:colOff>
      <xdr:row>59</xdr:row>
      <xdr:rowOff>17844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8971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133769</xdr:rowOff>
    </xdr:from>
    <xdr:to>
      <xdr:col>6</xdr:col>
      <xdr:colOff>38100</xdr:colOff>
      <xdr:row>59</xdr:row>
      <xdr:rowOff>63919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55046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139000</xdr:rowOff>
    </xdr:from>
    <xdr:to>
      <xdr:col>24</xdr:col>
      <xdr:colOff>63500</xdr:colOff>
      <xdr:row>77</xdr:row>
      <xdr:rowOff>156959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97750"/>
          <a:ext cx="838200" cy="3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156959</xdr:rowOff>
    </xdr:from>
    <xdr:to>
      <xdr:col>19</xdr:col>
      <xdr:colOff>177800</xdr:colOff>
      <xdr:row>78</xdr:row>
      <xdr:rowOff>52746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58609"/>
          <a:ext cx="8890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52746</xdr:rowOff>
    </xdr:from>
    <xdr:to>
      <xdr:col>15</xdr:col>
      <xdr:colOff>50800</xdr:colOff>
      <xdr:row>78</xdr:row>
      <xdr:rowOff>145701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25846"/>
          <a:ext cx="889000" cy="9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145687</xdr:rowOff>
    </xdr:from>
    <xdr:to>
      <xdr:col>10</xdr:col>
      <xdr:colOff>114300</xdr:colOff>
      <xdr:row>78</xdr:row>
      <xdr:rowOff>145701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51878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88200</xdr:rowOff>
    </xdr:from>
    <xdr:to>
      <xdr:col>24</xdr:col>
      <xdr:colOff>114300</xdr:colOff>
      <xdr:row>76</xdr:row>
      <xdr:rowOff>18349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46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66627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2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106159</xdr:rowOff>
    </xdr:from>
    <xdr:to>
      <xdr:col>20</xdr:col>
      <xdr:colOff>38100</xdr:colOff>
      <xdr:row>78</xdr:row>
      <xdr:rowOff>36309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27436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1946</xdr:rowOff>
    </xdr:from>
    <xdr:to>
      <xdr:col>15</xdr:col>
      <xdr:colOff>101600</xdr:colOff>
      <xdr:row>78</xdr:row>
      <xdr:rowOff>103546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94673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6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94901</xdr:rowOff>
    </xdr:from>
    <xdr:to>
      <xdr:col>10</xdr:col>
      <xdr:colOff>165100</xdr:colOff>
      <xdr:row>79</xdr:row>
      <xdr:rowOff>25051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16178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94887</xdr:rowOff>
    </xdr:from>
    <xdr:to>
      <xdr:col>6</xdr:col>
      <xdr:colOff>38100</xdr:colOff>
      <xdr:row>79</xdr:row>
      <xdr:rowOff>25037</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16164</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6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61108</xdr:rowOff>
    </xdr:from>
    <xdr:to>
      <xdr:col>24</xdr:col>
      <xdr:colOff>63500</xdr:colOff>
      <xdr:row>97</xdr:row>
      <xdr:rowOff>82093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77408"/>
          <a:ext cx="838200" cy="5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13512</xdr:rowOff>
    </xdr:from>
    <xdr:to>
      <xdr:col>19</xdr:col>
      <xdr:colOff>177800</xdr:colOff>
      <xdr:row>97</xdr:row>
      <xdr:rowOff>82093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64416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131197</xdr:rowOff>
    </xdr:from>
    <xdr:to>
      <xdr:col>15</xdr:col>
      <xdr:colOff>50800</xdr:colOff>
      <xdr:row>97</xdr:row>
      <xdr:rowOff>13512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90397"/>
          <a:ext cx="8890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91467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131197</xdr:rowOff>
    </xdr:from>
    <xdr:to>
      <xdr:col>10</xdr:col>
      <xdr:colOff>114300</xdr:colOff>
      <xdr:row>96</xdr:row>
      <xdr:rowOff>162286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9039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10308</xdr:rowOff>
    </xdr:from>
    <xdr:to>
      <xdr:col>24</xdr:col>
      <xdr:colOff>114300</xdr:colOff>
      <xdr:row>94</xdr:row>
      <xdr:rowOff>111908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33185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31293</xdr:rowOff>
    </xdr:from>
    <xdr:to>
      <xdr:col>20</xdr:col>
      <xdr:colOff>38100</xdr:colOff>
      <xdr:row>97</xdr:row>
      <xdr:rowOff>132893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149420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134162</xdr:rowOff>
    </xdr:from>
    <xdr:to>
      <xdr:col>15</xdr:col>
      <xdr:colOff>101600</xdr:colOff>
      <xdr:row>97</xdr:row>
      <xdr:rowOff>64312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80839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80397</xdr:rowOff>
    </xdr:from>
    <xdr:to>
      <xdr:col>10</xdr:col>
      <xdr:colOff>165100</xdr:colOff>
      <xdr:row>97</xdr:row>
      <xdr:rowOff>10547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27074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111486</xdr:rowOff>
    </xdr:from>
    <xdr:to>
      <xdr:col>6</xdr:col>
      <xdr:colOff>38100</xdr:colOff>
      <xdr:row>97</xdr:row>
      <xdr:rowOff>41636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58163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84183</xdr:rowOff>
    </xdr:from>
    <xdr:to>
      <xdr:col>55</xdr:col>
      <xdr:colOff>0</xdr:colOff>
      <xdr:row>38</xdr:row>
      <xdr:rowOff>126964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99283"/>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126964</xdr:rowOff>
    </xdr:from>
    <xdr:to>
      <xdr:col>50</xdr:col>
      <xdr:colOff>114300</xdr:colOff>
      <xdr:row>38</xdr:row>
      <xdr:rowOff>127617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420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116513</xdr:rowOff>
    </xdr:from>
    <xdr:to>
      <xdr:col>45</xdr:col>
      <xdr:colOff>177800</xdr:colOff>
      <xdr:row>38</xdr:row>
      <xdr:rowOff>127617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3161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116513</xdr:rowOff>
    </xdr:from>
    <xdr:to>
      <xdr:col>41</xdr:col>
      <xdr:colOff>50800</xdr:colOff>
      <xdr:row>38</xdr:row>
      <xdr:rowOff>159294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31613"/>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33383</xdr:rowOff>
    </xdr:from>
    <xdr:to>
      <xdr:col>55</xdr:col>
      <xdr:colOff>50800</xdr:colOff>
      <xdr:row>38</xdr:row>
      <xdr:rowOff>134983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119760</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6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76164</xdr:rowOff>
    </xdr:from>
    <xdr:to>
      <xdr:col>50</xdr:col>
      <xdr:colOff>165100</xdr:colOff>
      <xdr:row>39</xdr:row>
      <xdr:rowOff>6314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168891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76817</xdr:rowOff>
    </xdr:from>
    <xdr:to>
      <xdr:col>46</xdr:col>
      <xdr:colOff>38100</xdr:colOff>
      <xdr:row>39</xdr:row>
      <xdr:rowOff>6967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169544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8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65713</xdr:rowOff>
    </xdr:from>
    <xdr:to>
      <xdr:col>41</xdr:col>
      <xdr:colOff>101600</xdr:colOff>
      <xdr:row>38</xdr:row>
      <xdr:rowOff>167313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108494</xdr:rowOff>
    </xdr:from>
    <xdr:to>
      <xdr:col>36</xdr:col>
      <xdr:colOff>165100</xdr:colOff>
      <xdr:row>39</xdr:row>
      <xdr:rowOff>38644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29771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67280</xdr:rowOff>
    </xdr:from>
    <xdr:to>
      <xdr:col>55</xdr:col>
      <xdr:colOff>0</xdr:colOff>
      <xdr:row>57</xdr:row>
      <xdr:rowOff>78344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3993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78344</xdr:rowOff>
    </xdr:from>
    <xdr:to>
      <xdr:col>50</xdr:col>
      <xdr:colOff>114300</xdr:colOff>
      <xdr:row>57</xdr:row>
      <xdr:rowOff>99649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5099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99649</xdr:rowOff>
    </xdr:from>
    <xdr:to>
      <xdr:col>45</xdr:col>
      <xdr:colOff>177800</xdr:colOff>
      <xdr:row>57</xdr:row>
      <xdr:rowOff>117343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7229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117343</xdr:rowOff>
    </xdr:from>
    <xdr:to>
      <xdr:col>41</xdr:col>
      <xdr:colOff>50800</xdr:colOff>
      <xdr:row>57</xdr:row>
      <xdr:rowOff>124795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8999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16480</xdr:rowOff>
    </xdr:from>
    <xdr:to>
      <xdr:col>55</xdr:col>
      <xdr:colOff>50800</xdr:colOff>
      <xdr:row>57</xdr:row>
      <xdr:rowOff>118080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39357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27544</xdr:rowOff>
    </xdr:from>
    <xdr:to>
      <xdr:col>50</xdr:col>
      <xdr:colOff>165100</xdr:colOff>
      <xdr:row>57</xdr:row>
      <xdr:rowOff>129144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145671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57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48849</xdr:rowOff>
    </xdr:from>
    <xdr:to>
      <xdr:col>46</xdr:col>
      <xdr:colOff>38100</xdr:colOff>
      <xdr:row>57</xdr:row>
      <xdr:rowOff>150449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141576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66543</xdr:rowOff>
    </xdr:from>
    <xdr:to>
      <xdr:col>41</xdr:col>
      <xdr:colOff>101600</xdr:colOff>
      <xdr:row>57</xdr:row>
      <xdr:rowOff>168143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159270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9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73995</xdr:rowOff>
    </xdr:from>
    <xdr:to>
      <xdr:col>36</xdr:col>
      <xdr:colOff>165100</xdr:colOff>
      <xdr:row>58</xdr:row>
      <xdr:rowOff>4145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166722</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9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138061</xdr:rowOff>
    </xdr:from>
    <xdr:to>
      <xdr:col>55</xdr:col>
      <xdr:colOff>0</xdr:colOff>
      <xdr:row>77</xdr:row>
      <xdr:rowOff>13475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68261"/>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138061</xdr:rowOff>
    </xdr:from>
    <xdr:to>
      <xdr:col>50</xdr:col>
      <xdr:colOff>114300</xdr:colOff>
      <xdr:row>77</xdr:row>
      <xdr:rowOff>152082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68261"/>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152082</xdr:rowOff>
    </xdr:from>
    <xdr:to>
      <xdr:col>45</xdr:col>
      <xdr:colOff>177800</xdr:colOff>
      <xdr:row>77</xdr:row>
      <xdr:rowOff>164922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5373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164922</xdr:rowOff>
    </xdr:from>
    <xdr:to>
      <xdr:col>41</xdr:col>
      <xdr:colOff>50800</xdr:colOff>
      <xdr:row>77</xdr:row>
      <xdr:rowOff>171362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6657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134125</xdr:rowOff>
    </xdr:from>
    <xdr:to>
      <xdr:col>55</xdr:col>
      <xdr:colOff>50800</xdr:colOff>
      <xdr:row>77</xdr:row>
      <xdr:rowOff>64275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112552</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87261</xdr:rowOff>
    </xdr:from>
    <xdr:to>
      <xdr:col>50</xdr:col>
      <xdr:colOff>165100</xdr:colOff>
      <xdr:row>77</xdr:row>
      <xdr:rowOff>17411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101282</xdr:rowOff>
    </xdr:from>
    <xdr:to>
      <xdr:col>46</xdr:col>
      <xdr:colOff>38100</xdr:colOff>
      <xdr:row>78</xdr:row>
      <xdr:rowOff>31432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22559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3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114122</xdr:rowOff>
    </xdr:from>
    <xdr:to>
      <xdr:col>41</xdr:col>
      <xdr:colOff>101600</xdr:colOff>
      <xdr:row>78</xdr:row>
      <xdr:rowOff>44272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35399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120562</xdr:rowOff>
    </xdr:from>
    <xdr:to>
      <xdr:col>36</xdr:col>
      <xdr:colOff>165100</xdr:colOff>
      <xdr:row>78</xdr:row>
      <xdr:rowOff>50712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41839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160483</xdr:rowOff>
    </xdr:from>
    <xdr:to>
      <xdr:col>55</xdr:col>
      <xdr:colOff>0</xdr:colOff>
      <xdr:row>95</xdr:row>
      <xdr:rowOff>62433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276783"/>
          <a:ext cx="838200" cy="7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162637</xdr:rowOff>
    </xdr:from>
    <xdr:to>
      <xdr:col>50</xdr:col>
      <xdr:colOff>114300</xdr:colOff>
      <xdr:row>95</xdr:row>
      <xdr:rowOff>62433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278937"/>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160789</xdr:rowOff>
    </xdr:from>
    <xdr:to>
      <xdr:col>45</xdr:col>
      <xdr:colOff>177800</xdr:colOff>
      <xdr:row>94</xdr:row>
      <xdr:rowOff>162637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27708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160789</xdr:rowOff>
    </xdr:from>
    <xdr:to>
      <xdr:col>41</xdr:col>
      <xdr:colOff>50800</xdr:colOff>
      <xdr:row>95</xdr:row>
      <xdr:rowOff>28620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27708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109683</xdr:rowOff>
    </xdr:from>
    <xdr:to>
      <xdr:col>55</xdr:col>
      <xdr:colOff>50800</xdr:colOff>
      <xdr:row>95</xdr:row>
      <xdr:rowOff>39833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2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132560</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11633</xdr:rowOff>
    </xdr:from>
    <xdr:to>
      <xdr:col>50</xdr:col>
      <xdr:colOff>165100</xdr:colOff>
      <xdr:row>95</xdr:row>
      <xdr:rowOff>113233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129760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111837</xdr:rowOff>
    </xdr:from>
    <xdr:to>
      <xdr:col>46</xdr:col>
      <xdr:colOff>38100</xdr:colOff>
      <xdr:row>95</xdr:row>
      <xdr:rowOff>41987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109989</xdr:rowOff>
    </xdr:from>
    <xdr:to>
      <xdr:col>41</xdr:col>
      <xdr:colOff>101600</xdr:colOff>
      <xdr:row>95</xdr:row>
      <xdr:rowOff>40139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56666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149270</xdr:rowOff>
    </xdr:from>
    <xdr:to>
      <xdr:col>36</xdr:col>
      <xdr:colOff>165100</xdr:colOff>
      <xdr:row>95</xdr:row>
      <xdr:rowOff>79420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95947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61849</xdr:rowOff>
    </xdr:from>
    <xdr:to>
      <xdr:col>85</xdr:col>
      <xdr:colOff>127000</xdr:colOff>
      <xdr:row>33</xdr:row>
      <xdr:rowOff>116840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719699"/>
          <a:ext cx="8382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61849</xdr:rowOff>
    </xdr:from>
    <xdr:to>
      <xdr:col>81</xdr:col>
      <xdr:colOff>50800</xdr:colOff>
      <xdr:row>33</xdr:row>
      <xdr:rowOff>136398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719699"/>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136398</xdr:rowOff>
    </xdr:from>
    <xdr:to>
      <xdr:col>76</xdr:col>
      <xdr:colOff>114300</xdr:colOff>
      <xdr:row>34</xdr:row>
      <xdr:rowOff>28194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79424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28194</xdr:rowOff>
    </xdr:from>
    <xdr:to>
      <xdr:col>71</xdr:col>
      <xdr:colOff>177800</xdr:colOff>
      <xdr:row>34</xdr:row>
      <xdr:rowOff>134366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8574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66040</xdr:rowOff>
    </xdr:from>
    <xdr:to>
      <xdr:col>85</xdr:col>
      <xdr:colOff>177800</xdr:colOff>
      <xdr:row>33</xdr:row>
      <xdr:rowOff>167640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88917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57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11049</xdr:rowOff>
    </xdr:from>
    <xdr:to>
      <xdr:col>81</xdr:col>
      <xdr:colOff>101600</xdr:colOff>
      <xdr:row>33</xdr:row>
      <xdr:rowOff>112649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6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129176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4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85598</xdr:rowOff>
    </xdr:from>
    <xdr:to>
      <xdr:col>76</xdr:col>
      <xdr:colOff>165100</xdr:colOff>
      <xdr:row>34</xdr:row>
      <xdr:rowOff>15748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32275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148844</xdr:rowOff>
    </xdr:from>
    <xdr:to>
      <xdr:col>72</xdr:col>
      <xdr:colOff>38100</xdr:colOff>
      <xdr:row>34</xdr:row>
      <xdr:rowOff>78994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95521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5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83566</xdr:rowOff>
    </xdr:from>
    <xdr:to>
      <xdr:col>67</xdr:col>
      <xdr:colOff>101600</xdr:colOff>
      <xdr:row>35</xdr:row>
      <xdr:rowOff>13716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30243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6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83602</xdr:rowOff>
    </xdr:from>
    <xdr:to>
      <xdr:col>85</xdr:col>
      <xdr:colOff>127000</xdr:colOff>
      <xdr:row>57</xdr:row>
      <xdr:rowOff>58821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13352"/>
          <a:ext cx="838200" cy="3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83602</xdr:rowOff>
    </xdr:from>
    <xdr:to>
      <xdr:col>81</xdr:col>
      <xdr:colOff>50800</xdr:colOff>
      <xdr:row>57</xdr:row>
      <xdr:rowOff>53701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13352"/>
          <a:ext cx="889000" cy="3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53701</xdr:rowOff>
    </xdr:from>
    <xdr:to>
      <xdr:col>76</xdr:col>
      <xdr:colOff>114300</xdr:colOff>
      <xdr:row>58</xdr:row>
      <xdr:rowOff>40030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26351"/>
          <a:ext cx="889000" cy="1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40030</xdr:rowOff>
    </xdr:from>
    <xdr:to>
      <xdr:col>71</xdr:col>
      <xdr:colOff>177800</xdr:colOff>
      <xdr:row>59</xdr:row>
      <xdr:rowOff>21286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84130"/>
          <a:ext cx="889000" cy="1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8021</xdr:rowOff>
    </xdr:from>
    <xdr:to>
      <xdr:col>85</xdr:col>
      <xdr:colOff>177800</xdr:colOff>
      <xdr:row>57</xdr:row>
      <xdr:rowOff>109621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157898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32802</xdr:rowOff>
    </xdr:from>
    <xdr:to>
      <xdr:col>81</xdr:col>
      <xdr:colOff>101600</xdr:colOff>
      <xdr:row>55</xdr:row>
      <xdr:rowOff>134402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125529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2901</xdr:rowOff>
    </xdr:from>
    <xdr:to>
      <xdr:col>76</xdr:col>
      <xdr:colOff>165100</xdr:colOff>
      <xdr:row>57</xdr:row>
      <xdr:rowOff>104501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95628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160680</xdr:rowOff>
    </xdr:from>
    <xdr:to>
      <xdr:col>72</xdr:col>
      <xdr:colOff>38100</xdr:colOff>
      <xdr:row>58</xdr:row>
      <xdr:rowOff>90830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81957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141936</xdr:rowOff>
    </xdr:from>
    <xdr:to>
      <xdr:col>67</xdr:col>
      <xdr:colOff>101600</xdr:colOff>
      <xdr:row>59</xdr:row>
      <xdr:rowOff>72086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63213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121183</xdr:rowOff>
    </xdr:from>
    <xdr:to>
      <xdr:col>85</xdr:col>
      <xdr:colOff>127000</xdr:colOff>
      <xdr:row>78</xdr:row>
      <xdr:rowOff>67233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151383"/>
          <a:ext cx="8382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148480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50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67233</xdr:rowOff>
    </xdr:from>
    <xdr:to>
      <xdr:col>81</xdr:col>
      <xdr:colOff>50800</xdr:colOff>
      <xdr:row>78</xdr:row>
      <xdr:rowOff>124155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40333"/>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124155</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97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70383</xdr:rowOff>
    </xdr:from>
    <xdr:to>
      <xdr:col>85</xdr:col>
      <xdr:colOff>177800</xdr:colOff>
      <xdr:row>77</xdr:row>
      <xdr:rowOff>533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93260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9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xdr:rowOff>
    </xdr:from>
    <xdr:to>
      <xdr:col>81</xdr:col>
      <xdr:colOff>101600</xdr:colOff>
      <xdr:row>78</xdr:row>
      <xdr:rowOff>118033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109160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48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73355</xdr:rowOff>
    </xdr:from>
    <xdr:to>
      <xdr:col>76</xdr:col>
      <xdr:colOff>165100</xdr:colOff>
      <xdr:row>79</xdr:row>
      <xdr:rowOff>3505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166082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539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100907</xdr:rowOff>
    </xdr:from>
    <xdr:to>
      <xdr:col>85</xdr:col>
      <xdr:colOff>127000</xdr:colOff>
      <xdr:row>96</xdr:row>
      <xdr:rowOff>104564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6010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104564</xdr:rowOff>
    </xdr:from>
    <xdr:to>
      <xdr:col>81</xdr:col>
      <xdr:colOff>50800</xdr:colOff>
      <xdr:row>96</xdr:row>
      <xdr:rowOff>107947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6376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91991</xdr:rowOff>
    </xdr:from>
    <xdr:to>
      <xdr:col>76</xdr:col>
      <xdr:colOff>114300</xdr:colOff>
      <xdr:row>96</xdr:row>
      <xdr:rowOff>107947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5119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91991</xdr:rowOff>
    </xdr:from>
    <xdr:to>
      <xdr:col>71</xdr:col>
      <xdr:colOff>177800</xdr:colOff>
      <xdr:row>96</xdr:row>
      <xdr:rowOff>102690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5119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50107</xdr:rowOff>
    </xdr:from>
    <xdr:to>
      <xdr:col>85</xdr:col>
      <xdr:colOff>177800</xdr:colOff>
      <xdr:row>96</xdr:row>
      <xdr:rowOff>151707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72984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53764</xdr:rowOff>
    </xdr:from>
    <xdr:to>
      <xdr:col>81</xdr:col>
      <xdr:colOff>101600</xdr:colOff>
      <xdr:row>96</xdr:row>
      <xdr:rowOff>155364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57147</xdr:rowOff>
    </xdr:from>
    <xdr:to>
      <xdr:col>76</xdr:col>
      <xdr:colOff>165100</xdr:colOff>
      <xdr:row>96</xdr:row>
      <xdr:rowOff>158747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41191</xdr:rowOff>
    </xdr:from>
    <xdr:to>
      <xdr:col>72</xdr:col>
      <xdr:colOff>38100</xdr:colOff>
      <xdr:row>96</xdr:row>
      <xdr:rowOff>142791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159318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51890</xdr:rowOff>
    </xdr:from>
    <xdr:to>
      <xdr:col>67</xdr:col>
      <xdr:colOff>101600</xdr:colOff>
      <xdr:row>96</xdr:row>
      <xdr:rowOff>153490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170017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総務費：ふるさと応援基金の積立金が増となった一方で、新型コロナウイルス感染症特別定額給付金の皆減により、減となった。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民生費：児童手当支給事業が減となった一方で、子育て世帯への臨時特別給付金事業や住民税非課税世帯等に対する臨時特別給付金の事業を実施したことにより、増となった。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衛生費：主に新型コロナウイルスワクチン接種事業の増により、増となっている。類似団体平均との差が大きくなったのは、病院事業会計繰出金の増（経営支援）などによる。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教育費：学校給食公会計推進事業の皆増の一方で、</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スクール関係の情報機器整備事業の減や中学校施設空調整備事業の完了による皆減などにより、減となった。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市道の復旧工事及び令和３年７月及び９月の大雨により被災した農林施設や土木施設の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財政調整基金は病院事業会計繰出金やふるさと納税の返礼品に係る経費に充当するために取崩があった一方で、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普通交付税と臨時財政対策債を合わせた実質的な普通交付税が当初の見込みを上回ったことや、令和２年度の実質収支の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以上を積立てたこと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また、実質収支額は、歳入面において市税等が予算額を上回ったことなどに加え、歳出面において公共工事における入札差金が生じたことなどにより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令和３年度の標準財政規模に対する黒字額の割合は、一般会計の</a:t>
          </a:r>
          <a:r>
            <a:rPr kumimoji="1" lang="en-US" altLang="ja-JP" sz="1400">
              <a:latin typeface="ＭＳ ゴシック" pitchFamily="49" charset="-128"/>
              <a:ea typeface="ＭＳ ゴシック" pitchFamily="49" charset="-128"/>
            </a:rPr>
            <a:t>8.16%</a:t>
          </a:r>
          <a:r>
            <a:rPr kumimoji="1" lang="ja-JP" altLang="en-US" sz="1400">
              <a:latin typeface="ＭＳ ゴシック" pitchFamily="49" charset="-128"/>
              <a:ea typeface="ＭＳ ゴシック" pitchFamily="49" charset="-128"/>
            </a:rPr>
            <a:t>が最も高く、次いで水道事業会計の</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、介護保険事業特別会計の</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歳入面において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市税等が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予算額を上回ったことなどに加え、歳出面において公共工事における入札差金が生じたことなどにより、</a:t>
          </a:r>
          <a:r>
            <a:rPr kumimoji="1" lang="ja-JP" altLang="en-US" sz="1400">
              <a:latin typeface="ＭＳ ゴシック" pitchFamily="49" charset="-128"/>
              <a:ea typeface="ＭＳ ゴシック" pitchFamily="49" charset="-128"/>
            </a:rPr>
            <a:t>標準財政規模比で前年度から</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新型コロナウイルス感染症の長期化により患者数は前年度並みに停滞したが、手術件数の増などにより医業収支の改善を図ったこと、医業外収益において一般会計からの経営支援やコロナ対策関連の補助金を収入したことなどにより、収支の黒字化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今後も歳入の確保や経費の削減を図り、健全な財政運営に努めていく。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85613036</v>
      </c>
      <c r="BO4" s="489"/>
      <c r="BP4" s="489"/>
      <c r="BQ4" s="489"/>
      <c r="BR4" s="489"/>
      <c r="BS4" s="489"/>
      <c r="BT4" s="489"/>
      <c r="BU4" s="490"/>
      <c r="BV4" s="488">
        <v>97046001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8.1999999999999993</v>
      </c>
      <c r="CU4" s="629"/>
      <c r="CV4" s="629"/>
      <c r="CW4" s="629"/>
      <c r="CX4" s="629"/>
      <c r="CY4" s="629"/>
      <c r="CZ4" s="629"/>
      <c r="DA4" s="630"/>
      <c r="DB4" s="628">
        <v>3.8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81968958</v>
      </c>
      <c r="BO5" s="460"/>
      <c r="BP5" s="460"/>
      <c r="BQ5" s="460"/>
      <c r="BR5" s="460"/>
      <c r="BS5" s="460"/>
      <c r="BT5" s="460"/>
      <c r="BU5" s="461"/>
      <c r="BV5" s="459">
        <v>95249477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85.5</v>
      </c>
      <c r="CU5" s="457"/>
      <c r="CV5" s="457"/>
      <c r="CW5" s="457"/>
      <c r="CX5" s="457"/>
      <c r="CY5" s="457"/>
      <c r="CZ5" s="457"/>
      <c r="DA5" s="458"/>
      <c r="DB5" s="456">
        <v>88.6</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3644078</v>
      </c>
      <c r="BO6" s="460"/>
      <c r="BP6" s="460"/>
      <c r="BQ6" s="460"/>
      <c r="BR6" s="460"/>
      <c r="BS6" s="460"/>
      <c r="BT6" s="460"/>
      <c r="BU6" s="461"/>
      <c r="BV6" s="459">
        <v>1796524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90.4</v>
      </c>
      <c r="CU6" s="603"/>
      <c r="CV6" s="603"/>
      <c r="CW6" s="603"/>
      <c r="CX6" s="603"/>
      <c r="CY6" s="603"/>
      <c r="CZ6" s="603"/>
      <c r="DA6" s="604"/>
      <c r="DB6" s="602">
        <v>91.5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169531</v>
      </c>
      <c r="BO7" s="460"/>
      <c r="BP7" s="460"/>
      <c r="BQ7" s="460"/>
      <c r="BR7" s="460"/>
      <c r="BS7" s="460"/>
      <c r="BT7" s="460"/>
      <c r="BU7" s="461"/>
      <c r="BV7" s="459">
        <v>231134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42558185</v>
      </c>
      <c r="CU7" s="460"/>
      <c r="CV7" s="460"/>
      <c r="CW7" s="460"/>
      <c r="CX7" s="460"/>
      <c r="CY7" s="460"/>
      <c r="CZ7" s="460"/>
      <c r="DA7" s="461"/>
      <c r="DB7" s="459">
        <v>40816865</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3474547</v>
      </c>
      <c r="BO8" s="460"/>
      <c r="BP8" s="460"/>
      <c r="BQ8" s="460"/>
      <c r="BR8" s="460"/>
      <c r="BS8" s="460"/>
      <c r="BT8" s="460"/>
      <c r="BU8" s="461"/>
      <c r="BV8" s="459">
        <v>1565390</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0.94</v>
      </c>
      <c r="CU8" s="563"/>
      <c r="CV8" s="563"/>
      <c r="CW8" s="563"/>
      <c r="CX8" s="563"/>
      <c r="CY8" s="563"/>
      <c r="CZ8" s="563"/>
      <c r="DA8" s="564"/>
      <c r="DB8" s="562">
        <v>0.96</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189386</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114</v>
      </c>
      <c r="AV9" s="518"/>
      <c r="AW9" s="518"/>
      <c r="AX9" s="518"/>
      <c r="AY9" s="473" t="s">
        <v>115</v>
      </c>
      <c r="AZ9" s="474"/>
      <c r="BA9" s="474"/>
      <c r="BB9" s="474"/>
      <c r="BC9" s="474"/>
      <c r="BD9" s="474"/>
      <c r="BE9" s="474"/>
      <c r="BF9" s="474"/>
      <c r="BG9" s="474"/>
      <c r="BH9" s="474"/>
      <c r="BI9" s="474"/>
      <c r="BJ9" s="474"/>
      <c r="BK9" s="474"/>
      <c r="BL9" s="474"/>
      <c r="BM9" s="475"/>
      <c r="BN9" s="459">
        <v>1909157</v>
      </c>
      <c r="BO9" s="460"/>
      <c r="BP9" s="460"/>
      <c r="BQ9" s="460"/>
      <c r="BR9" s="460"/>
      <c r="BS9" s="460"/>
      <c r="BT9" s="460"/>
      <c r="BU9" s="461"/>
      <c r="BV9" s="459">
        <v>635860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12.9</v>
      </c>
      <c r="CU9" s="457"/>
      <c r="CV9" s="457"/>
      <c r="CW9" s="457"/>
      <c r="CX9" s="457"/>
      <c r="CY9" s="457"/>
      <c r="CZ9" s="457"/>
      <c r="DA9" s="458"/>
      <c r="DB9" s="456">
        <v>13.6</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195633</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114</v>
      </c>
      <c r="AV10" s="518"/>
      <c r="AW10" s="518"/>
      <c r="AX10" s="518"/>
      <c r="AY10" s="473" t="s">
        <v>119</v>
      </c>
      <c r="AZ10" s="474"/>
      <c r="BA10" s="474"/>
      <c r="BB10" s="474"/>
      <c r="BC10" s="474"/>
      <c r="BD10" s="474"/>
      <c r="BE10" s="474"/>
      <c r="BF10" s="474"/>
      <c r="BG10" s="474"/>
      <c r="BH10" s="474"/>
      <c r="BI10" s="474"/>
      <c r="BJ10" s="474"/>
      <c r="BK10" s="474"/>
      <c r="BL10" s="474"/>
      <c r="BM10" s="475"/>
      <c r="BN10" s="459">
        <v>1591024</v>
      </c>
      <c r="BO10" s="460"/>
      <c r="BP10" s="460"/>
      <c r="BQ10" s="460"/>
      <c r="BR10" s="460"/>
      <c r="BS10" s="460"/>
      <c r="BT10" s="460"/>
      <c r="BU10" s="461"/>
      <c r="BV10" s="459">
        <v>1668509</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94</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191256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1291610</v>
      </c>
      <c r="BO12" s="460"/>
      <c r="BP12" s="460"/>
      <c r="BQ12" s="460"/>
      <c r="BR12" s="460"/>
      <c r="BS12" s="460"/>
      <c r="BT12" s="460"/>
      <c r="BU12" s="461"/>
      <c r="BV12" s="459">
        <v>2043290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187025</v>
      </c>
      <c r="S13" s="547"/>
      <c r="T13" s="547"/>
      <c r="U13" s="547"/>
      <c r="V13" s="548"/>
      <c r="W13" s="549" t="s">
        <v>138</v>
      </c>
      <c r="X13" s="445"/>
      <c r="Y13" s="445"/>
      <c r="Z13" s="445"/>
      <c r="AA13" s="445"/>
      <c r="AB13" s="446"/>
      <c r="AC13" s="412">
        <v>2115</v>
      </c>
      <c r="AD13" s="413"/>
      <c r="AE13" s="413"/>
      <c r="AF13" s="413"/>
      <c r="AG13" s="414"/>
      <c r="AH13" s="412">
        <v>2516</v>
      </c>
      <c r="AI13" s="413"/>
      <c r="AJ13" s="413"/>
      <c r="AK13" s="413"/>
      <c r="AL13" s="472"/>
      <c r="AM13" s="516" t="s">
        <v>139</v>
      </c>
      <c r="AN13" s="416"/>
      <c r="AO13" s="416"/>
      <c r="AP13" s="416"/>
      <c r="AQ13" s="416"/>
      <c r="AR13" s="416"/>
      <c r="AS13" s="416"/>
      <c r="AT13" s="417"/>
      <c r="AU13" s="517" t="s">
        <v>114</v>
      </c>
      <c r="AV13" s="518"/>
      <c r="AW13" s="518"/>
      <c r="AX13" s="518"/>
      <c r="AY13" s="473" t="s">
        <v>140</v>
      </c>
      <c r="AZ13" s="474"/>
      <c r="BA13" s="474"/>
      <c r="BB13" s="474"/>
      <c r="BC13" s="474"/>
      <c r="BD13" s="474"/>
      <c r="BE13" s="474"/>
      <c r="BF13" s="474"/>
      <c r="BG13" s="474"/>
      <c r="BH13" s="474"/>
      <c r="BI13" s="474"/>
      <c r="BJ13" s="474"/>
      <c r="BK13" s="474"/>
      <c r="BL13" s="474"/>
      <c r="BM13" s="475"/>
      <c r="BN13" s="459">
        <v>2208571</v>
      </c>
      <c r="BO13" s="460"/>
      <c r="BP13" s="460"/>
      <c r="BQ13" s="460"/>
      <c r="BR13" s="460"/>
      <c r="BS13" s="460"/>
      <c r="BT13" s="460"/>
      <c r="BU13" s="461"/>
      <c r="BV13" s="459">
        <v>261079</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5</v>
      </c>
      <c r="CU13" s="457"/>
      <c r="CV13" s="457"/>
      <c r="CW13" s="457"/>
      <c r="CX13" s="457"/>
      <c r="CY13" s="457"/>
      <c r="CZ13" s="457"/>
      <c r="DA13" s="458"/>
      <c r="DB13" s="456">
        <v>5</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142</v>
      </c>
      <c r="M14" s="586"/>
      <c r="N14" s="586"/>
      <c r="O14" s="586"/>
      <c r="P14" s="586"/>
      <c r="Q14" s="587"/>
      <c r="R14" s="546">
        <v>193375</v>
      </c>
      <c r="S14" s="547"/>
      <c r="T14" s="547"/>
      <c r="U14" s="547"/>
      <c r="V14" s="548"/>
      <c r="W14" s="550"/>
      <c r="X14" s="448"/>
      <c r="Y14" s="448"/>
      <c r="Z14" s="448"/>
      <c r="AA14" s="448"/>
      <c r="AB14" s="449"/>
      <c r="AC14" s="539">
        <v>2.6</v>
      </c>
      <c r="AD14" s="540"/>
      <c r="AE14" s="540"/>
      <c r="AF14" s="540"/>
      <c r="AG14" s="541"/>
      <c r="AH14" s="539">
        <v>2.7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21.2</v>
      </c>
      <c r="CU14" s="557"/>
      <c r="CV14" s="557"/>
      <c r="CW14" s="557"/>
      <c r="CX14" s="557"/>
      <c r="CY14" s="557"/>
      <c r="CZ14" s="557"/>
      <c r="DA14" s="558"/>
      <c r="DB14" s="556">
        <v>30.7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137</v>
      </c>
      <c r="N15" s="544"/>
      <c r="O15" s="544"/>
      <c r="P15" s="544"/>
      <c r="Q15" s="545"/>
      <c r="R15" s="546">
        <v>188916</v>
      </c>
      <c r="S15" s="547"/>
      <c r="T15" s="547"/>
      <c r="U15" s="547"/>
      <c r="V15" s="548"/>
      <c r="W15" s="549" t="s">
        <v>144</v>
      </c>
      <c r="X15" s="445"/>
      <c r="Y15" s="445"/>
      <c r="Z15" s="445"/>
      <c r="AA15" s="445"/>
      <c r="AB15" s="446"/>
      <c r="AC15" s="412">
        <v>24076</v>
      </c>
      <c r="AD15" s="413"/>
      <c r="AE15" s="413"/>
      <c r="AF15" s="413"/>
      <c r="AG15" s="414"/>
      <c r="AH15" s="412">
        <v>28739</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28646425</v>
      </c>
      <c r="BO15" s="489"/>
      <c r="BP15" s="489"/>
      <c r="BQ15" s="489"/>
      <c r="BR15" s="489"/>
      <c r="BS15" s="489"/>
      <c r="BT15" s="489"/>
      <c r="BU15" s="490"/>
      <c r="BV15" s="488">
        <v>29661392</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29.2</v>
      </c>
      <c r="AD16" s="540"/>
      <c r="AE16" s="540"/>
      <c r="AF16" s="540"/>
      <c r="AG16" s="541"/>
      <c r="AH16" s="539">
        <v>31.2</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31338302</v>
      </c>
      <c r="BO16" s="460"/>
      <c r="BP16" s="460"/>
      <c r="BQ16" s="460"/>
      <c r="BR16" s="460"/>
      <c r="BS16" s="460"/>
      <c r="BT16" s="460"/>
      <c r="BU16" s="461"/>
      <c r="BV16" s="459">
        <v>30884850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56262</v>
      </c>
      <c r="AD17" s="413"/>
      <c r="AE17" s="413"/>
      <c r="AF17" s="413"/>
      <c r="AG17" s="414"/>
      <c r="AH17" s="412">
        <v>60766</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36596542</v>
      </c>
      <c r="BO17" s="460"/>
      <c r="BP17" s="460"/>
      <c r="BQ17" s="460"/>
      <c r="BR17" s="460"/>
      <c r="BS17" s="460"/>
      <c r="BT17" s="460"/>
      <c r="BU17" s="461"/>
      <c r="BV17" s="459">
        <v>37979463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186.96</v>
      </c>
      <c r="M18" s="512"/>
      <c r="N18" s="512"/>
      <c r="O18" s="512"/>
      <c r="P18" s="512"/>
      <c r="Q18" s="512"/>
      <c r="R18" s="513"/>
      <c r="S18" s="513"/>
      <c r="T18" s="513"/>
      <c r="U18" s="513"/>
      <c r="V18" s="514"/>
      <c r="W18" s="530"/>
      <c r="X18" s="531"/>
      <c r="Y18" s="531"/>
      <c r="Z18" s="531"/>
      <c r="AA18" s="531"/>
      <c r="AB18" s="555"/>
      <c r="AC18" s="429">
        <v>68.2</v>
      </c>
      <c r="AD18" s="430"/>
      <c r="AE18" s="430"/>
      <c r="AF18" s="430"/>
      <c r="AG18" s="515"/>
      <c r="AH18" s="429">
        <v>66</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37133299</v>
      </c>
      <c r="BO18" s="460"/>
      <c r="BP18" s="460"/>
      <c r="BQ18" s="460"/>
      <c r="BR18" s="460"/>
      <c r="BS18" s="460"/>
      <c r="BT18" s="460"/>
      <c r="BU18" s="461"/>
      <c r="BV18" s="459">
        <v>36485342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1013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51574807</v>
      </c>
      <c r="BO19" s="460"/>
      <c r="BP19" s="460"/>
      <c r="BQ19" s="460"/>
      <c r="BR19" s="460"/>
      <c r="BS19" s="460"/>
      <c r="BT19" s="460"/>
      <c r="BU19" s="461"/>
      <c r="BV19" s="459">
        <v>49216982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83438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67115609</v>
      </c>
      <c r="BO22" s="489"/>
      <c r="BP22" s="489"/>
      <c r="BQ22" s="489"/>
      <c r="BR22" s="489"/>
      <c r="BS22" s="489"/>
      <c r="BT22" s="489"/>
      <c r="BU22" s="490"/>
      <c r="BV22" s="488">
        <v>67530071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43552942</v>
      </c>
      <c r="BO23" s="460"/>
      <c r="BP23" s="460"/>
      <c r="BQ23" s="460"/>
      <c r="BR23" s="460"/>
      <c r="BS23" s="460"/>
      <c r="BT23" s="460"/>
      <c r="BU23" s="461"/>
      <c r="BV23" s="459">
        <v>43529384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10050</v>
      </c>
      <c r="R24" s="413"/>
      <c r="S24" s="413"/>
      <c r="T24" s="413"/>
      <c r="U24" s="413"/>
      <c r="V24" s="414"/>
      <c r="W24" s="502"/>
      <c r="X24" s="439"/>
      <c r="Y24" s="440"/>
      <c r="Z24" s="415" t="s">
        <v>169</v>
      </c>
      <c r="AA24" s="416"/>
      <c r="AB24" s="416"/>
      <c r="AC24" s="416"/>
      <c r="AD24" s="416"/>
      <c r="AE24" s="416"/>
      <c r="AF24" s="416"/>
      <c r="AG24" s="417"/>
      <c r="AH24" s="412">
        <v>979</v>
      </c>
      <c r="AI24" s="413"/>
      <c r="AJ24" s="413"/>
      <c r="AK24" s="413"/>
      <c r="AL24" s="414"/>
      <c r="AM24" s="412">
        <v>3107346</v>
      </c>
      <c r="AN24" s="413"/>
      <c r="AO24" s="413"/>
      <c r="AP24" s="413"/>
      <c r="AQ24" s="413"/>
      <c r="AR24" s="414"/>
      <c r="AS24" s="412">
        <v>3174</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43576359</v>
      </c>
      <c r="BO24" s="460"/>
      <c r="BP24" s="460"/>
      <c r="BQ24" s="460"/>
      <c r="BR24" s="460"/>
      <c r="BS24" s="460"/>
      <c r="BT24" s="460"/>
      <c r="BU24" s="461"/>
      <c r="BV24" s="459">
        <v>44108890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2</v>
      </c>
      <c r="M25" s="413"/>
      <c r="N25" s="413"/>
      <c r="O25" s="413"/>
      <c r="P25" s="414"/>
      <c r="Q25" s="412">
        <v>8000</v>
      </c>
      <c r="R25" s="413"/>
      <c r="S25" s="413"/>
      <c r="T25" s="413"/>
      <c r="U25" s="413"/>
      <c r="V25" s="414"/>
      <c r="W25" s="502"/>
      <c r="X25" s="439"/>
      <c r="Y25" s="440"/>
      <c r="Z25" s="415" t="s">
        <v>172</v>
      </c>
      <c r="AA25" s="416"/>
      <c r="AB25" s="416"/>
      <c r="AC25" s="416"/>
      <c r="AD25" s="416"/>
      <c r="AE25" s="416"/>
      <c r="AF25" s="416"/>
      <c r="AG25" s="417"/>
      <c r="AH25" s="412" t="s">
        <v>136</v>
      </c>
      <c r="AI25" s="413"/>
      <c r="AJ25" s="413"/>
      <c r="AK25" s="413"/>
      <c r="AL25" s="414"/>
      <c r="AM25" s="412" t="s">
        <v>127</v>
      </c>
      <c r="AN25" s="413"/>
      <c r="AO25" s="413"/>
      <c r="AP25" s="413"/>
      <c r="AQ25" s="413"/>
      <c r="AR25" s="414"/>
      <c r="AS25" s="412" t="s">
        <v>136</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20885323</v>
      </c>
      <c r="BO25" s="489"/>
      <c r="BP25" s="489"/>
      <c r="BQ25" s="489"/>
      <c r="BR25" s="489"/>
      <c r="BS25" s="489"/>
      <c r="BT25" s="489"/>
      <c r="BU25" s="490"/>
      <c r="BV25" s="488">
        <v>20981252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7250</v>
      </c>
      <c r="R26" s="413"/>
      <c r="S26" s="413"/>
      <c r="T26" s="413"/>
      <c r="U26" s="413"/>
      <c r="V26" s="414"/>
      <c r="W26" s="502"/>
      <c r="X26" s="439"/>
      <c r="Y26" s="440"/>
      <c r="Z26" s="415" t="s">
        <v>175</v>
      </c>
      <c r="AA26" s="470"/>
      <c r="AB26" s="470"/>
      <c r="AC26" s="470"/>
      <c r="AD26" s="470"/>
      <c r="AE26" s="470"/>
      <c r="AF26" s="470"/>
      <c r="AG26" s="471"/>
      <c r="AH26" s="412">
        <v>70</v>
      </c>
      <c r="AI26" s="413"/>
      <c r="AJ26" s="413"/>
      <c r="AK26" s="413"/>
      <c r="AL26" s="414"/>
      <c r="AM26" s="412">
        <v>253050</v>
      </c>
      <c r="AN26" s="413"/>
      <c r="AO26" s="413"/>
      <c r="AP26" s="413"/>
      <c r="AQ26" s="413"/>
      <c r="AR26" s="414"/>
      <c r="AS26" s="412">
        <v>3615</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127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177</v>
      </c>
      <c r="F27" s="416"/>
      <c r="G27" s="416"/>
      <c r="H27" s="416"/>
      <c r="I27" s="416"/>
      <c r="J27" s="416"/>
      <c r="K27" s="417"/>
      <c r="L27" s="412">
        <v>1</v>
      </c>
      <c r="M27" s="413"/>
      <c r="N27" s="413"/>
      <c r="O27" s="413"/>
      <c r="P27" s="414"/>
      <c r="Q27" s="412">
        <v>6000</v>
      </c>
      <c r="R27" s="413"/>
      <c r="S27" s="413"/>
      <c r="T27" s="413"/>
      <c r="U27" s="413"/>
      <c r="V27" s="414"/>
      <c r="W27" s="502"/>
      <c r="X27" s="439"/>
      <c r="Y27" s="440"/>
      <c r="Z27" s="415" t="s">
        <v>178</v>
      </c>
      <c r="AA27" s="416"/>
      <c r="AB27" s="416"/>
      <c r="AC27" s="416"/>
      <c r="AD27" s="416"/>
      <c r="AE27" s="416"/>
      <c r="AF27" s="416"/>
      <c r="AG27" s="417"/>
      <c r="AH27" s="412">
        <v>80</v>
      </c>
      <c r="AI27" s="413"/>
      <c r="AJ27" s="413"/>
      <c r="AK27" s="413"/>
      <c r="AL27" s="414"/>
      <c r="AM27" s="412">
        <v>312790</v>
      </c>
      <c r="AN27" s="413"/>
      <c r="AO27" s="413"/>
      <c r="AP27" s="413"/>
      <c r="AQ27" s="413"/>
      <c r="AR27" s="414"/>
      <c r="AS27" s="412">
        <v>3910</v>
      </c>
      <c r="AT27" s="413"/>
      <c r="AU27" s="413"/>
      <c r="AV27" s="413"/>
      <c r="AW27" s="413"/>
      <c r="AX27" s="472"/>
      <c r="AY27" s="496" t="s">
        <v>179</v>
      </c>
      <c r="AZ27" s="497"/>
      <c r="BA27" s="497"/>
      <c r="BB27" s="497"/>
      <c r="BC27" s="497"/>
      <c r="BD27" s="497"/>
      <c r="BE27" s="497"/>
      <c r="BF27" s="497"/>
      <c r="BG27" s="497"/>
      <c r="BH27" s="497"/>
      <c r="BI27" s="497"/>
      <c r="BJ27" s="497"/>
      <c r="BK27" s="497"/>
      <c r="BL27" s="497"/>
      <c r="BM27" s="498"/>
      <c r="BN27" s="493">
        <v>1030941</v>
      </c>
      <c r="BO27" s="494"/>
      <c r="BP27" s="494"/>
      <c r="BQ27" s="494"/>
      <c r="BR27" s="494"/>
      <c r="BS27" s="494"/>
      <c r="BT27" s="494"/>
      <c r="BU27" s="495"/>
      <c r="BV27" s="493">
        <v>1030729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180</v>
      </c>
      <c r="F28" s="416"/>
      <c r="G28" s="416"/>
      <c r="H28" s="416"/>
      <c r="I28" s="416"/>
      <c r="J28" s="416"/>
      <c r="K28" s="417"/>
      <c r="L28" s="412">
        <v>1</v>
      </c>
      <c r="M28" s="413"/>
      <c r="N28" s="413"/>
      <c r="O28" s="413"/>
      <c r="P28" s="414"/>
      <c r="Q28" s="412">
        <v>5370</v>
      </c>
      <c r="R28" s="413"/>
      <c r="S28" s="413"/>
      <c r="T28" s="413"/>
      <c r="U28" s="413"/>
      <c r="V28" s="414"/>
      <c r="W28" s="502"/>
      <c r="X28" s="439"/>
      <c r="Y28" s="440"/>
      <c r="Z28" s="415" t="s">
        <v>181</v>
      </c>
      <c r="AA28" s="416"/>
      <c r="AB28" s="416"/>
      <c r="AC28" s="416"/>
      <c r="AD28" s="416"/>
      <c r="AE28" s="416"/>
      <c r="AF28" s="416"/>
      <c r="AG28" s="417"/>
      <c r="AH28" s="412" t="s">
        <v>136</v>
      </c>
      <c r="AI28" s="413"/>
      <c r="AJ28" s="413"/>
      <c r="AK28" s="413"/>
      <c r="AL28" s="414"/>
      <c r="AM28" s="412" t="s">
        <v>127</v>
      </c>
      <c r="AN28" s="413"/>
      <c r="AO28" s="413"/>
      <c r="AP28" s="413"/>
      <c r="AQ28" s="413"/>
      <c r="AR28" s="414"/>
      <c r="AS28" s="412" t="s">
        <v>136</v>
      </c>
      <c r="AT28" s="413"/>
      <c r="AU28" s="413"/>
      <c r="AV28" s="413"/>
      <c r="AW28" s="413"/>
      <c r="AX28" s="472"/>
      <c r="AY28" s="476" t="s">
        <v>182</v>
      </c>
      <c r="AZ28" s="477"/>
      <c r="BA28" s="477"/>
      <c r="BB28" s="478"/>
      <c r="BC28" s="485" t="s">
        <v>48</v>
      </c>
      <c r="BD28" s="486"/>
      <c r="BE28" s="486"/>
      <c r="BF28" s="486"/>
      <c r="BG28" s="486"/>
      <c r="BH28" s="486"/>
      <c r="BI28" s="486"/>
      <c r="BJ28" s="486"/>
      <c r="BK28" s="486"/>
      <c r="BL28" s="486"/>
      <c r="BM28" s="487"/>
      <c r="BN28" s="488">
        <v>4941172</v>
      </c>
      <c r="BO28" s="489"/>
      <c r="BP28" s="489"/>
      <c r="BQ28" s="489"/>
      <c r="BR28" s="489"/>
      <c r="BS28" s="489"/>
      <c r="BT28" s="489"/>
      <c r="BU28" s="490"/>
      <c r="BV28" s="488">
        <v>4641758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183</v>
      </c>
      <c r="F29" s="416"/>
      <c r="G29" s="416"/>
      <c r="H29" s="416"/>
      <c r="I29" s="416"/>
      <c r="J29" s="416"/>
      <c r="K29" s="417"/>
      <c r="L29" s="412">
        <v>28</v>
      </c>
      <c r="M29" s="413"/>
      <c r="N29" s="413"/>
      <c r="O29" s="413"/>
      <c r="P29" s="414"/>
      <c r="Q29" s="412">
        <v>4930</v>
      </c>
      <c r="R29" s="413"/>
      <c r="S29" s="413"/>
      <c r="T29" s="413"/>
      <c r="U29" s="413"/>
      <c r="V29" s="414"/>
      <c r="W29" s="503"/>
      <c r="X29" s="504"/>
      <c r="Y29" s="505"/>
      <c r="Z29" s="415" t="s">
        <v>184</v>
      </c>
      <c r="AA29" s="416"/>
      <c r="AB29" s="416"/>
      <c r="AC29" s="416"/>
      <c r="AD29" s="416"/>
      <c r="AE29" s="416"/>
      <c r="AF29" s="416"/>
      <c r="AG29" s="417"/>
      <c r="AH29" s="412">
        <v>1059</v>
      </c>
      <c r="AI29" s="413"/>
      <c r="AJ29" s="413"/>
      <c r="AK29" s="413"/>
      <c r="AL29" s="414"/>
      <c r="AM29" s="412">
        <v>3420136</v>
      </c>
      <c r="AN29" s="413"/>
      <c r="AO29" s="413"/>
      <c r="AP29" s="413"/>
      <c r="AQ29" s="413"/>
      <c r="AR29" s="414"/>
      <c r="AS29" s="412">
        <v>3230</v>
      </c>
      <c r="AT29" s="413"/>
      <c r="AU29" s="413"/>
      <c r="AV29" s="413"/>
      <c r="AW29" s="413"/>
      <c r="AX29" s="472"/>
      <c r="AY29" s="479"/>
      <c r="AZ29" s="480"/>
      <c r="BA29" s="480"/>
      <c r="BB29" s="481"/>
      <c r="BC29" s="473" t="s">
        <v>185</v>
      </c>
      <c r="BD29" s="474"/>
      <c r="BE29" s="474"/>
      <c r="BF29" s="474"/>
      <c r="BG29" s="474"/>
      <c r="BH29" s="474"/>
      <c r="BI29" s="474"/>
      <c r="BJ29" s="474"/>
      <c r="BK29" s="474"/>
      <c r="BL29" s="474"/>
      <c r="BM29" s="475"/>
      <c r="BN29" s="459">
        <v>71321</v>
      </c>
      <c r="BO29" s="460"/>
      <c r="BP29" s="460"/>
      <c r="BQ29" s="460"/>
      <c r="BR29" s="460"/>
      <c r="BS29" s="460"/>
      <c r="BT29" s="460"/>
      <c r="BU29" s="461"/>
      <c r="BV29" s="459">
        <v>71221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186</v>
      </c>
      <c r="X30" s="427"/>
      <c r="Y30" s="427"/>
      <c r="Z30" s="427"/>
      <c r="AA30" s="427"/>
      <c r="AB30" s="427"/>
      <c r="AC30" s="427"/>
      <c r="AD30" s="427"/>
      <c r="AE30" s="427"/>
      <c r="AF30" s="427"/>
      <c r="AG30" s="428"/>
      <c r="AH30" s="429">
        <v>102.7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10865802</v>
      </c>
      <c r="BO30" s="494"/>
      <c r="BP30" s="494"/>
      <c r="BQ30" s="494"/>
      <c r="BR30" s="494"/>
      <c r="BS30" s="494"/>
      <c r="BT30" s="494"/>
      <c r="BU30" s="495"/>
      <c r="BV30" s="493">
        <v>10294587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187</v>
      </c>
      <c r="D32" s="418"/>
      <c r="E32" s="418"/>
      <c r="F32" s="418"/>
      <c r="G32" s="418"/>
      <c r="H32" s="418"/>
      <c r="I32" s="418"/>
      <c r="J32" s="418"/>
      <c r="K32" s="418"/>
      <c r="L32" s="418"/>
      <c r="M32" s="418"/>
      <c r="N32" s="418"/>
      <c r="O32" s="418"/>
      <c r="P32" s="418"/>
      <c r="Q32" s="418"/>
      <c r="R32" s="418"/>
      <c r="S32" s="418"/>
      <c r="U32" s="419" t="s">
        <v>188</v>
      </c>
      <c r="V32" s="419"/>
      <c r="W32" s="419"/>
      <c r="X32" s="419"/>
      <c r="Y32" s="419"/>
      <c r="Z32" s="419"/>
      <c r="AA32" s="419"/>
      <c r="AB32" s="419"/>
      <c r="AC32" s="419"/>
      <c r="AD32" s="419"/>
      <c r="AE32" s="419"/>
      <c r="AF32" s="419"/>
      <c r="AG32" s="419"/>
      <c r="AH32" s="419"/>
      <c r="AI32" s="419"/>
      <c r="AJ32" s="419"/>
      <c r="AK32" s="419"/>
      <c r="AM32" s="419" t="s">
        <v>189</v>
      </c>
      <c r="AN32" s="419"/>
      <c r="AO32" s="419"/>
      <c r="AP32" s="419"/>
      <c r="AQ32" s="419"/>
      <c r="AR32" s="419"/>
      <c r="AS32" s="419"/>
      <c r="AT32" s="419"/>
      <c r="AU32" s="419"/>
      <c r="AV32" s="419"/>
      <c r="AW32" s="419"/>
      <c r="AX32" s="419"/>
      <c r="AY32" s="419"/>
      <c r="AZ32" s="419"/>
      <c r="BA32" s="419"/>
      <c r="BB32" s="419"/>
      <c r="BC32" s="419"/>
      <c r="BE32" s="419" t="s">
        <v>190</v>
      </c>
      <c r="BF32" s="419"/>
      <c r="BG32" s="419"/>
      <c r="BH32" s="419"/>
      <c r="BI32" s="419"/>
      <c r="BJ32" s="419"/>
      <c r="BK32" s="419"/>
      <c r="BL32" s="419"/>
      <c r="BM32" s="419"/>
      <c r="BN32" s="419"/>
      <c r="BO32" s="419"/>
      <c r="BP32" s="419"/>
      <c r="BQ32" s="419"/>
      <c r="BR32" s="419"/>
      <c r="BS32" s="419"/>
      <c r="BT32" s="419"/>
      <c r="BU32" s="419"/>
      <c r="BW32" s="419" t="s">
        <v>191</v>
      </c>
      <c r="BX32" s="419"/>
      <c r="BY32" s="419"/>
      <c r="BZ32" s="419"/>
      <c r="CA32" s="419"/>
      <c r="CB32" s="419"/>
      <c r="CC32" s="419"/>
      <c r="CD32" s="419"/>
      <c r="CE32" s="419"/>
      <c r="CF32" s="419"/>
      <c r="CG32" s="419"/>
      <c r="CH32" s="419"/>
      <c r="CI32" s="419"/>
      <c r="CJ32" s="419"/>
      <c r="CK32" s="419"/>
      <c r="CL32" s="419"/>
      <c r="CM32" s="419"/>
      <c r="CO32" s="419" t="s">
        <v>192</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193</v>
      </c>
      <c r="D33" s="411"/>
      <c r="E33" s="410" t="s">
        <v>194</v>
      </c>
      <c r="F33" s="410"/>
      <c r="G33" s="410"/>
      <c r="H33" s="410"/>
      <c r="I33" s="410"/>
      <c r="J33" s="410"/>
      <c r="K33" s="410"/>
      <c r="L33" s="410"/>
      <c r="M33" s="410"/>
      <c r="N33" s="410"/>
      <c r="O33" s="410"/>
      <c r="P33" s="410"/>
      <c r="Q33" s="410"/>
      <c r="R33" s="410"/>
      <c r="S33" s="410"/>
      <c r="T33" s="203"/>
      <c r="U33" s="411" t="s">
        <v>195</v>
      </c>
      <c r="V33" s="411"/>
      <c r="W33" s="410" t="s">
        <v>194</v>
      </c>
      <c r="X33" s="410"/>
      <c r="Y33" s="410"/>
      <c r="Z33" s="410"/>
      <c r="AA33" s="410"/>
      <c r="AB33" s="410"/>
      <c r="AC33" s="410"/>
      <c r="AD33" s="410"/>
      <c r="AE33" s="410"/>
      <c r="AF33" s="410"/>
      <c r="AG33" s="410"/>
      <c r="AH33" s="410"/>
      <c r="AI33" s="410"/>
      <c r="AJ33" s="410"/>
      <c r="AK33" s="410"/>
      <c r="AL33" s="203"/>
      <c r="AM33" s="411" t="s">
        <v>195</v>
      </c>
      <c r="AN33" s="411"/>
      <c r="AO33" s="410" t="s">
        <v>194</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195</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伊豆市沼津市衛生施設組合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公益財団法人　沼津市振興公社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土地取得事業特別会計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駿豆学園管理組合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沼津市土地開発公社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駿東伊豆消防組合</v>
      </c>
      <c r="BZ36" s="408"/>
      <c r="CA36" s="408"/>
      <c r="CB36" s="408"/>
      <c r="CC36" s="408"/>
      <c r="CD36" s="408"/>
      <c r="CE36" s="408"/>
      <c r="CF36" s="408"/>
      <c r="CG36" s="408"/>
      <c r="CH36" s="408"/>
      <c r="CI36" s="408"/>
      <c r="CJ36" s="408"/>
      <c r="CK36" s="408"/>
      <c r="CL36" s="408"/>
      <c r="CM36" s="408"/>
      <c r="CN36" s="178"/>
      <c r="CO36" s="407">
        <f t="shared" si="3"/>
        <v>17</v>
      </c>
      <c r="CP36" s="407"/>
      <c r="CQ36" s="408" t="str">
        <f>IF('各会計、関係団体の財政状況及び健全化判断比率'!BS9="","",'各会計、関係団体の財政状況及び健全化判断比率'!BS9)</f>
        <v>公益財団法人　静岡県学校給食会</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静岡県後期高齢者医療広域連合</v>
      </c>
      <c r="BZ37" s="408"/>
      <c r="CA37" s="408"/>
      <c r="CB37" s="408"/>
      <c r="CC37" s="408"/>
      <c r="CD37" s="408"/>
      <c r="CE37" s="408"/>
      <c r="CF37" s="408"/>
      <c r="CG37" s="408"/>
      <c r="CH37" s="408"/>
      <c r="CI37" s="408"/>
      <c r="CJ37" s="408"/>
      <c r="CK37" s="408"/>
      <c r="CL37" s="408"/>
      <c r="CM37" s="408"/>
      <c r="CN37" s="178"/>
      <c r="CO37" s="407">
        <f t="shared" si="3"/>
        <v>18</v>
      </c>
      <c r="CP37" s="407"/>
      <c r="CQ37" s="408" t="str">
        <f>IF('各会計、関係団体の財政状況及び健全化判断比率'!BS10="","",'各会計、関係団体の財政状況及び健全化判断比率'!BS10)</f>
        <v>沼津まちづくり株式会社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静岡地方税滞納整理機構</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静岡県後期高齢者医療広域連合（事業会計分）</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560</v>
      </c>
    </row>
    <row r="54" spans="5:113" x14ac:dyDescent="0.15"/>
    <row r="55" spans="5:113" x14ac:dyDescent="0.15"/>
    <row r="56" spans="5:113" x14ac:dyDescent="0.15"/>
  </sheetData>
  <sheetProtection algorithmName="SHA-512" hashValue="rrn5aW+YNR+ocmDu5qX8n3yQ96fekDC+3AIfBfB3TXAwMtNdzwTrogCkPFTNIX9Cvy0Bv/SPPoihd2yecD2Leg==" saltValue="bCbN+HJLtEBv28UCkpxg8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216" t="s">
        <v>516</v>
      </c>
      <c r="D34" s="1216"/>
      <c r="E34" s="1217"/>
      <c r="F34" s="32">
        <v>3.35</v>
      </c>
      <c r="G34" s="33">
        <v>4.0199999999999996</v>
      </c>
      <c r="H34" s="33">
        <v>2.29</v>
      </c>
      <c r="I34" s="33">
        <v>3.83</v>
      </c>
      <c r="J34" s="34">
        <v>8.16</v>
      </c>
      <c r="K34" s="22"/>
      <c r="L34" s="22"/>
      <c r="M34" s="22"/>
      <c r="N34" s="22"/>
      <c r="O34" s="22"/>
      <c r="P34" s="22"/>
    </row>
    <row r="35" spans="1:16" ht="39" customHeight="1" x14ac:dyDescent="0.15">
      <c r="A35" s="22"/>
      <c r="B35" s="35"/>
      <c r="C35" s="1210" t="s">
        <v>517</v>
      </c>
      <c r="D35" s="1211"/>
      <c r="E35" s="1212"/>
      <c r="F35" s="36">
        <v>5.99</v>
      </c>
      <c r="G35" s="37">
        <v>6.09</v>
      </c>
      <c r="H35" s="37">
        <v>6.41</v>
      </c>
      <c r="I35" s="37">
        <v>7.16</v>
      </c>
      <c r="J35" s="38">
        <v>6</v>
      </c>
      <c r="K35" s="22"/>
      <c r="L35" s="22"/>
      <c r="M35" s="22"/>
      <c r="N35" s="22"/>
      <c r="O35" s="22"/>
      <c r="P35" s="22"/>
    </row>
    <row r="36" spans="1:16" ht="39" customHeight="1" x14ac:dyDescent="0.15">
      <c r="A36" s="22"/>
      <c r="B36" s="35"/>
      <c r="C36" s="1210" t="s">
        <v>518</v>
      </c>
      <c r="D36" s="1211"/>
      <c r="E36" s="1212"/>
      <c r="F36" s="36">
        <v>0.83</v>
      </c>
      <c r="G36" s="37">
        <v>1.35</v>
      </c>
      <c r="H36" s="37">
        <v>0.63</v>
      </c>
      <c r="I36" s="37">
        <v>1.33</v>
      </c>
      <c r="J36" s="38">
        <v>1.86</v>
      </c>
      <c r="K36" s="22"/>
      <c r="L36" s="22"/>
      <c r="M36" s="22"/>
      <c r="N36" s="22"/>
      <c r="O36" s="22"/>
      <c r="P36" s="22"/>
    </row>
    <row r="37" spans="1:16" ht="39" customHeight="1" x14ac:dyDescent="0.15">
      <c r="A37" s="22"/>
      <c r="B37" s="35"/>
      <c r="C37" s="1210" t="s">
        <v>519</v>
      </c>
      <c r="D37" s="1211"/>
      <c r="E37" s="1212"/>
      <c r="F37" s="36">
        <v>3.42</v>
      </c>
      <c r="G37" s="37">
        <v>1.27</v>
      </c>
      <c r="H37" s="37">
        <v>1.45</v>
      </c>
      <c r="I37" s="37">
        <v>1.47</v>
      </c>
      <c r="J37" s="38">
        <v>1.46</v>
      </c>
      <c r="K37" s="22"/>
      <c r="L37" s="22"/>
      <c r="M37" s="22"/>
      <c r="N37" s="22"/>
      <c r="O37" s="22"/>
      <c r="P37" s="22"/>
    </row>
    <row r="38" spans="1:16" ht="39" customHeight="1" x14ac:dyDescent="0.15">
      <c r="A38" s="22"/>
      <c r="B38" s="35"/>
      <c r="C38" s="1210" t="s">
        <v>520</v>
      </c>
      <c r="D38" s="1211"/>
      <c r="E38" s="1212"/>
      <c r="F38" s="36" t="s">
        <v>521</v>
      </c>
      <c r="G38" s="37" t="s">
        <v>522</v>
      </c>
      <c r="H38" s="37">
        <v>0.8</v>
      </c>
      <c r="I38" s="37">
        <v>0.62</v>
      </c>
      <c r="J38" s="38">
        <v>0.93</v>
      </c>
      <c r="K38" s="22"/>
      <c r="L38" s="22"/>
      <c r="M38" s="22"/>
      <c r="N38" s="22"/>
      <c r="O38" s="22"/>
      <c r="P38" s="22"/>
    </row>
    <row r="39" spans="1:16" ht="39" customHeight="1" x14ac:dyDescent="0.15">
      <c r="A39" s="22"/>
      <c r="B39" s="35"/>
      <c r="C39" s="1210" t="s">
        <v>523</v>
      </c>
      <c r="D39" s="1211"/>
      <c r="E39" s="1212"/>
      <c r="F39" s="36">
        <v>1.43</v>
      </c>
      <c r="G39" s="37">
        <v>1.27</v>
      </c>
      <c r="H39" s="37">
        <v>1.76</v>
      </c>
      <c r="I39" s="37">
        <v>1.29</v>
      </c>
      <c r="J39" s="38">
        <v>0.46</v>
      </c>
      <c r="K39" s="22"/>
      <c r="L39" s="22"/>
      <c r="M39" s="22"/>
      <c r="N39" s="22"/>
      <c r="O39" s="22"/>
      <c r="P39" s="22"/>
    </row>
    <row r="40" spans="1:16" ht="39" customHeight="1" x14ac:dyDescent="0.15">
      <c r="A40" s="22"/>
      <c r="B40" s="35"/>
      <c r="C40" s="1210" t="s">
        <v>524</v>
      </c>
      <c r="D40" s="1211"/>
      <c r="E40" s="1212"/>
      <c r="F40" s="36">
        <v>0.01</v>
      </c>
      <c r="G40" s="37">
        <v>0.01</v>
      </c>
      <c r="H40" s="37">
        <v>0.02</v>
      </c>
      <c r="I40" s="37">
        <v>0.01</v>
      </c>
      <c r="J40" s="38">
        <v>0.01</v>
      </c>
      <c r="K40" s="22"/>
      <c r="L40" s="22"/>
      <c r="M40" s="22"/>
      <c r="N40" s="22"/>
      <c r="O40" s="22"/>
      <c r="P40" s="22"/>
    </row>
    <row r="41" spans="1:16" ht="39" customHeight="1" x14ac:dyDescent="0.15">
      <c r="A41" s="22"/>
      <c r="B41" s="35"/>
      <c r="C41" s="1210" t="s">
        <v>525</v>
      </c>
      <c r="D41" s="1211"/>
      <c r="E41" s="1212"/>
      <c r="F41" s="36">
        <v>0</v>
      </c>
      <c r="G41" s="37">
        <v>0</v>
      </c>
      <c r="H41" s="37">
        <v>0</v>
      </c>
      <c r="I41" s="37">
        <v>0</v>
      </c>
      <c r="J41" s="38">
        <v>0</v>
      </c>
      <c r="K41" s="22"/>
      <c r="L41" s="22"/>
      <c r="M41" s="22"/>
      <c r="N41" s="22"/>
      <c r="O41" s="22"/>
      <c r="P41" s="22"/>
    </row>
    <row r="42" spans="1:16" ht="39" customHeight="1" x14ac:dyDescent="0.15">
      <c r="A42" s="22"/>
      <c r="B42" s="39"/>
      <c r="C42" s="1210" t="s">
        <v>526</v>
      </c>
      <c r="D42" s="1211"/>
      <c r="E42" s="1212"/>
      <c r="F42" s="36" t="s">
        <v>467</v>
      </c>
      <c r="G42" s="37" t="s">
        <v>467</v>
      </c>
      <c r="H42" s="37" t="s">
        <v>467</v>
      </c>
      <c r="I42" s="37" t="s">
        <v>467</v>
      </c>
      <c r="J42" s="38" t="s">
        <v>467</v>
      </c>
      <c r="K42" s="22"/>
      <c r="L42" s="22"/>
      <c r="M42" s="22"/>
      <c r="N42" s="22"/>
      <c r="O42" s="22"/>
      <c r="P42" s="22"/>
    </row>
    <row r="43" spans="1:16" ht="39" customHeight="1" thickBot="1" x14ac:dyDescent="0.2">
      <c r="A43" s="22"/>
      <c r="B43" s="40"/>
      <c r="C43" s="1213" t="s">
        <v>527</v>
      </c>
      <c r="D43" s="1214"/>
      <c r="E43" s="1215"/>
      <c r="F43" s="41">
        <v>0</v>
      </c>
      <c r="G43" s="42">
        <v>0</v>
      </c>
      <c r="H43" s="42">
        <v>0</v>
      </c>
      <c r="I43" s="42" t="s">
        <v>467</v>
      </c>
      <c r="J43" s="43" t="s">
        <v>467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d+BdJ3tFznNR1no4gQ5dIyotr5lqfTqqNA7Hgh4YjMmLyqhRTDji3/iNwNEFe8cPxRlPc/v5TXhdySEUm/XfA==" saltValue="Yrjtk9BQnFDN+jK3in4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4" zoomScaleNormal="8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7226</v>
      </c>
      <c r="L45" s="60">
        <v>7268</v>
      </c>
      <c r="M45" s="60">
        <v>7091</v>
      </c>
      <c r="N45" s="60">
        <v>7065</v>
      </c>
      <c r="O45" s="61">
        <v>7018</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467</v>
      </c>
      <c r="L46" s="64" t="s">
        <v>467</v>
      </c>
      <c r="M46" s="64" t="s">
        <v>467</v>
      </c>
      <c r="N46" s="64" t="s">
        <v>467</v>
      </c>
      <c r="O46" s="65" t="s">
        <v>467</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467</v>
      </c>
      <c r="L47" s="64" t="s">
        <v>467</v>
      </c>
      <c r="M47" s="64" t="s">
        <v>467</v>
      </c>
      <c r="N47" s="64" t="s">
        <v>467</v>
      </c>
      <c r="O47" s="65" t="s">
        <v>467</v>
      </c>
      <c r="P47" s="48"/>
      <c r="Q47" s="48"/>
      <c r="R47" s="48"/>
      <c r="S47" s="48"/>
      <c r="T47" s="48"/>
      <c r="U47" s="48"/>
    </row>
    <row r="48" spans="1:21" ht="30.75" customHeight="1" x14ac:dyDescent="0.15">
      <c r="A48" s="48"/>
      <c r="B48" s="1238"/>
      <c r="C48" s="1239"/>
      <c r="D48" s="62"/>
      <c r="E48" s="1220" t="s">
        <v>15</v>
      </c>
      <c r="F48" s="1220"/>
      <c r="G48" s="1220"/>
      <c r="H48" s="1220"/>
      <c r="I48" s="1220"/>
      <c r="J48" s="1221"/>
      <c r="K48" s="63">
        <v>2275</v>
      </c>
      <c r="L48" s="64">
        <v>2225</v>
      </c>
      <c r="M48" s="64">
        <v>2138</v>
      </c>
      <c r="N48" s="64">
        <v>2132</v>
      </c>
      <c r="O48" s="65">
        <v>2145</v>
      </c>
      <c r="P48" s="48"/>
      <c r="Q48" s="48"/>
      <c r="R48" s="48"/>
      <c r="S48" s="48"/>
      <c r="T48" s="48"/>
      <c r="U48" s="48"/>
    </row>
    <row r="49" spans="1:21" ht="30.75" customHeight="1" x14ac:dyDescent="0.15">
      <c r="A49" s="48"/>
      <c r="B49" s="1238"/>
      <c r="C49" s="1239"/>
      <c r="D49" s="62"/>
      <c r="E49" s="1220" t="s">
        <v>16</v>
      </c>
      <c r="F49" s="1220"/>
      <c r="G49" s="1220"/>
      <c r="H49" s="1220"/>
      <c r="I49" s="1220"/>
      <c r="J49" s="1221"/>
      <c r="K49" s="63">
        <v>0</v>
      </c>
      <c r="L49" s="64">
        <v>0</v>
      </c>
      <c r="M49" s="64">
        <v>32</v>
      </c>
      <c r="N49" s="64">
        <v>18</v>
      </c>
      <c r="O49" s="65">
        <v>23</v>
      </c>
      <c r="P49" s="48"/>
      <c r="Q49" s="48"/>
      <c r="R49" s="48"/>
      <c r="S49" s="48"/>
      <c r="T49" s="48"/>
      <c r="U49" s="48"/>
    </row>
    <row r="50" spans="1:21" ht="30.75" customHeight="1" x14ac:dyDescent="0.15">
      <c r="A50" s="48"/>
      <c r="B50" s="1238"/>
      <c r="C50" s="1239"/>
      <c r="D50" s="62"/>
      <c r="E50" s="1220" t="s">
        <v>17</v>
      </c>
      <c r="F50" s="1220"/>
      <c r="G50" s="1220"/>
      <c r="H50" s="1220"/>
      <c r="I50" s="1220"/>
      <c r="J50" s="1221"/>
      <c r="K50" s="63">
        <v>321</v>
      </c>
      <c r="L50" s="64">
        <v>308</v>
      </c>
      <c r="M50" s="64">
        <v>295</v>
      </c>
      <c r="N50" s="64">
        <v>293</v>
      </c>
      <c r="O50" s="65">
        <v>302</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467</v>
      </c>
      <c r="L51" s="64" t="s">
        <v>467</v>
      </c>
      <c r="M51" s="64" t="s">
        <v>467</v>
      </c>
      <c r="N51" s="64" t="s">
        <v>467</v>
      </c>
      <c r="O51" s="65" t="s">
        <v>467</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8090</v>
      </c>
      <c r="L52" s="64">
        <v>7993</v>
      </c>
      <c r="M52" s="64">
        <v>7668</v>
      </c>
      <c r="N52" s="64">
        <v>7748</v>
      </c>
      <c r="O52" s="65">
        <v>7627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1732</v>
      </c>
      <c r="L53" s="69">
        <v>1808</v>
      </c>
      <c r="M53" s="69">
        <v>1888</v>
      </c>
      <c r="N53" s="69">
        <v>1760</v>
      </c>
      <c r="O53" s="70">
        <v>1861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528</v>
      </c>
      <c r="P55" s="48"/>
      <c r="Q55" s="48"/>
      <c r="R55" s="48"/>
      <c r="S55" s="48"/>
      <c r="T55" s="48"/>
      <c r="U55" s="48"/>
    </row>
    <row r="56" spans="1:21" ht="31.5" customHeight="1" thickBot="1" x14ac:dyDescent="0.2">
      <c r="A56" s="48"/>
      <c r="B56" s="76"/>
      <c r="C56" s="77"/>
      <c r="D56" s="77"/>
      <c r="E56" s="78"/>
      <c r="F56" s="78"/>
      <c r="G56" s="78"/>
      <c r="H56" s="78"/>
      <c r="I56" s="78"/>
      <c r="J56" s="79" t="s">
        <v>2</v>
      </c>
      <c r="K56" s="80" t="s">
        <v>529</v>
      </c>
      <c r="L56" s="81" t="s">
        <v>530</v>
      </c>
      <c r="M56" s="81" t="s">
        <v>531</v>
      </c>
      <c r="N56" s="81" t="s">
        <v>532</v>
      </c>
      <c r="O56" s="82" t="s">
        <v>533</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lKSOW10M2VRRjrMIPL3amcN6d8itD+H5K7wCGlCmG84SVEXmgmzJNJ7F31aJN23cohXshKqnP5x9Zx68fKEkQ==" saltValue="QHGt8/nNkx0Co5Ru8Aul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509</v>
      </c>
      <c r="J40" s="100" t="s">
        <v>510</v>
      </c>
      <c r="K40" s="100" t="s">
        <v>511</v>
      </c>
      <c r="L40" s="100" t="s">
        <v>512</v>
      </c>
      <c r="M40" s="101" t="s">
        <v>513</v>
      </c>
    </row>
    <row r="41" spans="2:13" ht="27.75" customHeight="1" x14ac:dyDescent="0.15">
      <c r="B41" s="1256" t="s">
        <v>30</v>
      </c>
      <c r="C41" s="1257"/>
      <c r="D41" s="102"/>
      <c r="E41" s="1258" t="s">
        <v>31</v>
      </c>
      <c r="F41" s="1258"/>
      <c r="G41" s="1258"/>
      <c r="H41" s="1259"/>
      <c r="I41" s="351">
        <v>70194</v>
      </c>
      <c r="J41" s="352">
        <v>69337</v>
      </c>
      <c r="K41" s="352">
        <v>68470</v>
      </c>
      <c r="L41" s="352">
        <v>67530</v>
      </c>
      <c r="M41" s="353">
        <v>67116</v>
      </c>
    </row>
    <row r="42" spans="2:13" ht="27.75" customHeight="1" x14ac:dyDescent="0.15">
      <c r="B42" s="1246"/>
      <c r="C42" s="1247"/>
      <c r="D42" s="103"/>
      <c r="E42" s="1250" t="s">
        <v>32</v>
      </c>
      <c r="F42" s="1250"/>
      <c r="G42" s="1250"/>
      <c r="H42" s="1251"/>
      <c r="I42" s="354">
        <v>4180</v>
      </c>
      <c r="J42" s="355">
        <v>3385</v>
      </c>
      <c r="K42" s="355">
        <v>2691</v>
      </c>
      <c r="L42" s="355">
        <v>2787</v>
      </c>
      <c r="M42" s="356">
        <v>2444</v>
      </c>
    </row>
    <row r="43" spans="2:13" ht="27.75" customHeight="1" x14ac:dyDescent="0.15">
      <c r="B43" s="1246"/>
      <c r="C43" s="1247"/>
      <c r="D43" s="103"/>
      <c r="E43" s="1250" t="s">
        <v>33</v>
      </c>
      <c r="F43" s="1250"/>
      <c r="G43" s="1250"/>
      <c r="H43" s="1251"/>
      <c r="I43" s="354">
        <v>24037</v>
      </c>
      <c r="J43" s="355">
        <v>23097</v>
      </c>
      <c r="K43" s="355">
        <v>22009</v>
      </c>
      <c r="L43" s="355">
        <v>20962</v>
      </c>
      <c r="M43" s="356">
        <v>19647</v>
      </c>
    </row>
    <row r="44" spans="2:13" ht="27.75" customHeight="1" x14ac:dyDescent="0.15">
      <c r="B44" s="1246"/>
      <c r="C44" s="1247"/>
      <c r="D44" s="103"/>
      <c r="E44" s="1250" t="s">
        <v>34</v>
      </c>
      <c r="F44" s="1250"/>
      <c r="G44" s="1250"/>
      <c r="H44" s="1251"/>
      <c r="I44" s="354">
        <v>147</v>
      </c>
      <c r="J44" s="355">
        <v>218</v>
      </c>
      <c r="K44" s="355">
        <v>313</v>
      </c>
      <c r="L44" s="355">
        <v>377</v>
      </c>
      <c r="M44" s="356">
        <v>388</v>
      </c>
    </row>
    <row r="45" spans="2:13" ht="27.75" customHeight="1" x14ac:dyDescent="0.15">
      <c r="B45" s="1246"/>
      <c r="C45" s="1247"/>
      <c r="D45" s="103"/>
      <c r="E45" s="1250" t="s">
        <v>35</v>
      </c>
      <c r="F45" s="1250"/>
      <c r="G45" s="1250"/>
      <c r="H45" s="1251"/>
      <c r="I45" s="354">
        <v>8386</v>
      </c>
      <c r="J45" s="355">
        <v>8273</v>
      </c>
      <c r="K45" s="355">
        <v>8740</v>
      </c>
      <c r="L45" s="355">
        <v>8564</v>
      </c>
      <c r="M45" s="356">
        <v>8408</v>
      </c>
    </row>
    <row r="46" spans="2:13" ht="27.75" customHeight="1" x14ac:dyDescent="0.15">
      <c r="B46" s="1246"/>
      <c r="C46" s="1247"/>
      <c r="D46" s="104"/>
      <c r="E46" s="1250" t="s">
        <v>36</v>
      </c>
      <c r="F46" s="1250"/>
      <c r="G46" s="1250"/>
      <c r="H46" s="1251"/>
      <c r="I46" s="354" t="s">
        <v>467</v>
      </c>
      <c r="J46" s="355" t="s">
        <v>467</v>
      </c>
      <c r="K46" s="355" t="s">
        <v>467</v>
      </c>
      <c r="L46" s="355" t="s">
        <v>467</v>
      </c>
      <c r="M46" s="356" t="s">
        <v>467</v>
      </c>
    </row>
    <row r="47" spans="2:13" ht="27.75" customHeight="1" x14ac:dyDescent="0.15">
      <c r="B47" s="1246"/>
      <c r="C47" s="1247"/>
      <c r="D47" s="105"/>
      <c r="E47" s="1260" t="s">
        <v>37</v>
      </c>
      <c r="F47" s="1261"/>
      <c r="G47" s="1261"/>
      <c r="H47" s="1262"/>
      <c r="I47" s="354" t="s">
        <v>467</v>
      </c>
      <c r="J47" s="355" t="s">
        <v>467</v>
      </c>
      <c r="K47" s="355" t="s">
        <v>467</v>
      </c>
      <c r="L47" s="355" t="s">
        <v>467</v>
      </c>
      <c r="M47" s="356" t="s">
        <v>467</v>
      </c>
    </row>
    <row r="48" spans="2:13" ht="27.75" customHeight="1" x14ac:dyDescent="0.15">
      <c r="B48" s="1246"/>
      <c r="C48" s="1247"/>
      <c r="D48" s="103"/>
      <c r="E48" s="1250" t="s">
        <v>38</v>
      </c>
      <c r="F48" s="1250"/>
      <c r="G48" s="1250"/>
      <c r="H48" s="1251"/>
      <c r="I48" s="354" t="s">
        <v>467</v>
      </c>
      <c r="J48" s="355" t="s">
        <v>467</v>
      </c>
      <c r="K48" s="355" t="s">
        <v>467</v>
      </c>
      <c r="L48" s="355" t="s">
        <v>467</v>
      </c>
      <c r="M48" s="356" t="s">
        <v>467</v>
      </c>
    </row>
    <row r="49" spans="2:13" ht="27.75" customHeight="1" x14ac:dyDescent="0.15">
      <c r="B49" s="1248"/>
      <c r="C49" s="1249"/>
      <c r="D49" s="103"/>
      <c r="E49" s="1250" t="s">
        <v>39</v>
      </c>
      <c r="F49" s="1250"/>
      <c r="G49" s="1250"/>
      <c r="H49" s="1251"/>
      <c r="I49" s="354" t="s">
        <v>467</v>
      </c>
      <c r="J49" s="355" t="s">
        <v>467</v>
      </c>
      <c r="K49" s="355" t="s">
        <v>467</v>
      </c>
      <c r="L49" s="355" t="s">
        <v>467</v>
      </c>
      <c r="M49" s="356" t="s">
        <v>467</v>
      </c>
    </row>
    <row r="50" spans="2:13" ht="27.75" customHeight="1" x14ac:dyDescent="0.15">
      <c r="B50" s="1244" t="s">
        <v>40</v>
      </c>
      <c r="C50" s="1245"/>
      <c r="D50" s="106"/>
      <c r="E50" s="1250" t="s">
        <v>41</v>
      </c>
      <c r="F50" s="1250"/>
      <c r="G50" s="1250"/>
      <c r="H50" s="1251"/>
      <c r="I50" s="354">
        <v>7355</v>
      </c>
      <c r="J50" s="355">
        <v>6179</v>
      </c>
      <c r="K50" s="355">
        <v>5904</v>
      </c>
      <c r="L50" s="355">
        <v>6062</v>
      </c>
      <c r="M50" s="356">
        <v>7093</v>
      </c>
    </row>
    <row r="51" spans="2:13" ht="27.75" customHeight="1" x14ac:dyDescent="0.15">
      <c r="B51" s="1246"/>
      <c r="C51" s="1247"/>
      <c r="D51" s="103"/>
      <c r="E51" s="1250" t="s">
        <v>42</v>
      </c>
      <c r="F51" s="1250"/>
      <c r="G51" s="1250"/>
      <c r="H51" s="1251"/>
      <c r="I51" s="354">
        <v>30863</v>
      </c>
      <c r="J51" s="355">
        <v>30047</v>
      </c>
      <c r="K51" s="355">
        <v>28909</v>
      </c>
      <c r="L51" s="355">
        <v>27832</v>
      </c>
      <c r="M51" s="356">
        <v>28137</v>
      </c>
    </row>
    <row r="52" spans="2:13" ht="27.75" customHeight="1" x14ac:dyDescent="0.15">
      <c r="B52" s="1248"/>
      <c r="C52" s="1249"/>
      <c r="D52" s="103"/>
      <c r="E52" s="1250" t="s">
        <v>43</v>
      </c>
      <c r="F52" s="1250"/>
      <c r="G52" s="1250"/>
      <c r="H52" s="1251"/>
      <c r="I52" s="354">
        <v>58678</v>
      </c>
      <c r="J52" s="355">
        <v>57543</v>
      </c>
      <c r="K52" s="355">
        <v>56373</v>
      </c>
      <c r="L52" s="355">
        <v>55211</v>
      </c>
      <c r="M52" s="356">
        <v>54711</v>
      </c>
    </row>
    <row r="53" spans="2:13" ht="27.75" customHeight="1" thickBot="1" x14ac:dyDescent="0.2">
      <c r="B53" s="1252" t="s">
        <v>44</v>
      </c>
      <c r="C53" s="1253"/>
      <c r="D53" s="107"/>
      <c r="E53" s="1254" t="s">
        <v>45</v>
      </c>
      <c r="F53" s="1254"/>
      <c r="G53" s="1254"/>
      <c r="H53" s="1255"/>
      <c r="I53" s="357">
        <v>10048</v>
      </c>
      <c r="J53" s="358">
        <v>10542</v>
      </c>
      <c r="K53" s="358">
        <v>11036</v>
      </c>
      <c r="L53" s="358">
        <v>11115</v>
      </c>
      <c r="M53" s="359">
        <v>8062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gLXL7hl3170iRInJ/imJBEGIOItTzIQwK1zJqdlQP3GFadNSJGikDwPMowlnaE9wa/VF+Nx5fFtiVUkwWj9w==" saltValue="mkQ1yDrabkUt3Qy4N4l+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511</v>
      </c>
      <c r="G54" s="116" t="s">
        <v>512</v>
      </c>
      <c r="H54" s="117" t="s">
        <v>513</v>
      </c>
    </row>
    <row r="55" spans="2:8" ht="52.5" customHeight="1" x14ac:dyDescent="0.15">
      <c r="B55" s="118"/>
      <c r="C55" s="1271" t="s">
        <v>48</v>
      </c>
      <c r="D55" s="1271"/>
      <c r="E55" s="1272"/>
      <c r="F55" s="119">
        <v>5017</v>
      </c>
      <c r="G55" s="119">
        <v>4642</v>
      </c>
      <c r="H55" s="120">
        <v>4941</v>
      </c>
    </row>
    <row r="56" spans="2:8" ht="52.5" customHeight="1" x14ac:dyDescent="0.15">
      <c r="B56" s="121"/>
      <c r="C56" s="1273" t="s">
        <v>49</v>
      </c>
      <c r="D56" s="1273"/>
      <c r="E56" s="1274"/>
      <c r="F56" s="122">
        <v>71</v>
      </c>
      <c r="G56" s="122">
        <v>71</v>
      </c>
      <c r="H56" s="123">
        <v>71</v>
      </c>
    </row>
    <row r="57" spans="2:8" ht="53.25" customHeight="1" x14ac:dyDescent="0.15">
      <c r="B57" s="121"/>
      <c r="C57" s="1275" t="s">
        <v>50</v>
      </c>
      <c r="D57" s="1275"/>
      <c r="E57" s="1276"/>
      <c r="F57" s="124">
        <v>9974</v>
      </c>
      <c r="G57" s="124">
        <v>10295</v>
      </c>
      <c r="H57" s="125">
        <v>10866</v>
      </c>
    </row>
    <row r="58" spans="2:8" ht="45.75" customHeight="1" x14ac:dyDescent="0.15">
      <c r="B58" s="126"/>
      <c r="C58" s="1263" t="s">
        <v>540</v>
      </c>
      <c r="D58" s="1264"/>
      <c r="E58" s="1265"/>
      <c r="F58" s="127">
        <v>9232</v>
      </c>
      <c r="G58" s="127">
        <v>9075</v>
      </c>
      <c r="H58" s="128">
        <v>8966</v>
      </c>
    </row>
    <row r="59" spans="2:8" ht="45.75" customHeight="1" x14ac:dyDescent="0.15">
      <c r="B59" s="126"/>
      <c r="C59" s="1263" t="s">
        <v>541</v>
      </c>
      <c r="D59" s="1264"/>
      <c r="E59" s="1265"/>
      <c r="F59" s="127">
        <v>481</v>
      </c>
      <c r="G59" s="127">
        <v>715</v>
      </c>
      <c r="H59" s="128">
        <v>1482</v>
      </c>
    </row>
    <row r="60" spans="2:8" ht="45.75" customHeight="1" x14ac:dyDescent="0.15">
      <c r="B60" s="126"/>
      <c r="C60" s="1263" t="s">
        <v>542</v>
      </c>
      <c r="D60" s="1264"/>
      <c r="E60" s="1265"/>
      <c r="F60" s="127">
        <v>0</v>
      </c>
      <c r="G60" s="127">
        <v>240</v>
      </c>
      <c r="H60" s="128">
        <v>118</v>
      </c>
    </row>
    <row r="61" spans="2:8" ht="45.75" customHeight="1" x14ac:dyDescent="0.15">
      <c r="B61" s="126"/>
      <c r="C61" s="1263" t="s">
        <v>543</v>
      </c>
      <c r="D61" s="1264"/>
      <c r="E61" s="1265"/>
      <c r="F61" s="127">
        <v>113</v>
      </c>
      <c r="G61" s="127">
        <v>105</v>
      </c>
      <c r="H61" s="128">
        <v>109</v>
      </c>
    </row>
    <row r="62" spans="2:8" ht="45.75" customHeight="1" thickBot="1" x14ac:dyDescent="0.2">
      <c r="B62" s="129"/>
      <c r="C62" s="1266" t="s">
        <v>544</v>
      </c>
      <c r="D62" s="1267"/>
      <c r="E62" s="1268"/>
      <c r="F62" s="130">
        <v>13</v>
      </c>
      <c r="G62" s="130">
        <v>37</v>
      </c>
      <c r="H62" s="131">
        <v>61</v>
      </c>
    </row>
    <row r="63" spans="2:8" ht="52.5" customHeight="1" thickBot="1" x14ac:dyDescent="0.2">
      <c r="B63" s="132"/>
      <c r="C63" s="1269" t="s">
        <v>51</v>
      </c>
      <c r="D63" s="1269"/>
      <c r="E63" s="1270"/>
      <c r="F63" s="133">
        <v>15062</v>
      </c>
      <c r="G63" s="133">
        <v>15008</v>
      </c>
      <c r="H63" s="134">
        <v>15878</v>
      </c>
    </row>
    <row r="64" spans="2:8" x14ac:dyDescent="0.15"/>
  </sheetData>
  <sheetProtection algorithmName="SHA-512" hashValue="ijADjVFuoQJoQiSn2c6ULPgop58eTbZ2oCvnOp04b0J+43ogffdmfmASQ0+OGOBNeAMgdJGj2XC/uxcWLE2SeQ==" saltValue="+pi1ACKqoF9CQTgLTVU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B4933-3937-40B7-B9DE-DAA65058E41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602</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509</v>
      </c>
      <c r="BQ50" s="1283"/>
      <c r="BR50" s="1283"/>
      <c r="BS50" s="1283"/>
      <c r="BT50" s="1283"/>
      <c r="BU50" s="1283"/>
      <c r="BV50" s="1283"/>
      <c r="BW50" s="1283"/>
      <c r="BX50" s="1283" t="s">
        <v>510</v>
      </c>
      <c r="BY50" s="1283"/>
      <c r="BZ50" s="1283"/>
      <c r="CA50" s="1283"/>
      <c r="CB50" s="1283"/>
      <c r="CC50" s="1283"/>
      <c r="CD50" s="1283"/>
      <c r="CE50" s="1283"/>
      <c r="CF50" s="1283" t="s">
        <v>511</v>
      </c>
      <c r="CG50" s="1283"/>
      <c r="CH50" s="1283"/>
      <c r="CI50" s="1283"/>
      <c r="CJ50" s="1283"/>
      <c r="CK50" s="1283"/>
      <c r="CL50" s="1283"/>
      <c r="CM50" s="1283"/>
      <c r="CN50" s="1283" t="s">
        <v>512</v>
      </c>
      <c r="CO50" s="1283"/>
      <c r="CP50" s="1283"/>
      <c r="CQ50" s="1283"/>
      <c r="CR50" s="1283"/>
      <c r="CS50" s="1283"/>
      <c r="CT50" s="1283"/>
      <c r="CU50" s="1283"/>
      <c r="CV50" s="1283" t="s">
        <v>513</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603</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79">
        <v>27.9</v>
      </c>
      <c r="BQ51" s="1279"/>
      <c r="BR51" s="1279"/>
      <c r="BS51" s="1279"/>
      <c r="BT51" s="1279"/>
      <c r="BU51" s="1279"/>
      <c r="BV51" s="1279"/>
      <c r="BW51" s="1279"/>
      <c r="BX51" s="1279">
        <v>29.7</v>
      </c>
      <c r="BY51" s="1279"/>
      <c r="BZ51" s="1279"/>
      <c r="CA51" s="1279"/>
      <c r="CB51" s="1279"/>
      <c r="CC51" s="1279"/>
      <c r="CD51" s="1279"/>
      <c r="CE51" s="1279"/>
      <c r="CF51" s="1279">
        <v>30.8</v>
      </c>
      <c r="CG51" s="1279"/>
      <c r="CH51" s="1279"/>
      <c r="CI51" s="1279"/>
      <c r="CJ51" s="1279"/>
      <c r="CK51" s="1279"/>
      <c r="CL51" s="1279"/>
      <c r="CM51" s="1279"/>
      <c r="CN51" s="1279">
        <v>30.7</v>
      </c>
      <c r="CO51" s="1279"/>
      <c r="CP51" s="1279"/>
      <c r="CQ51" s="1279"/>
      <c r="CR51" s="1279"/>
      <c r="CS51" s="1279"/>
      <c r="CT51" s="1279"/>
      <c r="CU51" s="1279"/>
      <c r="CV51" s="1279">
        <v>21.2</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79">
        <v>66.5</v>
      </c>
      <c r="BQ53" s="1279"/>
      <c r="BR53" s="1279"/>
      <c r="BS53" s="1279"/>
      <c r="BT53" s="1279"/>
      <c r="BU53" s="1279"/>
      <c r="BV53" s="1279"/>
      <c r="BW53" s="1279"/>
      <c r="BX53" s="1279">
        <v>67.7</v>
      </c>
      <c r="BY53" s="1279"/>
      <c r="BZ53" s="1279"/>
      <c r="CA53" s="1279"/>
      <c r="CB53" s="1279"/>
      <c r="CC53" s="1279"/>
      <c r="CD53" s="1279"/>
      <c r="CE53" s="1279"/>
      <c r="CF53" s="1279">
        <v>68.7</v>
      </c>
      <c r="CG53" s="1279"/>
      <c r="CH53" s="1279"/>
      <c r="CI53" s="1279"/>
      <c r="CJ53" s="1279"/>
      <c r="CK53" s="1279"/>
      <c r="CL53" s="1279"/>
      <c r="CM53" s="1279"/>
      <c r="CN53" s="1279">
        <v>69.5</v>
      </c>
      <c r="CO53" s="1279"/>
      <c r="CP53" s="1279"/>
      <c r="CQ53" s="1279"/>
      <c r="CR53" s="1279"/>
      <c r="CS53" s="1279"/>
      <c r="CT53" s="1279"/>
      <c r="CU53" s="1279"/>
      <c r="CV53" s="1279">
        <v>70.599999999999994</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606</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79">
        <v>30</v>
      </c>
      <c r="BQ55" s="1279"/>
      <c r="BR55" s="1279"/>
      <c r="BS55" s="1279"/>
      <c r="BT55" s="1279"/>
      <c r="BU55" s="1279"/>
      <c r="BV55" s="1279"/>
      <c r="BW55" s="1279"/>
      <c r="BX55" s="1279">
        <v>23.1</v>
      </c>
      <c r="BY55" s="1279"/>
      <c r="BZ55" s="1279"/>
      <c r="CA55" s="1279"/>
      <c r="CB55" s="1279"/>
      <c r="CC55" s="1279"/>
      <c r="CD55" s="1279"/>
      <c r="CE55" s="1279"/>
      <c r="CF55" s="1279">
        <v>19</v>
      </c>
      <c r="CG55" s="1279"/>
      <c r="CH55" s="1279"/>
      <c r="CI55" s="1279"/>
      <c r="CJ55" s="1279"/>
      <c r="CK55" s="1279"/>
      <c r="CL55" s="1279"/>
      <c r="CM55" s="1279"/>
      <c r="CN55" s="1279">
        <v>18</v>
      </c>
      <c r="CO55" s="1279"/>
      <c r="CP55" s="1279"/>
      <c r="CQ55" s="1279"/>
      <c r="CR55" s="1279"/>
      <c r="CS55" s="1279"/>
      <c r="CT55" s="1279"/>
      <c r="CU55" s="1279"/>
      <c r="CV55" s="1279">
        <v>13.1</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79">
        <v>58.3</v>
      </c>
      <c r="BQ57" s="1279"/>
      <c r="BR57" s="1279"/>
      <c r="BS57" s="1279"/>
      <c r="BT57" s="1279"/>
      <c r="BU57" s="1279"/>
      <c r="BV57" s="1279"/>
      <c r="BW57" s="1279"/>
      <c r="BX57" s="1279">
        <v>60.4</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62.5</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607</v>
      </c>
    </row>
    <row r="64" spans="1:109" x14ac:dyDescent="0.15">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602</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509</v>
      </c>
      <c r="BQ72" s="1283"/>
      <c r="BR72" s="1283"/>
      <c r="BS72" s="1283"/>
      <c r="BT72" s="1283"/>
      <c r="BU72" s="1283"/>
      <c r="BV72" s="1283"/>
      <c r="BW72" s="1283"/>
      <c r="BX72" s="1283" t="s">
        <v>510</v>
      </c>
      <c r="BY72" s="1283"/>
      <c r="BZ72" s="1283"/>
      <c r="CA72" s="1283"/>
      <c r="CB72" s="1283"/>
      <c r="CC72" s="1283"/>
      <c r="CD72" s="1283"/>
      <c r="CE72" s="1283"/>
      <c r="CF72" s="1283" t="s">
        <v>511</v>
      </c>
      <c r="CG72" s="1283"/>
      <c r="CH72" s="1283"/>
      <c r="CI72" s="1283"/>
      <c r="CJ72" s="1283"/>
      <c r="CK72" s="1283"/>
      <c r="CL72" s="1283"/>
      <c r="CM72" s="1283"/>
      <c r="CN72" s="1283" t="s">
        <v>512</v>
      </c>
      <c r="CO72" s="1283"/>
      <c r="CP72" s="1283"/>
      <c r="CQ72" s="1283"/>
      <c r="CR72" s="1283"/>
      <c r="CS72" s="1283"/>
      <c r="CT72" s="1283"/>
      <c r="CU72" s="1283"/>
      <c r="CV72" s="1283" t="s">
        <v>513</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603</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79">
        <v>27.9</v>
      </c>
      <c r="BQ73" s="1279"/>
      <c r="BR73" s="1279"/>
      <c r="BS73" s="1279"/>
      <c r="BT73" s="1279"/>
      <c r="BU73" s="1279"/>
      <c r="BV73" s="1279"/>
      <c r="BW73" s="1279"/>
      <c r="BX73" s="1279">
        <v>29.7</v>
      </c>
      <c r="BY73" s="1279"/>
      <c r="BZ73" s="1279"/>
      <c r="CA73" s="1279"/>
      <c r="CB73" s="1279"/>
      <c r="CC73" s="1279"/>
      <c r="CD73" s="1279"/>
      <c r="CE73" s="1279"/>
      <c r="CF73" s="1279">
        <v>30.8</v>
      </c>
      <c r="CG73" s="1279"/>
      <c r="CH73" s="1279"/>
      <c r="CI73" s="1279"/>
      <c r="CJ73" s="1279"/>
      <c r="CK73" s="1279"/>
      <c r="CL73" s="1279"/>
      <c r="CM73" s="1279"/>
      <c r="CN73" s="1279">
        <v>30.7</v>
      </c>
      <c r="CO73" s="1279"/>
      <c r="CP73" s="1279"/>
      <c r="CQ73" s="1279"/>
      <c r="CR73" s="1279"/>
      <c r="CS73" s="1279"/>
      <c r="CT73" s="1279"/>
      <c r="CU73" s="1279"/>
      <c r="CV73" s="1279">
        <v>21.2</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79">
        <v>4.5</v>
      </c>
      <c r="BQ75" s="1279"/>
      <c r="BR75" s="1279"/>
      <c r="BS75" s="1279"/>
      <c r="BT75" s="1279"/>
      <c r="BU75" s="1279"/>
      <c r="BV75" s="1279"/>
      <c r="BW75" s="1279"/>
      <c r="BX75" s="1279">
        <v>4.7</v>
      </c>
      <c r="BY75" s="1279"/>
      <c r="BZ75" s="1279"/>
      <c r="CA75" s="1279"/>
      <c r="CB75" s="1279"/>
      <c r="CC75" s="1279"/>
      <c r="CD75" s="1279"/>
      <c r="CE75" s="1279"/>
      <c r="CF75" s="1279">
        <v>5</v>
      </c>
      <c r="CG75" s="1279"/>
      <c r="CH75" s="1279"/>
      <c r="CI75" s="1279"/>
      <c r="CJ75" s="1279"/>
      <c r="CK75" s="1279"/>
      <c r="CL75" s="1279"/>
      <c r="CM75" s="1279"/>
      <c r="CN75" s="1279">
        <v>5</v>
      </c>
      <c r="CO75" s="1279"/>
      <c r="CP75" s="1279"/>
      <c r="CQ75" s="1279"/>
      <c r="CR75" s="1279"/>
      <c r="CS75" s="1279"/>
      <c r="CT75" s="1279"/>
      <c r="CU75" s="1279"/>
      <c r="CV75" s="1279">
        <v>5</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606</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18</v>
      </c>
      <c r="CO77" s="1279"/>
      <c r="CP77" s="1279"/>
      <c r="CQ77" s="1279"/>
      <c r="CR77" s="1279"/>
      <c r="CS77" s="1279"/>
      <c r="CT77" s="1279"/>
      <c r="CU77" s="1279"/>
      <c r="CV77" s="1279">
        <v>13.1</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3.5</v>
      </c>
      <c r="CO79" s="1279"/>
      <c r="CP79" s="1279"/>
      <c r="CQ79" s="1279"/>
      <c r="CR79" s="1279"/>
      <c r="CS79" s="1279"/>
      <c r="CT79" s="1279"/>
      <c r="CU79" s="1279"/>
      <c r="CV79" s="1279">
        <v>3.6</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ViY3InZ2l0A0FQAKaXc6gzSLCNxvGb4fY5EpgRijvWexhswUq8YRsengmZQxstcRdcDxhECGqQ40f+l0boeGrw==" saltValue="uIh/YHt6lQtKB0Nm3Run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D926-05F4-47BA-B131-917E294A335B}">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456</v>
      </c>
    </row>
  </sheetData>
  <sheetProtection algorithmName="SHA-512" hashValue="zmgqiZfp4KiyH1k4z8AvtCUUlrE6rhbOi5t3jz4U2bLgT5rD/JO6uWHA73pJOqpfG8ppGc6zyRcLUGiimyQHMQ==" saltValue="XCjbhLXqRZyxDUnZVr2l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D30E-A9F8-44A6-8901-0C520ACFBBB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456</v>
      </c>
    </row>
  </sheetData>
  <sheetProtection algorithmName="SHA-512" hashValue="ncKLl7FgS686acHrR4Rbu2OtVTenywvD2dgieaNWpQ+ebJq3gg7nb58q/HC9hMkG/2HjlJ+Do19gf3U89QCucw==" saltValue="GB5au8BGderzKDmkAWzz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506</v>
      </c>
      <c r="G2" s="148"/>
      <c r="H2" s="149"/>
    </row>
    <row r="3" spans="1:8" x14ac:dyDescent="0.15">
      <c r="A3" s="145" t="s">
        <v>499</v>
      </c>
      <c r="B3" s="150"/>
      <c r="C3" s="151"/>
      <c r="D3" s="152">
        <v>47977</v>
      </c>
      <c r="E3" s="153"/>
      <c r="F3" s="154">
        <v>45426</v>
      </c>
      <c r="G3" s="155"/>
      <c r="H3" s="156"/>
    </row>
    <row r="4" spans="1:8" x14ac:dyDescent="0.15">
      <c r="A4" s="157"/>
      <c r="B4" s="158"/>
      <c r="C4" s="159"/>
      <c r="D4" s="160">
        <v>25205</v>
      </c>
      <c r="E4" s="161"/>
      <c r="F4" s="162">
        <v>24508</v>
      </c>
      <c r="G4" s="163"/>
      <c r="H4" s="164"/>
    </row>
    <row r="5" spans="1:8" x14ac:dyDescent="0.15">
      <c r="A5" s="145" t="s">
        <v>501</v>
      </c>
      <c r="B5" s="150"/>
      <c r="C5" s="151"/>
      <c r="D5" s="152">
        <v>56767</v>
      </c>
      <c r="E5" s="153"/>
      <c r="F5" s="154">
        <v>45022</v>
      </c>
      <c r="G5" s="155"/>
      <c r="H5" s="156"/>
    </row>
    <row r="6" spans="1:8" x14ac:dyDescent="0.15">
      <c r="A6" s="157"/>
      <c r="B6" s="158"/>
      <c r="C6" s="159"/>
      <c r="D6" s="160">
        <v>27989</v>
      </c>
      <c r="E6" s="161"/>
      <c r="F6" s="162">
        <v>25247</v>
      </c>
      <c r="G6" s="163"/>
      <c r="H6" s="164"/>
    </row>
    <row r="7" spans="1:8" x14ac:dyDescent="0.15">
      <c r="A7" s="145" t="s">
        <v>502</v>
      </c>
      <c r="B7" s="150"/>
      <c r="C7" s="151"/>
      <c r="D7" s="152">
        <v>58766</v>
      </c>
      <c r="E7" s="153"/>
      <c r="F7" s="154">
        <v>46035</v>
      </c>
      <c r="G7" s="155"/>
      <c r="H7" s="156"/>
    </row>
    <row r="8" spans="1:8" x14ac:dyDescent="0.15">
      <c r="A8" s="157"/>
      <c r="B8" s="158"/>
      <c r="C8" s="159"/>
      <c r="D8" s="160">
        <v>25837</v>
      </c>
      <c r="E8" s="161"/>
      <c r="F8" s="162">
        <v>25158</v>
      </c>
      <c r="G8" s="163"/>
      <c r="H8" s="164"/>
    </row>
    <row r="9" spans="1:8" x14ac:dyDescent="0.15">
      <c r="A9" s="145" t="s">
        <v>503</v>
      </c>
      <c r="B9" s="150"/>
      <c r="C9" s="151"/>
      <c r="D9" s="152">
        <v>57423</v>
      </c>
      <c r="E9" s="153"/>
      <c r="F9" s="154">
        <v>43261</v>
      </c>
      <c r="G9" s="155"/>
      <c r="H9" s="156"/>
    </row>
    <row r="10" spans="1:8" x14ac:dyDescent="0.15">
      <c r="A10" s="157"/>
      <c r="B10" s="158"/>
      <c r="C10" s="159"/>
      <c r="D10" s="160">
        <v>26877</v>
      </c>
      <c r="E10" s="161"/>
      <c r="F10" s="162">
        <v>24721</v>
      </c>
      <c r="G10" s="163"/>
      <c r="H10" s="164"/>
    </row>
    <row r="11" spans="1:8" x14ac:dyDescent="0.15">
      <c r="A11" s="145" t="s">
        <v>504</v>
      </c>
      <c r="B11" s="150"/>
      <c r="C11" s="151"/>
      <c r="D11" s="152">
        <v>49607</v>
      </c>
      <c r="E11" s="153"/>
      <c r="F11" s="154">
        <v>40626</v>
      </c>
      <c r="G11" s="155"/>
      <c r="H11" s="156"/>
    </row>
    <row r="12" spans="1:8" x14ac:dyDescent="0.15">
      <c r="A12" s="157"/>
      <c r="B12" s="158"/>
      <c r="C12" s="165"/>
      <c r="D12" s="160">
        <v>19901</v>
      </c>
      <c r="E12" s="161"/>
      <c r="F12" s="162">
        <v>24279</v>
      </c>
      <c r="G12" s="163"/>
      <c r="H12" s="164"/>
    </row>
    <row r="13" spans="1:8" x14ac:dyDescent="0.15">
      <c r="A13" s="145"/>
      <c r="B13" s="150"/>
      <c r="C13" s="166"/>
      <c r="D13" s="167">
        <v>54108</v>
      </c>
      <c r="E13" s="168"/>
      <c r="F13" s="169">
        <v>44074</v>
      </c>
      <c r="G13" s="170"/>
      <c r="H13" s="156"/>
    </row>
    <row r="14" spans="1:8" x14ac:dyDescent="0.15">
      <c r="A14" s="157"/>
      <c r="B14" s="158"/>
      <c r="C14" s="159"/>
      <c r="D14" s="160">
        <v>25162</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3.36</v>
      </c>
      <c r="C19" s="171">
        <f>ROUND(VALUE(SUBSTITUTE(実質収支比率等に係る経年分析!G$48,"▲","-")),2)</f>
        <v>4.03</v>
      </c>
      <c r="D19" s="171">
        <f>ROUND(VALUE(SUBSTITUTE(実質収支比率等に係る経年分析!H$48,"▲","-")),2)</f>
        <v>2.2999999999999998</v>
      </c>
      <c r="E19" s="171">
        <f>ROUND(VALUE(SUBSTITUTE(実質収支比率等に係る経年分析!I$48,"▲","-")),2)</f>
        <v>3.84</v>
      </c>
      <c r="F19" s="171">
        <f>ROUND(VALUE(SUBSTITUTE(実質収支比率等に係る経年分析!J$48,"▲","-")),2)</f>
        <v>8.16</v>
      </c>
    </row>
    <row r="20" spans="1:11" x14ac:dyDescent="0.15">
      <c r="A20" s="171" t="s">
        <v>55</v>
      </c>
      <c r="B20" s="171">
        <f>ROUND(VALUE(SUBSTITUTE(実質収支比率等に係る経年分析!F$47,"▲","-")),2)</f>
        <v>14.23</v>
      </c>
      <c r="C20" s="171">
        <f>ROUND(VALUE(SUBSTITUTE(実質収支比率等に係る経年分析!G$47,"▲","-")),2)</f>
        <v>12.66</v>
      </c>
      <c r="D20" s="171">
        <f>ROUND(VALUE(SUBSTITUTE(実質収支比率等に係る経年分析!H$47,"▲","-")),2)</f>
        <v>12.39</v>
      </c>
      <c r="E20" s="171">
        <f>ROUND(VALUE(SUBSTITUTE(実質収支比率等に係る経年分析!I$47,"▲","-")),2)</f>
        <v>11.37</v>
      </c>
      <c r="F20" s="171">
        <f>ROUND(VALUE(SUBSTITUTE(実質収支比率等に係る経年分析!J$47,"▲","-")),2)</f>
        <v>11.61</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-1.1299999999999999</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5.19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15">
      <c r="A32" s="172" t="str">
        <f>IF(連結実質赤字比率に係る赤字・黒字の構成分析!C$38="",NA(),連結実質赤字比率に係る赤字・黒字の構成分析!C$38)</f>
        <v>病院事業会計</v>
      </c>
      <c r="B32" s="172">
        <f>IF(ROUND(VALUE(SUBSTITUTE(連結実質赤字比率に係る赤字・黒字の構成分析!F$38,"▲", "-")), 2) &lt; 0, ABS(ROUND(VALUE(SUBSTITUTE(連結実質赤字比率に係る赤字・黒字の構成分析!F$38,"▲", "-")), 2)), NA())</f>
        <v>0.48</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0.14000000000000001</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4.0199999999999996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8090</v>
      </c>
      <c r="E42" s="173"/>
      <c r="F42" s="173"/>
      <c r="G42" s="173">
        <f>'実質公債費比率（分子）の構造'!L$52</f>
        <v>7993</v>
      </c>
      <c r="H42" s="173"/>
      <c r="I42" s="173"/>
      <c r="J42" s="173">
        <f>'実質公債費比率（分子）の構造'!M$52</f>
        <v>7668</v>
      </c>
      <c r="K42" s="173"/>
      <c r="L42" s="173"/>
      <c r="M42" s="173">
        <f>'実質公債費比率（分子）の構造'!N$52</f>
        <v>7748</v>
      </c>
      <c r="N42" s="173"/>
      <c r="O42" s="173"/>
      <c r="P42" s="173">
        <f>'実質公債費比率（分子）の構造'!O$52</f>
        <v>7627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321</v>
      </c>
      <c r="C44" s="173"/>
      <c r="D44" s="173"/>
      <c r="E44" s="173">
        <f>'実質公債費比率（分子）の構造'!L$50</f>
        <v>308</v>
      </c>
      <c r="F44" s="173"/>
      <c r="G44" s="173"/>
      <c r="H44" s="173">
        <f>'実質公債費比率（分子）の構造'!M$50</f>
        <v>295</v>
      </c>
      <c r="I44" s="173"/>
      <c r="J44" s="173"/>
      <c r="K44" s="173">
        <f>'実質公債費比率（分子）の構造'!N$50</f>
        <v>293</v>
      </c>
      <c r="L44" s="173"/>
      <c r="M44" s="173"/>
      <c r="N44" s="173">
        <f>'実質公債費比率（分子）の構造'!O$50</f>
        <v>302</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32</v>
      </c>
      <c r="I45" s="173"/>
      <c r="J45" s="173"/>
      <c r="K45" s="173">
        <f>'実質公債費比率（分子）の構造'!N$49</f>
        <v>18</v>
      </c>
      <c r="L45" s="173"/>
      <c r="M45" s="173"/>
      <c r="N45" s="173">
        <f>'実質公債費比率（分子）の構造'!O$49</f>
        <v>23</v>
      </c>
      <c r="O45" s="173"/>
      <c r="P45" s="173"/>
    </row>
    <row r="46" spans="1:16" x14ac:dyDescent="0.15">
      <c r="A46" s="173" t="s">
        <v>67</v>
      </c>
      <c r="B46" s="173">
        <f>'実質公債費比率（分子）の構造'!K$48</f>
        <v>2275</v>
      </c>
      <c r="C46" s="173"/>
      <c r="D46" s="173"/>
      <c r="E46" s="173">
        <f>'実質公債費比率（分子）の構造'!L$48</f>
        <v>2225</v>
      </c>
      <c r="F46" s="173"/>
      <c r="G46" s="173"/>
      <c r="H46" s="173">
        <f>'実質公債費比率（分子）の構造'!M$48</f>
        <v>2138</v>
      </c>
      <c r="I46" s="173"/>
      <c r="J46" s="173"/>
      <c r="K46" s="173">
        <f>'実質公債費比率（分子）の構造'!N$48</f>
        <v>2132</v>
      </c>
      <c r="L46" s="173"/>
      <c r="M46" s="173"/>
      <c r="N46" s="173">
        <f>'実質公債費比率（分子）の構造'!O$48</f>
        <v>2145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7226</v>
      </c>
      <c r="C49" s="173"/>
      <c r="D49" s="173"/>
      <c r="E49" s="173">
        <f>'実質公債費比率（分子）の構造'!L$45</f>
        <v>7268</v>
      </c>
      <c r="F49" s="173"/>
      <c r="G49" s="173"/>
      <c r="H49" s="173">
        <f>'実質公債費比率（分子）の構造'!M$45</f>
        <v>7091</v>
      </c>
      <c r="I49" s="173"/>
      <c r="J49" s="173"/>
      <c r="K49" s="173">
        <f>'実質公債費比率（分子）の構造'!N$45</f>
        <v>7065</v>
      </c>
      <c r="L49" s="173"/>
      <c r="M49" s="173"/>
      <c r="N49" s="173">
        <f>'実質公債費比率（分子）の構造'!O$45</f>
        <v>7018</v>
      </c>
      <c r="O49" s="173"/>
      <c r="P49" s="173"/>
    </row>
    <row r="50" spans="1:16" x14ac:dyDescent="0.15">
      <c r="A50" s="173" t="s">
        <v>71</v>
      </c>
      <c r="B50" s="173" t="e">
        <f>NA()</f>
        <v>#N/A</v>
      </c>
      <c r="C50" s="173">
        <f>IF(ISNUMBER('実質公債費比率（分子）の構造'!K$53),'実質公債費比率（分子）の構造'!K$53,NA())</f>
        <v>1732</v>
      </c>
      <c r="D50" s="173" t="e">
        <f>NA()</f>
        <v>#N/A</v>
      </c>
      <c r="E50" s="173" t="e">
        <f>NA()</f>
        <v>#N/A</v>
      </c>
      <c r="F50" s="173">
        <f>IF(ISNUMBER('実質公債費比率（分子）の構造'!L$53),'実質公債費比率（分子）の構造'!L$53,NA())</f>
        <v>1808</v>
      </c>
      <c r="G50" s="173" t="e">
        <f>NA()</f>
        <v>#N/A</v>
      </c>
      <c r="H50" s="173" t="e">
        <f>NA()</f>
        <v>#N/A</v>
      </c>
      <c r="I50" s="173">
        <f>IF(ISNUMBER('実質公債費比率（分子）の構造'!M$53),'実質公債費比率（分子）の構造'!M$53,NA())</f>
        <v>1888</v>
      </c>
      <c r="J50" s="173" t="e">
        <f>NA()</f>
        <v>#N/A</v>
      </c>
      <c r="K50" s="173" t="e">
        <f>NA()</f>
        <v>#N/A</v>
      </c>
      <c r="L50" s="173">
        <f>IF(ISNUMBER('実質公債費比率（分子）の構造'!N$53),'実質公債費比率（分子）の構造'!N$53,NA())</f>
        <v>1760</v>
      </c>
      <c r="M50" s="173" t="e">
        <f>NA()</f>
        <v>#N/A</v>
      </c>
      <c r="N50" s="173" t="e">
        <f>NA()</f>
        <v>#N/A</v>
      </c>
      <c r="O50" s="173">
        <f>IF(ISNUMBER('実質公債費比率（分子）の構造'!O$53),'実質公債費比率（分子）の構造'!O$53,NA())</f>
        <v>1861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58678</v>
      </c>
      <c r="E56" s="172"/>
      <c r="F56" s="172"/>
      <c r="G56" s="172">
        <f>'将来負担比率（分子）の構造'!J$52</f>
        <v>57543</v>
      </c>
      <c r="H56" s="172"/>
      <c r="I56" s="172"/>
      <c r="J56" s="172">
        <f>'将来負担比率（分子）の構造'!K$52</f>
        <v>56373</v>
      </c>
      <c r="K56" s="172"/>
      <c r="L56" s="172"/>
      <c r="M56" s="172">
        <f>'将来負担比率（分子）の構造'!L$52</f>
        <v>55211</v>
      </c>
      <c r="N56" s="172"/>
      <c r="O56" s="172"/>
      <c r="P56" s="172">
        <f>'将来負担比率（分子）の構造'!M$52</f>
        <v>54711</v>
      </c>
    </row>
    <row r="57" spans="1:16" x14ac:dyDescent="0.15">
      <c r="A57" s="172" t="s">
        <v>42</v>
      </c>
      <c r="B57" s="172"/>
      <c r="C57" s="172"/>
      <c r="D57" s="172">
        <f>'将来負担比率（分子）の構造'!I$51</f>
        <v>30863</v>
      </c>
      <c r="E57" s="172"/>
      <c r="F57" s="172"/>
      <c r="G57" s="172">
        <f>'将来負担比率（分子）の構造'!J$51</f>
        <v>30047</v>
      </c>
      <c r="H57" s="172"/>
      <c r="I57" s="172"/>
      <c r="J57" s="172">
        <f>'将来負担比率（分子）の構造'!K$51</f>
        <v>28909</v>
      </c>
      <c r="K57" s="172"/>
      <c r="L57" s="172"/>
      <c r="M57" s="172">
        <f>'将来負担比率（分子）の構造'!L$51</f>
        <v>27832</v>
      </c>
      <c r="N57" s="172"/>
      <c r="O57" s="172"/>
      <c r="P57" s="172">
        <f>'将来負担比率（分子）の構造'!M$51</f>
        <v>28137</v>
      </c>
    </row>
    <row r="58" spans="1:16" x14ac:dyDescent="0.15">
      <c r="A58" s="172" t="s">
        <v>41</v>
      </c>
      <c r="B58" s="172"/>
      <c r="C58" s="172"/>
      <c r="D58" s="172">
        <f>'将来負担比率（分子）の構造'!I$50</f>
        <v>7355</v>
      </c>
      <c r="E58" s="172"/>
      <c r="F58" s="172"/>
      <c r="G58" s="172">
        <f>'将来負担比率（分子）の構造'!J$50</f>
        <v>6179</v>
      </c>
      <c r="H58" s="172"/>
      <c r="I58" s="172"/>
      <c r="J58" s="172">
        <f>'将来負担比率（分子）の構造'!K$50</f>
        <v>5904</v>
      </c>
      <c r="K58" s="172"/>
      <c r="L58" s="172"/>
      <c r="M58" s="172">
        <f>'将来負担比率（分子）の構造'!L$50</f>
        <v>6062</v>
      </c>
      <c r="N58" s="172"/>
      <c r="O58" s="172"/>
      <c r="P58" s="172">
        <f>'将来負担比率（分子）の構造'!M$50</f>
        <v>7093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8386</v>
      </c>
      <c r="C62" s="172"/>
      <c r="D62" s="172"/>
      <c r="E62" s="172">
        <f>'将来負担比率（分子）の構造'!J$45</f>
        <v>8273</v>
      </c>
      <c r="F62" s="172"/>
      <c r="G62" s="172"/>
      <c r="H62" s="172">
        <f>'将来負担比率（分子）の構造'!K$45</f>
        <v>8740</v>
      </c>
      <c r="I62" s="172"/>
      <c r="J62" s="172"/>
      <c r="K62" s="172">
        <f>'将来負担比率（分子）の構造'!L$45</f>
        <v>8564</v>
      </c>
      <c r="L62" s="172"/>
      <c r="M62" s="172"/>
      <c r="N62" s="172">
        <f>'将来負担比率（分子）の構造'!M$45</f>
        <v>8408</v>
      </c>
      <c r="O62" s="172"/>
      <c r="P62" s="172"/>
    </row>
    <row r="63" spans="1:16" x14ac:dyDescent="0.15">
      <c r="A63" s="172" t="s">
        <v>34</v>
      </c>
      <c r="B63" s="172">
        <f>'将来負担比率（分子）の構造'!I$44</f>
        <v>147</v>
      </c>
      <c r="C63" s="172"/>
      <c r="D63" s="172"/>
      <c r="E63" s="172">
        <f>'将来負担比率（分子）の構造'!J$44</f>
        <v>218</v>
      </c>
      <c r="F63" s="172"/>
      <c r="G63" s="172"/>
      <c r="H63" s="172">
        <f>'将来負担比率（分子）の構造'!K$44</f>
        <v>313</v>
      </c>
      <c r="I63" s="172"/>
      <c r="J63" s="172"/>
      <c r="K63" s="172">
        <f>'将来負担比率（分子）の構造'!L$44</f>
        <v>377</v>
      </c>
      <c r="L63" s="172"/>
      <c r="M63" s="172"/>
      <c r="N63" s="172">
        <f>'将来負担比率（分子）の構造'!M$44</f>
        <v>388</v>
      </c>
      <c r="O63" s="172"/>
      <c r="P63" s="172"/>
    </row>
    <row r="64" spans="1:16" x14ac:dyDescent="0.15">
      <c r="A64" s="172" t="s">
        <v>33</v>
      </c>
      <c r="B64" s="172">
        <f>'将来負担比率（分子）の構造'!I$43</f>
        <v>24037</v>
      </c>
      <c r="C64" s="172"/>
      <c r="D64" s="172"/>
      <c r="E64" s="172">
        <f>'将来負担比率（分子）の構造'!J$43</f>
        <v>23097</v>
      </c>
      <c r="F64" s="172"/>
      <c r="G64" s="172"/>
      <c r="H64" s="172">
        <f>'将来負担比率（分子）の構造'!K$43</f>
        <v>22009</v>
      </c>
      <c r="I64" s="172"/>
      <c r="J64" s="172"/>
      <c r="K64" s="172">
        <f>'将来負担比率（分子）の構造'!L$43</f>
        <v>20962</v>
      </c>
      <c r="L64" s="172"/>
      <c r="M64" s="172"/>
      <c r="N64" s="172">
        <f>'将来負担比率（分子）の構造'!M$43</f>
        <v>19647</v>
      </c>
      <c r="O64" s="172"/>
      <c r="P64" s="172"/>
    </row>
    <row r="65" spans="1:16" x14ac:dyDescent="0.15">
      <c r="A65" s="172" t="s">
        <v>32</v>
      </c>
      <c r="B65" s="172">
        <f>'将来負担比率（分子）の構造'!I$42</f>
        <v>4180</v>
      </c>
      <c r="C65" s="172"/>
      <c r="D65" s="172"/>
      <c r="E65" s="172">
        <f>'将来負担比率（分子）の構造'!J$42</f>
        <v>3385</v>
      </c>
      <c r="F65" s="172"/>
      <c r="G65" s="172"/>
      <c r="H65" s="172">
        <f>'将来負担比率（分子）の構造'!K$42</f>
        <v>2691</v>
      </c>
      <c r="I65" s="172"/>
      <c r="J65" s="172"/>
      <c r="K65" s="172">
        <f>'将来負担比率（分子）の構造'!L$42</f>
        <v>2787</v>
      </c>
      <c r="L65" s="172"/>
      <c r="M65" s="172"/>
      <c r="N65" s="172">
        <f>'将来負担比率（分子）の構造'!M$42</f>
        <v>2444</v>
      </c>
      <c r="O65" s="172"/>
      <c r="P65" s="172"/>
    </row>
    <row r="66" spans="1:16" x14ac:dyDescent="0.15">
      <c r="A66" s="172" t="s">
        <v>31</v>
      </c>
      <c r="B66" s="172">
        <f>'将来負担比率（分子）の構造'!I$41</f>
        <v>70194</v>
      </c>
      <c r="C66" s="172"/>
      <c r="D66" s="172"/>
      <c r="E66" s="172">
        <f>'将来負担比率（分子）の構造'!J$41</f>
        <v>69337</v>
      </c>
      <c r="F66" s="172"/>
      <c r="G66" s="172"/>
      <c r="H66" s="172">
        <f>'将来負担比率（分子）の構造'!K$41</f>
        <v>68470</v>
      </c>
      <c r="I66" s="172"/>
      <c r="J66" s="172"/>
      <c r="K66" s="172">
        <f>'将来負担比率（分子）の構造'!L$41</f>
        <v>67530</v>
      </c>
      <c r="L66" s="172"/>
      <c r="M66" s="172"/>
      <c r="N66" s="172">
        <f>'将来負担比率（分子）の構造'!M$41</f>
        <v>67116</v>
      </c>
      <c r="O66" s="172"/>
      <c r="P66" s="172"/>
    </row>
    <row r="67" spans="1:16" x14ac:dyDescent="0.15">
      <c r="A67" s="172" t="s">
        <v>75</v>
      </c>
      <c r="B67" s="172" t="e">
        <f>NA()</f>
        <v>#N/A</v>
      </c>
      <c r="C67" s="172">
        <f>IF(ISNUMBER('将来負担比率（分子）の構造'!I$53), IF('将来負担比率（分子）の構造'!I$53 &lt; 0, 0, '将来負担比率（分子）の構造'!I$53), NA())</f>
        <v>10048</v>
      </c>
      <c r="D67" s="172" t="e">
        <f>NA()</f>
        <v>#N/A</v>
      </c>
      <c r="E67" s="172" t="e">
        <f>NA()</f>
        <v>#N/A</v>
      </c>
      <c r="F67" s="172">
        <f>IF(ISNUMBER('将来負担比率（分子）の構造'!J$53), IF('将来負担比率（分子）の構造'!J$53 &lt; 0, 0, '将来負担比率（分子）の構造'!J$53), NA())</f>
        <v>10542</v>
      </c>
      <c r="G67" s="172" t="e">
        <f>NA()</f>
        <v>#N/A</v>
      </c>
      <c r="H67" s="172" t="e">
        <f>NA()</f>
        <v>#N/A</v>
      </c>
      <c r="I67" s="172">
        <f>IF(ISNUMBER('将来負担比率（分子）の構造'!K$53), IF('将来負担比率（分子）の構造'!K$53 &lt; 0, 0, '将来負担比率（分子）の構造'!K$53), NA())</f>
        <v>11036</v>
      </c>
      <c r="J67" s="172" t="e">
        <f>NA()</f>
        <v>#N/A</v>
      </c>
      <c r="K67" s="172" t="e">
        <f>NA()</f>
        <v>#N/A</v>
      </c>
      <c r="L67" s="172">
        <f>IF(ISNUMBER('将来負担比率（分子）の構造'!L$53), IF('将来負担比率（分子）の構造'!L$53 &lt; 0, 0, '将来負担比率（分子）の構造'!L$53), NA())</f>
        <v>11115</v>
      </c>
      <c r="M67" s="172" t="e">
        <f>NA()</f>
        <v>#N/A</v>
      </c>
      <c r="N67" s="172" t="e">
        <f>NA()</f>
        <v>#N/A</v>
      </c>
      <c r="O67" s="172">
        <f>IF(ISNUMBER('将来負担比率（分子）の構造'!M$53), IF('将来負担比率（分子）の構造'!M$53 &lt; 0, 0, '将来負担比率（分子）の構造'!M$53), NA())</f>
        <v>8062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5017</v>
      </c>
      <c r="C72" s="176">
        <f>基金残高に係る経年分析!G55</f>
        <v>4642</v>
      </c>
      <c r="D72" s="176">
        <f>基金残高に係る経年分析!H55</f>
        <v>4941</v>
      </c>
    </row>
    <row r="73" spans="1:16" x14ac:dyDescent="0.15">
      <c r="A73" s="175" t="s">
        <v>78</v>
      </c>
      <c r="B73" s="176">
        <f>基金残高に係る経年分析!F56</f>
        <v>71</v>
      </c>
      <c r="C73" s="176">
        <f>基金残高に係る経年分析!G56</f>
        <v>71</v>
      </c>
      <c r="D73" s="176">
        <f>基金残高に係る経年分析!H56</f>
        <v>71</v>
      </c>
    </row>
    <row r="74" spans="1:16" x14ac:dyDescent="0.15">
      <c r="A74" s="175" t="s">
        <v>79</v>
      </c>
      <c r="B74" s="176">
        <f>基金残高に係る経年分析!F57</f>
        <v>9974</v>
      </c>
      <c r="C74" s="176">
        <f>基金残高に係る経年分析!G57</f>
        <v>10295</v>
      </c>
      <c r="D74" s="176">
        <f>基金残高に係る経年分析!H57</f>
        <v>10866</v>
      </c>
    </row>
  </sheetData>
  <sheetProtection algorithmName="SHA-512" hashValue="co3tCV8cLkJM0XPd/UOidnHN9WQQbaekspkcPMZHELnDSFIOrgDhRhrfl7cNCJQOpXy3LRkjfwKxIbezbBeOtQ==" saltValue="zQC3k0NOeF0QQ44K3Cn6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209</v>
      </c>
      <c r="DI1" s="643"/>
      <c r="DJ1" s="643"/>
      <c r="DK1" s="643"/>
      <c r="DL1" s="643"/>
      <c r="DM1" s="643"/>
      <c r="DN1" s="644"/>
      <c r="DO1" s="212"/>
      <c r="DP1" s="642" t="s">
        <v>561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211</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212</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214</v>
      </c>
      <c r="S4" s="646"/>
      <c r="T4" s="646"/>
      <c r="U4" s="646"/>
      <c r="V4" s="646"/>
      <c r="W4" s="646"/>
      <c r="X4" s="646"/>
      <c r="Y4" s="647"/>
      <c r="Z4" s="645" t="s">
        <v>215</v>
      </c>
      <c r="AA4" s="646"/>
      <c r="AB4" s="646"/>
      <c r="AC4" s="647"/>
      <c r="AD4" s="645" t="s">
        <v>216</v>
      </c>
      <c r="AE4" s="646"/>
      <c r="AF4" s="646"/>
      <c r="AG4" s="646"/>
      <c r="AH4" s="646"/>
      <c r="AI4" s="646"/>
      <c r="AJ4" s="646"/>
      <c r="AK4" s="647"/>
      <c r="AL4" s="645" t="s">
        <v>215</v>
      </c>
      <c r="AM4" s="646"/>
      <c r="AN4" s="646"/>
      <c r="AO4" s="647"/>
      <c r="AP4" s="651" t="s">
        <v>217</v>
      </c>
      <c r="AQ4" s="651"/>
      <c r="AR4" s="651"/>
      <c r="AS4" s="651"/>
      <c r="AT4" s="651"/>
      <c r="AU4" s="651"/>
      <c r="AV4" s="651"/>
      <c r="AW4" s="651"/>
      <c r="AX4" s="651"/>
      <c r="AY4" s="651"/>
      <c r="AZ4" s="651"/>
      <c r="BA4" s="651"/>
      <c r="BB4" s="651"/>
      <c r="BC4" s="651"/>
      <c r="BD4" s="651"/>
      <c r="BE4" s="651"/>
      <c r="BF4" s="651"/>
      <c r="BG4" s="651" t="s">
        <v>218</v>
      </c>
      <c r="BH4" s="651"/>
      <c r="BI4" s="651"/>
      <c r="BJ4" s="651"/>
      <c r="BK4" s="651"/>
      <c r="BL4" s="651"/>
      <c r="BM4" s="651"/>
      <c r="BN4" s="651"/>
      <c r="BO4" s="651" t="s">
        <v>215</v>
      </c>
      <c r="BP4" s="651"/>
      <c r="BQ4" s="651"/>
      <c r="BR4" s="651"/>
      <c r="BS4" s="651" t="s">
        <v>219</v>
      </c>
      <c r="BT4" s="651"/>
      <c r="BU4" s="651"/>
      <c r="BV4" s="651"/>
      <c r="BW4" s="651"/>
      <c r="BX4" s="651"/>
      <c r="BY4" s="651"/>
      <c r="BZ4" s="651"/>
      <c r="CA4" s="651"/>
      <c r="CB4" s="651"/>
      <c r="CD4" s="648" t="s">
        <v>220</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221</v>
      </c>
      <c r="C5" s="653"/>
      <c r="D5" s="653"/>
      <c r="E5" s="653"/>
      <c r="F5" s="653"/>
      <c r="G5" s="653"/>
      <c r="H5" s="653"/>
      <c r="I5" s="653"/>
      <c r="J5" s="653"/>
      <c r="K5" s="653"/>
      <c r="L5" s="653"/>
      <c r="M5" s="653"/>
      <c r="N5" s="653"/>
      <c r="O5" s="653"/>
      <c r="P5" s="653"/>
      <c r="Q5" s="654"/>
      <c r="R5" s="655">
        <v>33794941</v>
      </c>
      <c r="S5" s="656"/>
      <c r="T5" s="656"/>
      <c r="U5" s="656"/>
      <c r="V5" s="656"/>
      <c r="W5" s="656"/>
      <c r="X5" s="656"/>
      <c r="Y5" s="657"/>
      <c r="Z5" s="658">
        <v>39.5</v>
      </c>
      <c r="AA5" s="658"/>
      <c r="AB5" s="658"/>
      <c r="AC5" s="658"/>
      <c r="AD5" s="659">
        <v>30896477</v>
      </c>
      <c r="AE5" s="659"/>
      <c r="AF5" s="659"/>
      <c r="AG5" s="659"/>
      <c r="AH5" s="659"/>
      <c r="AI5" s="659"/>
      <c r="AJ5" s="659"/>
      <c r="AK5" s="659"/>
      <c r="AL5" s="660">
        <v>75.2</v>
      </c>
      <c r="AM5" s="661"/>
      <c r="AN5" s="661"/>
      <c r="AO5" s="662"/>
      <c r="AP5" s="652" t="s">
        <v>222</v>
      </c>
      <c r="AQ5" s="653"/>
      <c r="AR5" s="653"/>
      <c r="AS5" s="653"/>
      <c r="AT5" s="653"/>
      <c r="AU5" s="653"/>
      <c r="AV5" s="653"/>
      <c r="AW5" s="653"/>
      <c r="AX5" s="653"/>
      <c r="AY5" s="653"/>
      <c r="AZ5" s="653"/>
      <c r="BA5" s="653"/>
      <c r="BB5" s="653"/>
      <c r="BC5" s="653"/>
      <c r="BD5" s="653"/>
      <c r="BE5" s="653"/>
      <c r="BF5" s="654"/>
      <c r="BG5" s="666">
        <v>30888507</v>
      </c>
      <c r="BH5" s="667"/>
      <c r="BI5" s="667"/>
      <c r="BJ5" s="667"/>
      <c r="BK5" s="667"/>
      <c r="BL5" s="667"/>
      <c r="BM5" s="667"/>
      <c r="BN5" s="668"/>
      <c r="BO5" s="669">
        <v>91.4</v>
      </c>
      <c r="BP5" s="669"/>
      <c r="BQ5" s="669"/>
      <c r="BR5" s="669"/>
      <c r="BS5" s="670" t="s">
        <v>562</v>
      </c>
      <c r="BT5" s="670"/>
      <c r="BU5" s="670"/>
      <c r="BV5" s="670"/>
      <c r="BW5" s="670"/>
      <c r="BX5" s="670"/>
      <c r="BY5" s="670"/>
      <c r="BZ5" s="670"/>
      <c r="CA5" s="670"/>
      <c r="CB5" s="674"/>
      <c r="CD5" s="648" t="s">
        <v>217</v>
      </c>
      <c r="CE5" s="649"/>
      <c r="CF5" s="649"/>
      <c r="CG5" s="649"/>
      <c r="CH5" s="649"/>
      <c r="CI5" s="649"/>
      <c r="CJ5" s="649"/>
      <c r="CK5" s="649"/>
      <c r="CL5" s="649"/>
      <c r="CM5" s="649"/>
      <c r="CN5" s="649"/>
      <c r="CO5" s="649"/>
      <c r="CP5" s="649"/>
      <c r="CQ5" s="650"/>
      <c r="CR5" s="648" t="s">
        <v>223</v>
      </c>
      <c r="CS5" s="649"/>
      <c r="CT5" s="649"/>
      <c r="CU5" s="649"/>
      <c r="CV5" s="649"/>
      <c r="CW5" s="649"/>
      <c r="CX5" s="649"/>
      <c r="CY5" s="650"/>
      <c r="CZ5" s="648" t="s">
        <v>215</v>
      </c>
      <c r="DA5" s="649"/>
      <c r="DB5" s="649"/>
      <c r="DC5" s="650"/>
      <c r="DD5" s="648" t="s">
        <v>224</v>
      </c>
      <c r="DE5" s="649"/>
      <c r="DF5" s="649"/>
      <c r="DG5" s="649"/>
      <c r="DH5" s="649"/>
      <c r="DI5" s="649"/>
      <c r="DJ5" s="649"/>
      <c r="DK5" s="649"/>
      <c r="DL5" s="649"/>
      <c r="DM5" s="649"/>
      <c r="DN5" s="649"/>
      <c r="DO5" s="649"/>
      <c r="DP5" s="650"/>
      <c r="DQ5" s="648" t="s">
        <v>225</v>
      </c>
      <c r="DR5" s="649"/>
      <c r="DS5" s="649"/>
      <c r="DT5" s="649"/>
      <c r="DU5" s="649"/>
      <c r="DV5" s="649"/>
      <c r="DW5" s="649"/>
      <c r="DX5" s="649"/>
      <c r="DY5" s="649"/>
      <c r="DZ5" s="649"/>
      <c r="EA5" s="649"/>
      <c r="EB5" s="649"/>
      <c r="EC5" s="650"/>
    </row>
    <row r="6" spans="2:143" ht="11.25" customHeight="1" x14ac:dyDescent="0.15">
      <c r="B6" s="663" t="s">
        <v>226</v>
      </c>
      <c r="C6" s="664"/>
      <c r="D6" s="664"/>
      <c r="E6" s="664"/>
      <c r="F6" s="664"/>
      <c r="G6" s="664"/>
      <c r="H6" s="664"/>
      <c r="I6" s="664"/>
      <c r="J6" s="664"/>
      <c r="K6" s="664"/>
      <c r="L6" s="664"/>
      <c r="M6" s="664"/>
      <c r="N6" s="664"/>
      <c r="O6" s="664"/>
      <c r="P6" s="664"/>
      <c r="Q6" s="665"/>
      <c r="R6" s="666">
        <v>508338</v>
      </c>
      <c r="S6" s="667"/>
      <c r="T6" s="667"/>
      <c r="U6" s="667"/>
      <c r="V6" s="667"/>
      <c r="W6" s="667"/>
      <c r="X6" s="667"/>
      <c r="Y6" s="668"/>
      <c r="Z6" s="669">
        <v>0.6</v>
      </c>
      <c r="AA6" s="669"/>
      <c r="AB6" s="669"/>
      <c r="AC6" s="669"/>
      <c r="AD6" s="670">
        <v>508338</v>
      </c>
      <c r="AE6" s="670"/>
      <c r="AF6" s="670"/>
      <c r="AG6" s="670"/>
      <c r="AH6" s="670"/>
      <c r="AI6" s="670"/>
      <c r="AJ6" s="670"/>
      <c r="AK6" s="670"/>
      <c r="AL6" s="671">
        <v>1.2</v>
      </c>
      <c r="AM6" s="672"/>
      <c r="AN6" s="672"/>
      <c r="AO6" s="673"/>
      <c r="AP6" s="663" t="s">
        <v>563</v>
      </c>
      <c r="AQ6" s="664"/>
      <c r="AR6" s="664"/>
      <c r="AS6" s="664"/>
      <c r="AT6" s="664"/>
      <c r="AU6" s="664"/>
      <c r="AV6" s="664"/>
      <c r="AW6" s="664"/>
      <c r="AX6" s="664"/>
      <c r="AY6" s="664"/>
      <c r="AZ6" s="664"/>
      <c r="BA6" s="664"/>
      <c r="BB6" s="664"/>
      <c r="BC6" s="664"/>
      <c r="BD6" s="664"/>
      <c r="BE6" s="664"/>
      <c r="BF6" s="665"/>
      <c r="BG6" s="666">
        <v>30888507</v>
      </c>
      <c r="BH6" s="667"/>
      <c r="BI6" s="667"/>
      <c r="BJ6" s="667"/>
      <c r="BK6" s="667"/>
      <c r="BL6" s="667"/>
      <c r="BM6" s="667"/>
      <c r="BN6" s="668"/>
      <c r="BO6" s="669">
        <v>91.4</v>
      </c>
      <c r="BP6" s="669"/>
      <c r="BQ6" s="669"/>
      <c r="BR6" s="669"/>
      <c r="BS6" s="670" t="s">
        <v>564</v>
      </c>
      <c r="BT6" s="670"/>
      <c r="BU6" s="670"/>
      <c r="BV6" s="670"/>
      <c r="BW6" s="670"/>
      <c r="BX6" s="670"/>
      <c r="BY6" s="670"/>
      <c r="BZ6" s="670"/>
      <c r="CA6" s="670"/>
      <c r="CB6" s="674"/>
      <c r="CD6" s="677" t="s">
        <v>227</v>
      </c>
      <c r="CE6" s="678"/>
      <c r="CF6" s="678"/>
      <c r="CG6" s="678"/>
      <c r="CH6" s="678"/>
      <c r="CI6" s="678"/>
      <c r="CJ6" s="678"/>
      <c r="CK6" s="678"/>
      <c r="CL6" s="678"/>
      <c r="CM6" s="678"/>
      <c r="CN6" s="678"/>
      <c r="CO6" s="678"/>
      <c r="CP6" s="678"/>
      <c r="CQ6" s="679"/>
      <c r="CR6" s="666">
        <v>444084</v>
      </c>
      <c r="CS6" s="667"/>
      <c r="CT6" s="667"/>
      <c r="CU6" s="667"/>
      <c r="CV6" s="667"/>
      <c r="CW6" s="667"/>
      <c r="CX6" s="667"/>
      <c r="CY6" s="668"/>
      <c r="CZ6" s="660">
        <v>0.5</v>
      </c>
      <c r="DA6" s="661"/>
      <c r="DB6" s="661"/>
      <c r="DC6" s="680"/>
      <c r="DD6" s="675" t="s">
        <v>126</v>
      </c>
      <c r="DE6" s="667"/>
      <c r="DF6" s="667"/>
      <c r="DG6" s="667"/>
      <c r="DH6" s="667"/>
      <c r="DI6" s="667"/>
      <c r="DJ6" s="667"/>
      <c r="DK6" s="667"/>
      <c r="DL6" s="667"/>
      <c r="DM6" s="667"/>
      <c r="DN6" s="667"/>
      <c r="DO6" s="667"/>
      <c r="DP6" s="668"/>
      <c r="DQ6" s="675">
        <v>443412</v>
      </c>
      <c r="DR6" s="667"/>
      <c r="DS6" s="667"/>
      <c r="DT6" s="667"/>
      <c r="DU6" s="667"/>
      <c r="DV6" s="667"/>
      <c r="DW6" s="667"/>
      <c r="DX6" s="667"/>
      <c r="DY6" s="667"/>
      <c r="DZ6" s="667"/>
      <c r="EA6" s="667"/>
      <c r="EB6" s="667"/>
      <c r="EC6" s="676"/>
    </row>
    <row r="7" spans="2:143" ht="11.25" customHeight="1" x14ac:dyDescent="0.15">
      <c r="B7" s="663" t="s">
        <v>228</v>
      </c>
      <c r="C7" s="664"/>
      <c r="D7" s="664"/>
      <c r="E7" s="664"/>
      <c r="F7" s="664"/>
      <c r="G7" s="664"/>
      <c r="H7" s="664"/>
      <c r="I7" s="664"/>
      <c r="J7" s="664"/>
      <c r="K7" s="664"/>
      <c r="L7" s="664"/>
      <c r="M7" s="664"/>
      <c r="N7" s="664"/>
      <c r="O7" s="664"/>
      <c r="P7" s="664"/>
      <c r="Q7" s="665"/>
      <c r="R7" s="666">
        <v>21032</v>
      </c>
      <c r="S7" s="667"/>
      <c r="T7" s="667"/>
      <c r="U7" s="667"/>
      <c r="V7" s="667"/>
      <c r="W7" s="667"/>
      <c r="X7" s="667"/>
      <c r="Y7" s="668"/>
      <c r="Z7" s="669">
        <v>0</v>
      </c>
      <c r="AA7" s="669"/>
      <c r="AB7" s="669"/>
      <c r="AC7" s="669"/>
      <c r="AD7" s="670">
        <v>21032</v>
      </c>
      <c r="AE7" s="670"/>
      <c r="AF7" s="670"/>
      <c r="AG7" s="670"/>
      <c r="AH7" s="670"/>
      <c r="AI7" s="670"/>
      <c r="AJ7" s="670"/>
      <c r="AK7" s="670"/>
      <c r="AL7" s="671">
        <v>0.1</v>
      </c>
      <c r="AM7" s="672"/>
      <c r="AN7" s="672"/>
      <c r="AO7" s="673"/>
      <c r="AP7" s="663" t="s">
        <v>565</v>
      </c>
      <c r="AQ7" s="664"/>
      <c r="AR7" s="664"/>
      <c r="AS7" s="664"/>
      <c r="AT7" s="664"/>
      <c r="AU7" s="664"/>
      <c r="AV7" s="664"/>
      <c r="AW7" s="664"/>
      <c r="AX7" s="664"/>
      <c r="AY7" s="664"/>
      <c r="AZ7" s="664"/>
      <c r="BA7" s="664"/>
      <c r="BB7" s="664"/>
      <c r="BC7" s="664"/>
      <c r="BD7" s="664"/>
      <c r="BE7" s="664"/>
      <c r="BF7" s="665"/>
      <c r="BG7" s="666">
        <v>13483616</v>
      </c>
      <c r="BH7" s="667"/>
      <c r="BI7" s="667"/>
      <c r="BJ7" s="667"/>
      <c r="BK7" s="667"/>
      <c r="BL7" s="667"/>
      <c r="BM7" s="667"/>
      <c r="BN7" s="668"/>
      <c r="BO7" s="669">
        <v>39.9</v>
      </c>
      <c r="BP7" s="669"/>
      <c r="BQ7" s="669"/>
      <c r="BR7" s="669"/>
      <c r="BS7" s="670" t="s">
        <v>562</v>
      </c>
      <c r="BT7" s="670"/>
      <c r="BU7" s="670"/>
      <c r="BV7" s="670"/>
      <c r="BW7" s="670"/>
      <c r="BX7" s="670"/>
      <c r="BY7" s="670"/>
      <c r="BZ7" s="670"/>
      <c r="CA7" s="670"/>
      <c r="CB7" s="674"/>
      <c r="CD7" s="681" t="s">
        <v>229</v>
      </c>
      <c r="CE7" s="682"/>
      <c r="CF7" s="682"/>
      <c r="CG7" s="682"/>
      <c r="CH7" s="682"/>
      <c r="CI7" s="682"/>
      <c r="CJ7" s="682"/>
      <c r="CK7" s="682"/>
      <c r="CL7" s="682"/>
      <c r="CM7" s="682"/>
      <c r="CN7" s="682"/>
      <c r="CO7" s="682"/>
      <c r="CP7" s="682"/>
      <c r="CQ7" s="683"/>
      <c r="CR7" s="666">
        <v>8900787</v>
      </c>
      <c r="CS7" s="667"/>
      <c r="CT7" s="667"/>
      <c r="CU7" s="667"/>
      <c r="CV7" s="667"/>
      <c r="CW7" s="667"/>
      <c r="CX7" s="667"/>
      <c r="CY7" s="668"/>
      <c r="CZ7" s="669">
        <v>10.9</v>
      </c>
      <c r="DA7" s="669"/>
      <c r="DB7" s="669"/>
      <c r="DC7" s="669"/>
      <c r="DD7" s="675">
        <v>144697</v>
      </c>
      <c r="DE7" s="667"/>
      <c r="DF7" s="667"/>
      <c r="DG7" s="667"/>
      <c r="DH7" s="667"/>
      <c r="DI7" s="667"/>
      <c r="DJ7" s="667"/>
      <c r="DK7" s="667"/>
      <c r="DL7" s="667"/>
      <c r="DM7" s="667"/>
      <c r="DN7" s="667"/>
      <c r="DO7" s="667"/>
      <c r="DP7" s="668"/>
      <c r="DQ7" s="675">
        <v>6836160</v>
      </c>
      <c r="DR7" s="667"/>
      <c r="DS7" s="667"/>
      <c r="DT7" s="667"/>
      <c r="DU7" s="667"/>
      <c r="DV7" s="667"/>
      <c r="DW7" s="667"/>
      <c r="DX7" s="667"/>
      <c r="DY7" s="667"/>
      <c r="DZ7" s="667"/>
      <c r="EA7" s="667"/>
      <c r="EB7" s="667"/>
      <c r="EC7" s="676"/>
    </row>
    <row r="8" spans="2:143" ht="11.25" customHeight="1" x14ac:dyDescent="0.15">
      <c r="B8" s="663" t="s">
        <v>230</v>
      </c>
      <c r="C8" s="664"/>
      <c r="D8" s="664"/>
      <c r="E8" s="664"/>
      <c r="F8" s="664"/>
      <c r="G8" s="664"/>
      <c r="H8" s="664"/>
      <c r="I8" s="664"/>
      <c r="J8" s="664"/>
      <c r="K8" s="664"/>
      <c r="L8" s="664"/>
      <c r="M8" s="664"/>
      <c r="N8" s="664"/>
      <c r="O8" s="664"/>
      <c r="P8" s="664"/>
      <c r="Q8" s="665"/>
      <c r="R8" s="666">
        <v>178149</v>
      </c>
      <c r="S8" s="667"/>
      <c r="T8" s="667"/>
      <c r="U8" s="667"/>
      <c r="V8" s="667"/>
      <c r="W8" s="667"/>
      <c r="X8" s="667"/>
      <c r="Y8" s="668"/>
      <c r="Z8" s="669">
        <v>0.2</v>
      </c>
      <c r="AA8" s="669"/>
      <c r="AB8" s="669"/>
      <c r="AC8" s="669"/>
      <c r="AD8" s="670">
        <v>178149</v>
      </c>
      <c r="AE8" s="670"/>
      <c r="AF8" s="670"/>
      <c r="AG8" s="670"/>
      <c r="AH8" s="670"/>
      <c r="AI8" s="670"/>
      <c r="AJ8" s="670"/>
      <c r="AK8" s="670"/>
      <c r="AL8" s="671">
        <v>0.4</v>
      </c>
      <c r="AM8" s="672"/>
      <c r="AN8" s="672"/>
      <c r="AO8" s="673"/>
      <c r="AP8" s="663" t="s">
        <v>566</v>
      </c>
      <c r="AQ8" s="664"/>
      <c r="AR8" s="664"/>
      <c r="AS8" s="664"/>
      <c r="AT8" s="664"/>
      <c r="AU8" s="664"/>
      <c r="AV8" s="664"/>
      <c r="AW8" s="664"/>
      <c r="AX8" s="664"/>
      <c r="AY8" s="664"/>
      <c r="AZ8" s="664"/>
      <c r="BA8" s="664"/>
      <c r="BB8" s="664"/>
      <c r="BC8" s="664"/>
      <c r="BD8" s="664"/>
      <c r="BE8" s="664"/>
      <c r="BF8" s="665"/>
      <c r="BG8" s="666">
        <v>354647</v>
      </c>
      <c r="BH8" s="667"/>
      <c r="BI8" s="667"/>
      <c r="BJ8" s="667"/>
      <c r="BK8" s="667"/>
      <c r="BL8" s="667"/>
      <c r="BM8" s="667"/>
      <c r="BN8" s="668"/>
      <c r="BO8" s="669">
        <v>1</v>
      </c>
      <c r="BP8" s="669"/>
      <c r="BQ8" s="669"/>
      <c r="BR8" s="669"/>
      <c r="BS8" s="670" t="s">
        <v>126</v>
      </c>
      <c r="BT8" s="670"/>
      <c r="BU8" s="670"/>
      <c r="BV8" s="670"/>
      <c r="BW8" s="670"/>
      <c r="BX8" s="670"/>
      <c r="BY8" s="670"/>
      <c r="BZ8" s="670"/>
      <c r="CA8" s="670"/>
      <c r="CB8" s="674"/>
      <c r="CD8" s="681" t="s">
        <v>231</v>
      </c>
      <c r="CE8" s="682"/>
      <c r="CF8" s="682"/>
      <c r="CG8" s="682"/>
      <c r="CH8" s="682"/>
      <c r="CI8" s="682"/>
      <c r="CJ8" s="682"/>
      <c r="CK8" s="682"/>
      <c r="CL8" s="682"/>
      <c r="CM8" s="682"/>
      <c r="CN8" s="682"/>
      <c r="CO8" s="682"/>
      <c r="CP8" s="682"/>
      <c r="CQ8" s="683"/>
      <c r="CR8" s="666">
        <v>32140373</v>
      </c>
      <c r="CS8" s="667"/>
      <c r="CT8" s="667"/>
      <c r="CU8" s="667"/>
      <c r="CV8" s="667"/>
      <c r="CW8" s="667"/>
      <c r="CX8" s="667"/>
      <c r="CY8" s="668"/>
      <c r="CZ8" s="669">
        <v>39.200000000000003</v>
      </c>
      <c r="DA8" s="669"/>
      <c r="DB8" s="669"/>
      <c r="DC8" s="669"/>
      <c r="DD8" s="675">
        <v>256760</v>
      </c>
      <c r="DE8" s="667"/>
      <c r="DF8" s="667"/>
      <c r="DG8" s="667"/>
      <c r="DH8" s="667"/>
      <c r="DI8" s="667"/>
      <c r="DJ8" s="667"/>
      <c r="DK8" s="667"/>
      <c r="DL8" s="667"/>
      <c r="DM8" s="667"/>
      <c r="DN8" s="667"/>
      <c r="DO8" s="667"/>
      <c r="DP8" s="668"/>
      <c r="DQ8" s="675">
        <v>12896879</v>
      </c>
      <c r="DR8" s="667"/>
      <c r="DS8" s="667"/>
      <c r="DT8" s="667"/>
      <c r="DU8" s="667"/>
      <c r="DV8" s="667"/>
      <c r="DW8" s="667"/>
      <c r="DX8" s="667"/>
      <c r="DY8" s="667"/>
      <c r="DZ8" s="667"/>
      <c r="EA8" s="667"/>
      <c r="EB8" s="667"/>
      <c r="EC8" s="676"/>
    </row>
    <row r="9" spans="2:143" ht="11.25" customHeight="1" x14ac:dyDescent="0.15">
      <c r="B9" s="663" t="s">
        <v>232</v>
      </c>
      <c r="C9" s="664"/>
      <c r="D9" s="664"/>
      <c r="E9" s="664"/>
      <c r="F9" s="664"/>
      <c r="G9" s="664"/>
      <c r="H9" s="664"/>
      <c r="I9" s="664"/>
      <c r="J9" s="664"/>
      <c r="K9" s="664"/>
      <c r="L9" s="664"/>
      <c r="M9" s="664"/>
      <c r="N9" s="664"/>
      <c r="O9" s="664"/>
      <c r="P9" s="664"/>
      <c r="Q9" s="665"/>
      <c r="R9" s="666">
        <v>253530</v>
      </c>
      <c r="S9" s="667"/>
      <c r="T9" s="667"/>
      <c r="U9" s="667"/>
      <c r="V9" s="667"/>
      <c r="W9" s="667"/>
      <c r="X9" s="667"/>
      <c r="Y9" s="668"/>
      <c r="Z9" s="669">
        <v>0.3</v>
      </c>
      <c r="AA9" s="669"/>
      <c r="AB9" s="669"/>
      <c r="AC9" s="669"/>
      <c r="AD9" s="670">
        <v>253530</v>
      </c>
      <c r="AE9" s="670"/>
      <c r="AF9" s="670"/>
      <c r="AG9" s="670"/>
      <c r="AH9" s="670"/>
      <c r="AI9" s="670"/>
      <c r="AJ9" s="670"/>
      <c r="AK9" s="670"/>
      <c r="AL9" s="671">
        <v>0.6</v>
      </c>
      <c r="AM9" s="672"/>
      <c r="AN9" s="672"/>
      <c r="AO9" s="673"/>
      <c r="AP9" s="663" t="s">
        <v>233</v>
      </c>
      <c r="AQ9" s="664"/>
      <c r="AR9" s="664"/>
      <c r="AS9" s="664"/>
      <c r="AT9" s="664"/>
      <c r="AU9" s="664"/>
      <c r="AV9" s="664"/>
      <c r="AW9" s="664"/>
      <c r="AX9" s="664"/>
      <c r="AY9" s="664"/>
      <c r="AZ9" s="664"/>
      <c r="BA9" s="664"/>
      <c r="BB9" s="664"/>
      <c r="BC9" s="664"/>
      <c r="BD9" s="664"/>
      <c r="BE9" s="664"/>
      <c r="BF9" s="665"/>
      <c r="BG9" s="666">
        <v>10942060</v>
      </c>
      <c r="BH9" s="667"/>
      <c r="BI9" s="667"/>
      <c r="BJ9" s="667"/>
      <c r="BK9" s="667"/>
      <c r="BL9" s="667"/>
      <c r="BM9" s="667"/>
      <c r="BN9" s="668"/>
      <c r="BO9" s="669">
        <v>32.4</v>
      </c>
      <c r="BP9" s="669"/>
      <c r="BQ9" s="669"/>
      <c r="BR9" s="669"/>
      <c r="BS9" s="670" t="s">
        <v>126</v>
      </c>
      <c r="BT9" s="670"/>
      <c r="BU9" s="670"/>
      <c r="BV9" s="670"/>
      <c r="BW9" s="670"/>
      <c r="BX9" s="670"/>
      <c r="BY9" s="670"/>
      <c r="BZ9" s="670"/>
      <c r="CA9" s="670"/>
      <c r="CB9" s="674"/>
      <c r="CD9" s="681" t="s">
        <v>234</v>
      </c>
      <c r="CE9" s="682"/>
      <c r="CF9" s="682"/>
      <c r="CG9" s="682"/>
      <c r="CH9" s="682"/>
      <c r="CI9" s="682"/>
      <c r="CJ9" s="682"/>
      <c r="CK9" s="682"/>
      <c r="CL9" s="682"/>
      <c r="CM9" s="682"/>
      <c r="CN9" s="682"/>
      <c r="CO9" s="682"/>
      <c r="CP9" s="682"/>
      <c r="CQ9" s="683"/>
      <c r="CR9" s="666">
        <v>8935264</v>
      </c>
      <c r="CS9" s="667"/>
      <c r="CT9" s="667"/>
      <c r="CU9" s="667"/>
      <c r="CV9" s="667"/>
      <c r="CW9" s="667"/>
      <c r="CX9" s="667"/>
      <c r="CY9" s="668"/>
      <c r="CZ9" s="669">
        <v>10.9</v>
      </c>
      <c r="DA9" s="669"/>
      <c r="DB9" s="669"/>
      <c r="DC9" s="669"/>
      <c r="DD9" s="675">
        <v>435543</v>
      </c>
      <c r="DE9" s="667"/>
      <c r="DF9" s="667"/>
      <c r="DG9" s="667"/>
      <c r="DH9" s="667"/>
      <c r="DI9" s="667"/>
      <c r="DJ9" s="667"/>
      <c r="DK9" s="667"/>
      <c r="DL9" s="667"/>
      <c r="DM9" s="667"/>
      <c r="DN9" s="667"/>
      <c r="DO9" s="667"/>
      <c r="DP9" s="668"/>
      <c r="DQ9" s="675">
        <v>6304345</v>
      </c>
      <c r="DR9" s="667"/>
      <c r="DS9" s="667"/>
      <c r="DT9" s="667"/>
      <c r="DU9" s="667"/>
      <c r="DV9" s="667"/>
      <c r="DW9" s="667"/>
      <c r="DX9" s="667"/>
      <c r="DY9" s="667"/>
      <c r="DZ9" s="667"/>
      <c r="EA9" s="667"/>
      <c r="EB9" s="667"/>
      <c r="EC9" s="676"/>
    </row>
    <row r="10" spans="2:143" ht="11.25" customHeight="1" x14ac:dyDescent="0.15">
      <c r="B10" s="663" t="s">
        <v>567</v>
      </c>
      <c r="C10" s="664"/>
      <c r="D10" s="664"/>
      <c r="E10" s="664"/>
      <c r="F10" s="664"/>
      <c r="G10" s="664"/>
      <c r="H10" s="664"/>
      <c r="I10" s="664"/>
      <c r="J10" s="664"/>
      <c r="K10" s="664"/>
      <c r="L10" s="664"/>
      <c r="M10" s="664"/>
      <c r="N10" s="664"/>
      <c r="O10" s="664"/>
      <c r="P10" s="664"/>
      <c r="Q10" s="665"/>
      <c r="R10" s="666" t="s">
        <v>562</v>
      </c>
      <c r="S10" s="667"/>
      <c r="T10" s="667"/>
      <c r="U10" s="667"/>
      <c r="V10" s="667"/>
      <c r="W10" s="667"/>
      <c r="X10" s="667"/>
      <c r="Y10" s="668"/>
      <c r="Z10" s="669" t="s">
        <v>126</v>
      </c>
      <c r="AA10" s="669"/>
      <c r="AB10" s="669"/>
      <c r="AC10" s="669"/>
      <c r="AD10" s="670" t="s">
        <v>562</v>
      </c>
      <c r="AE10" s="670"/>
      <c r="AF10" s="670"/>
      <c r="AG10" s="670"/>
      <c r="AH10" s="670"/>
      <c r="AI10" s="670"/>
      <c r="AJ10" s="670"/>
      <c r="AK10" s="670"/>
      <c r="AL10" s="671" t="s">
        <v>562</v>
      </c>
      <c r="AM10" s="672"/>
      <c r="AN10" s="672"/>
      <c r="AO10" s="673"/>
      <c r="AP10" s="663" t="s">
        <v>235</v>
      </c>
      <c r="AQ10" s="664"/>
      <c r="AR10" s="664"/>
      <c r="AS10" s="664"/>
      <c r="AT10" s="664"/>
      <c r="AU10" s="664"/>
      <c r="AV10" s="664"/>
      <c r="AW10" s="664"/>
      <c r="AX10" s="664"/>
      <c r="AY10" s="664"/>
      <c r="AZ10" s="664"/>
      <c r="BA10" s="664"/>
      <c r="BB10" s="664"/>
      <c r="BC10" s="664"/>
      <c r="BD10" s="664"/>
      <c r="BE10" s="664"/>
      <c r="BF10" s="665"/>
      <c r="BG10" s="666">
        <v>790523</v>
      </c>
      <c r="BH10" s="667"/>
      <c r="BI10" s="667"/>
      <c r="BJ10" s="667"/>
      <c r="BK10" s="667"/>
      <c r="BL10" s="667"/>
      <c r="BM10" s="667"/>
      <c r="BN10" s="668"/>
      <c r="BO10" s="669">
        <v>2.2999999999999998</v>
      </c>
      <c r="BP10" s="669"/>
      <c r="BQ10" s="669"/>
      <c r="BR10" s="669"/>
      <c r="BS10" s="670" t="s">
        <v>562</v>
      </c>
      <c r="BT10" s="670"/>
      <c r="BU10" s="670"/>
      <c r="BV10" s="670"/>
      <c r="BW10" s="670"/>
      <c r="BX10" s="670"/>
      <c r="BY10" s="670"/>
      <c r="BZ10" s="670"/>
      <c r="CA10" s="670"/>
      <c r="CB10" s="674"/>
      <c r="CD10" s="681" t="s">
        <v>236</v>
      </c>
      <c r="CE10" s="682"/>
      <c r="CF10" s="682"/>
      <c r="CG10" s="682"/>
      <c r="CH10" s="682"/>
      <c r="CI10" s="682"/>
      <c r="CJ10" s="682"/>
      <c r="CK10" s="682"/>
      <c r="CL10" s="682"/>
      <c r="CM10" s="682"/>
      <c r="CN10" s="682"/>
      <c r="CO10" s="682"/>
      <c r="CP10" s="682"/>
      <c r="CQ10" s="683"/>
      <c r="CR10" s="666">
        <v>109056</v>
      </c>
      <c r="CS10" s="667"/>
      <c r="CT10" s="667"/>
      <c r="CU10" s="667"/>
      <c r="CV10" s="667"/>
      <c r="CW10" s="667"/>
      <c r="CX10" s="667"/>
      <c r="CY10" s="668"/>
      <c r="CZ10" s="669">
        <v>0.1</v>
      </c>
      <c r="DA10" s="669"/>
      <c r="DB10" s="669"/>
      <c r="DC10" s="669"/>
      <c r="DD10" s="675" t="s">
        <v>562</v>
      </c>
      <c r="DE10" s="667"/>
      <c r="DF10" s="667"/>
      <c r="DG10" s="667"/>
      <c r="DH10" s="667"/>
      <c r="DI10" s="667"/>
      <c r="DJ10" s="667"/>
      <c r="DK10" s="667"/>
      <c r="DL10" s="667"/>
      <c r="DM10" s="667"/>
      <c r="DN10" s="667"/>
      <c r="DO10" s="667"/>
      <c r="DP10" s="668"/>
      <c r="DQ10" s="675">
        <v>79019</v>
      </c>
      <c r="DR10" s="667"/>
      <c r="DS10" s="667"/>
      <c r="DT10" s="667"/>
      <c r="DU10" s="667"/>
      <c r="DV10" s="667"/>
      <c r="DW10" s="667"/>
      <c r="DX10" s="667"/>
      <c r="DY10" s="667"/>
      <c r="DZ10" s="667"/>
      <c r="EA10" s="667"/>
      <c r="EB10" s="667"/>
      <c r="EC10" s="676"/>
    </row>
    <row r="11" spans="2:143" ht="11.25" customHeight="1" x14ac:dyDescent="0.15">
      <c r="B11" s="663" t="s">
        <v>237</v>
      </c>
      <c r="C11" s="664"/>
      <c r="D11" s="664"/>
      <c r="E11" s="664"/>
      <c r="F11" s="664"/>
      <c r="G11" s="664"/>
      <c r="H11" s="664"/>
      <c r="I11" s="664"/>
      <c r="J11" s="664"/>
      <c r="K11" s="664"/>
      <c r="L11" s="664"/>
      <c r="M11" s="664"/>
      <c r="N11" s="664"/>
      <c r="O11" s="664"/>
      <c r="P11" s="664"/>
      <c r="Q11" s="665"/>
      <c r="R11" s="666">
        <v>4914420</v>
      </c>
      <c r="S11" s="667"/>
      <c r="T11" s="667"/>
      <c r="U11" s="667"/>
      <c r="V11" s="667"/>
      <c r="W11" s="667"/>
      <c r="X11" s="667"/>
      <c r="Y11" s="668"/>
      <c r="Z11" s="671">
        <v>5.7</v>
      </c>
      <c r="AA11" s="672"/>
      <c r="AB11" s="672"/>
      <c r="AC11" s="684"/>
      <c r="AD11" s="675">
        <v>4914420</v>
      </c>
      <c r="AE11" s="667"/>
      <c r="AF11" s="667"/>
      <c r="AG11" s="667"/>
      <c r="AH11" s="667"/>
      <c r="AI11" s="667"/>
      <c r="AJ11" s="667"/>
      <c r="AK11" s="668"/>
      <c r="AL11" s="671">
        <v>12</v>
      </c>
      <c r="AM11" s="672"/>
      <c r="AN11" s="672"/>
      <c r="AO11" s="673"/>
      <c r="AP11" s="663" t="s">
        <v>568</v>
      </c>
      <c r="AQ11" s="664"/>
      <c r="AR11" s="664"/>
      <c r="AS11" s="664"/>
      <c r="AT11" s="664"/>
      <c r="AU11" s="664"/>
      <c r="AV11" s="664"/>
      <c r="AW11" s="664"/>
      <c r="AX11" s="664"/>
      <c r="AY11" s="664"/>
      <c r="AZ11" s="664"/>
      <c r="BA11" s="664"/>
      <c r="BB11" s="664"/>
      <c r="BC11" s="664"/>
      <c r="BD11" s="664"/>
      <c r="BE11" s="664"/>
      <c r="BF11" s="665"/>
      <c r="BG11" s="666">
        <v>1396386</v>
      </c>
      <c r="BH11" s="667"/>
      <c r="BI11" s="667"/>
      <c r="BJ11" s="667"/>
      <c r="BK11" s="667"/>
      <c r="BL11" s="667"/>
      <c r="BM11" s="667"/>
      <c r="BN11" s="668"/>
      <c r="BO11" s="669">
        <v>4.0999999999999996</v>
      </c>
      <c r="BP11" s="669"/>
      <c r="BQ11" s="669"/>
      <c r="BR11" s="669"/>
      <c r="BS11" s="670" t="s">
        <v>562</v>
      </c>
      <c r="BT11" s="670"/>
      <c r="BU11" s="670"/>
      <c r="BV11" s="670"/>
      <c r="BW11" s="670"/>
      <c r="BX11" s="670"/>
      <c r="BY11" s="670"/>
      <c r="BZ11" s="670"/>
      <c r="CA11" s="670"/>
      <c r="CB11" s="674"/>
      <c r="CD11" s="681" t="s">
        <v>238</v>
      </c>
      <c r="CE11" s="682"/>
      <c r="CF11" s="682"/>
      <c r="CG11" s="682"/>
      <c r="CH11" s="682"/>
      <c r="CI11" s="682"/>
      <c r="CJ11" s="682"/>
      <c r="CK11" s="682"/>
      <c r="CL11" s="682"/>
      <c r="CM11" s="682"/>
      <c r="CN11" s="682"/>
      <c r="CO11" s="682"/>
      <c r="CP11" s="682"/>
      <c r="CQ11" s="683"/>
      <c r="CR11" s="666">
        <v>1020226</v>
      </c>
      <c r="CS11" s="667"/>
      <c r="CT11" s="667"/>
      <c r="CU11" s="667"/>
      <c r="CV11" s="667"/>
      <c r="CW11" s="667"/>
      <c r="CX11" s="667"/>
      <c r="CY11" s="668"/>
      <c r="CZ11" s="669">
        <v>1.2</v>
      </c>
      <c r="DA11" s="669"/>
      <c r="DB11" s="669"/>
      <c r="DC11" s="669"/>
      <c r="DD11" s="675">
        <v>615875</v>
      </c>
      <c r="DE11" s="667"/>
      <c r="DF11" s="667"/>
      <c r="DG11" s="667"/>
      <c r="DH11" s="667"/>
      <c r="DI11" s="667"/>
      <c r="DJ11" s="667"/>
      <c r="DK11" s="667"/>
      <c r="DL11" s="667"/>
      <c r="DM11" s="667"/>
      <c r="DN11" s="667"/>
      <c r="DO11" s="667"/>
      <c r="DP11" s="668"/>
      <c r="DQ11" s="675">
        <v>468590</v>
      </c>
      <c r="DR11" s="667"/>
      <c r="DS11" s="667"/>
      <c r="DT11" s="667"/>
      <c r="DU11" s="667"/>
      <c r="DV11" s="667"/>
      <c r="DW11" s="667"/>
      <c r="DX11" s="667"/>
      <c r="DY11" s="667"/>
      <c r="DZ11" s="667"/>
      <c r="EA11" s="667"/>
      <c r="EB11" s="667"/>
      <c r="EC11" s="676"/>
    </row>
    <row r="12" spans="2:143" ht="11.25" customHeight="1" x14ac:dyDescent="0.15">
      <c r="B12" s="663" t="s">
        <v>239</v>
      </c>
      <c r="C12" s="664"/>
      <c r="D12" s="664"/>
      <c r="E12" s="664"/>
      <c r="F12" s="664"/>
      <c r="G12" s="664"/>
      <c r="H12" s="664"/>
      <c r="I12" s="664"/>
      <c r="J12" s="664"/>
      <c r="K12" s="664"/>
      <c r="L12" s="664"/>
      <c r="M12" s="664"/>
      <c r="N12" s="664"/>
      <c r="O12" s="664"/>
      <c r="P12" s="664"/>
      <c r="Q12" s="665"/>
      <c r="R12" s="666">
        <v>101241</v>
      </c>
      <c r="S12" s="667"/>
      <c r="T12" s="667"/>
      <c r="U12" s="667"/>
      <c r="V12" s="667"/>
      <c r="W12" s="667"/>
      <c r="X12" s="667"/>
      <c r="Y12" s="668"/>
      <c r="Z12" s="669">
        <v>0.1</v>
      </c>
      <c r="AA12" s="669"/>
      <c r="AB12" s="669"/>
      <c r="AC12" s="669"/>
      <c r="AD12" s="670">
        <v>101241</v>
      </c>
      <c r="AE12" s="670"/>
      <c r="AF12" s="670"/>
      <c r="AG12" s="670"/>
      <c r="AH12" s="670"/>
      <c r="AI12" s="670"/>
      <c r="AJ12" s="670"/>
      <c r="AK12" s="670"/>
      <c r="AL12" s="671">
        <v>0.2</v>
      </c>
      <c r="AM12" s="672"/>
      <c r="AN12" s="672"/>
      <c r="AO12" s="673"/>
      <c r="AP12" s="663" t="s">
        <v>240</v>
      </c>
      <c r="AQ12" s="664"/>
      <c r="AR12" s="664"/>
      <c r="AS12" s="664"/>
      <c r="AT12" s="664"/>
      <c r="AU12" s="664"/>
      <c r="AV12" s="664"/>
      <c r="AW12" s="664"/>
      <c r="AX12" s="664"/>
      <c r="AY12" s="664"/>
      <c r="AZ12" s="664"/>
      <c r="BA12" s="664"/>
      <c r="BB12" s="664"/>
      <c r="BC12" s="664"/>
      <c r="BD12" s="664"/>
      <c r="BE12" s="664"/>
      <c r="BF12" s="665"/>
      <c r="BG12" s="666">
        <v>15392240</v>
      </c>
      <c r="BH12" s="667"/>
      <c r="BI12" s="667"/>
      <c r="BJ12" s="667"/>
      <c r="BK12" s="667"/>
      <c r="BL12" s="667"/>
      <c r="BM12" s="667"/>
      <c r="BN12" s="668"/>
      <c r="BO12" s="669">
        <v>45.5</v>
      </c>
      <c r="BP12" s="669"/>
      <c r="BQ12" s="669"/>
      <c r="BR12" s="669"/>
      <c r="BS12" s="670" t="s">
        <v>126</v>
      </c>
      <c r="BT12" s="670"/>
      <c r="BU12" s="670"/>
      <c r="BV12" s="670"/>
      <c r="BW12" s="670"/>
      <c r="BX12" s="670"/>
      <c r="BY12" s="670"/>
      <c r="BZ12" s="670"/>
      <c r="CA12" s="670"/>
      <c r="CB12" s="674"/>
      <c r="CD12" s="681" t="s">
        <v>241</v>
      </c>
      <c r="CE12" s="682"/>
      <c r="CF12" s="682"/>
      <c r="CG12" s="682"/>
      <c r="CH12" s="682"/>
      <c r="CI12" s="682"/>
      <c r="CJ12" s="682"/>
      <c r="CK12" s="682"/>
      <c r="CL12" s="682"/>
      <c r="CM12" s="682"/>
      <c r="CN12" s="682"/>
      <c r="CO12" s="682"/>
      <c r="CP12" s="682"/>
      <c r="CQ12" s="683"/>
      <c r="CR12" s="666">
        <v>1876809</v>
      </c>
      <c r="CS12" s="667"/>
      <c r="CT12" s="667"/>
      <c r="CU12" s="667"/>
      <c r="CV12" s="667"/>
      <c r="CW12" s="667"/>
      <c r="CX12" s="667"/>
      <c r="CY12" s="668"/>
      <c r="CZ12" s="669">
        <v>2.2999999999999998</v>
      </c>
      <c r="DA12" s="669"/>
      <c r="DB12" s="669"/>
      <c r="DC12" s="669"/>
      <c r="DD12" s="675">
        <v>1298</v>
      </c>
      <c r="DE12" s="667"/>
      <c r="DF12" s="667"/>
      <c r="DG12" s="667"/>
      <c r="DH12" s="667"/>
      <c r="DI12" s="667"/>
      <c r="DJ12" s="667"/>
      <c r="DK12" s="667"/>
      <c r="DL12" s="667"/>
      <c r="DM12" s="667"/>
      <c r="DN12" s="667"/>
      <c r="DO12" s="667"/>
      <c r="DP12" s="668"/>
      <c r="DQ12" s="675">
        <v>1425762</v>
      </c>
      <c r="DR12" s="667"/>
      <c r="DS12" s="667"/>
      <c r="DT12" s="667"/>
      <c r="DU12" s="667"/>
      <c r="DV12" s="667"/>
      <c r="DW12" s="667"/>
      <c r="DX12" s="667"/>
      <c r="DY12" s="667"/>
      <c r="DZ12" s="667"/>
      <c r="EA12" s="667"/>
      <c r="EB12" s="667"/>
      <c r="EC12" s="676"/>
    </row>
    <row r="13" spans="2:143" ht="11.25" customHeight="1" x14ac:dyDescent="0.15">
      <c r="B13" s="663" t="s">
        <v>242</v>
      </c>
      <c r="C13" s="664"/>
      <c r="D13" s="664"/>
      <c r="E13" s="664"/>
      <c r="F13" s="664"/>
      <c r="G13" s="664"/>
      <c r="H13" s="664"/>
      <c r="I13" s="664"/>
      <c r="J13" s="664"/>
      <c r="K13" s="664"/>
      <c r="L13" s="664"/>
      <c r="M13" s="664"/>
      <c r="N13" s="664"/>
      <c r="O13" s="664"/>
      <c r="P13" s="664"/>
      <c r="Q13" s="665"/>
      <c r="R13" s="666" t="s">
        <v>562</v>
      </c>
      <c r="S13" s="667"/>
      <c r="T13" s="667"/>
      <c r="U13" s="667"/>
      <c r="V13" s="667"/>
      <c r="W13" s="667"/>
      <c r="X13" s="667"/>
      <c r="Y13" s="668"/>
      <c r="Z13" s="669" t="s">
        <v>126</v>
      </c>
      <c r="AA13" s="669"/>
      <c r="AB13" s="669"/>
      <c r="AC13" s="669"/>
      <c r="AD13" s="670" t="s">
        <v>126</v>
      </c>
      <c r="AE13" s="670"/>
      <c r="AF13" s="670"/>
      <c r="AG13" s="670"/>
      <c r="AH13" s="670"/>
      <c r="AI13" s="670"/>
      <c r="AJ13" s="670"/>
      <c r="AK13" s="670"/>
      <c r="AL13" s="671" t="s">
        <v>126</v>
      </c>
      <c r="AM13" s="672"/>
      <c r="AN13" s="672"/>
      <c r="AO13" s="673"/>
      <c r="AP13" s="663" t="s">
        <v>243</v>
      </c>
      <c r="AQ13" s="664"/>
      <c r="AR13" s="664"/>
      <c r="AS13" s="664"/>
      <c r="AT13" s="664"/>
      <c r="AU13" s="664"/>
      <c r="AV13" s="664"/>
      <c r="AW13" s="664"/>
      <c r="AX13" s="664"/>
      <c r="AY13" s="664"/>
      <c r="AZ13" s="664"/>
      <c r="BA13" s="664"/>
      <c r="BB13" s="664"/>
      <c r="BC13" s="664"/>
      <c r="BD13" s="664"/>
      <c r="BE13" s="664"/>
      <c r="BF13" s="665"/>
      <c r="BG13" s="666">
        <v>15323660</v>
      </c>
      <c r="BH13" s="667"/>
      <c r="BI13" s="667"/>
      <c r="BJ13" s="667"/>
      <c r="BK13" s="667"/>
      <c r="BL13" s="667"/>
      <c r="BM13" s="667"/>
      <c r="BN13" s="668"/>
      <c r="BO13" s="669">
        <v>45.3</v>
      </c>
      <c r="BP13" s="669"/>
      <c r="BQ13" s="669"/>
      <c r="BR13" s="669"/>
      <c r="BS13" s="670" t="s">
        <v>562</v>
      </c>
      <c r="BT13" s="670"/>
      <c r="BU13" s="670"/>
      <c r="BV13" s="670"/>
      <c r="BW13" s="670"/>
      <c r="BX13" s="670"/>
      <c r="BY13" s="670"/>
      <c r="BZ13" s="670"/>
      <c r="CA13" s="670"/>
      <c r="CB13" s="674"/>
      <c r="CD13" s="681" t="s">
        <v>244</v>
      </c>
      <c r="CE13" s="682"/>
      <c r="CF13" s="682"/>
      <c r="CG13" s="682"/>
      <c r="CH13" s="682"/>
      <c r="CI13" s="682"/>
      <c r="CJ13" s="682"/>
      <c r="CK13" s="682"/>
      <c r="CL13" s="682"/>
      <c r="CM13" s="682"/>
      <c r="CN13" s="682"/>
      <c r="CO13" s="682"/>
      <c r="CP13" s="682"/>
      <c r="CQ13" s="683"/>
      <c r="CR13" s="666">
        <v>11266738</v>
      </c>
      <c r="CS13" s="667"/>
      <c r="CT13" s="667"/>
      <c r="CU13" s="667"/>
      <c r="CV13" s="667"/>
      <c r="CW13" s="667"/>
      <c r="CX13" s="667"/>
      <c r="CY13" s="668"/>
      <c r="CZ13" s="669">
        <v>13.7</v>
      </c>
      <c r="DA13" s="669"/>
      <c r="DB13" s="669"/>
      <c r="DC13" s="669"/>
      <c r="DD13" s="675">
        <v>6808601</v>
      </c>
      <c r="DE13" s="667"/>
      <c r="DF13" s="667"/>
      <c r="DG13" s="667"/>
      <c r="DH13" s="667"/>
      <c r="DI13" s="667"/>
      <c r="DJ13" s="667"/>
      <c r="DK13" s="667"/>
      <c r="DL13" s="667"/>
      <c r="DM13" s="667"/>
      <c r="DN13" s="667"/>
      <c r="DO13" s="667"/>
      <c r="DP13" s="668"/>
      <c r="DQ13" s="675">
        <v>5626114</v>
      </c>
      <c r="DR13" s="667"/>
      <c r="DS13" s="667"/>
      <c r="DT13" s="667"/>
      <c r="DU13" s="667"/>
      <c r="DV13" s="667"/>
      <c r="DW13" s="667"/>
      <c r="DX13" s="667"/>
      <c r="DY13" s="667"/>
      <c r="DZ13" s="667"/>
      <c r="EA13" s="667"/>
      <c r="EB13" s="667"/>
      <c r="EC13" s="676"/>
    </row>
    <row r="14" spans="2:143" ht="11.25" customHeight="1" x14ac:dyDescent="0.15">
      <c r="B14" s="663" t="s">
        <v>245</v>
      </c>
      <c r="C14" s="664"/>
      <c r="D14" s="664"/>
      <c r="E14" s="664"/>
      <c r="F14" s="664"/>
      <c r="G14" s="664"/>
      <c r="H14" s="664"/>
      <c r="I14" s="664"/>
      <c r="J14" s="664"/>
      <c r="K14" s="664"/>
      <c r="L14" s="664"/>
      <c r="M14" s="664"/>
      <c r="N14" s="664"/>
      <c r="O14" s="664"/>
      <c r="P14" s="664"/>
      <c r="Q14" s="665"/>
      <c r="R14" s="666" t="s">
        <v>126</v>
      </c>
      <c r="S14" s="667"/>
      <c r="T14" s="667"/>
      <c r="U14" s="667"/>
      <c r="V14" s="667"/>
      <c r="W14" s="667"/>
      <c r="X14" s="667"/>
      <c r="Y14" s="668"/>
      <c r="Z14" s="669" t="s">
        <v>126</v>
      </c>
      <c r="AA14" s="669"/>
      <c r="AB14" s="669"/>
      <c r="AC14" s="669"/>
      <c r="AD14" s="670" t="s">
        <v>126</v>
      </c>
      <c r="AE14" s="670"/>
      <c r="AF14" s="670"/>
      <c r="AG14" s="670"/>
      <c r="AH14" s="670"/>
      <c r="AI14" s="670"/>
      <c r="AJ14" s="670"/>
      <c r="AK14" s="670"/>
      <c r="AL14" s="671" t="s">
        <v>126</v>
      </c>
      <c r="AM14" s="672"/>
      <c r="AN14" s="672"/>
      <c r="AO14" s="673"/>
      <c r="AP14" s="663" t="s">
        <v>569</v>
      </c>
      <c r="AQ14" s="664"/>
      <c r="AR14" s="664"/>
      <c r="AS14" s="664"/>
      <c r="AT14" s="664"/>
      <c r="AU14" s="664"/>
      <c r="AV14" s="664"/>
      <c r="AW14" s="664"/>
      <c r="AX14" s="664"/>
      <c r="AY14" s="664"/>
      <c r="AZ14" s="664"/>
      <c r="BA14" s="664"/>
      <c r="BB14" s="664"/>
      <c r="BC14" s="664"/>
      <c r="BD14" s="664"/>
      <c r="BE14" s="664"/>
      <c r="BF14" s="665"/>
      <c r="BG14" s="666">
        <v>529467</v>
      </c>
      <c r="BH14" s="667"/>
      <c r="BI14" s="667"/>
      <c r="BJ14" s="667"/>
      <c r="BK14" s="667"/>
      <c r="BL14" s="667"/>
      <c r="BM14" s="667"/>
      <c r="BN14" s="668"/>
      <c r="BO14" s="669">
        <v>1.6</v>
      </c>
      <c r="BP14" s="669"/>
      <c r="BQ14" s="669"/>
      <c r="BR14" s="669"/>
      <c r="BS14" s="670" t="s">
        <v>126</v>
      </c>
      <c r="BT14" s="670"/>
      <c r="BU14" s="670"/>
      <c r="BV14" s="670"/>
      <c r="BW14" s="670"/>
      <c r="BX14" s="670"/>
      <c r="BY14" s="670"/>
      <c r="BZ14" s="670"/>
      <c r="CA14" s="670"/>
      <c r="CB14" s="674"/>
      <c r="CD14" s="681" t="s">
        <v>246</v>
      </c>
      <c r="CE14" s="682"/>
      <c r="CF14" s="682"/>
      <c r="CG14" s="682"/>
      <c r="CH14" s="682"/>
      <c r="CI14" s="682"/>
      <c r="CJ14" s="682"/>
      <c r="CK14" s="682"/>
      <c r="CL14" s="682"/>
      <c r="CM14" s="682"/>
      <c r="CN14" s="682"/>
      <c r="CO14" s="682"/>
      <c r="CP14" s="682"/>
      <c r="CQ14" s="683"/>
      <c r="CR14" s="666">
        <v>3161459</v>
      </c>
      <c r="CS14" s="667"/>
      <c r="CT14" s="667"/>
      <c r="CU14" s="667"/>
      <c r="CV14" s="667"/>
      <c r="CW14" s="667"/>
      <c r="CX14" s="667"/>
      <c r="CY14" s="668"/>
      <c r="CZ14" s="669">
        <v>3.9</v>
      </c>
      <c r="DA14" s="669"/>
      <c r="DB14" s="669"/>
      <c r="DC14" s="669"/>
      <c r="DD14" s="675">
        <v>395441</v>
      </c>
      <c r="DE14" s="667"/>
      <c r="DF14" s="667"/>
      <c r="DG14" s="667"/>
      <c r="DH14" s="667"/>
      <c r="DI14" s="667"/>
      <c r="DJ14" s="667"/>
      <c r="DK14" s="667"/>
      <c r="DL14" s="667"/>
      <c r="DM14" s="667"/>
      <c r="DN14" s="667"/>
      <c r="DO14" s="667"/>
      <c r="DP14" s="668"/>
      <c r="DQ14" s="675">
        <v>2797994</v>
      </c>
      <c r="DR14" s="667"/>
      <c r="DS14" s="667"/>
      <c r="DT14" s="667"/>
      <c r="DU14" s="667"/>
      <c r="DV14" s="667"/>
      <c r="DW14" s="667"/>
      <c r="DX14" s="667"/>
      <c r="DY14" s="667"/>
      <c r="DZ14" s="667"/>
      <c r="EA14" s="667"/>
      <c r="EB14" s="667"/>
      <c r="EC14" s="676"/>
    </row>
    <row r="15" spans="2:143" ht="11.25" customHeight="1" x14ac:dyDescent="0.15">
      <c r="B15" s="663" t="s">
        <v>247</v>
      </c>
      <c r="C15" s="664"/>
      <c r="D15" s="664"/>
      <c r="E15" s="664"/>
      <c r="F15" s="664"/>
      <c r="G15" s="664"/>
      <c r="H15" s="664"/>
      <c r="I15" s="664"/>
      <c r="J15" s="664"/>
      <c r="K15" s="664"/>
      <c r="L15" s="664"/>
      <c r="M15" s="664"/>
      <c r="N15" s="664"/>
      <c r="O15" s="664"/>
      <c r="P15" s="664"/>
      <c r="Q15" s="665"/>
      <c r="R15" s="666" t="s">
        <v>126</v>
      </c>
      <c r="S15" s="667"/>
      <c r="T15" s="667"/>
      <c r="U15" s="667"/>
      <c r="V15" s="667"/>
      <c r="W15" s="667"/>
      <c r="X15" s="667"/>
      <c r="Y15" s="668"/>
      <c r="Z15" s="669" t="s">
        <v>564</v>
      </c>
      <c r="AA15" s="669"/>
      <c r="AB15" s="669"/>
      <c r="AC15" s="669"/>
      <c r="AD15" s="670" t="s">
        <v>562</v>
      </c>
      <c r="AE15" s="670"/>
      <c r="AF15" s="670"/>
      <c r="AG15" s="670"/>
      <c r="AH15" s="670"/>
      <c r="AI15" s="670"/>
      <c r="AJ15" s="670"/>
      <c r="AK15" s="670"/>
      <c r="AL15" s="671" t="s">
        <v>126</v>
      </c>
      <c r="AM15" s="672"/>
      <c r="AN15" s="672"/>
      <c r="AO15" s="673"/>
      <c r="AP15" s="663" t="s">
        <v>570</v>
      </c>
      <c r="AQ15" s="664"/>
      <c r="AR15" s="664"/>
      <c r="AS15" s="664"/>
      <c r="AT15" s="664"/>
      <c r="AU15" s="664"/>
      <c r="AV15" s="664"/>
      <c r="AW15" s="664"/>
      <c r="AX15" s="664"/>
      <c r="AY15" s="664"/>
      <c r="AZ15" s="664"/>
      <c r="BA15" s="664"/>
      <c r="BB15" s="664"/>
      <c r="BC15" s="664"/>
      <c r="BD15" s="664"/>
      <c r="BE15" s="664"/>
      <c r="BF15" s="665"/>
      <c r="BG15" s="666">
        <v>1483184</v>
      </c>
      <c r="BH15" s="667"/>
      <c r="BI15" s="667"/>
      <c r="BJ15" s="667"/>
      <c r="BK15" s="667"/>
      <c r="BL15" s="667"/>
      <c r="BM15" s="667"/>
      <c r="BN15" s="668"/>
      <c r="BO15" s="669">
        <v>4.4000000000000004</v>
      </c>
      <c r="BP15" s="669"/>
      <c r="BQ15" s="669"/>
      <c r="BR15" s="669"/>
      <c r="BS15" s="670" t="s">
        <v>126</v>
      </c>
      <c r="BT15" s="670"/>
      <c r="BU15" s="670"/>
      <c r="BV15" s="670"/>
      <c r="BW15" s="670"/>
      <c r="BX15" s="670"/>
      <c r="BY15" s="670"/>
      <c r="BZ15" s="670"/>
      <c r="CA15" s="670"/>
      <c r="CB15" s="674"/>
      <c r="CD15" s="681" t="s">
        <v>248</v>
      </c>
      <c r="CE15" s="682"/>
      <c r="CF15" s="682"/>
      <c r="CG15" s="682"/>
      <c r="CH15" s="682"/>
      <c r="CI15" s="682"/>
      <c r="CJ15" s="682"/>
      <c r="CK15" s="682"/>
      <c r="CL15" s="682"/>
      <c r="CM15" s="682"/>
      <c r="CN15" s="682"/>
      <c r="CO15" s="682"/>
      <c r="CP15" s="682"/>
      <c r="CQ15" s="683"/>
      <c r="CR15" s="666">
        <v>6793303</v>
      </c>
      <c r="CS15" s="667"/>
      <c r="CT15" s="667"/>
      <c r="CU15" s="667"/>
      <c r="CV15" s="667"/>
      <c r="CW15" s="667"/>
      <c r="CX15" s="667"/>
      <c r="CY15" s="668"/>
      <c r="CZ15" s="669">
        <v>8.3000000000000007</v>
      </c>
      <c r="DA15" s="669"/>
      <c r="DB15" s="669"/>
      <c r="DC15" s="669"/>
      <c r="DD15" s="675">
        <v>829418</v>
      </c>
      <c r="DE15" s="667"/>
      <c r="DF15" s="667"/>
      <c r="DG15" s="667"/>
      <c r="DH15" s="667"/>
      <c r="DI15" s="667"/>
      <c r="DJ15" s="667"/>
      <c r="DK15" s="667"/>
      <c r="DL15" s="667"/>
      <c r="DM15" s="667"/>
      <c r="DN15" s="667"/>
      <c r="DO15" s="667"/>
      <c r="DP15" s="668"/>
      <c r="DQ15" s="675">
        <v>4392901</v>
      </c>
      <c r="DR15" s="667"/>
      <c r="DS15" s="667"/>
      <c r="DT15" s="667"/>
      <c r="DU15" s="667"/>
      <c r="DV15" s="667"/>
      <c r="DW15" s="667"/>
      <c r="DX15" s="667"/>
      <c r="DY15" s="667"/>
      <c r="DZ15" s="667"/>
      <c r="EA15" s="667"/>
      <c r="EB15" s="667"/>
      <c r="EC15" s="676"/>
    </row>
    <row r="16" spans="2:143" ht="11.25" customHeight="1" x14ac:dyDescent="0.15">
      <c r="B16" s="663" t="s">
        <v>249</v>
      </c>
      <c r="C16" s="664"/>
      <c r="D16" s="664"/>
      <c r="E16" s="664"/>
      <c r="F16" s="664"/>
      <c r="G16" s="664"/>
      <c r="H16" s="664"/>
      <c r="I16" s="664"/>
      <c r="J16" s="664"/>
      <c r="K16" s="664"/>
      <c r="L16" s="664"/>
      <c r="M16" s="664"/>
      <c r="N16" s="664"/>
      <c r="O16" s="664"/>
      <c r="P16" s="664"/>
      <c r="Q16" s="665"/>
      <c r="R16" s="666">
        <v>53570</v>
      </c>
      <c r="S16" s="667"/>
      <c r="T16" s="667"/>
      <c r="U16" s="667"/>
      <c r="V16" s="667"/>
      <c r="W16" s="667"/>
      <c r="X16" s="667"/>
      <c r="Y16" s="668"/>
      <c r="Z16" s="669">
        <v>0.1</v>
      </c>
      <c r="AA16" s="669"/>
      <c r="AB16" s="669"/>
      <c r="AC16" s="669"/>
      <c r="AD16" s="670">
        <v>53570</v>
      </c>
      <c r="AE16" s="670"/>
      <c r="AF16" s="670"/>
      <c r="AG16" s="670"/>
      <c r="AH16" s="670"/>
      <c r="AI16" s="670"/>
      <c r="AJ16" s="670"/>
      <c r="AK16" s="670"/>
      <c r="AL16" s="671">
        <v>0.1</v>
      </c>
      <c r="AM16" s="672"/>
      <c r="AN16" s="672"/>
      <c r="AO16" s="673"/>
      <c r="AP16" s="663" t="s">
        <v>250</v>
      </c>
      <c r="AQ16" s="664"/>
      <c r="AR16" s="664"/>
      <c r="AS16" s="664"/>
      <c r="AT16" s="664"/>
      <c r="AU16" s="664"/>
      <c r="AV16" s="664"/>
      <c r="AW16" s="664"/>
      <c r="AX16" s="664"/>
      <c r="AY16" s="664"/>
      <c r="AZ16" s="664"/>
      <c r="BA16" s="664"/>
      <c r="BB16" s="664"/>
      <c r="BC16" s="664"/>
      <c r="BD16" s="664"/>
      <c r="BE16" s="664"/>
      <c r="BF16" s="665"/>
      <c r="BG16" s="666" t="s">
        <v>562</v>
      </c>
      <c r="BH16" s="667"/>
      <c r="BI16" s="667"/>
      <c r="BJ16" s="667"/>
      <c r="BK16" s="667"/>
      <c r="BL16" s="667"/>
      <c r="BM16" s="667"/>
      <c r="BN16" s="668"/>
      <c r="BO16" s="669" t="s">
        <v>562</v>
      </c>
      <c r="BP16" s="669"/>
      <c r="BQ16" s="669"/>
      <c r="BR16" s="669"/>
      <c r="BS16" s="670" t="s">
        <v>562</v>
      </c>
      <c r="BT16" s="670"/>
      <c r="BU16" s="670"/>
      <c r="BV16" s="670"/>
      <c r="BW16" s="670"/>
      <c r="BX16" s="670"/>
      <c r="BY16" s="670"/>
      <c r="BZ16" s="670"/>
      <c r="CA16" s="670"/>
      <c r="CB16" s="674"/>
      <c r="CD16" s="681" t="s">
        <v>251</v>
      </c>
      <c r="CE16" s="682"/>
      <c r="CF16" s="682"/>
      <c r="CG16" s="682"/>
      <c r="CH16" s="682"/>
      <c r="CI16" s="682"/>
      <c r="CJ16" s="682"/>
      <c r="CK16" s="682"/>
      <c r="CL16" s="682"/>
      <c r="CM16" s="682"/>
      <c r="CN16" s="682"/>
      <c r="CO16" s="682"/>
      <c r="CP16" s="682"/>
      <c r="CQ16" s="683"/>
      <c r="CR16" s="666">
        <v>302385</v>
      </c>
      <c r="CS16" s="667"/>
      <c r="CT16" s="667"/>
      <c r="CU16" s="667"/>
      <c r="CV16" s="667"/>
      <c r="CW16" s="667"/>
      <c r="CX16" s="667"/>
      <c r="CY16" s="668"/>
      <c r="CZ16" s="669">
        <v>0.4</v>
      </c>
      <c r="DA16" s="669"/>
      <c r="DB16" s="669"/>
      <c r="DC16" s="669"/>
      <c r="DD16" s="675" t="s">
        <v>126</v>
      </c>
      <c r="DE16" s="667"/>
      <c r="DF16" s="667"/>
      <c r="DG16" s="667"/>
      <c r="DH16" s="667"/>
      <c r="DI16" s="667"/>
      <c r="DJ16" s="667"/>
      <c r="DK16" s="667"/>
      <c r="DL16" s="667"/>
      <c r="DM16" s="667"/>
      <c r="DN16" s="667"/>
      <c r="DO16" s="667"/>
      <c r="DP16" s="668"/>
      <c r="DQ16" s="675">
        <v>2672</v>
      </c>
      <c r="DR16" s="667"/>
      <c r="DS16" s="667"/>
      <c r="DT16" s="667"/>
      <c r="DU16" s="667"/>
      <c r="DV16" s="667"/>
      <c r="DW16" s="667"/>
      <c r="DX16" s="667"/>
      <c r="DY16" s="667"/>
      <c r="DZ16" s="667"/>
      <c r="EA16" s="667"/>
      <c r="EB16" s="667"/>
      <c r="EC16" s="676"/>
    </row>
    <row r="17" spans="2:133" ht="11.25" customHeight="1" x14ac:dyDescent="0.15">
      <c r="B17" s="663" t="s">
        <v>252</v>
      </c>
      <c r="C17" s="664"/>
      <c r="D17" s="664"/>
      <c r="E17" s="664"/>
      <c r="F17" s="664"/>
      <c r="G17" s="664"/>
      <c r="H17" s="664"/>
      <c r="I17" s="664"/>
      <c r="J17" s="664"/>
      <c r="K17" s="664"/>
      <c r="L17" s="664"/>
      <c r="M17" s="664"/>
      <c r="N17" s="664"/>
      <c r="O17" s="664"/>
      <c r="P17" s="664"/>
      <c r="Q17" s="665"/>
      <c r="R17" s="666">
        <v>485982</v>
      </c>
      <c r="S17" s="667"/>
      <c r="T17" s="667"/>
      <c r="U17" s="667"/>
      <c r="V17" s="667"/>
      <c r="W17" s="667"/>
      <c r="X17" s="667"/>
      <c r="Y17" s="668"/>
      <c r="Z17" s="669">
        <v>0.6</v>
      </c>
      <c r="AA17" s="669"/>
      <c r="AB17" s="669"/>
      <c r="AC17" s="669"/>
      <c r="AD17" s="670">
        <v>485982</v>
      </c>
      <c r="AE17" s="670"/>
      <c r="AF17" s="670"/>
      <c r="AG17" s="670"/>
      <c r="AH17" s="670"/>
      <c r="AI17" s="670"/>
      <c r="AJ17" s="670"/>
      <c r="AK17" s="670"/>
      <c r="AL17" s="671">
        <v>1.2</v>
      </c>
      <c r="AM17" s="672"/>
      <c r="AN17" s="672"/>
      <c r="AO17" s="673"/>
      <c r="AP17" s="663" t="s">
        <v>571</v>
      </c>
      <c r="AQ17" s="664"/>
      <c r="AR17" s="664"/>
      <c r="AS17" s="664"/>
      <c r="AT17" s="664"/>
      <c r="AU17" s="664"/>
      <c r="AV17" s="664"/>
      <c r="AW17" s="664"/>
      <c r="AX17" s="664"/>
      <c r="AY17" s="664"/>
      <c r="AZ17" s="664"/>
      <c r="BA17" s="664"/>
      <c r="BB17" s="664"/>
      <c r="BC17" s="664"/>
      <c r="BD17" s="664"/>
      <c r="BE17" s="664"/>
      <c r="BF17" s="665"/>
      <c r="BG17" s="666" t="s">
        <v>562</v>
      </c>
      <c r="BH17" s="667"/>
      <c r="BI17" s="667"/>
      <c r="BJ17" s="667"/>
      <c r="BK17" s="667"/>
      <c r="BL17" s="667"/>
      <c r="BM17" s="667"/>
      <c r="BN17" s="668"/>
      <c r="BO17" s="669" t="s">
        <v>562</v>
      </c>
      <c r="BP17" s="669"/>
      <c r="BQ17" s="669"/>
      <c r="BR17" s="669"/>
      <c r="BS17" s="670" t="s">
        <v>562</v>
      </c>
      <c r="BT17" s="670"/>
      <c r="BU17" s="670"/>
      <c r="BV17" s="670"/>
      <c r="BW17" s="670"/>
      <c r="BX17" s="670"/>
      <c r="BY17" s="670"/>
      <c r="BZ17" s="670"/>
      <c r="CA17" s="670"/>
      <c r="CB17" s="674"/>
      <c r="CD17" s="681" t="s">
        <v>253</v>
      </c>
      <c r="CE17" s="682"/>
      <c r="CF17" s="682"/>
      <c r="CG17" s="682"/>
      <c r="CH17" s="682"/>
      <c r="CI17" s="682"/>
      <c r="CJ17" s="682"/>
      <c r="CK17" s="682"/>
      <c r="CL17" s="682"/>
      <c r="CM17" s="682"/>
      <c r="CN17" s="682"/>
      <c r="CO17" s="682"/>
      <c r="CP17" s="682"/>
      <c r="CQ17" s="683"/>
      <c r="CR17" s="666">
        <v>7018474</v>
      </c>
      <c r="CS17" s="667"/>
      <c r="CT17" s="667"/>
      <c r="CU17" s="667"/>
      <c r="CV17" s="667"/>
      <c r="CW17" s="667"/>
      <c r="CX17" s="667"/>
      <c r="CY17" s="668"/>
      <c r="CZ17" s="669">
        <v>8.6</v>
      </c>
      <c r="DA17" s="669"/>
      <c r="DB17" s="669"/>
      <c r="DC17" s="669"/>
      <c r="DD17" s="675" t="s">
        <v>562</v>
      </c>
      <c r="DE17" s="667"/>
      <c r="DF17" s="667"/>
      <c r="DG17" s="667"/>
      <c r="DH17" s="667"/>
      <c r="DI17" s="667"/>
      <c r="DJ17" s="667"/>
      <c r="DK17" s="667"/>
      <c r="DL17" s="667"/>
      <c r="DM17" s="667"/>
      <c r="DN17" s="667"/>
      <c r="DO17" s="667"/>
      <c r="DP17" s="668"/>
      <c r="DQ17" s="675">
        <v>6656881</v>
      </c>
      <c r="DR17" s="667"/>
      <c r="DS17" s="667"/>
      <c r="DT17" s="667"/>
      <c r="DU17" s="667"/>
      <c r="DV17" s="667"/>
      <c r="DW17" s="667"/>
      <c r="DX17" s="667"/>
      <c r="DY17" s="667"/>
      <c r="DZ17" s="667"/>
      <c r="EA17" s="667"/>
      <c r="EB17" s="667"/>
      <c r="EC17" s="676"/>
    </row>
    <row r="18" spans="2:133" ht="11.25" customHeight="1" x14ac:dyDescent="0.15">
      <c r="B18" s="663" t="s">
        <v>254</v>
      </c>
      <c r="C18" s="664"/>
      <c r="D18" s="664"/>
      <c r="E18" s="664"/>
      <c r="F18" s="664"/>
      <c r="G18" s="664"/>
      <c r="H18" s="664"/>
      <c r="I18" s="664"/>
      <c r="J18" s="664"/>
      <c r="K18" s="664"/>
      <c r="L18" s="664"/>
      <c r="M18" s="664"/>
      <c r="N18" s="664"/>
      <c r="O18" s="664"/>
      <c r="P18" s="664"/>
      <c r="Q18" s="665"/>
      <c r="R18" s="666">
        <v>699657</v>
      </c>
      <c r="S18" s="667"/>
      <c r="T18" s="667"/>
      <c r="U18" s="667"/>
      <c r="V18" s="667"/>
      <c r="W18" s="667"/>
      <c r="X18" s="667"/>
      <c r="Y18" s="668"/>
      <c r="Z18" s="669">
        <v>0.8</v>
      </c>
      <c r="AA18" s="669"/>
      <c r="AB18" s="669"/>
      <c r="AC18" s="669"/>
      <c r="AD18" s="670">
        <v>653199</v>
      </c>
      <c r="AE18" s="670"/>
      <c r="AF18" s="670"/>
      <c r="AG18" s="670"/>
      <c r="AH18" s="670"/>
      <c r="AI18" s="670"/>
      <c r="AJ18" s="670"/>
      <c r="AK18" s="670"/>
      <c r="AL18" s="671">
        <v>1.6000000238418579</v>
      </c>
      <c r="AM18" s="672"/>
      <c r="AN18" s="672"/>
      <c r="AO18" s="673"/>
      <c r="AP18" s="663" t="s">
        <v>255</v>
      </c>
      <c r="AQ18" s="664"/>
      <c r="AR18" s="664"/>
      <c r="AS18" s="664"/>
      <c r="AT18" s="664"/>
      <c r="AU18" s="664"/>
      <c r="AV18" s="664"/>
      <c r="AW18" s="664"/>
      <c r="AX18" s="664"/>
      <c r="AY18" s="664"/>
      <c r="AZ18" s="664"/>
      <c r="BA18" s="664"/>
      <c r="BB18" s="664"/>
      <c r="BC18" s="664"/>
      <c r="BD18" s="664"/>
      <c r="BE18" s="664"/>
      <c r="BF18" s="665"/>
      <c r="BG18" s="666" t="s">
        <v>562</v>
      </c>
      <c r="BH18" s="667"/>
      <c r="BI18" s="667"/>
      <c r="BJ18" s="667"/>
      <c r="BK18" s="667"/>
      <c r="BL18" s="667"/>
      <c r="BM18" s="667"/>
      <c r="BN18" s="668"/>
      <c r="BO18" s="669" t="s">
        <v>564</v>
      </c>
      <c r="BP18" s="669"/>
      <c r="BQ18" s="669"/>
      <c r="BR18" s="669"/>
      <c r="BS18" s="670" t="s">
        <v>126</v>
      </c>
      <c r="BT18" s="670"/>
      <c r="BU18" s="670"/>
      <c r="BV18" s="670"/>
      <c r="BW18" s="670"/>
      <c r="BX18" s="670"/>
      <c r="BY18" s="670"/>
      <c r="BZ18" s="670"/>
      <c r="CA18" s="670"/>
      <c r="CB18" s="674"/>
      <c r="CD18" s="681" t="s">
        <v>256</v>
      </c>
      <c r="CE18" s="682"/>
      <c r="CF18" s="682"/>
      <c r="CG18" s="682"/>
      <c r="CH18" s="682"/>
      <c r="CI18" s="682"/>
      <c r="CJ18" s="682"/>
      <c r="CK18" s="682"/>
      <c r="CL18" s="682"/>
      <c r="CM18" s="682"/>
      <c r="CN18" s="682"/>
      <c r="CO18" s="682"/>
      <c r="CP18" s="682"/>
      <c r="CQ18" s="683"/>
      <c r="CR18" s="666" t="s">
        <v>126</v>
      </c>
      <c r="CS18" s="667"/>
      <c r="CT18" s="667"/>
      <c r="CU18" s="667"/>
      <c r="CV18" s="667"/>
      <c r="CW18" s="667"/>
      <c r="CX18" s="667"/>
      <c r="CY18" s="668"/>
      <c r="CZ18" s="669" t="s">
        <v>564</v>
      </c>
      <c r="DA18" s="669"/>
      <c r="DB18" s="669"/>
      <c r="DC18" s="669"/>
      <c r="DD18" s="675" t="s">
        <v>126</v>
      </c>
      <c r="DE18" s="667"/>
      <c r="DF18" s="667"/>
      <c r="DG18" s="667"/>
      <c r="DH18" s="667"/>
      <c r="DI18" s="667"/>
      <c r="DJ18" s="667"/>
      <c r="DK18" s="667"/>
      <c r="DL18" s="667"/>
      <c r="DM18" s="667"/>
      <c r="DN18" s="667"/>
      <c r="DO18" s="667"/>
      <c r="DP18" s="668"/>
      <c r="DQ18" s="675" t="s">
        <v>126</v>
      </c>
      <c r="DR18" s="667"/>
      <c r="DS18" s="667"/>
      <c r="DT18" s="667"/>
      <c r="DU18" s="667"/>
      <c r="DV18" s="667"/>
      <c r="DW18" s="667"/>
      <c r="DX18" s="667"/>
      <c r="DY18" s="667"/>
      <c r="DZ18" s="667"/>
      <c r="EA18" s="667"/>
      <c r="EB18" s="667"/>
      <c r="EC18" s="676"/>
    </row>
    <row r="19" spans="2:133" ht="11.25" customHeight="1" x14ac:dyDescent="0.15">
      <c r="B19" s="663" t="s">
        <v>572</v>
      </c>
      <c r="C19" s="664"/>
      <c r="D19" s="664"/>
      <c r="E19" s="664"/>
      <c r="F19" s="664"/>
      <c r="G19" s="664"/>
      <c r="H19" s="664"/>
      <c r="I19" s="664"/>
      <c r="J19" s="664"/>
      <c r="K19" s="664"/>
      <c r="L19" s="664"/>
      <c r="M19" s="664"/>
      <c r="N19" s="664"/>
      <c r="O19" s="664"/>
      <c r="P19" s="664"/>
      <c r="Q19" s="665"/>
      <c r="R19" s="666">
        <v>159172</v>
      </c>
      <c r="S19" s="667"/>
      <c r="T19" s="667"/>
      <c r="U19" s="667"/>
      <c r="V19" s="667"/>
      <c r="W19" s="667"/>
      <c r="X19" s="667"/>
      <c r="Y19" s="668"/>
      <c r="Z19" s="669">
        <v>0.2</v>
      </c>
      <c r="AA19" s="669"/>
      <c r="AB19" s="669"/>
      <c r="AC19" s="669"/>
      <c r="AD19" s="670">
        <v>159172</v>
      </c>
      <c r="AE19" s="670"/>
      <c r="AF19" s="670"/>
      <c r="AG19" s="670"/>
      <c r="AH19" s="670"/>
      <c r="AI19" s="670"/>
      <c r="AJ19" s="670"/>
      <c r="AK19" s="670"/>
      <c r="AL19" s="671">
        <v>0.4</v>
      </c>
      <c r="AM19" s="672"/>
      <c r="AN19" s="672"/>
      <c r="AO19" s="673"/>
      <c r="AP19" s="663" t="s">
        <v>257</v>
      </c>
      <c r="AQ19" s="664"/>
      <c r="AR19" s="664"/>
      <c r="AS19" s="664"/>
      <c r="AT19" s="664"/>
      <c r="AU19" s="664"/>
      <c r="AV19" s="664"/>
      <c r="AW19" s="664"/>
      <c r="AX19" s="664"/>
      <c r="AY19" s="664"/>
      <c r="AZ19" s="664"/>
      <c r="BA19" s="664"/>
      <c r="BB19" s="664"/>
      <c r="BC19" s="664"/>
      <c r="BD19" s="664"/>
      <c r="BE19" s="664"/>
      <c r="BF19" s="665"/>
      <c r="BG19" s="666">
        <v>2906434</v>
      </c>
      <c r="BH19" s="667"/>
      <c r="BI19" s="667"/>
      <c r="BJ19" s="667"/>
      <c r="BK19" s="667"/>
      <c r="BL19" s="667"/>
      <c r="BM19" s="667"/>
      <c r="BN19" s="668"/>
      <c r="BO19" s="669">
        <v>8.6</v>
      </c>
      <c r="BP19" s="669"/>
      <c r="BQ19" s="669"/>
      <c r="BR19" s="669"/>
      <c r="BS19" s="670" t="s">
        <v>562</v>
      </c>
      <c r="BT19" s="670"/>
      <c r="BU19" s="670"/>
      <c r="BV19" s="670"/>
      <c r="BW19" s="670"/>
      <c r="BX19" s="670"/>
      <c r="BY19" s="670"/>
      <c r="BZ19" s="670"/>
      <c r="CA19" s="670"/>
      <c r="CB19" s="674"/>
      <c r="CD19" s="681" t="s">
        <v>258</v>
      </c>
      <c r="CE19" s="682"/>
      <c r="CF19" s="682"/>
      <c r="CG19" s="682"/>
      <c r="CH19" s="682"/>
      <c r="CI19" s="682"/>
      <c r="CJ19" s="682"/>
      <c r="CK19" s="682"/>
      <c r="CL19" s="682"/>
      <c r="CM19" s="682"/>
      <c r="CN19" s="682"/>
      <c r="CO19" s="682"/>
      <c r="CP19" s="682"/>
      <c r="CQ19" s="683"/>
      <c r="CR19" s="666" t="s">
        <v>562</v>
      </c>
      <c r="CS19" s="667"/>
      <c r="CT19" s="667"/>
      <c r="CU19" s="667"/>
      <c r="CV19" s="667"/>
      <c r="CW19" s="667"/>
      <c r="CX19" s="667"/>
      <c r="CY19" s="668"/>
      <c r="CZ19" s="669" t="s">
        <v>562</v>
      </c>
      <c r="DA19" s="669"/>
      <c r="DB19" s="669"/>
      <c r="DC19" s="669"/>
      <c r="DD19" s="675" t="s">
        <v>562</v>
      </c>
      <c r="DE19" s="667"/>
      <c r="DF19" s="667"/>
      <c r="DG19" s="667"/>
      <c r="DH19" s="667"/>
      <c r="DI19" s="667"/>
      <c r="DJ19" s="667"/>
      <c r="DK19" s="667"/>
      <c r="DL19" s="667"/>
      <c r="DM19" s="667"/>
      <c r="DN19" s="667"/>
      <c r="DO19" s="667"/>
      <c r="DP19" s="668"/>
      <c r="DQ19" s="675" t="s">
        <v>126</v>
      </c>
      <c r="DR19" s="667"/>
      <c r="DS19" s="667"/>
      <c r="DT19" s="667"/>
      <c r="DU19" s="667"/>
      <c r="DV19" s="667"/>
      <c r="DW19" s="667"/>
      <c r="DX19" s="667"/>
      <c r="DY19" s="667"/>
      <c r="DZ19" s="667"/>
      <c r="EA19" s="667"/>
      <c r="EB19" s="667"/>
      <c r="EC19" s="676"/>
    </row>
    <row r="20" spans="2:133" ht="11.25" customHeight="1" x14ac:dyDescent="0.15">
      <c r="B20" s="663" t="s">
        <v>259</v>
      </c>
      <c r="C20" s="664"/>
      <c r="D20" s="664"/>
      <c r="E20" s="664"/>
      <c r="F20" s="664"/>
      <c r="G20" s="664"/>
      <c r="H20" s="664"/>
      <c r="I20" s="664"/>
      <c r="J20" s="664"/>
      <c r="K20" s="664"/>
      <c r="L20" s="664"/>
      <c r="M20" s="664"/>
      <c r="N20" s="664"/>
      <c r="O20" s="664"/>
      <c r="P20" s="664"/>
      <c r="Q20" s="665"/>
      <c r="R20" s="666">
        <v>18046</v>
      </c>
      <c r="S20" s="667"/>
      <c r="T20" s="667"/>
      <c r="U20" s="667"/>
      <c r="V20" s="667"/>
      <c r="W20" s="667"/>
      <c r="X20" s="667"/>
      <c r="Y20" s="668"/>
      <c r="Z20" s="669">
        <v>0</v>
      </c>
      <c r="AA20" s="669"/>
      <c r="AB20" s="669"/>
      <c r="AC20" s="669"/>
      <c r="AD20" s="670">
        <v>18046</v>
      </c>
      <c r="AE20" s="670"/>
      <c r="AF20" s="670"/>
      <c r="AG20" s="670"/>
      <c r="AH20" s="670"/>
      <c r="AI20" s="670"/>
      <c r="AJ20" s="670"/>
      <c r="AK20" s="670"/>
      <c r="AL20" s="671">
        <v>0</v>
      </c>
      <c r="AM20" s="672"/>
      <c r="AN20" s="672"/>
      <c r="AO20" s="673"/>
      <c r="AP20" s="663" t="s">
        <v>260</v>
      </c>
      <c r="AQ20" s="664"/>
      <c r="AR20" s="664"/>
      <c r="AS20" s="664"/>
      <c r="AT20" s="664"/>
      <c r="AU20" s="664"/>
      <c r="AV20" s="664"/>
      <c r="AW20" s="664"/>
      <c r="AX20" s="664"/>
      <c r="AY20" s="664"/>
      <c r="AZ20" s="664"/>
      <c r="BA20" s="664"/>
      <c r="BB20" s="664"/>
      <c r="BC20" s="664"/>
      <c r="BD20" s="664"/>
      <c r="BE20" s="664"/>
      <c r="BF20" s="665"/>
      <c r="BG20" s="666">
        <v>2906434</v>
      </c>
      <c r="BH20" s="667"/>
      <c r="BI20" s="667"/>
      <c r="BJ20" s="667"/>
      <c r="BK20" s="667"/>
      <c r="BL20" s="667"/>
      <c r="BM20" s="667"/>
      <c r="BN20" s="668"/>
      <c r="BO20" s="669">
        <v>8.6</v>
      </c>
      <c r="BP20" s="669"/>
      <c r="BQ20" s="669"/>
      <c r="BR20" s="669"/>
      <c r="BS20" s="670" t="s">
        <v>562</v>
      </c>
      <c r="BT20" s="670"/>
      <c r="BU20" s="670"/>
      <c r="BV20" s="670"/>
      <c r="BW20" s="670"/>
      <c r="BX20" s="670"/>
      <c r="BY20" s="670"/>
      <c r="BZ20" s="670"/>
      <c r="CA20" s="670"/>
      <c r="CB20" s="674"/>
      <c r="CD20" s="681" t="s">
        <v>261</v>
      </c>
      <c r="CE20" s="682"/>
      <c r="CF20" s="682"/>
      <c r="CG20" s="682"/>
      <c r="CH20" s="682"/>
      <c r="CI20" s="682"/>
      <c r="CJ20" s="682"/>
      <c r="CK20" s="682"/>
      <c r="CL20" s="682"/>
      <c r="CM20" s="682"/>
      <c r="CN20" s="682"/>
      <c r="CO20" s="682"/>
      <c r="CP20" s="682"/>
      <c r="CQ20" s="683"/>
      <c r="CR20" s="666">
        <v>81968958</v>
      </c>
      <c r="CS20" s="667"/>
      <c r="CT20" s="667"/>
      <c r="CU20" s="667"/>
      <c r="CV20" s="667"/>
      <c r="CW20" s="667"/>
      <c r="CX20" s="667"/>
      <c r="CY20" s="668"/>
      <c r="CZ20" s="669">
        <v>100</v>
      </c>
      <c r="DA20" s="669"/>
      <c r="DB20" s="669"/>
      <c r="DC20" s="669"/>
      <c r="DD20" s="675">
        <v>9487633</v>
      </c>
      <c r="DE20" s="667"/>
      <c r="DF20" s="667"/>
      <c r="DG20" s="667"/>
      <c r="DH20" s="667"/>
      <c r="DI20" s="667"/>
      <c r="DJ20" s="667"/>
      <c r="DK20" s="667"/>
      <c r="DL20" s="667"/>
      <c r="DM20" s="667"/>
      <c r="DN20" s="667"/>
      <c r="DO20" s="667"/>
      <c r="DP20" s="668"/>
      <c r="DQ20" s="675">
        <v>47930729</v>
      </c>
      <c r="DR20" s="667"/>
      <c r="DS20" s="667"/>
      <c r="DT20" s="667"/>
      <c r="DU20" s="667"/>
      <c r="DV20" s="667"/>
      <c r="DW20" s="667"/>
      <c r="DX20" s="667"/>
      <c r="DY20" s="667"/>
      <c r="DZ20" s="667"/>
      <c r="EA20" s="667"/>
      <c r="EB20" s="667"/>
      <c r="EC20" s="676"/>
    </row>
    <row r="21" spans="2:133" ht="11.25" customHeight="1" x14ac:dyDescent="0.15">
      <c r="B21" s="663" t="s">
        <v>262</v>
      </c>
      <c r="C21" s="664"/>
      <c r="D21" s="664"/>
      <c r="E21" s="664"/>
      <c r="F21" s="664"/>
      <c r="G21" s="664"/>
      <c r="H21" s="664"/>
      <c r="I21" s="664"/>
      <c r="J21" s="664"/>
      <c r="K21" s="664"/>
      <c r="L21" s="664"/>
      <c r="M21" s="664"/>
      <c r="N21" s="664"/>
      <c r="O21" s="664"/>
      <c r="P21" s="664"/>
      <c r="Q21" s="665"/>
      <c r="R21" s="666">
        <v>9582</v>
      </c>
      <c r="S21" s="667"/>
      <c r="T21" s="667"/>
      <c r="U21" s="667"/>
      <c r="V21" s="667"/>
      <c r="W21" s="667"/>
      <c r="X21" s="667"/>
      <c r="Y21" s="668"/>
      <c r="Z21" s="669">
        <v>0</v>
      </c>
      <c r="AA21" s="669"/>
      <c r="AB21" s="669"/>
      <c r="AC21" s="669"/>
      <c r="AD21" s="670">
        <v>9582</v>
      </c>
      <c r="AE21" s="670"/>
      <c r="AF21" s="670"/>
      <c r="AG21" s="670"/>
      <c r="AH21" s="670"/>
      <c r="AI21" s="670"/>
      <c r="AJ21" s="670"/>
      <c r="AK21" s="670"/>
      <c r="AL21" s="671">
        <v>0</v>
      </c>
      <c r="AM21" s="672"/>
      <c r="AN21" s="672"/>
      <c r="AO21" s="673"/>
      <c r="AP21" s="685" t="s">
        <v>263</v>
      </c>
      <c r="AQ21" s="686"/>
      <c r="AR21" s="686"/>
      <c r="AS21" s="686"/>
      <c r="AT21" s="686"/>
      <c r="AU21" s="686"/>
      <c r="AV21" s="686"/>
      <c r="AW21" s="686"/>
      <c r="AX21" s="686"/>
      <c r="AY21" s="686"/>
      <c r="AZ21" s="686"/>
      <c r="BA21" s="686"/>
      <c r="BB21" s="686"/>
      <c r="BC21" s="686"/>
      <c r="BD21" s="686"/>
      <c r="BE21" s="686"/>
      <c r="BF21" s="687"/>
      <c r="BG21" s="666">
        <v>7970</v>
      </c>
      <c r="BH21" s="667"/>
      <c r="BI21" s="667"/>
      <c r="BJ21" s="667"/>
      <c r="BK21" s="667"/>
      <c r="BL21" s="667"/>
      <c r="BM21" s="667"/>
      <c r="BN21" s="668"/>
      <c r="BO21" s="669">
        <v>0</v>
      </c>
      <c r="BP21" s="669"/>
      <c r="BQ21" s="669"/>
      <c r="BR21" s="669"/>
      <c r="BS21" s="670" t="s">
        <v>126</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573</v>
      </c>
      <c r="C22" s="703"/>
      <c r="D22" s="703"/>
      <c r="E22" s="703"/>
      <c r="F22" s="703"/>
      <c r="G22" s="703"/>
      <c r="H22" s="703"/>
      <c r="I22" s="703"/>
      <c r="J22" s="703"/>
      <c r="K22" s="703"/>
      <c r="L22" s="703"/>
      <c r="M22" s="703"/>
      <c r="N22" s="703"/>
      <c r="O22" s="703"/>
      <c r="P22" s="703"/>
      <c r="Q22" s="704"/>
      <c r="R22" s="666">
        <v>512857</v>
      </c>
      <c r="S22" s="667"/>
      <c r="T22" s="667"/>
      <c r="U22" s="667"/>
      <c r="V22" s="667"/>
      <c r="W22" s="667"/>
      <c r="X22" s="667"/>
      <c r="Y22" s="668"/>
      <c r="Z22" s="669">
        <v>0.6</v>
      </c>
      <c r="AA22" s="669"/>
      <c r="AB22" s="669"/>
      <c r="AC22" s="669"/>
      <c r="AD22" s="670">
        <v>466399</v>
      </c>
      <c r="AE22" s="670"/>
      <c r="AF22" s="670"/>
      <c r="AG22" s="670"/>
      <c r="AH22" s="670"/>
      <c r="AI22" s="670"/>
      <c r="AJ22" s="670"/>
      <c r="AK22" s="670"/>
      <c r="AL22" s="671">
        <v>1.1000000238418579</v>
      </c>
      <c r="AM22" s="672"/>
      <c r="AN22" s="672"/>
      <c r="AO22" s="673"/>
      <c r="AP22" s="685" t="s">
        <v>574</v>
      </c>
      <c r="AQ22" s="686"/>
      <c r="AR22" s="686"/>
      <c r="AS22" s="686"/>
      <c r="AT22" s="686"/>
      <c r="AU22" s="686"/>
      <c r="AV22" s="686"/>
      <c r="AW22" s="686"/>
      <c r="AX22" s="686"/>
      <c r="AY22" s="686"/>
      <c r="AZ22" s="686"/>
      <c r="BA22" s="686"/>
      <c r="BB22" s="686"/>
      <c r="BC22" s="686"/>
      <c r="BD22" s="686"/>
      <c r="BE22" s="686"/>
      <c r="BF22" s="687"/>
      <c r="BG22" s="666" t="s">
        <v>126</v>
      </c>
      <c r="BH22" s="667"/>
      <c r="BI22" s="667"/>
      <c r="BJ22" s="667"/>
      <c r="BK22" s="667"/>
      <c r="BL22" s="667"/>
      <c r="BM22" s="667"/>
      <c r="BN22" s="668"/>
      <c r="BO22" s="669" t="s">
        <v>562</v>
      </c>
      <c r="BP22" s="669"/>
      <c r="BQ22" s="669"/>
      <c r="BR22" s="669"/>
      <c r="BS22" s="670" t="s">
        <v>562</v>
      </c>
      <c r="BT22" s="670"/>
      <c r="BU22" s="670"/>
      <c r="BV22" s="670"/>
      <c r="BW22" s="670"/>
      <c r="BX22" s="670"/>
      <c r="BY22" s="670"/>
      <c r="BZ22" s="670"/>
      <c r="CA22" s="670"/>
      <c r="CB22" s="674"/>
      <c r="CD22" s="648" t="s">
        <v>264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265</v>
      </c>
      <c r="C23" s="664"/>
      <c r="D23" s="664"/>
      <c r="E23" s="664"/>
      <c r="F23" s="664"/>
      <c r="G23" s="664"/>
      <c r="H23" s="664"/>
      <c r="I23" s="664"/>
      <c r="J23" s="664"/>
      <c r="K23" s="664"/>
      <c r="L23" s="664"/>
      <c r="M23" s="664"/>
      <c r="N23" s="664"/>
      <c r="O23" s="664"/>
      <c r="P23" s="664"/>
      <c r="Q23" s="665"/>
      <c r="R23" s="666">
        <v>3100941</v>
      </c>
      <c r="S23" s="667"/>
      <c r="T23" s="667"/>
      <c r="U23" s="667"/>
      <c r="V23" s="667"/>
      <c r="W23" s="667"/>
      <c r="X23" s="667"/>
      <c r="Y23" s="668"/>
      <c r="Z23" s="669">
        <v>3.6</v>
      </c>
      <c r="AA23" s="669"/>
      <c r="AB23" s="669"/>
      <c r="AC23" s="669"/>
      <c r="AD23" s="670">
        <v>2691877</v>
      </c>
      <c r="AE23" s="670"/>
      <c r="AF23" s="670"/>
      <c r="AG23" s="670"/>
      <c r="AH23" s="670"/>
      <c r="AI23" s="670"/>
      <c r="AJ23" s="670"/>
      <c r="AK23" s="670"/>
      <c r="AL23" s="671">
        <v>6.6</v>
      </c>
      <c r="AM23" s="672"/>
      <c r="AN23" s="672"/>
      <c r="AO23" s="673"/>
      <c r="AP23" s="685" t="s">
        <v>266</v>
      </c>
      <c r="AQ23" s="686"/>
      <c r="AR23" s="686"/>
      <c r="AS23" s="686"/>
      <c r="AT23" s="686"/>
      <c r="AU23" s="686"/>
      <c r="AV23" s="686"/>
      <c r="AW23" s="686"/>
      <c r="AX23" s="686"/>
      <c r="AY23" s="686"/>
      <c r="AZ23" s="686"/>
      <c r="BA23" s="686"/>
      <c r="BB23" s="686"/>
      <c r="BC23" s="686"/>
      <c r="BD23" s="686"/>
      <c r="BE23" s="686"/>
      <c r="BF23" s="687"/>
      <c r="BG23" s="666">
        <v>2898464</v>
      </c>
      <c r="BH23" s="667"/>
      <c r="BI23" s="667"/>
      <c r="BJ23" s="667"/>
      <c r="BK23" s="667"/>
      <c r="BL23" s="667"/>
      <c r="BM23" s="667"/>
      <c r="BN23" s="668"/>
      <c r="BO23" s="669">
        <v>8.6</v>
      </c>
      <c r="BP23" s="669"/>
      <c r="BQ23" s="669"/>
      <c r="BR23" s="669"/>
      <c r="BS23" s="670" t="s">
        <v>126</v>
      </c>
      <c r="BT23" s="670"/>
      <c r="BU23" s="670"/>
      <c r="BV23" s="670"/>
      <c r="BW23" s="670"/>
      <c r="BX23" s="670"/>
      <c r="BY23" s="670"/>
      <c r="BZ23" s="670"/>
      <c r="CA23" s="670"/>
      <c r="CB23" s="674"/>
      <c r="CD23" s="648" t="s">
        <v>217</v>
      </c>
      <c r="CE23" s="649"/>
      <c r="CF23" s="649"/>
      <c r="CG23" s="649"/>
      <c r="CH23" s="649"/>
      <c r="CI23" s="649"/>
      <c r="CJ23" s="649"/>
      <c r="CK23" s="649"/>
      <c r="CL23" s="649"/>
      <c r="CM23" s="649"/>
      <c r="CN23" s="649"/>
      <c r="CO23" s="649"/>
      <c r="CP23" s="649"/>
      <c r="CQ23" s="650"/>
      <c r="CR23" s="648" t="s">
        <v>267</v>
      </c>
      <c r="CS23" s="649"/>
      <c r="CT23" s="649"/>
      <c r="CU23" s="649"/>
      <c r="CV23" s="649"/>
      <c r="CW23" s="649"/>
      <c r="CX23" s="649"/>
      <c r="CY23" s="650"/>
      <c r="CZ23" s="648" t="s">
        <v>268</v>
      </c>
      <c r="DA23" s="649"/>
      <c r="DB23" s="649"/>
      <c r="DC23" s="650"/>
      <c r="DD23" s="648" t="s">
        <v>269</v>
      </c>
      <c r="DE23" s="649"/>
      <c r="DF23" s="649"/>
      <c r="DG23" s="649"/>
      <c r="DH23" s="649"/>
      <c r="DI23" s="649"/>
      <c r="DJ23" s="649"/>
      <c r="DK23" s="650"/>
      <c r="DL23" s="697" t="s">
        <v>270</v>
      </c>
      <c r="DM23" s="698"/>
      <c r="DN23" s="698"/>
      <c r="DO23" s="698"/>
      <c r="DP23" s="698"/>
      <c r="DQ23" s="698"/>
      <c r="DR23" s="698"/>
      <c r="DS23" s="698"/>
      <c r="DT23" s="698"/>
      <c r="DU23" s="698"/>
      <c r="DV23" s="699"/>
      <c r="DW23" s="648" t="s">
        <v>271</v>
      </c>
      <c r="DX23" s="649"/>
      <c r="DY23" s="649"/>
      <c r="DZ23" s="649"/>
      <c r="EA23" s="649"/>
      <c r="EB23" s="649"/>
      <c r="EC23" s="650"/>
    </row>
    <row r="24" spans="2:133" ht="11.25" customHeight="1" x14ac:dyDescent="0.15">
      <c r="B24" s="663" t="s">
        <v>575</v>
      </c>
      <c r="C24" s="664"/>
      <c r="D24" s="664"/>
      <c r="E24" s="664"/>
      <c r="F24" s="664"/>
      <c r="G24" s="664"/>
      <c r="H24" s="664"/>
      <c r="I24" s="664"/>
      <c r="J24" s="664"/>
      <c r="K24" s="664"/>
      <c r="L24" s="664"/>
      <c r="M24" s="664"/>
      <c r="N24" s="664"/>
      <c r="O24" s="664"/>
      <c r="P24" s="664"/>
      <c r="Q24" s="665"/>
      <c r="R24" s="666">
        <v>2691877</v>
      </c>
      <c r="S24" s="667"/>
      <c r="T24" s="667"/>
      <c r="U24" s="667"/>
      <c r="V24" s="667"/>
      <c r="W24" s="667"/>
      <c r="X24" s="667"/>
      <c r="Y24" s="668"/>
      <c r="Z24" s="669">
        <v>3.1</v>
      </c>
      <c r="AA24" s="669"/>
      <c r="AB24" s="669"/>
      <c r="AC24" s="669"/>
      <c r="AD24" s="670">
        <v>2691877</v>
      </c>
      <c r="AE24" s="670"/>
      <c r="AF24" s="670"/>
      <c r="AG24" s="670"/>
      <c r="AH24" s="670"/>
      <c r="AI24" s="670"/>
      <c r="AJ24" s="670"/>
      <c r="AK24" s="670"/>
      <c r="AL24" s="671">
        <v>6.6</v>
      </c>
      <c r="AM24" s="672"/>
      <c r="AN24" s="672"/>
      <c r="AO24" s="673"/>
      <c r="AP24" s="685" t="s">
        <v>576</v>
      </c>
      <c r="AQ24" s="686"/>
      <c r="AR24" s="686"/>
      <c r="AS24" s="686"/>
      <c r="AT24" s="686"/>
      <c r="AU24" s="686"/>
      <c r="AV24" s="686"/>
      <c r="AW24" s="686"/>
      <c r="AX24" s="686"/>
      <c r="AY24" s="686"/>
      <c r="AZ24" s="686"/>
      <c r="BA24" s="686"/>
      <c r="BB24" s="686"/>
      <c r="BC24" s="686"/>
      <c r="BD24" s="686"/>
      <c r="BE24" s="686"/>
      <c r="BF24" s="687"/>
      <c r="BG24" s="666" t="s">
        <v>126</v>
      </c>
      <c r="BH24" s="667"/>
      <c r="BI24" s="667"/>
      <c r="BJ24" s="667"/>
      <c r="BK24" s="667"/>
      <c r="BL24" s="667"/>
      <c r="BM24" s="667"/>
      <c r="BN24" s="668"/>
      <c r="BO24" s="669" t="s">
        <v>126</v>
      </c>
      <c r="BP24" s="669"/>
      <c r="BQ24" s="669"/>
      <c r="BR24" s="669"/>
      <c r="BS24" s="670" t="s">
        <v>126</v>
      </c>
      <c r="BT24" s="670"/>
      <c r="BU24" s="670"/>
      <c r="BV24" s="670"/>
      <c r="BW24" s="670"/>
      <c r="BX24" s="670"/>
      <c r="BY24" s="670"/>
      <c r="BZ24" s="670"/>
      <c r="CA24" s="670"/>
      <c r="CB24" s="674"/>
      <c r="CD24" s="677" t="s">
        <v>272</v>
      </c>
      <c r="CE24" s="678"/>
      <c r="CF24" s="678"/>
      <c r="CG24" s="678"/>
      <c r="CH24" s="678"/>
      <c r="CI24" s="678"/>
      <c r="CJ24" s="678"/>
      <c r="CK24" s="678"/>
      <c r="CL24" s="678"/>
      <c r="CM24" s="678"/>
      <c r="CN24" s="678"/>
      <c r="CO24" s="678"/>
      <c r="CP24" s="678"/>
      <c r="CQ24" s="679"/>
      <c r="CR24" s="655">
        <v>40104264</v>
      </c>
      <c r="CS24" s="656"/>
      <c r="CT24" s="656"/>
      <c r="CU24" s="656"/>
      <c r="CV24" s="656"/>
      <c r="CW24" s="656"/>
      <c r="CX24" s="656"/>
      <c r="CY24" s="657"/>
      <c r="CZ24" s="660">
        <v>48.9</v>
      </c>
      <c r="DA24" s="661"/>
      <c r="DB24" s="661"/>
      <c r="DC24" s="680"/>
      <c r="DD24" s="705">
        <v>21526636</v>
      </c>
      <c r="DE24" s="656"/>
      <c r="DF24" s="656"/>
      <c r="DG24" s="656"/>
      <c r="DH24" s="656"/>
      <c r="DI24" s="656"/>
      <c r="DJ24" s="656"/>
      <c r="DK24" s="657"/>
      <c r="DL24" s="705">
        <v>21288877</v>
      </c>
      <c r="DM24" s="656"/>
      <c r="DN24" s="656"/>
      <c r="DO24" s="656"/>
      <c r="DP24" s="656"/>
      <c r="DQ24" s="656"/>
      <c r="DR24" s="656"/>
      <c r="DS24" s="656"/>
      <c r="DT24" s="656"/>
      <c r="DU24" s="656"/>
      <c r="DV24" s="657"/>
      <c r="DW24" s="660">
        <v>49</v>
      </c>
      <c r="DX24" s="661"/>
      <c r="DY24" s="661"/>
      <c r="DZ24" s="661"/>
      <c r="EA24" s="661"/>
      <c r="EB24" s="661"/>
      <c r="EC24" s="662"/>
    </row>
    <row r="25" spans="2:133" ht="11.25" customHeight="1" x14ac:dyDescent="0.15">
      <c r="B25" s="663" t="s">
        <v>273</v>
      </c>
      <c r="C25" s="664"/>
      <c r="D25" s="664"/>
      <c r="E25" s="664"/>
      <c r="F25" s="664"/>
      <c r="G25" s="664"/>
      <c r="H25" s="664"/>
      <c r="I25" s="664"/>
      <c r="J25" s="664"/>
      <c r="K25" s="664"/>
      <c r="L25" s="664"/>
      <c r="M25" s="664"/>
      <c r="N25" s="664"/>
      <c r="O25" s="664"/>
      <c r="P25" s="664"/>
      <c r="Q25" s="665"/>
      <c r="R25" s="666">
        <v>409017</v>
      </c>
      <c r="S25" s="667"/>
      <c r="T25" s="667"/>
      <c r="U25" s="667"/>
      <c r="V25" s="667"/>
      <c r="W25" s="667"/>
      <c r="X25" s="667"/>
      <c r="Y25" s="668"/>
      <c r="Z25" s="669">
        <v>0.5</v>
      </c>
      <c r="AA25" s="669"/>
      <c r="AB25" s="669"/>
      <c r="AC25" s="669"/>
      <c r="AD25" s="670" t="s">
        <v>126</v>
      </c>
      <c r="AE25" s="670"/>
      <c r="AF25" s="670"/>
      <c r="AG25" s="670"/>
      <c r="AH25" s="670"/>
      <c r="AI25" s="670"/>
      <c r="AJ25" s="670"/>
      <c r="AK25" s="670"/>
      <c r="AL25" s="671" t="s">
        <v>126</v>
      </c>
      <c r="AM25" s="672"/>
      <c r="AN25" s="672"/>
      <c r="AO25" s="673"/>
      <c r="AP25" s="685" t="s">
        <v>577</v>
      </c>
      <c r="AQ25" s="686"/>
      <c r="AR25" s="686"/>
      <c r="AS25" s="686"/>
      <c r="AT25" s="686"/>
      <c r="AU25" s="686"/>
      <c r="AV25" s="686"/>
      <c r="AW25" s="686"/>
      <c r="AX25" s="686"/>
      <c r="AY25" s="686"/>
      <c r="AZ25" s="686"/>
      <c r="BA25" s="686"/>
      <c r="BB25" s="686"/>
      <c r="BC25" s="686"/>
      <c r="BD25" s="686"/>
      <c r="BE25" s="686"/>
      <c r="BF25" s="687"/>
      <c r="BG25" s="666" t="s">
        <v>562</v>
      </c>
      <c r="BH25" s="667"/>
      <c r="BI25" s="667"/>
      <c r="BJ25" s="667"/>
      <c r="BK25" s="667"/>
      <c r="BL25" s="667"/>
      <c r="BM25" s="667"/>
      <c r="BN25" s="668"/>
      <c r="BO25" s="669" t="s">
        <v>126</v>
      </c>
      <c r="BP25" s="669"/>
      <c r="BQ25" s="669"/>
      <c r="BR25" s="669"/>
      <c r="BS25" s="670" t="s">
        <v>562</v>
      </c>
      <c r="BT25" s="670"/>
      <c r="BU25" s="670"/>
      <c r="BV25" s="670"/>
      <c r="BW25" s="670"/>
      <c r="BX25" s="670"/>
      <c r="BY25" s="670"/>
      <c r="BZ25" s="670"/>
      <c r="CA25" s="670"/>
      <c r="CB25" s="674"/>
      <c r="CD25" s="681" t="s">
        <v>578</v>
      </c>
      <c r="CE25" s="682"/>
      <c r="CF25" s="682"/>
      <c r="CG25" s="682"/>
      <c r="CH25" s="682"/>
      <c r="CI25" s="682"/>
      <c r="CJ25" s="682"/>
      <c r="CK25" s="682"/>
      <c r="CL25" s="682"/>
      <c r="CM25" s="682"/>
      <c r="CN25" s="682"/>
      <c r="CO25" s="682"/>
      <c r="CP25" s="682"/>
      <c r="CQ25" s="683"/>
      <c r="CR25" s="666">
        <v>10506908</v>
      </c>
      <c r="CS25" s="706"/>
      <c r="CT25" s="706"/>
      <c r="CU25" s="706"/>
      <c r="CV25" s="706"/>
      <c r="CW25" s="706"/>
      <c r="CX25" s="706"/>
      <c r="CY25" s="707"/>
      <c r="CZ25" s="671">
        <v>12.8</v>
      </c>
      <c r="DA25" s="700"/>
      <c r="DB25" s="700"/>
      <c r="DC25" s="708"/>
      <c r="DD25" s="675">
        <v>9659848</v>
      </c>
      <c r="DE25" s="706"/>
      <c r="DF25" s="706"/>
      <c r="DG25" s="706"/>
      <c r="DH25" s="706"/>
      <c r="DI25" s="706"/>
      <c r="DJ25" s="706"/>
      <c r="DK25" s="707"/>
      <c r="DL25" s="675">
        <v>9492943</v>
      </c>
      <c r="DM25" s="706"/>
      <c r="DN25" s="706"/>
      <c r="DO25" s="706"/>
      <c r="DP25" s="706"/>
      <c r="DQ25" s="706"/>
      <c r="DR25" s="706"/>
      <c r="DS25" s="706"/>
      <c r="DT25" s="706"/>
      <c r="DU25" s="706"/>
      <c r="DV25" s="707"/>
      <c r="DW25" s="671">
        <v>21.9</v>
      </c>
      <c r="DX25" s="700"/>
      <c r="DY25" s="700"/>
      <c r="DZ25" s="700"/>
      <c r="EA25" s="700"/>
      <c r="EB25" s="700"/>
      <c r="EC25" s="701"/>
    </row>
    <row r="26" spans="2:133" ht="11.25" customHeight="1" x14ac:dyDescent="0.15">
      <c r="B26" s="663" t="s">
        <v>274</v>
      </c>
      <c r="C26" s="664"/>
      <c r="D26" s="664"/>
      <c r="E26" s="664"/>
      <c r="F26" s="664"/>
      <c r="G26" s="664"/>
      <c r="H26" s="664"/>
      <c r="I26" s="664"/>
      <c r="J26" s="664"/>
      <c r="K26" s="664"/>
      <c r="L26" s="664"/>
      <c r="M26" s="664"/>
      <c r="N26" s="664"/>
      <c r="O26" s="664"/>
      <c r="P26" s="664"/>
      <c r="Q26" s="665"/>
      <c r="R26" s="666">
        <v>47</v>
      </c>
      <c r="S26" s="667"/>
      <c r="T26" s="667"/>
      <c r="U26" s="667"/>
      <c r="V26" s="667"/>
      <c r="W26" s="667"/>
      <c r="X26" s="667"/>
      <c r="Y26" s="668"/>
      <c r="Z26" s="669">
        <v>0</v>
      </c>
      <c r="AA26" s="669"/>
      <c r="AB26" s="669"/>
      <c r="AC26" s="669"/>
      <c r="AD26" s="670" t="s">
        <v>126</v>
      </c>
      <c r="AE26" s="670"/>
      <c r="AF26" s="670"/>
      <c r="AG26" s="670"/>
      <c r="AH26" s="670"/>
      <c r="AI26" s="670"/>
      <c r="AJ26" s="670"/>
      <c r="AK26" s="670"/>
      <c r="AL26" s="671" t="s">
        <v>126</v>
      </c>
      <c r="AM26" s="672"/>
      <c r="AN26" s="672"/>
      <c r="AO26" s="673"/>
      <c r="AP26" s="685" t="s">
        <v>275</v>
      </c>
      <c r="AQ26" s="709"/>
      <c r="AR26" s="709"/>
      <c r="AS26" s="709"/>
      <c r="AT26" s="709"/>
      <c r="AU26" s="709"/>
      <c r="AV26" s="709"/>
      <c r="AW26" s="709"/>
      <c r="AX26" s="709"/>
      <c r="AY26" s="709"/>
      <c r="AZ26" s="709"/>
      <c r="BA26" s="709"/>
      <c r="BB26" s="709"/>
      <c r="BC26" s="709"/>
      <c r="BD26" s="709"/>
      <c r="BE26" s="709"/>
      <c r="BF26" s="687"/>
      <c r="BG26" s="666" t="s">
        <v>126</v>
      </c>
      <c r="BH26" s="667"/>
      <c r="BI26" s="667"/>
      <c r="BJ26" s="667"/>
      <c r="BK26" s="667"/>
      <c r="BL26" s="667"/>
      <c r="BM26" s="667"/>
      <c r="BN26" s="668"/>
      <c r="BO26" s="669" t="s">
        <v>126</v>
      </c>
      <c r="BP26" s="669"/>
      <c r="BQ26" s="669"/>
      <c r="BR26" s="669"/>
      <c r="BS26" s="670" t="s">
        <v>562</v>
      </c>
      <c r="BT26" s="670"/>
      <c r="BU26" s="670"/>
      <c r="BV26" s="670"/>
      <c r="BW26" s="670"/>
      <c r="BX26" s="670"/>
      <c r="BY26" s="670"/>
      <c r="BZ26" s="670"/>
      <c r="CA26" s="670"/>
      <c r="CB26" s="674"/>
      <c r="CD26" s="681" t="s">
        <v>276</v>
      </c>
      <c r="CE26" s="682"/>
      <c r="CF26" s="682"/>
      <c r="CG26" s="682"/>
      <c r="CH26" s="682"/>
      <c r="CI26" s="682"/>
      <c r="CJ26" s="682"/>
      <c r="CK26" s="682"/>
      <c r="CL26" s="682"/>
      <c r="CM26" s="682"/>
      <c r="CN26" s="682"/>
      <c r="CO26" s="682"/>
      <c r="CP26" s="682"/>
      <c r="CQ26" s="683"/>
      <c r="CR26" s="666">
        <v>6138312</v>
      </c>
      <c r="CS26" s="667"/>
      <c r="CT26" s="667"/>
      <c r="CU26" s="667"/>
      <c r="CV26" s="667"/>
      <c r="CW26" s="667"/>
      <c r="CX26" s="667"/>
      <c r="CY26" s="668"/>
      <c r="CZ26" s="671">
        <v>7.5</v>
      </c>
      <c r="DA26" s="700"/>
      <c r="DB26" s="700"/>
      <c r="DC26" s="708"/>
      <c r="DD26" s="675">
        <v>5409423</v>
      </c>
      <c r="DE26" s="667"/>
      <c r="DF26" s="667"/>
      <c r="DG26" s="667"/>
      <c r="DH26" s="667"/>
      <c r="DI26" s="667"/>
      <c r="DJ26" s="667"/>
      <c r="DK26" s="668"/>
      <c r="DL26" s="675" t="s">
        <v>126</v>
      </c>
      <c r="DM26" s="667"/>
      <c r="DN26" s="667"/>
      <c r="DO26" s="667"/>
      <c r="DP26" s="667"/>
      <c r="DQ26" s="667"/>
      <c r="DR26" s="667"/>
      <c r="DS26" s="667"/>
      <c r="DT26" s="667"/>
      <c r="DU26" s="667"/>
      <c r="DV26" s="668"/>
      <c r="DW26" s="671" t="s">
        <v>126</v>
      </c>
      <c r="DX26" s="700"/>
      <c r="DY26" s="700"/>
      <c r="DZ26" s="700"/>
      <c r="EA26" s="700"/>
      <c r="EB26" s="700"/>
      <c r="EC26" s="701"/>
    </row>
    <row r="27" spans="2:133" ht="11.25" customHeight="1" x14ac:dyDescent="0.15">
      <c r="B27" s="663" t="s">
        <v>277</v>
      </c>
      <c r="C27" s="664"/>
      <c r="D27" s="664"/>
      <c r="E27" s="664"/>
      <c r="F27" s="664"/>
      <c r="G27" s="664"/>
      <c r="H27" s="664"/>
      <c r="I27" s="664"/>
      <c r="J27" s="664"/>
      <c r="K27" s="664"/>
      <c r="L27" s="664"/>
      <c r="M27" s="664"/>
      <c r="N27" s="664"/>
      <c r="O27" s="664"/>
      <c r="P27" s="664"/>
      <c r="Q27" s="665"/>
      <c r="R27" s="666">
        <v>44111801</v>
      </c>
      <c r="S27" s="667"/>
      <c r="T27" s="667"/>
      <c r="U27" s="667"/>
      <c r="V27" s="667"/>
      <c r="W27" s="667"/>
      <c r="X27" s="667"/>
      <c r="Y27" s="668"/>
      <c r="Z27" s="669">
        <v>51.5</v>
      </c>
      <c r="AA27" s="669"/>
      <c r="AB27" s="669"/>
      <c r="AC27" s="669"/>
      <c r="AD27" s="670">
        <v>40757815</v>
      </c>
      <c r="AE27" s="670"/>
      <c r="AF27" s="670"/>
      <c r="AG27" s="670"/>
      <c r="AH27" s="670"/>
      <c r="AI27" s="670"/>
      <c r="AJ27" s="670"/>
      <c r="AK27" s="670"/>
      <c r="AL27" s="671">
        <v>99.300003051757813</v>
      </c>
      <c r="AM27" s="672"/>
      <c r="AN27" s="672"/>
      <c r="AO27" s="673"/>
      <c r="AP27" s="663" t="s">
        <v>278</v>
      </c>
      <c r="AQ27" s="664"/>
      <c r="AR27" s="664"/>
      <c r="AS27" s="664"/>
      <c r="AT27" s="664"/>
      <c r="AU27" s="664"/>
      <c r="AV27" s="664"/>
      <c r="AW27" s="664"/>
      <c r="AX27" s="664"/>
      <c r="AY27" s="664"/>
      <c r="AZ27" s="664"/>
      <c r="BA27" s="664"/>
      <c r="BB27" s="664"/>
      <c r="BC27" s="664"/>
      <c r="BD27" s="664"/>
      <c r="BE27" s="664"/>
      <c r="BF27" s="665"/>
      <c r="BG27" s="666">
        <v>33794941</v>
      </c>
      <c r="BH27" s="667"/>
      <c r="BI27" s="667"/>
      <c r="BJ27" s="667"/>
      <c r="BK27" s="667"/>
      <c r="BL27" s="667"/>
      <c r="BM27" s="667"/>
      <c r="BN27" s="668"/>
      <c r="BO27" s="669">
        <v>100</v>
      </c>
      <c r="BP27" s="669"/>
      <c r="BQ27" s="669"/>
      <c r="BR27" s="669"/>
      <c r="BS27" s="670" t="s">
        <v>562</v>
      </c>
      <c r="BT27" s="670"/>
      <c r="BU27" s="670"/>
      <c r="BV27" s="670"/>
      <c r="BW27" s="670"/>
      <c r="BX27" s="670"/>
      <c r="BY27" s="670"/>
      <c r="BZ27" s="670"/>
      <c r="CA27" s="670"/>
      <c r="CB27" s="674"/>
      <c r="CD27" s="681" t="s">
        <v>579</v>
      </c>
      <c r="CE27" s="682"/>
      <c r="CF27" s="682"/>
      <c r="CG27" s="682"/>
      <c r="CH27" s="682"/>
      <c r="CI27" s="682"/>
      <c r="CJ27" s="682"/>
      <c r="CK27" s="682"/>
      <c r="CL27" s="682"/>
      <c r="CM27" s="682"/>
      <c r="CN27" s="682"/>
      <c r="CO27" s="682"/>
      <c r="CP27" s="682"/>
      <c r="CQ27" s="683"/>
      <c r="CR27" s="666">
        <v>22579225</v>
      </c>
      <c r="CS27" s="706"/>
      <c r="CT27" s="706"/>
      <c r="CU27" s="706"/>
      <c r="CV27" s="706"/>
      <c r="CW27" s="706"/>
      <c r="CX27" s="706"/>
      <c r="CY27" s="707"/>
      <c r="CZ27" s="671">
        <v>27.5</v>
      </c>
      <c r="DA27" s="700"/>
      <c r="DB27" s="700"/>
      <c r="DC27" s="708"/>
      <c r="DD27" s="675">
        <v>5210250</v>
      </c>
      <c r="DE27" s="706"/>
      <c r="DF27" s="706"/>
      <c r="DG27" s="706"/>
      <c r="DH27" s="706"/>
      <c r="DI27" s="706"/>
      <c r="DJ27" s="706"/>
      <c r="DK27" s="707"/>
      <c r="DL27" s="675">
        <v>5139396</v>
      </c>
      <c r="DM27" s="706"/>
      <c r="DN27" s="706"/>
      <c r="DO27" s="706"/>
      <c r="DP27" s="706"/>
      <c r="DQ27" s="706"/>
      <c r="DR27" s="706"/>
      <c r="DS27" s="706"/>
      <c r="DT27" s="706"/>
      <c r="DU27" s="706"/>
      <c r="DV27" s="707"/>
      <c r="DW27" s="671">
        <v>11.8</v>
      </c>
      <c r="DX27" s="700"/>
      <c r="DY27" s="700"/>
      <c r="DZ27" s="700"/>
      <c r="EA27" s="700"/>
      <c r="EB27" s="700"/>
      <c r="EC27" s="701"/>
    </row>
    <row r="28" spans="2:133" ht="11.25" customHeight="1" x14ac:dyDescent="0.15">
      <c r="B28" s="663" t="s">
        <v>279</v>
      </c>
      <c r="C28" s="664"/>
      <c r="D28" s="664"/>
      <c r="E28" s="664"/>
      <c r="F28" s="664"/>
      <c r="G28" s="664"/>
      <c r="H28" s="664"/>
      <c r="I28" s="664"/>
      <c r="J28" s="664"/>
      <c r="K28" s="664"/>
      <c r="L28" s="664"/>
      <c r="M28" s="664"/>
      <c r="N28" s="664"/>
      <c r="O28" s="664"/>
      <c r="P28" s="664"/>
      <c r="Q28" s="665"/>
      <c r="R28" s="666">
        <v>47477</v>
      </c>
      <c r="S28" s="667"/>
      <c r="T28" s="667"/>
      <c r="U28" s="667"/>
      <c r="V28" s="667"/>
      <c r="W28" s="667"/>
      <c r="X28" s="667"/>
      <c r="Y28" s="668"/>
      <c r="Z28" s="669">
        <v>0.1</v>
      </c>
      <c r="AA28" s="669"/>
      <c r="AB28" s="669"/>
      <c r="AC28" s="669"/>
      <c r="AD28" s="670">
        <v>47477</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280</v>
      </c>
      <c r="CE28" s="682"/>
      <c r="CF28" s="682"/>
      <c r="CG28" s="682"/>
      <c r="CH28" s="682"/>
      <c r="CI28" s="682"/>
      <c r="CJ28" s="682"/>
      <c r="CK28" s="682"/>
      <c r="CL28" s="682"/>
      <c r="CM28" s="682"/>
      <c r="CN28" s="682"/>
      <c r="CO28" s="682"/>
      <c r="CP28" s="682"/>
      <c r="CQ28" s="683"/>
      <c r="CR28" s="666">
        <v>7018131</v>
      </c>
      <c r="CS28" s="667"/>
      <c r="CT28" s="667"/>
      <c r="CU28" s="667"/>
      <c r="CV28" s="667"/>
      <c r="CW28" s="667"/>
      <c r="CX28" s="667"/>
      <c r="CY28" s="668"/>
      <c r="CZ28" s="671">
        <v>8.6</v>
      </c>
      <c r="DA28" s="700"/>
      <c r="DB28" s="700"/>
      <c r="DC28" s="708"/>
      <c r="DD28" s="675">
        <v>6656538</v>
      </c>
      <c r="DE28" s="667"/>
      <c r="DF28" s="667"/>
      <c r="DG28" s="667"/>
      <c r="DH28" s="667"/>
      <c r="DI28" s="667"/>
      <c r="DJ28" s="667"/>
      <c r="DK28" s="668"/>
      <c r="DL28" s="675">
        <v>6656538</v>
      </c>
      <c r="DM28" s="667"/>
      <c r="DN28" s="667"/>
      <c r="DO28" s="667"/>
      <c r="DP28" s="667"/>
      <c r="DQ28" s="667"/>
      <c r="DR28" s="667"/>
      <c r="DS28" s="667"/>
      <c r="DT28" s="667"/>
      <c r="DU28" s="667"/>
      <c r="DV28" s="668"/>
      <c r="DW28" s="671">
        <v>15.3</v>
      </c>
      <c r="DX28" s="700"/>
      <c r="DY28" s="700"/>
      <c r="DZ28" s="700"/>
      <c r="EA28" s="700"/>
      <c r="EB28" s="700"/>
      <c r="EC28" s="701"/>
    </row>
    <row r="29" spans="2:133" ht="11.25" customHeight="1" x14ac:dyDescent="0.15">
      <c r="B29" s="663" t="s">
        <v>281</v>
      </c>
      <c r="C29" s="664"/>
      <c r="D29" s="664"/>
      <c r="E29" s="664"/>
      <c r="F29" s="664"/>
      <c r="G29" s="664"/>
      <c r="H29" s="664"/>
      <c r="I29" s="664"/>
      <c r="J29" s="664"/>
      <c r="K29" s="664"/>
      <c r="L29" s="664"/>
      <c r="M29" s="664"/>
      <c r="N29" s="664"/>
      <c r="O29" s="664"/>
      <c r="P29" s="664"/>
      <c r="Q29" s="665"/>
      <c r="R29" s="666">
        <v>779781</v>
      </c>
      <c r="S29" s="667"/>
      <c r="T29" s="667"/>
      <c r="U29" s="667"/>
      <c r="V29" s="667"/>
      <c r="W29" s="667"/>
      <c r="X29" s="667"/>
      <c r="Y29" s="668"/>
      <c r="Z29" s="669">
        <v>0.9</v>
      </c>
      <c r="AA29" s="669"/>
      <c r="AB29" s="669"/>
      <c r="AC29" s="669"/>
      <c r="AD29" s="670" t="s">
        <v>126</v>
      </c>
      <c r="AE29" s="670"/>
      <c r="AF29" s="670"/>
      <c r="AG29" s="670"/>
      <c r="AH29" s="670"/>
      <c r="AI29" s="670"/>
      <c r="AJ29" s="670"/>
      <c r="AK29" s="670"/>
      <c r="AL29" s="671" t="s">
        <v>126</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282</v>
      </c>
      <c r="CE29" s="716"/>
      <c r="CF29" s="681" t="s">
        <v>70</v>
      </c>
      <c r="CG29" s="682"/>
      <c r="CH29" s="682"/>
      <c r="CI29" s="682"/>
      <c r="CJ29" s="682"/>
      <c r="CK29" s="682"/>
      <c r="CL29" s="682"/>
      <c r="CM29" s="682"/>
      <c r="CN29" s="682"/>
      <c r="CO29" s="682"/>
      <c r="CP29" s="682"/>
      <c r="CQ29" s="683"/>
      <c r="CR29" s="666">
        <v>7018131</v>
      </c>
      <c r="CS29" s="706"/>
      <c r="CT29" s="706"/>
      <c r="CU29" s="706"/>
      <c r="CV29" s="706"/>
      <c r="CW29" s="706"/>
      <c r="CX29" s="706"/>
      <c r="CY29" s="707"/>
      <c r="CZ29" s="671">
        <v>8.6</v>
      </c>
      <c r="DA29" s="700"/>
      <c r="DB29" s="700"/>
      <c r="DC29" s="708"/>
      <c r="DD29" s="675">
        <v>6656538</v>
      </c>
      <c r="DE29" s="706"/>
      <c r="DF29" s="706"/>
      <c r="DG29" s="706"/>
      <c r="DH29" s="706"/>
      <c r="DI29" s="706"/>
      <c r="DJ29" s="706"/>
      <c r="DK29" s="707"/>
      <c r="DL29" s="675">
        <v>6656538</v>
      </c>
      <c r="DM29" s="706"/>
      <c r="DN29" s="706"/>
      <c r="DO29" s="706"/>
      <c r="DP29" s="706"/>
      <c r="DQ29" s="706"/>
      <c r="DR29" s="706"/>
      <c r="DS29" s="706"/>
      <c r="DT29" s="706"/>
      <c r="DU29" s="706"/>
      <c r="DV29" s="707"/>
      <c r="DW29" s="671">
        <v>15.3</v>
      </c>
      <c r="DX29" s="700"/>
      <c r="DY29" s="700"/>
      <c r="DZ29" s="700"/>
      <c r="EA29" s="700"/>
      <c r="EB29" s="700"/>
      <c r="EC29" s="701"/>
    </row>
    <row r="30" spans="2:133" ht="11.25" customHeight="1" x14ac:dyDescent="0.15">
      <c r="B30" s="663" t="s">
        <v>283</v>
      </c>
      <c r="C30" s="664"/>
      <c r="D30" s="664"/>
      <c r="E30" s="664"/>
      <c r="F30" s="664"/>
      <c r="G30" s="664"/>
      <c r="H30" s="664"/>
      <c r="I30" s="664"/>
      <c r="J30" s="664"/>
      <c r="K30" s="664"/>
      <c r="L30" s="664"/>
      <c r="M30" s="664"/>
      <c r="N30" s="664"/>
      <c r="O30" s="664"/>
      <c r="P30" s="664"/>
      <c r="Q30" s="665"/>
      <c r="R30" s="666">
        <v>880242</v>
      </c>
      <c r="S30" s="667"/>
      <c r="T30" s="667"/>
      <c r="U30" s="667"/>
      <c r="V30" s="667"/>
      <c r="W30" s="667"/>
      <c r="X30" s="667"/>
      <c r="Y30" s="668"/>
      <c r="Z30" s="669">
        <v>1</v>
      </c>
      <c r="AA30" s="669"/>
      <c r="AB30" s="669"/>
      <c r="AC30" s="669"/>
      <c r="AD30" s="670">
        <v>10</v>
      </c>
      <c r="AE30" s="670"/>
      <c r="AF30" s="670"/>
      <c r="AG30" s="670"/>
      <c r="AH30" s="670"/>
      <c r="AI30" s="670"/>
      <c r="AJ30" s="670"/>
      <c r="AK30" s="670"/>
      <c r="AL30" s="671">
        <v>0</v>
      </c>
      <c r="AM30" s="672"/>
      <c r="AN30" s="672"/>
      <c r="AO30" s="673"/>
      <c r="AP30" s="645" t="s">
        <v>217</v>
      </c>
      <c r="AQ30" s="646"/>
      <c r="AR30" s="646"/>
      <c r="AS30" s="646"/>
      <c r="AT30" s="646"/>
      <c r="AU30" s="646"/>
      <c r="AV30" s="646"/>
      <c r="AW30" s="646"/>
      <c r="AX30" s="646"/>
      <c r="AY30" s="646"/>
      <c r="AZ30" s="646"/>
      <c r="BA30" s="646"/>
      <c r="BB30" s="646"/>
      <c r="BC30" s="646"/>
      <c r="BD30" s="646"/>
      <c r="BE30" s="646"/>
      <c r="BF30" s="647"/>
      <c r="BG30" s="645" t="s">
        <v>284</v>
      </c>
      <c r="BH30" s="713"/>
      <c r="BI30" s="713"/>
      <c r="BJ30" s="713"/>
      <c r="BK30" s="713"/>
      <c r="BL30" s="713"/>
      <c r="BM30" s="713"/>
      <c r="BN30" s="713"/>
      <c r="BO30" s="713"/>
      <c r="BP30" s="713"/>
      <c r="BQ30" s="714"/>
      <c r="BR30" s="645" t="s">
        <v>285</v>
      </c>
      <c r="BS30" s="713"/>
      <c r="BT30" s="713"/>
      <c r="BU30" s="713"/>
      <c r="BV30" s="713"/>
      <c r="BW30" s="713"/>
      <c r="BX30" s="713"/>
      <c r="BY30" s="713"/>
      <c r="BZ30" s="713"/>
      <c r="CA30" s="713"/>
      <c r="CB30" s="714"/>
      <c r="CD30" s="717"/>
      <c r="CE30" s="718"/>
      <c r="CF30" s="681" t="s">
        <v>580</v>
      </c>
      <c r="CG30" s="682"/>
      <c r="CH30" s="682"/>
      <c r="CI30" s="682"/>
      <c r="CJ30" s="682"/>
      <c r="CK30" s="682"/>
      <c r="CL30" s="682"/>
      <c r="CM30" s="682"/>
      <c r="CN30" s="682"/>
      <c r="CO30" s="682"/>
      <c r="CP30" s="682"/>
      <c r="CQ30" s="683"/>
      <c r="CR30" s="666">
        <v>6637162</v>
      </c>
      <c r="CS30" s="667"/>
      <c r="CT30" s="667"/>
      <c r="CU30" s="667"/>
      <c r="CV30" s="667"/>
      <c r="CW30" s="667"/>
      <c r="CX30" s="667"/>
      <c r="CY30" s="668"/>
      <c r="CZ30" s="671">
        <v>8.1</v>
      </c>
      <c r="DA30" s="700"/>
      <c r="DB30" s="700"/>
      <c r="DC30" s="708"/>
      <c r="DD30" s="675">
        <v>6300635</v>
      </c>
      <c r="DE30" s="667"/>
      <c r="DF30" s="667"/>
      <c r="DG30" s="667"/>
      <c r="DH30" s="667"/>
      <c r="DI30" s="667"/>
      <c r="DJ30" s="667"/>
      <c r="DK30" s="668"/>
      <c r="DL30" s="675">
        <v>6300635</v>
      </c>
      <c r="DM30" s="667"/>
      <c r="DN30" s="667"/>
      <c r="DO30" s="667"/>
      <c r="DP30" s="667"/>
      <c r="DQ30" s="667"/>
      <c r="DR30" s="667"/>
      <c r="DS30" s="667"/>
      <c r="DT30" s="667"/>
      <c r="DU30" s="667"/>
      <c r="DV30" s="668"/>
      <c r="DW30" s="671">
        <v>14.5</v>
      </c>
      <c r="DX30" s="700"/>
      <c r="DY30" s="700"/>
      <c r="DZ30" s="700"/>
      <c r="EA30" s="700"/>
      <c r="EB30" s="700"/>
      <c r="EC30" s="701"/>
    </row>
    <row r="31" spans="2:133" ht="11.25" customHeight="1" x14ac:dyDescent="0.15">
      <c r="B31" s="663" t="s">
        <v>286</v>
      </c>
      <c r="C31" s="664"/>
      <c r="D31" s="664"/>
      <c r="E31" s="664"/>
      <c r="F31" s="664"/>
      <c r="G31" s="664"/>
      <c r="H31" s="664"/>
      <c r="I31" s="664"/>
      <c r="J31" s="664"/>
      <c r="K31" s="664"/>
      <c r="L31" s="664"/>
      <c r="M31" s="664"/>
      <c r="N31" s="664"/>
      <c r="O31" s="664"/>
      <c r="P31" s="664"/>
      <c r="Q31" s="665"/>
      <c r="R31" s="666">
        <v>248647</v>
      </c>
      <c r="S31" s="667"/>
      <c r="T31" s="667"/>
      <c r="U31" s="667"/>
      <c r="V31" s="667"/>
      <c r="W31" s="667"/>
      <c r="X31" s="667"/>
      <c r="Y31" s="668"/>
      <c r="Z31" s="669">
        <v>0.3</v>
      </c>
      <c r="AA31" s="669"/>
      <c r="AB31" s="669"/>
      <c r="AC31" s="669"/>
      <c r="AD31" s="670">
        <v>3563</v>
      </c>
      <c r="AE31" s="670"/>
      <c r="AF31" s="670"/>
      <c r="AG31" s="670"/>
      <c r="AH31" s="670"/>
      <c r="AI31" s="670"/>
      <c r="AJ31" s="670"/>
      <c r="AK31" s="670"/>
      <c r="AL31" s="671">
        <v>0</v>
      </c>
      <c r="AM31" s="672"/>
      <c r="AN31" s="672"/>
      <c r="AO31" s="673"/>
      <c r="AP31" s="726" t="s">
        <v>287</v>
      </c>
      <c r="AQ31" s="727"/>
      <c r="AR31" s="727"/>
      <c r="AS31" s="727"/>
      <c r="AT31" s="732" t="s">
        <v>288</v>
      </c>
      <c r="AU31" s="360"/>
      <c r="AV31" s="360"/>
      <c r="AW31" s="360"/>
      <c r="AX31" s="652" t="s">
        <v>184</v>
      </c>
      <c r="AY31" s="653"/>
      <c r="AZ31" s="653"/>
      <c r="BA31" s="653"/>
      <c r="BB31" s="653"/>
      <c r="BC31" s="653"/>
      <c r="BD31" s="653"/>
      <c r="BE31" s="653"/>
      <c r="BF31" s="654"/>
      <c r="BG31" s="725">
        <v>99.2</v>
      </c>
      <c r="BH31" s="721"/>
      <c r="BI31" s="721"/>
      <c r="BJ31" s="721"/>
      <c r="BK31" s="721"/>
      <c r="BL31" s="721"/>
      <c r="BM31" s="661">
        <v>97.2</v>
      </c>
      <c r="BN31" s="721"/>
      <c r="BO31" s="721"/>
      <c r="BP31" s="721"/>
      <c r="BQ31" s="722"/>
      <c r="BR31" s="725">
        <v>98.4</v>
      </c>
      <c r="BS31" s="721"/>
      <c r="BT31" s="721"/>
      <c r="BU31" s="721"/>
      <c r="BV31" s="721"/>
      <c r="BW31" s="721"/>
      <c r="BX31" s="661">
        <v>96.3</v>
      </c>
      <c r="BY31" s="721"/>
      <c r="BZ31" s="721"/>
      <c r="CA31" s="721"/>
      <c r="CB31" s="722"/>
      <c r="CD31" s="717"/>
      <c r="CE31" s="718"/>
      <c r="CF31" s="681" t="s">
        <v>289</v>
      </c>
      <c r="CG31" s="682"/>
      <c r="CH31" s="682"/>
      <c r="CI31" s="682"/>
      <c r="CJ31" s="682"/>
      <c r="CK31" s="682"/>
      <c r="CL31" s="682"/>
      <c r="CM31" s="682"/>
      <c r="CN31" s="682"/>
      <c r="CO31" s="682"/>
      <c r="CP31" s="682"/>
      <c r="CQ31" s="683"/>
      <c r="CR31" s="666">
        <v>380969</v>
      </c>
      <c r="CS31" s="706"/>
      <c r="CT31" s="706"/>
      <c r="CU31" s="706"/>
      <c r="CV31" s="706"/>
      <c r="CW31" s="706"/>
      <c r="CX31" s="706"/>
      <c r="CY31" s="707"/>
      <c r="CZ31" s="671">
        <v>0.5</v>
      </c>
      <c r="DA31" s="700"/>
      <c r="DB31" s="700"/>
      <c r="DC31" s="708"/>
      <c r="DD31" s="675">
        <v>355903</v>
      </c>
      <c r="DE31" s="706"/>
      <c r="DF31" s="706"/>
      <c r="DG31" s="706"/>
      <c r="DH31" s="706"/>
      <c r="DI31" s="706"/>
      <c r="DJ31" s="706"/>
      <c r="DK31" s="707"/>
      <c r="DL31" s="675">
        <v>355903</v>
      </c>
      <c r="DM31" s="706"/>
      <c r="DN31" s="706"/>
      <c r="DO31" s="706"/>
      <c r="DP31" s="706"/>
      <c r="DQ31" s="706"/>
      <c r="DR31" s="706"/>
      <c r="DS31" s="706"/>
      <c r="DT31" s="706"/>
      <c r="DU31" s="706"/>
      <c r="DV31" s="707"/>
      <c r="DW31" s="671">
        <v>0.8</v>
      </c>
      <c r="DX31" s="700"/>
      <c r="DY31" s="700"/>
      <c r="DZ31" s="700"/>
      <c r="EA31" s="700"/>
      <c r="EB31" s="700"/>
      <c r="EC31" s="701"/>
    </row>
    <row r="32" spans="2:133" ht="11.25" customHeight="1" x14ac:dyDescent="0.15">
      <c r="B32" s="663" t="s">
        <v>290</v>
      </c>
      <c r="C32" s="664"/>
      <c r="D32" s="664"/>
      <c r="E32" s="664"/>
      <c r="F32" s="664"/>
      <c r="G32" s="664"/>
      <c r="H32" s="664"/>
      <c r="I32" s="664"/>
      <c r="J32" s="664"/>
      <c r="K32" s="664"/>
      <c r="L32" s="664"/>
      <c r="M32" s="664"/>
      <c r="N32" s="664"/>
      <c r="O32" s="664"/>
      <c r="P32" s="664"/>
      <c r="Q32" s="665"/>
      <c r="R32" s="666">
        <v>20135863</v>
      </c>
      <c r="S32" s="667"/>
      <c r="T32" s="667"/>
      <c r="U32" s="667"/>
      <c r="V32" s="667"/>
      <c r="W32" s="667"/>
      <c r="X32" s="667"/>
      <c r="Y32" s="668"/>
      <c r="Z32" s="669">
        <v>23.5</v>
      </c>
      <c r="AA32" s="669"/>
      <c r="AB32" s="669"/>
      <c r="AC32" s="669"/>
      <c r="AD32" s="670" t="s">
        <v>562</v>
      </c>
      <c r="AE32" s="670"/>
      <c r="AF32" s="670"/>
      <c r="AG32" s="670"/>
      <c r="AH32" s="670"/>
      <c r="AI32" s="670"/>
      <c r="AJ32" s="670"/>
      <c r="AK32" s="670"/>
      <c r="AL32" s="671" t="s">
        <v>562</v>
      </c>
      <c r="AM32" s="672"/>
      <c r="AN32" s="672"/>
      <c r="AO32" s="673"/>
      <c r="AP32" s="728"/>
      <c r="AQ32" s="729"/>
      <c r="AR32" s="729"/>
      <c r="AS32" s="729"/>
      <c r="AT32" s="733"/>
      <c r="AU32" s="361" t="s">
        <v>581</v>
      </c>
      <c r="AV32" s="361"/>
      <c r="AW32" s="361"/>
      <c r="AX32" s="663" t="s">
        <v>291</v>
      </c>
      <c r="AY32" s="664"/>
      <c r="AZ32" s="664"/>
      <c r="BA32" s="664"/>
      <c r="BB32" s="664"/>
      <c r="BC32" s="664"/>
      <c r="BD32" s="664"/>
      <c r="BE32" s="664"/>
      <c r="BF32" s="665"/>
      <c r="BG32" s="735">
        <v>99.1</v>
      </c>
      <c r="BH32" s="706"/>
      <c r="BI32" s="706"/>
      <c r="BJ32" s="706"/>
      <c r="BK32" s="706"/>
      <c r="BL32" s="706"/>
      <c r="BM32" s="672">
        <v>97.2</v>
      </c>
      <c r="BN32" s="723"/>
      <c r="BO32" s="723"/>
      <c r="BP32" s="723"/>
      <c r="BQ32" s="724"/>
      <c r="BR32" s="735">
        <v>97.9</v>
      </c>
      <c r="BS32" s="706"/>
      <c r="BT32" s="706"/>
      <c r="BU32" s="706"/>
      <c r="BV32" s="706"/>
      <c r="BW32" s="706"/>
      <c r="BX32" s="672">
        <v>96</v>
      </c>
      <c r="BY32" s="723"/>
      <c r="BZ32" s="723"/>
      <c r="CA32" s="723"/>
      <c r="CB32" s="724"/>
      <c r="CD32" s="719"/>
      <c r="CE32" s="720"/>
      <c r="CF32" s="681" t="s">
        <v>292</v>
      </c>
      <c r="CG32" s="682"/>
      <c r="CH32" s="682"/>
      <c r="CI32" s="682"/>
      <c r="CJ32" s="682"/>
      <c r="CK32" s="682"/>
      <c r="CL32" s="682"/>
      <c r="CM32" s="682"/>
      <c r="CN32" s="682"/>
      <c r="CO32" s="682"/>
      <c r="CP32" s="682"/>
      <c r="CQ32" s="683"/>
      <c r="CR32" s="666" t="s">
        <v>562</v>
      </c>
      <c r="CS32" s="667"/>
      <c r="CT32" s="667"/>
      <c r="CU32" s="667"/>
      <c r="CV32" s="667"/>
      <c r="CW32" s="667"/>
      <c r="CX32" s="667"/>
      <c r="CY32" s="668"/>
      <c r="CZ32" s="671" t="s">
        <v>126</v>
      </c>
      <c r="DA32" s="700"/>
      <c r="DB32" s="700"/>
      <c r="DC32" s="708"/>
      <c r="DD32" s="675" t="s">
        <v>126</v>
      </c>
      <c r="DE32" s="667"/>
      <c r="DF32" s="667"/>
      <c r="DG32" s="667"/>
      <c r="DH32" s="667"/>
      <c r="DI32" s="667"/>
      <c r="DJ32" s="667"/>
      <c r="DK32" s="668"/>
      <c r="DL32" s="675" t="s">
        <v>126</v>
      </c>
      <c r="DM32" s="667"/>
      <c r="DN32" s="667"/>
      <c r="DO32" s="667"/>
      <c r="DP32" s="667"/>
      <c r="DQ32" s="667"/>
      <c r="DR32" s="667"/>
      <c r="DS32" s="667"/>
      <c r="DT32" s="667"/>
      <c r="DU32" s="667"/>
      <c r="DV32" s="668"/>
      <c r="DW32" s="671" t="s">
        <v>126</v>
      </c>
      <c r="DX32" s="700"/>
      <c r="DY32" s="700"/>
      <c r="DZ32" s="700"/>
      <c r="EA32" s="700"/>
      <c r="EB32" s="700"/>
      <c r="EC32" s="701"/>
    </row>
    <row r="33" spans="2:133" ht="11.25" customHeight="1" x14ac:dyDescent="0.15">
      <c r="B33" s="702" t="s">
        <v>293</v>
      </c>
      <c r="C33" s="703"/>
      <c r="D33" s="703"/>
      <c r="E33" s="703"/>
      <c r="F33" s="703"/>
      <c r="G33" s="703"/>
      <c r="H33" s="703"/>
      <c r="I33" s="703"/>
      <c r="J33" s="703"/>
      <c r="K33" s="703"/>
      <c r="L33" s="703"/>
      <c r="M33" s="703"/>
      <c r="N33" s="703"/>
      <c r="O33" s="703"/>
      <c r="P33" s="703"/>
      <c r="Q33" s="704"/>
      <c r="R33" s="666">
        <v>300</v>
      </c>
      <c r="S33" s="667"/>
      <c r="T33" s="667"/>
      <c r="U33" s="667"/>
      <c r="V33" s="667"/>
      <c r="W33" s="667"/>
      <c r="X33" s="667"/>
      <c r="Y33" s="668"/>
      <c r="Z33" s="669">
        <v>0</v>
      </c>
      <c r="AA33" s="669"/>
      <c r="AB33" s="669"/>
      <c r="AC33" s="669"/>
      <c r="AD33" s="670">
        <v>300</v>
      </c>
      <c r="AE33" s="670"/>
      <c r="AF33" s="670"/>
      <c r="AG33" s="670"/>
      <c r="AH33" s="670"/>
      <c r="AI33" s="670"/>
      <c r="AJ33" s="670"/>
      <c r="AK33" s="670"/>
      <c r="AL33" s="671">
        <v>0</v>
      </c>
      <c r="AM33" s="672"/>
      <c r="AN33" s="672"/>
      <c r="AO33" s="673"/>
      <c r="AP33" s="730"/>
      <c r="AQ33" s="731"/>
      <c r="AR33" s="731"/>
      <c r="AS33" s="731"/>
      <c r="AT33" s="734"/>
      <c r="AU33" s="362"/>
      <c r="AV33" s="362"/>
      <c r="AW33" s="362"/>
      <c r="AX33" s="710" t="s">
        <v>294</v>
      </c>
      <c r="AY33" s="711"/>
      <c r="AZ33" s="711"/>
      <c r="BA33" s="711"/>
      <c r="BB33" s="711"/>
      <c r="BC33" s="711"/>
      <c r="BD33" s="711"/>
      <c r="BE33" s="711"/>
      <c r="BF33" s="712"/>
      <c r="BG33" s="736">
        <v>99.3</v>
      </c>
      <c r="BH33" s="737"/>
      <c r="BI33" s="737"/>
      <c r="BJ33" s="737"/>
      <c r="BK33" s="737"/>
      <c r="BL33" s="737"/>
      <c r="BM33" s="738">
        <v>96.9</v>
      </c>
      <c r="BN33" s="737"/>
      <c r="BO33" s="737"/>
      <c r="BP33" s="737"/>
      <c r="BQ33" s="739"/>
      <c r="BR33" s="736">
        <v>98.7</v>
      </c>
      <c r="BS33" s="737"/>
      <c r="BT33" s="737"/>
      <c r="BU33" s="737"/>
      <c r="BV33" s="737"/>
      <c r="BW33" s="737"/>
      <c r="BX33" s="738">
        <v>96.3</v>
      </c>
      <c r="BY33" s="737"/>
      <c r="BZ33" s="737"/>
      <c r="CA33" s="737"/>
      <c r="CB33" s="739"/>
      <c r="CD33" s="681" t="s">
        <v>295</v>
      </c>
      <c r="CE33" s="682"/>
      <c r="CF33" s="682"/>
      <c r="CG33" s="682"/>
      <c r="CH33" s="682"/>
      <c r="CI33" s="682"/>
      <c r="CJ33" s="682"/>
      <c r="CK33" s="682"/>
      <c r="CL33" s="682"/>
      <c r="CM33" s="682"/>
      <c r="CN33" s="682"/>
      <c r="CO33" s="682"/>
      <c r="CP33" s="682"/>
      <c r="CQ33" s="683"/>
      <c r="CR33" s="666">
        <v>32074676</v>
      </c>
      <c r="CS33" s="706"/>
      <c r="CT33" s="706"/>
      <c r="CU33" s="706"/>
      <c r="CV33" s="706"/>
      <c r="CW33" s="706"/>
      <c r="CX33" s="706"/>
      <c r="CY33" s="707"/>
      <c r="CZ33" s="671">
        <v>39.1</v>
      </c>
      <c r="DA33" s="700"/>
      <c r="DB33" s="700"/>
      <c r="DC33" s="708"/>
      <c r="DD33" s="675">
        <v>23985910</v>
      </c>
      <c r="DE33" s="706"/>
      <c r="DF33" s="706"/>
      <c r="DG33" s="706"/>
      <c r="DH33" s="706"/>
      <c r="DI33" s="706"/>
      <c r="DJ33" s="706"/>
      <c r="DK33" s="707"/>
      <c r="DL33" s="675">
        <v>15844422</v>
      </c>
      <c r="DM33" s="706"/>
      <c r="DN33" s="706"/>
      <c r="DO33" s="706"/>
      <c r="DP33" s="706"/>
      <c r="DQ33" s="706"/>
      <c r="DR33" s="706"/>
      <c r="DS33" s="706"/>
      <c r="DT33" s="706"/>
      <c r="DU33" s="706"/>
      <c r="DV33" s="707"/>
      <c r="DW33" s="671">
        <v>36.5</v>
      </c>
      <c r="DX33" s="700"/>
      <c r="DY33" s="700"/>
      <c r="DZ33" s="700"/>
      <c r="EA33" s="700"/>
      <c r="EB33" s="700"/>
      <c r="EC33" s="701"/>
    </row>
    <row r="34" spans="2:133" ht="11.25" customHeight="1" x14ac:dyDescent="0.15">
      <c r="B34" s="663" t="s">
        <v>296</v>
      </c>
      <c r="C34" s="664"/>
      <c r="D34" s="664"/>
      <c r="E34" s="664"/>
      <c r="F34" s="664"/>
      <c r="G34" s="664"/>
      <c r="H34" s="664"/>
      <c r="I34" s="664"/>
      <c r="J34" s="664"/>
      <c r="K34" s="664"/>
      <c r="L34" s="664"/>
      <c r="M34" s="664"/>
      <c r="N34" s="664"/>
      <c r="O34" s="664"/>
      <c r="P34" s="664"/>
      <c r="Q34" s="665"/>
      <c r="R34" s="666">
        <v>6067565</v>
      </c>
      <c r="S34" s="667"/>
      <c r="T34" s="667"/>
      <c r="U34" s="667"/>
      <c r="V34" s="667"/>
      <c r="W34" s="667"/>
      <c r="X34" s="667"/>
      <c r="Y34" s="668"/>
      <c r="Z34" s="669">
        <v>7.1</v>
      </c>
      <c r="AA34" s="669"/>
      <c r="AB34" s="669"/>
      <c r="AC34" s="669"/>
      <c r="AD34" s="670" t="s">
        <v>562</v>
      </c>
      <c r="AE34" s="670"/>
      <c r="AF34" s="670"/>
      <c r="AG34" s="670"/>
      <c r="AH34" s="670"/>
      <c r="AI34" s="670"/>
      <c r="AJ34" s="670"/>
      <c r="AK34" s="670"/>
      <c r="AL34" s="671" t="s">
        <v>126</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582</v>
      </c>
      <c r="CE34" s="682"/>
      <c r="CF34" s="682"/>
      <c r="CG34" s="682"/>
      <c r="CH34" s="682"/>
      <c r="CI34" s="682"/>
      <c r="CJ34" s="682"/>
      <c r="CK34" s="682"/>
      <c r="CL34" s="682"/>
      <c r="CM34" s="682"/>
      <c r="CN34" s="682"/>
      <c r="CO34" s="682"/>
      <c r="CP34" s="682"/>
      <c r="CQ34" s="683"/>
      <c r="CR34" s="666">
        <v>11919091</v>
      </c>
      <c r="CS34" s="667"/>
      <c r="CT34" s="667"/>
      <c r="CU34" s="667"/>
      <c r="CV34" s="667"/>
      <c r="CW34" s="667"/>
      <c r="CX34" s="667"/>
      <c r="CY34" s="668"/>
      <c r="CZ34" s="671">
        <v>14.5</v>
      </c>
      <c r="DA34" s="700"/>
      <c r="DB34" s="700"/>
      <c r="DC34" s="708"/>
      <c r="DD34" s="675">
        <v>7607273</v>
      </c>
      <c r="DE34" s="667"/>
      <c r="DF34" s="667"/>
      <c r="DG34" s="667"/>
      <c r="DH34" s="667"/>
      <c r="DI34" s="667"/>
      <c r="DJ34" s="667"/>
      <c r="DK34" s="668"/>
      <c r="DL34" s="675">
        <v>6223161</v>
      </c>
      <c r="DM34" s="667"/>
      <c r="DN34" s="667"/>
      <c r="DO34" s="667"/>
      <c r="DP34" s="667"/>
      <c r="DQ34" s="667"/>
      <c r="DR34" s="667"/>
      <c r="DS34" s="667"/>
      <c r="DT34" s="667"/>
      <c r="DU34" s="667"/>
      <c r="DV34" s="668"/>
      <c r="DW34" s="671">
        <v>14.3</v>
      </c>
      <c r="DX34" s="700"/>
      <c r="DY34" s="700"/>
      <c r="DZ34" s="700"/>
      <c r="EA34" s="700"/>
      <c r="EB34" s="700"/>
      <c r="EC34" s="701"/>
    </row>
    <row r="35" spans="2:133" ht="11.25" customHeight="1" x14ac:dyDescent="0.15">
      <c r="B35" s="663" t="s">
        <v>297</v>
      </c>
      <c r="C35" s="664"/>
      <c r="D35" s="664"/>
      <c r="E35" s="664"/>
      <c r="F35" s="664"/>
      <c r="G35" s="664"/>
      <c r="H35" s="664"/>
      <c r="I35" s="664"/>
      <c r="J35" s="664"/>
      <c r="K35" s="664"/>
      <c r="L35" s="664"/>
      <c r="M35" s="664"/>
      <c r="N35" s="664"/>
      <c r="O35" s="664"/>
      <c r="P35" s="664"/>
      <c r="Q35" s="665"/>
      <c r="R35" s="666">
        <v>345989</v>
      </c>
      <c r="S35" s="667"/>
      <c r="T35" s="667"/>
      <c r="U35" s="667"/>
      <c r="V35" s="667"/>
      <c r="W35" s="667"/>
      <c r="X35" s="667"/>
      <c r="Y35" s="668"/>
      <c r="Z35" s="669">
        <v>0.4</v>
      </c>
      <c r="AA35" s="669"/>
      <c r="AB35" s="669"/>
      <c r="AC35" s="669"/>
      <c r="AD35" s="670">
        <v>72327</v>
      </c>
      <c r="AE35" s="670"/>
      <c r="AF35" s="670"/>
      <c r="AG35" s="670"/>
      <c r="AH35" s="670"/>
      <c r="AI35" s="670"/>
      <c r="AJ35" s="670"/>
      <c r="AK35" s="670"/>
      <c r="AL35" s="671">
        <v>0.2</v>
      </c>
      <c r="AM35" s="672"/>
      <c r="AN35" s="672"/>
      <c r="AO35" s="673"/>
      <c r="AP35" s="218"/>
      <c r="AQ35" s="645" t="s">
        <v>298</v>
      </c>
      <c r="AR35" s="646"/>
      <c r="AS35" s="646"/>
      <c r="AT35" s="646"/>
      <c r="AU35" s="646"/>
      <c r="AV35" s="646"/>
      <c r="AW35" s="646"/>
      <c r="AX35" s="646"/>
      <c r="AY35" s="646"/>
      <c r="AZ35" s="646"/>
      <c r="BA35" s="646"/>
      <c r="BB35" s="646"/>
      <c r="BC35" s="646"/>
      <c r="BD35" s="646"/>
      <c r="BE35" s="646"/>
      <c r="BF35" s="647"/>
      <c r="BG35" s="645" t="s">
        <v>299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583</v>
      </c>
      <c r="CE35" s="682"/>
      <c r="CF35" s="682"/>
      <c r="CG35" s="682"/>
      <c r="CH35" s="682"/>
      <c r="CI35" s="682"/>
      <c r="CJ35" s="682"/>
      <c r="CK35" s="682"/>
      <c r="CL35" s="682"/>
      <c r="CM35" s="682"/>
      <c r="CN35" s="682"/>
      <c r="CO35" s="682"/>
      <c r="CP35" s="682"/>
      <c r="CQ35" s="683"/>
      <c r="CR35" s="666">
        <v>652288</v>
      </c>
      <c r="CS35" s="706"/>
      <c r="CT35" s="706"/>
      <c r="CU35" s="706"/>
      <c r="CV35" s="706"/>
      <c r="CW35" s="706"/>
      <c r="CX35" s="706"/>
      <c r="CY35" s="707"/>
      <c r="CZ35" s="671">
        <v>0.8</v>
      </c>
      <c r="DA35" s="700"/>
      <c r="DB35" s="700"/>
      <c r="DC35" s="708"/>
      <c r="DD35" s="675">
        <v>439852</v>
      </c>
      <c r="DE35" s="706"/>
      <c r="DF35" s="706"/>
      <c r="DG35" s="706"/>
      <c r="DH35" s="706"/>
      <c r="DI35" s="706"/>
      <c r="DJ35" s="706"/>
      <c r="DK35" s="707"/>
      <c r="DL35" s="675">
        <v>431330</v>
      </c>
      <c r="DM35" s="706"/>
      <c r="DN35" s="706"/>
      <c r="DO35" s="706"/>
      <c r="DP35" s="706"/>
      <c r="DQ35" s="706"/>
      <c r="DR35" s="706"/>
      <c r="DS35" s="706"/>
      <c r="DT35" s="706"/>
      <c r="DU35" s="706"/>
      <c r="DV35" s="707"/>
      <c r="DW35" s="671">
        <v>1</v>
      </c>
      <c r="DX35" s="700"/>
      <c r="DY35" s="700"/>
      <c r="DZ35" s="700"/>
      <c r="EA35" s="700"/>
      <c r="EB35" s="700"/>
      <c r="EC35" s="701"/>
    </row>
    <row r="36" spans="2:133" ht="11.25" customHeight="1" x14ac:dyDescent="0.15">
      <c r="B36" s="663" t="s">
        <v>300</v>
      </c>
      <c r="C36" s="664"/>
      <c r="D36" s="664"/>
      <c r="E36" s="664"/>
      <c r="F36" s="664"/>
      <c r="G36" s="664"/>
      <c r="H36" s="664"/>
      <c r="I36" s="664"/>
      <c r="J36" s="664"/>
      <c r="K36" s="664"/>
      <c r="L36" s="664"/>
      <c r="M36" s="664"/>
      <c r="N36" s="664"/>
      <c r="O36" s="664"/>
      <c r="P36" s="664"/>
      <c r="Q36" s="665"/>
      <c r="R36" s="666">
        <v>1257534</v>
      </c>
      <c r="S36" s="667"/>
      <c r="T36" s="667"/>
      <c r="U36" s="667"/>
      <c r="V36" s="667"/>
      <c r="W36" s="667"/>
      <c r="X36" s="667"/>
      <c r="Y36" s="668"/>
      <c r="Z36" s="669">
        <v>1.5</v>
      </c>
      <c r="AA36" s="669"/>
      <c r="AB36" s="669"/>
      <c r="AC36" s="669"/>
      <c r="AD36" s="670" t="s">
        <v>562</v>
      </c>
      <c r="AE36" s="670"/>
      <c r="AF36" s="670"/>
      <c r="AG36" s="670"/>
      <c r="AH36" s="670"/>
      <c r="AI36" s="670"/>
      <c r="AJ36" s="670"/>
      <c r="AK36" s="670"/>
      <c r="AL36" s="671" t="s">
        <v>126</v>
      </c>
      <c r="AM36" s="672"/>
      <c r="AN36" s="672"/>
      <c r="AO36" s="673"/>
      <c r="AP36" s="218"/>
      <c r="AQ36" s="740" t="s">
        <v>584</v>
      </c>
      <c r="AR36" s="741"/>
      <c r="AS36" s="741"/>
      <c r="AT36" s="741"/>
      <c r="AU36" s="741"/>
      <c r="AV36" s="741"/>
      <c r="AW36" s="741"/>
      <c r="AX36" s="741"/>
      <c r="AY36" s="742"/>
      <c r="AZ36" s="655">
        <v>11153380</v>
      </c>
      <c r="BA36" s="656"/>
      <c r="BB36" s="656"/>
      <c r="BC36" s="656"/>
      <c r="BD36" s="656"/>
      <c r="BE36" s="656"/>
      <c r="BF36" s="743"/>
      <c r="BG36" s="677" t="s">
        <v>301</v>
      </c>
      <c r="BH36" s="678"/>
      <c r="BI36" s="678"/>
      <c r="BJ36" s="678"/>
      <c r="BK36" s="678"/>
      <c r="BL36" s="678"/>
      <c r="BM36" s="678"/>
      <c r="BN36" s="678"/>
      <c r="BO36" s="678"/>
      <c r="BP36" s="678"/>
      <c r="BQ36" s="678"/>
      <c r="BR36" s="678"/>
      <c r="BS36" s="678"/>
      <c r="BT36" s="678"/>
      <c r="BU36" s="679"/>
      <c r="BV36" s="655">
        <v>621951</v>
      </c>
      <c r="BW36" s="656"/>
      <c r="BX36" s="656"/>
      <c r="BY36" s="656"/>
      <c r="BZ36" s="656"/>
      <c r="CA36" s="656"/>
      <c r="CB36" s="743"/>
      <c r="CD36" s="681" t="s">
        <v>302</v>
      </c>
      <c r="CE36" s="682"/>
      <c r="CF36" s="682"/>
      <c r="CG36" s="682"/>
      <c r="CH36" s="682"/>
      <c r="CI36" s="682"/>
      <c r="CJ36" s="682"/>
      <c r="CK36" s="682"/>
      <c r="CL36" s="682"/>
      <c r="CM36" s="682"/>
      <c r="CN36" s="682"/>
      <c r="CO36" s="682"/>
      <c r="CP36" s="682"/>
      <c r="CQ36" s="683"/>
      <c r="CR36" s="666">
        <v>10037172</v>
      </c>
      <c r="CS36" s="667"/>
      <c r="CT36" s="667"/>
      <c r="CU36" s="667"/>
      <c r="CV36" s="667"/>
      <c r="CW36" s="667"/>
      <c r="CX36" s="667"/>
      <c r="CY36" s="668"/>
      <c r="CZ36" s="671">
        <v>12.2</v>
      </c>
      <c r="DA36" s="700"/>
      <c r="DB36" s="700"/>
      <c r="DC36" s="708"/>
      <c r="DD36" s="675">
        <v>9012583</v>
      </c>
      <c r="DE36" s="667"/>
      <c r="DF36" s="667"/>
      <c r="DG36" s="667"/>
      <c r="DH36" s="667"/>
      <c r="DI36" s="667"/>
      <c r="DJ36" s="667"/>
      <c r="DK36" s="668"/>
      <c r="DL36" s="675">
        <v>4247402</v>
      </c>
      <c r="DM36" s="667"/>
      <c r="DN36" s="667"/>
      <c r="DO36" s="667"/>
      <c r="DP36" s="667"/>
      <c r="DQ36" s="667"/>
      <c r="DR36" s="667"/>
      <c r="DS36" s="667"/>
      <c r="DT36" s="667"/>
      <c r="DU36" s="667"/>
      <c r="DV36" s="668"/>
      <c r="DW36" s="671">
        <v>9.8000000000000007</v>
      </c>
      <c r="DX36" s="700"/>
      <c r="DY36" s="700"/>
      <c r="DZ36" s="700"/>
      <c r="EA36" s="700"/>
      <c r="EB36" s="700"/>
      <c r="EC36" s="701"/>
    </row>
    <row r="37" spans="2:133" ht="11.25" customHeight="1" x14ac:dyDescent="0.15">
      <c r="B37" s="663" t="s">
        <v>303</v>
      </c>
      <c r="C37" s="664"/>
      <c r="D37" s="664"/>
      <c r="E37" s="664"/>
      <c r="F37" s="664"/>
      <c r="G37" s="664"/>
      <c r="H37" s="664"/>
      <c r="I37" s="664"/>
      <c r="J37" s="664"/>
      <c r="K37" s="664"/>
      <c r="L37" s="664"/>
      <c r="M37" s="664"/>
      <c r="N37" s="664"/>
      <c r="O37" s="664"/>
      <c r="P37" s="664"/>
      <c r="Q37" s="665"/>
      <c r="R37" s="666">
        <v>2058196</v>
      </c>
      <c r="S37" s="667"/>
      <c r="T37" s="667"/>
      <c r="U37" s="667"/>
      <c r="V37" s="667"/>
      <c r="W37" s="667"/>
      <c r="X37" s="667"/>
      <c r="Y37" s="668"/>
      <c r="Z37" s="669">
        <v>2.4</v>
      </c>
      <c r="AA37" s="669"/>
      <c r="AB37" s="669"/>
      <c r="AC37" s="669"/>
      <c r="AD37" s="670" t="s">
        <v>562</v>
      </c>
      <c r="AE37" s="670"/>
      <c r="AF37" s="670"/>
      <c r="AG37" s="670"/>
      <c r="AH37" s="670"/>
      <c r="AI37" s="670"/>
      <c r="AJ37" s="670"/>
      <c r="AK37" s="670"/>
      <c r="AL37" s="671" t="s">
        <v>126</v>
      </c>
      <c r="AM37" s="672"/>
      <c r="AN37" s="672"/>
      <c r="AO37" s="673"/>
      <c r="AQ37" s="744" t="s">
        <v>585</v>
      </c>
      <c r="AR37" s="745"/>
      <c r="AS37" s="745"/>
      <c r="AT37" s="745"/>
      <c r="AU37" s="745"/>
      <c r="AV37" s="745"/>
      <c r="AW37" s="745"/>
      <c r="AX37" s="745"/>
      <c r="AY37" s="746"/>
      <c r="AZ37" s="666">
        <v>2330000</v>
      </c>
      <c r="BA37" s="667"/>
      <c r="BB37" s="667"/>
      <c r="BC37" s="667"/>
      <c r="BD37" s="706"/>
      <c r="BE37" s="706"/>
      <c r="BF37" s="724"/>
      <c r="BG37" s="681" t="s">
        <v>304</v>
      </c>
      <c r="BH37" s="682"/>
      <c r="BI37" s="682"/>
      <c r="BJ37" s="682"/>
      <c r="BK37" s="682"/>
      <c r="BL37" s="682"/>
      <c r="BM37" s="682"/>
      <c r="BN37" s="682"/>
      <c r="BO37" s="682"/>
      <c r="BP37" s="682"/>
      <c r="BQ37" s="682"/>
      <c r="BR37" s="682"/>
      <c r="BS37" s="682"/>
      <c r="BT37" s="682"/>
      <c r="BU37" s="683"/>
      <c r="BV37" s="666">
        <v>559985</v>
      </c>
      <c r="BW37" s="667"/>
      <c r="BX37" s="667"/>
      <c r="BY37" s="667"/>
      <c r="BZ37" s="667"/>
      <c r="CA37" s="667"/>
      <c r="CB37" s="676"/>
      <c r="CD37" s="681" t="s">
        <v>586</v>
      </c>
      <c r="CE37" s="682"/>
      <c r="CF37" s="682"/>
      <c r="CG37" s="682"/>
      <c r="CH37" s="682"/>
      <c r="CI37" s="682"/>
      <c r="CJ37" s="682"/>
      <c r="CK37" s="682"/>
      <c r="CL37" s="682"/>
      <c r="CM37" s="682"/>
      <c r="CN37" s="682"/>
      <c r="CO37" s="682"/>
      <c r="CP37" s="682"/>
      <c r="CQ37" s="683"/>
      <c r="CR37" s="666">
        <v>2383872</v>
      </c>
      <c r="CS37" s="706"/>
      <c r="CT37" s="706"/>
      <c r="CU37" s="706"/>
      <c r="CV37" s="706"/>
      <c r="CW37" s="706"/>
      <c r="CX37" s="706"/>
      <c r="CY37" s="707"/>
      <c r="CZ37" s="671">
        <v>2.9</v>
      </c>
      <c r="DA37" s="700"/>
      <c r="DB37" s="700"/>
      <c r="DC37" s="708"/>
      <c r="DD37" s="675">
        <v>2383724</v>
      </c>
      <c r="DE37" s="706"/>
      <c r="DF37" s="706"/>
      <c r="DG37" s="706"/>
      <c r="DH37" s="706"/>
      <c r="DI37" s="706"/>
      <c r="DJ37" s="706"/>
      <c r="DK37" s="707"/>
      <c r="DL37" s="675">
        <v>2243073</v>
      </c>
      <c r="DM37" s="706"/>
      <c r="DN37" s="706"/>
      <c r="DO37" s="706"/>
      <c r="DP37" s="706"/>
      <c r="DQ37" s="706"/>
      <c r="DR37" s="706"/>
      <c r="DS37" s="706"/>
      <c r="DT37" s="706"/>
      <c r="DU37" s="706"/>
      <c r="DV37" s="707"/>
      <c r="DW37" s="671">
        <v>5.2</v>
      </c>
      <c r="DX37" s="700"/>
      <c r="DY37" s="700"/>
      <c r="DZ37" s="700"/>
      <c r="EA37" s="700"/>
      <c r="EB37" s="700"/>
      <c r="EC37" s="701"/>
    </row>
    <row r="38" spans="2:133" ht="11.25" customHeight="1" x14ac:dyDescent="0.15">
      <c r="B38" s="663" t="s">
        <v>305</v>
      </c>
      <c r="C38" s="664"/>
      <c r="D38" s="664"/>
      <c r="E38" s="664"/>
      <c r="F38" s="664"/>
      <c r="G38" s="664"/>
      <c r="H38" s="664"/>
      <c r="I38" s="664"/>
      <c r="J38" s="664"/>
      <c r="K38" s="664"/>
      <c r="L38" s="664"/>
      <c r="M38" s="664"/>
      <c r="N38" s="664"/>
      <c r="O38" s="664"/>
      <c r="P38" s="664"/>
      <c r="Q38" s="665"/>
      <c r="R38" s="666">
        <v>1796524</v>
      </c>
      <c r="S38" s="667"/>
      <c r="T38" s="667"/>
      <c r="U38" s="667"/>
      <c r="V38" s="667"/>
      <c r="W38" s="667"/>
      <c r="X38" s="667"/>
      <c r="Y38" s="668"/>
      <c r="Z38" s="669">
        <v>2.1</v>
      </c>
      <c r="AA38" s="669"/>
      <c r="AB38" s="669"/>
      <c r="AC38" s="669"/>
      <c r="AD38" s="670" t="s">
        <v>126</v>
      </c>
      <c r="AE38" s="670"/>
      <c r="AF38" s="670"/>
      <c r="AG38" s="670"/>
      <c r="AH38" s="670"/>
      <c r="AI38" s="670"/>
      <c r="AJ38" s="670"/>
      <c r="AK38" s="670"/>
      <c r="AL38" s="671" t="s">
        <v>562</v>
      </c>
      <c r="AM38" s="672"/>
      <c r="AN38" s="672"/>
      <c r="AO38" s="673"/>
      <c r="AQ38" s="744" t="s">
        <v>587</v>
      </c>
      <c r="AR38" s="745"/>
      <c r="AS38" s="745"/>
      <c r="AT38" s="745"/>
      <c r="AU38" s="745"/>
      <c r="AV38" s="745"/>
      <c r="AW38" s="745"/>
      <c r="AX38" s="745"/>
      <c r="AY38" s="746"/>
      <c r="AZ38" s="666">
        <v>2100454</v>
      </c>
      <c r="BA38" s="667"/>
      <c r="BB38" s="667"/>
      <c r="BC38" s="667"/>
      <c r="BD38" s="706"/>
      <c r="BE38" s="706"/>
      <c r="BF38" s="724"/>
      <c r="BG38" s="681" t="s">
        <v>306</v>
      </c>
      <c r="BH38" s="682"/>
      <c r="BI38" s="682"/>
      <c r="BJ38" s="682"/>
      <c r="BK38" s="682"/>
      <c r="BL38" s="682"/>
      <c r="BM38" s="682"/>
      <c r="BN38" s="682"/>
      <c r="BO38" s="682"/>
      <c r="BP38" s="682"/>
      <c r="BQ38" s="682"/>
      <c r="BR38" s="682"/>
      <c r="BS38" s="682"/>
      <c r="BT38" s="682"/>
      <c r="BU38" s="683"/>
      <c r="BV38" s="666">
        <v>28271</v>
      </c>
      <c r="BW38" s="667"/>
      <c r="BX38" s="667"/>
      <c r="BY38" s="667"/>
      <c r="BZ38" s="667"/>
      <c r="CA38" s="667"/>
      <c r="CB38" s="676"/>
      <c r="CD38" s="681" t="s">
        <v>307</v>
      </c>
      <c r="CE38" s="682"/>
      <c r="CF38" s="682"/>
      <c r="CG38" s="682"/>
      <c r="CH38" s="682"/>
      <c r="CI38" s="682"/>
      <c r="CJ38" s="682"/>
      <c r="CK38" s="682"/>
      <c r="CL38" s="682"/>
      <c r="CM38" s="682"/>
      <c r="CN38" s="682"/>
      <c r="CO38" s="682"/>
      <c r="CP38" s="682"/>
      <c r="CQ38" s="683"/>
      <c r="CR38" s="666">
        <v>6677195</v>
      </c>
      <c r="CS38" s="667"/>
      <c r="CT38" s="667"/>
      <c r="CU38" s="667"/>
      <c r="CV38" s="667"/>
      <c r="CW38" s="667"/>
      <c r="CX38" s="667"/>
      <c r="CY38" s="668"/>
      <c r="CZ38" s="671">
        <v>8.1</v>
      </c>
      <c r="DA38" s="700"/>
      <c r="DB38" s="700"/>
      <c r="DC38" s="708"/>
      <c r="DD38" s="675">
        <v>5310104</v>
      </c>
      <c r="DE38" s="667"/>
      <c r="DF38" s="667"/>
      <c r="DG38" s="667"/>
      <c r="DH38" s="667"/>
      <c r="DI38" s="667"/>
      <c r="DJ38" s="667"/>
      <c r="DK38" s="668"/>
      <c r="DL38" s="675">
        <v>4942529</v>
      </c>
      <c r="DM38" s="667"/>
      <c r="DN38" s="667"/>
      <c r="DO38" s="667"/>
      <c r="DP38" s="667"/>
      <c r="DQ38" s="667"/>
      <c r="DR38" s="667"/>
      <c r="DS38" s="667"/>
      <c r="DT38" s="667"/>
      <c r="DU38" s="667"/>
      <c r="DV38" s="668"/>
      <c r="DW38" s="671">
        <v>11.4</v>
      </c>
      <c r="DX38" s="700"/>
      <c r="DY38" s="700"/>
      <c r="DZ38" s="700"/>
      <c r="EA38" s="700"/>
      <c r="EB38" s="700"/>
      <c r="EC38" s="701"/>
    </row>
    <row r="39" spans="2:133" ht="11.25" customHeight="1" x14ac:dyDescent="0.15">
      <c r="B39" s="663" t="s">
        <v>308</v>
      </c>
      <c r="C39" s="664"/>
      <c r="D39" s="664"/>
      <c r="E39" s="664"/>
      <c r="F39" s="664"/>
      <c r="G39" s="664"/>
      <c r="H39" s="664"/>
      <c r="I39" s="664"/>
      <c r="J39" s="664"/>
      <c r="K39" s="664"/>
      <c r="L39" s="664"/>
      <c r="M39" s="664"/>
      <c r="N39" s="664"/>
      <c r="O39" s="664"/>
      <c r="P39" s="664"/>
      <c r="Q39" s="665"/>
      <c r="R39" s="666">
        <v>1660417</v>
      </c>
      <c r="S39" s="667"/>
      <c r="T39" s="667"/>
      <c r="U39" s="667"/>
      <c r="V39" s="667"/>
      <c r="W39" s="667"/>
      <c r="X39" s="667"/>
      <c r="Y39" s="668"/>
      <c r="Z39" s="669">
        <v>1.9</v>
      </c>
      <c r="AA39" s="669"/>
      <c r="AB39" s="669"/>
      <c r="AC39" s="669"/>
      <c r="AD39" s="670">
        <v>183138</v>
      </c>
      <c r="AE39" s="670"/>
      <c r="AF39" s="670"/>
      <c r="AG39" s="670"/>
      <c r="AH39" s="670"/>
      <c r="AI39" s="670"/>
      <c r="AJ39" s="670"/>
      <c r="AK39" s="670"/>
      <c r="AL39" s="671">
        <v>0.4</v>
      </c>
      <c r="AM39" s="672"/>
      <c r="AN39" s="672"/>
      <c r="AO39" s="673"/>
      <c r="AQ39" s="744" t="s">
        <v>309</v>
      </c>
      <c r="AR39" s="745"/>
      <c r="AS39" s="745"/>
      <c r="AT39" s="745"/>
      <c r="AU39" s="745"/>
      <c r="AV39" s="745"/>
      <c r="AW39" s="745"/>
      <c r="AX39" s="745"/>
      <c r="AY39" s="746"/>
      <c r="AZ39" s="666">
        <v>45731</v>
      </c>
      <c r="BA39" s="667"/>
      <c r="BB39" s="667"/>
      <c r="BC39" s="667"/>
      <c r="BD39" s="706"/>
      <c r="BE39" s="706"/>
      <c r="BF39" s="724"/>
      <c r="BG39" s="681" t="s">
        <v>310</v>
      </c>
      <c r="BH39" s="682"/>
      <c r="BI39" s="682"/>
      <c r="BJ39" s="682"/>
      <c r="BK39" s="682"/>
      <c r="BL39" s="682"/>
      <c r="BM39" s="682"/>
      <c r="BN39" s="682"/>
      <c r="BO39" s="682"/>
      <c r="BP39" s="682"/>
      <c r="BQ39" s="682"/>
      <c r="BR39" s="682"/>
      <c r="BS39" s="682"/>
      <c r="BT39" s="682"/>
      <c r="BU39" s="683"/>
      <c r="BV39" s="666">
        <v>41810</v>
      </c>
      <c r="BW39" s="667"/>
      <c r="BX39" s="667"/>
      <c r="BY39" s="667"/>
      <c r="BZ39" s="667"/>
      <c r="CA39" s="667"/>
      <c r="CB39" s="676"/>
      <c r="CD39" s="681" t="s">
        <v>588</v>
      </c>
      <c r="CE39" s="682"/>
      <c r="CF39" s="682"/>
      <c r="CG39" s="682"/>
      <c r="CH39" s="682"/>
      <c r="CI39" s="682"/>
      <c r="CJ39" s="682"/>
      <c r="CK39" s="682"/>
      <c r="CL39" s="682"/>
      <c r="CM39" s="682"/>
      <c r="CN39" s="682"/>
      <c r="CO39" s="682"/>
      <c r="CP39" s="682"/>
      <c r="CQ39" s="683"/>
      <c r="CR39" s="666">
        <v>2788930</v>
      </c>
      <c r="CS39" s="706"/>
      <c r="CT39" s="706"/>
      <c r="CU39" s="706"/>
      <c r="CV39" s="706"/>
      <c r="CW39" s="706"/>
      <c r="CX39" s="706"/>
      <c r="CY39" s="707"/>
      <c r="CZ39" s="671">
        <v>3.4</v>
      </c>
      <c r="DA39" s="700"/>
      <c r="DB39" s="700"/>
      <c r="DC39" s="708"/>
      <c r="DD39" s="675">
        <v>1616098</v>
      </c>
      <c r="DE39" s="706"/>
      <c r="DF39" s="706"/>
      <c r="DG39" s="706"/>
      <c r="DH39" s="706"/>
      <c r="DI39" s="706"/>
      <c r="DJ39" s="706"/>
      <c r="DK39" s="707"/>
      <c r="DL39" s="675" t="s">
        <v>562</v>
      </c>
      <c r="DM39" s="706"/>
      <c r="DN39" s="706"/>
      <c r="DO39" s="706"/>
      <c r="DP39" s="706"/>
      <c r="DQ39" s="706"/>
      <c r="DR39" s="706"/>
      <c r="DS39" s="706"/>
      <c r="DT39" s="706"/>
      <c r="DU39" s="706"/>
      <c r="DV39" s="707"/>
      <c r="DW39" s="671" t="s">
        <v>126</v>
      </c>
      <c r="DX39" s="700"/>
      <c r="DY39" s="700"/>
      <c r="DZ39" s="700"/>
      <c r="EA39" s="700"/>
      <c r="EB39" s="700"/>
      <c r="EC39" s="701"/>
    </row>
    <row r="40" spans="2:133" ht="11.25" customHeight="1" x14ac:dyDescent="0.15">
      <c r="B40" s="663" t="s">
        <v>311</v>
      </c>
      <c r="C40" s="664"/>
      <c r="D40" s="664"/>
      <c r="E40" s="664"/>
      <c r="F40" s="664"/>
      <c r="G40" s="664"/>
      <c r="H40" s="664"/>
      <c r="I40" s="664"/>
      <c r="J40" s="664"/>
      <c r="K40" s="664"/>
      <c r="L40" s="664"/>
      <c r="M40" s="664"/>
      <c r="N40" s="664"/>
      <c r="O40" s="664"/>
      <c r="P40" s="664"/>
      <c r="Q40" s="665"/>
      <c r="R40" s="666">
        <v>6222700</v>
      </c>
      <c r="S40" s="667"/>
      <c r="T40" s="667"/>
      <c r="U40" s="667"/>
      <c r="V40" s="667"/>
      <c r="W40" s="667"/>
      <c r="X40" s="667"/>
      <c r="Y40" s="668"/>
      <c r="Z40" s="669">
        <v>7.3</v>
      </c>
      <c r="AA40" s="669"/>
      <c r="AB40" s="669"/>
      <c r="AC40" s="669"/>
      <c r="AD40" s="670" t="s">
        <v>126</v>
      </c>
      <c r="AE40" s="670"/>
      <c r="AF40" s="670"/>
      <c r="AG40" s="670"/>
      <c r="AH40" s="670"/>
      <c r="AI40" s="670"/>
      <c r="AJ40" s="670"/>
      <c r="AK40" s="670"/>
      <c r="AL40" s="671" t="s">
        <v>126</v>
      </c>
      <c r="AM40" s="672"/>
      <c r="AN40" s="672"/>
      <c r="AO40" s="673"/>
      <c r="AQ40" s="744" t="s">
        <v>589</v>
      </c>
      <c r="AR40" s="745"/>
      <c r="AS40" s="745"/>
      <c r="AT40" s="745"/>
      <c r="AU40" s="745"/>
      <c r="AV40" s="745"/>
      <c r="AW40" s="745"/>
      <c r="AX40" s="745"/>
      <c r="AY40" s="746"/>
      <c r="AZ40" s="666" t="s">
        <v>126</v>
      </c>
      <c r="BA40" s="667"/>
      <c r="BB40" s="667"/>
      <c r="BC40" s="667"/>
      <c r="BD40" s="706"/>
      <c r="BE40" s="706"/>
      <c r="BF40" s="724"/>
      <c r="BG40" s="747" t="s">
        <v>590</v>
      </c>
      <c r="BH40" s="748"/>
      <c r="BI40" s="748"/>
      <c r="BJ40" s="748"/>
      <c r="BK40" s="748"/>
      <c r="BL40" s="363"/>
      <c r="BM40" s="682" t="s">
        <v>312</v>
      </c>
      <c r="BN40" s="682"/>
      <c r="BO40" s="682"/>
      <c r="BP40" s="682"/>
      <c r="BQ40" s="682"/>
      <c r="BR40" s="682"/>
      <c r="BS40" s="682"/>
      <c r="BT40" s="682"/>
      <c r="BU40" s="683"/>
      <c r="BV40" s="666">
        <v>109</v>
      </c>
      <c r="BW40" s="667"/>
      <c r="BX40" s="667"/>
      <c r="BY40" s="667"/>
      <c r="BZ40" s="667"/>
      <c r="CA40" s="667"/>
      <c r="CB40" s="676"/>
      <c r="CD40" s="681" t="s">
        <v>313</v>
      </c>
      <c r="CE40" s="682"/>
      <c r="CF40" s="682"/>
      <c r="CG40" s="682"/>
      <c r="CH40" s="682"/>
      <c r="CI40" s="682"/>
      <c r="CJ40" s="682"/>
      <c r="CK40" s="682"/>
      <c r="CL40" s="682"/>
      <c r="CM40" s="682"/>
      <c r="CN40" s="682"/>
      <c r="CO40" s="682"/>
      <c r="CP40" s="682"/>
      <c r="CQ40" s="683"/>
      <c r="CR40" s="666" t="s">
        <v>126</v>
      </c>
      <c r="CS40" s="667"/>
      <c r="CT40" s="667"/>
      <c r="CU40" s="667"/>
      <c r="CV40" s="667"/>
      <c r="CW40" s="667"/>
      <c r="CX40" s="667"/>
      <c r="CY40" s="668"/>
      <c r="CZ40" s="671" t="s">
        <v>562</v>
      </c>
      <c r="DA40" s="700"/>
      <c r="DB40" s="700"/>
      <c r="DC40" s="708"/>
      <c r="DD40" s="675" t="s">
        <v>126</v>
      </c>
      <c r="DE40" s="667"/>
      <c r="DF40" s="667"/>
      <c r="DG40" s="667"/>
      <c r="DH40" s="667"/>
      <c r="DI40" s="667"/>
      <c r="DJ40" s="667"/>
      <c r="DK40" s="668"/>
      <c r="DL40" s="675" t="s">
        <v>562</v>
      </c>
      <c r="DM40" s="667"/>
      <c r="DN40" s="667"/>
      <c r="DO40" s="667"/>
      <c r="DP40" s="667"/>
      <c r="DQ40" s="667"/>
      <c r="DR40" s="667"/>
      <c r="DS40" s="667"/>
      <c r="DT40" s="667"/>
      <c r="DU40" s="667"/>
      <c r="DV40" s="668"/>
      <c r="DW40" s="671" t="s">
        <v>126</v>
      </c>
      <c r="DX40" s="700"/>
      <c r="DY40" s="700"/>
      <c r="DZ40" s="700"/>
      <c r="EA40" s="700"/>
      <c r="EB40" s="700"/>
      <c r="EC40" s="701"/>
    </row>
    <row r="41" spans="2:133" ht="11.25" customHeight="1" x14ac:dyDescent="0.15">
      <c r="B41" s="663" t="s">
        <v>314</v>
      </c>
      <c r="C41" s="664"/>
      <c r="D41" s="664"/>
      <c r="E41" s="664"/>
      <c r="F41" s="664"/>
      <c r="G41" s="664"/>
      <c r="H41" s="664"/>
      <c r="I41" s="664"/>
      <c r="J41" s="664"/>
      <c r="K41" s="664"/>
      <c r="L41" s="664"/>
      <c r="M41" s="664"/>
      <c r="N41" s="664"/>
      <c r="O41" s="664"/>
      <c r="P41" s="664"/>
      <c r="Q41" s="665"/>
      <c r="R41" s="666" t="s">
        <v>562</v>
      </c>
      <c r="S41" s="667"/>
      <c r="T41" s="667"/>
      <c r="U41" s="667"/>
      <c r="V41" s="667"/>
      <c r="W41" s="667"/>
      <c r="X41" s="667"/>
      <c r="Y41" s="668"/>
      <c r="Z41" s="669" t="s">
        <v>564</v>
      </c>
      <c r="AA41" s="669"/>
      <c r="AB41" s="669"/>
      <c r="AC41" s="669"/>
      <c r="AD41" s="670" t="s">
        <v>126</v>
      </c>
      <c r="AE41" s="670"/>
      <c r="AF41" s="670"/>
      <c r="AG41" s="670"/>
      <c r="AH41" s="670"/>
      <c r="AI41" s="670"/>
      <c r="AJ41" s="670"/>
      <c r="AK41" s="670"/>
      <c r="AL41" s="671" t="s">
        <v>562</v>
      </c>
      <c r="AM41" s="672"/>
      <c r="AN41" s="672"/>
      <c r="AO41" s="673"/>
      <c r="AQ41" s="744" t="s">
        <v>591</v>
      </c>
      <c r="AR41" s="745"/>
      <c r="AS41" s="745"/>
      <c r="AT41" s="745"/>
      <c r="AU41" s="745"/>
      <c r="AV41" s="745"/>
      <c r="AW41" s="745"/>
      <c r="AX41" s="745"/>
      <c r="AY41" s="746"/>
      <c r="AZ41" s="666">
        <v>1496695</v>
      </c>
      <c r="BA41" s="667"/>
      <c r="BB41" s="667"/>
      <c r="BC41" s="667"/>
      <c r="BD41" s="706"/>
      <c r="BE41" s="706"/>
      <c r="BF41" s="724"/>
      <c r="BG41" s="747"/>
      <c r="BH41" s="748"/>
      <c r="BI41" s="748"/>
      <c r="BJ41" s="748"/>
      <c r="BK41" s="748"/>
      <c r="BL41" s="363"/>
      <c r="BM41" s="682" t="s">
        <v>592</v>
      </c>
      <c r="BN41" s="682"/>
      <c r="BO41" s="682"/>
      <c r="BP41" s="682"/>
      <c r="BQ41" s="682"/>
      <c r="BR41" s="682"/>
      <c r="BS41" s="682"/>
      <c r="BT41" s="682"/>
      <c r="BU41" s="683"/>
      <c r="BV41" s="666" t="s">
        <v>126</v>
      </c>
      <c r="BW41" s="667"/>
      <c r="BX41" s="667"/>
      <c r="BY41" s="667"/>
      <c r="BZ41" s="667"/>
      <c r="CA41" s="667"/>
      <c r="CB41" s="676"/>
      <c r="CD41" s="681" t="s">
        <v>315</v>
      </c>
      <c r="CE41" s="682"/>
      <c r="CF41" s="682"/>
      <c r="CG41" s="682"/>
      <c r="CH41" s="682"/>
      <c r="CI41" s="682"/>
      <c r="CJ41" s="682"/>
      <c r="CK41" s="682"/>
      <c r="CL41" s="682"/>
      <c r="CM41" s="682"/>
      <c r="CN41" s="682"/>
      <c r="CO41" s="682"/>
      <c r="CP41" s="682"/>
      <c r="CQ41" s="683"/>
      <c r="CR41" s="666" t="s">
        <v>562</v>
      </c>
      <c r="CS41" s="706"/>
      <c r="CT41" s="706"/>
      <c r="CU41" s="706"/>
      <c r="CV41" s="706"/>
      <c r="CW41" s="706"/>
      <c r="CX41" s="706"/>
      <c r="CY41" s="707"/>
      <c r="CZ41" s="671" t="s">
        <v>126</v>
      </c>
      <c r="DA41" s="700"/>
      <c r="DB41" s="700"/>
      <c r="DC41" s="708"/>
      <c r="DD41" s="675" t="s">
        <v>564</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593</v>
      </c>
      <c r="C42" s="664"/>
      <c r="D42" s="664"/>
      <c r="E42" s="664"/>
      <c r="F42" s="664"/>
      <c r="G42" s="664"/>
      <c r="H42" s="664"/>
      <c r="I42" s="664"/>
      <c r="J42" s="664"/>
      <c r="K42" s="664"/>
      <c r="L42" s="664"/>
      <c r="M42" s="664"/>
      <c r="N42" s="664"/>
      <c r="O42" s="664"/>
      <c r="P42" s="664"/>
      <c r="Q42" s="665"/>
      <c r="R42" s="666" t="s">
        <v>126</v>
      </c>
      <c r="S42" s="667"/>
      <c r="T42" s="667"/>
      <c r="U42" s="667"/>
      <c r="V42" s="667"/>
      <c r="W42" s="667"/>
      <c r="X42" s="667"/>
      <c r="Y42" s="668"/>
      <c r="Z42" s="669" t="s">
        <v>126</v>
      </c>
      <c r="AA42" s="669"/>
      <c r="AB42" s="669"/>
      <c r="AC42" s="669"/>
      <c r="AD42" s="670" t="s">
        <v>562</v>
      </c>
      <c r="AE42" s="670"/>
      <c r="AF42" s="670"/>
      <c r="AG42" s="670"/>
      <c r="AH42" s="670"/>
      <c r="AI42" s="670"/>
      <c r="AJ42" s="670"/>
      <c r="AK42" s="670"/>
      <c r="AL42" s="671" t="s">
        <v>562</v>
      </c>
      <c r="AM42" s="672"/>
      <c r="AN42" s="672"/>
      <c r="AO42" s="673"/>
      <c r="AQ42" s="751" t="s">
        <v>594</v>
      </c>
      <c r="AR42" s="752"/>
      <c r="AS42" s="752"/>
      <c r="AT42" s="752"/>
      <c r="AU42" s="752"/>
      <c r="AV42" s="752"/>
      <c r="AW42" s="752"/>
      <c r="AX42" s="752"/>
      <c r="AY42" s="753"/>
      <c r="AZ42" s="760">
        <v>5180500</v>
      </c>
      <c r="BA42" s="761"/>
      <c r="BB42" s="761"/>
      <c r="BC42" s="761"/>
      <c r="BD42" s="737"/>
      <c r="BE42" s="737"/>
      <c r="BF42" s="739"/>
      <c r="BG42" s="749"/>
      <c r="BH42" s="750"/>
      <c r="BI42" s="750"/>
      <c r="BJ42" s="750"/>
      <c r="BK42" s="750"/>
      <c r="BL42" s="364"/>
      <c r="BM42" s="692" t="s">
        <v>595</v>
      </c>
      <c r="BN42" s="692"/>
      <c r="BO42" s="692"/>
      <c r="BP42" s="692"/>
      <c r="BQ42" s="692"/>
      <c r="BR42" s="692"/>
      <c r="BS42" s="692"/>
      <c r="BT42" s="692"/>
      <c r="BU42" s="693"/>
      <c r="BV42" s="760">
        <v>336</v>
      </c>
      <c r="BW42" s="761"/>
      <c r="BX42" s="761"/>
      <c r="BY42" s="761"/>
      <c r="BZ42" s="761"/>
      <c r="CA42" s="761"/>
      <c r="CB42" s="773"/>
      <c r="CD42" s="663" t="s">
        <v>316</v>
      </c>
      <c r="CE42" s="664"/>
      <c r="CF42" s="664"/>
      <c r="CG42" s="664"/>
      <c r="CH42" s="664"/>
      <c r="CI42" s="664"/>
      <c r="CJ42" s="664"/>
      <c r="CK42" s="664"/>
      <c r="CL42" s="664"/>
      <c r="CM42" s="664"/>
      <c r="CN42" s="664"/>
      <c r="CO42" s="664"/>
      <c r="CP42" s="664"/>
      <c r="CQ42" s="665"/>
      <c r="CR42" s="666">
        <v>9790018</v>
      </c>
      <c r="CS42" s="706"/>
      <c r="CT42" s="706"/>
      <c r="CU42" s="706"/>
      <c r="CV42" s="706"/>
      <c r="CW42" s="706"/>
      <c r="CX42" s="706"/>
      <c r="CY42" s="707"/>
      <c r="CZ42" s="671">
        <v>11.9</v>
      </c>
      <c r="DA42" s="700"/>
      <c r="DB42" s="700"/>
      <c r="DC42" s="708"/>
      <c r="DD42" s="675">
        <v>2418183</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596</v>
      </c>
      <c r="C43" s="664"/>
      <c r="D43" s="664"/>
      <c r="E43" s="664"/>
      <c r="F43" s="664"/>
      <c r="G43" s="664"/>
      <c r="H43" s="664"/>
      <c r="I43" s="664"/>
      <c r="J43" s="664"/>
      <c r="K43" s="664"/>
      <c r="L43" s="664"/>
      <c r="M43" s="664"/>
      <c r="N43" s="664"/>
      <c r="O43" s="664"/>
      <c r="P43" s="664"/>
      <c r="Q43" s="665"/>
      <c r="R43" s="666">
        <v>2373800</v>
      </c>
      <c r="S43" s="667"/>
      <c r="T43" s="667"/>
      <c r="U43" s="667"/>
      <c r="V43" s="667"/>
      <c r="W43" s="667"/>
      <c r="X43" s="667"/>
      <c r="Y43" s="668"/>
      <c r="Z43" s="669">
        <v>2.8</v>
      </c>
      <c r="AA43" s="669"/>
      <c r="AB43" s="669"/>
      <c r="AC43" s="669"/>
      <c r="AD43" s="670" t="s">
        <v>126</v>
      </c>
      <c r="AE43" s="670"/>
      <c r="AF43" s="670"/>
      <c r="AG43" s="670"/>
      <c r="AH43" s="670"/>
      <c r="AI43" s="670"/>
      <c r="AJ43" s="670"/>
      <c r="AK43" s="670"/>
      <c r="AL43" s="671" t="s">
        <v>562</v>
      </c>
      <c r="AM43" s="672"/>
      <c r="AN43" s="672"/>
      <c r="AO43" s="673"/>
      <c r="BV43" s="219"/>
      <c r="BW43" s="219"/>
      <c r="BX43" s="219"/>
      <c r="BY43" s="219"/>
      <c r="BZ43" s="219"/>
      <c r="CA43" s="219"/>
      <c r="CB43" s="219"/>
      <c r="CD43" s="663" t="s">
        <v>597</v>
      </c>
      <c r="CE43" s="664"/>
      <c r="CF43" s="664"/>
      <c r="CG43" s="664"/>
      <c r="CH43" s="664"/>
      <c r="CI43" s="664"/>
      <c r="CJ43" s="664"/>
      <c r="CK43" s="664"/>
      <c r="CL43" s="664"/>
      <c r="CM43" s="664"/>
      <c r="CN43" s="664"/>
      <c r="CO43" s="664"/>
      <c r="CP43" s="664"/>
      <c r="CQ43" s="665"/>
      <c r="CR43" s="666">
        <v>850751</v>
      </c>
      <c r="CS43" s="706"/>
      <c r="CT43" s="706"/>
      <c r="CU43" s="706"/>
      <c r="CV43" s="706"/>
      <c r="CW43" s="706"/>
      <c r="CX43" s="706"/>
      <c r="CY43" s="707"/>
      <c r="CZ43" s="671">
        <v>1</v>
      </c>
      <c r="DA43" s="700"/>
      <c r="DB43" s="700"/>
      <c r="DC43" s="708"/>
      <c r="DD43" s="675">
        <v>850751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598</v>
      </c>
      <c r="C44" s="711"/>
      <c r="D44" s="711"/>
      <c r="E44" s="711"/>
      <c r="F44" s="711"/>
      <c r="G44" s="711"/>
      <c r="H44" s="711"/>
      <c r="I44" s="711"/>
      <c r="J44" s="711"/>
      <c r="K44" s="711"/>
      <c r="L44" s="711"/>
      <c r="M44" s="711"/>
      <c r="N44" s="711"/>
      <c r="O44" s="711"/>
      <c r="P44" s="711"/>
      <c r="Q44" s="712"/>
      <c r="R44" s="760">
        <v>85613036</v>
      </c>
      <c r="S44" s="761"/>
      <c r="T44" s="761"/>
      <c r="U44" s="761"/>
      <c r="V44" s="761"/>
      <c r="W44" s="761"/>
      <c r="X44" s="761"/>
      <c r="Y44" s="762"/>
      <c r="Z44" s="763">
        <v>100</v>
      </c>
      <c r="AA44" s="763"/>
      <c r="AB44" s="763"/>
      <c r="AC44" s="763"/>
      <c r="AD44" s="764">
        <v>41064630</v>
      </c>
      <c r="AE44" s="764"/>
      <c r="AF44" s="764"/>
      <c r="AG44" s="764"/>
      <c r="AH44" s="764"/>
      <c r="AI44" s="764"/>
      <c r="AJ44" s="764"/>
      <c r="AK44" s="764"/>
      <c r="AL44" s="765">
        <v>100</v>
      </c>
      <c r="AM44" s="738"/>
      <c r="AN44" s="738"/>
      <c r="AO44" s="766"/>
      <c r="CD44" s="767" t="s">
        <v>282</v>
      </c>
      <c r="CE44" s="768"/>
      <c r="CF44" s="663" t="s">
        <v>317</v>
      </c>
      <c r="CG44" s="664"/>
      <c r="CH44" s="664"/>
      <c r="CI44" s="664"/>
      <c r="CJ44" s="664"/>
      <c r="CK44" s="664"/>
      <c r="CL44" s="664"/>
      <c r="CM44" s="664"/>
      <c r="CN44" s="664"/>
      <c r="CO44" s="664"/>
      <c r="CP44" s="664"/>
      <c r="CQ44" s="665"/>
      <c r="CR44" s="666">
        <v>9487633</v>
      </c>
      <c r="CS44" s="667"/>
      <c r="CT44" s="667"/>
      <c r="CU44" s="667"/>
      <c r="CV44" s="667"/>
      <c r="CW44" s="667"/>
      <c r="CX44" s="667"/>
      <c r="CY44" s="668"/>
      <c r="CZ44" s="671">
        <v>11.6</v>
      </c>
      <c r="DA44" s="672"/>
      <c r="DB44" s="672"/>
      <c r="DC44" s="684"/>
      <c r="DD44" s="675">
        <v>2415511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318</v>
      </c>
      <c r="CG45" s="664"/>
      <c r="CH45" s="664"/>
      <c r="CI45" s="664"/>
      <c r="CJ45" s="664"/>
      <c r="CK45" s="664"/>
      <c r="CL45" s="664"/>
      <c r="CM45" s="664"/>
      <c r="CN45" s="664"/>
      <c r="CO45" s="664"/>
      <c r="CP45" s="664"/>
      <c r="CQ45" s="665"/>
      <c r="CR45" s="666">
        <v>5060139</v>
      </c>
      <c r="CS45" s="706"/>
      <c r="CT45" s="706"/>
      <c r="CU45" s="706"/>
      <c r="CV45" s="706"/>
      <c r="CW45" s="706"/>
      <c r="CX45" s="706"/>
      <c r="CY45" s="707"/>
      <c r="CZ45" s="671">
        <v>6.2</v>
      </c>
      <c r="DA45" s="700"/>
      <c r="DB45" s="700"/>
      <c r="DC45" s="708"/>
      <c r="DD45" s="675">
        <v>193172</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319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320</v>
      </c>
      <c r="CG46" s="664"/>
      <c r="CH46" s="664"/>
      <c r="CI46" s="664"/>
      <c r="CJ46" s="664"/>
      <c r="CK46" s="664"/>
      <c r="CL46" s="664"/>
      <c r="CM46" s="664"/>
      <c r="CN46" s="664"/>
      <c r="CO46" s="664"/>
      <c r="CP46" s="664"/>
      <c r="CQ46" s="665"/>
      <c r="CR46" s="666">
        <v>3806165</v>
      </c>
      <c r="CS46" s="667"/>
      <c r="CT46" s="667"/>
      <c r="CU46" s="667"/>
      <c r="CV46" s="667"/>
      <c r="CW46" s="667"/>
      <c r="CX46" s="667"/>
      <c r="CY46" s="668"/>
      <c r="CZ46" s="671">
        <v>4.5999999999999996</v>
      </c>
      <c r="DA46" s="672"/>
      <c r="DB46" s="672"/>
      <c r="DC46" s="684"/>
      <c r="DD46" s="675">
        <v>2103610</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321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322</v>
      </c>
      <c r="CG47" s="664"/>
      <c r="CH47" s="664"/>
      <c r="CI47" s="664"/>
      <c r="CJ47" s="664"/>
      <c r="CK47" s="664"/>
      <c r="CL47" s="664"/>
      <c r="CM47" s="664"/>
      <c r="CN47" s="664"/>
      <c r="CO47" s="664"/>
      <c r="CP47" s="664"/>
      <c r="CQ47" s="665"/>
      <c r="CR47" s="666">
        <v>302385</v>
      </c>
      <c r="CS47" s="706"/>
      <c r="CT47" s="706"/>
      <c r="CU47" s="706"/>
      <c r="CV47" s="706"/>
      <c r="CW47" s="706"/>
      <c r="CX47" s="706"/>
      <c r="CY47" s="707"/>
      <c r="CZ47" s="671">
        <v>0.4</v>
      </c>
      <c r="DA47" s="700"/>
      <c r="DB47" s="700"/>
      <c r="DC47" s="708"/>
      <c r="DD47" s="675">
        <v>2672</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323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324</v>
      </c>
      <c r="CG48" s="664"/>
      <c r="CH48" s="664"/>
      <c r="CI48" s="664"/>
      <c r="CJ48" s="664"/>
      <c r="CK48" s="664"/>
      <c r="CL48" s="664"/>
      <c r="CM48" s="664"/>
      <c r="CN48" s="664"/>
      <c r="CO48" s="664"/>
      <c r="CP48" s="664"/>
      <c r="CQ48" s="665"/>
      <c r="CR48" s="666" t="s">
        <v>562</v>
      </c>
      <c r="CS48" s="667"/>
      <c r="CT48" s="667"/>
      <c r="CU48" s="667"/>
      <c r="CV48" s="667"/>
      <c r="CW48" s="667"/>
      <c r="CX48" s="667"/>
      <c r="CY48" s="668"/>
      <c r="CZ48" s="671" t="s">
        <v>562</v>
      </c>
      <c r="DA48" s="672"/>
      <c r="DB48" s="672"/>
      <c r="DC48" s="684"/>
      <c r="DD48" s="675" t="s">
        <v>126</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599</v>
      </c>
      <c r="CE49" s="711"/>
      <c r="CF49" s="711"/>
      <c r="CG49" s="711"/>
      <c r="CH49" s="711"/>
      <c r="CI49" s="711"/>
      <c r="CJ49" s="711"/>
      <c r="CK49" s="711"/>
      <c r="CL49" s="711"/>
      <c r="CM49" s="711"/>
      <c r="CN49" s="711"/>
      <c r="CO49" s="711"/>
      <c r="CP49" s="711"/>
      <c r="CQ49" s="712"/>
      <c r="CR49" s="760">
        <v>81968958</v>
      </c>
      <c r="CS49" s="737"/>
      <c r="CT49" s="737"/>
      <c r="CU49" s="737"/>
      <c r="CV49" s="737"/>
      <c r="CW49" s="737"/>
      <c r="CX49" s="737"/>
      <c r="CY49" s="774"/>
      <c r="CZ49" s="765">
        <v>100</v>
      </c>
      <c r="DA49" s="775"/>
      <c r="DB49" s="775"/>
      <c r="DC49" s="776"/>
      <c r="DD49" s="777">
        <v>47930729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vTPKNiVwn2X6ulrOTy7VMCOimT318AjjMEMMf+38TX85OYbvYdX9M9bs+RAWcfuBmMjFFFUzKsHg9ds6iTR5w==" saltValue="h3is7/Hn/JelgDNLY+O+T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325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326</v>
      </c>
      <c r="DK2" s="1157"/>
      <c r="DL2" s="1157"/>
      <c r="DM2" s="1157"/>
      <c r="DN2" s="1157"/>
      <c r="DO2" s="1158"/>
      <c r="DP2" s="224"/>
      <c r="DQ2" s="1156" t="s">
        <v>327</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328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329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330</v>
      </c>
      <c r="B5" s="1061"/>
      <c r="C5" s="1061"/>
      <c r="D5" s="1061"/>
      <c r="E5" s="1061"/>
      <c r="F5" s="1061"/>
      <c r="G5" s="1061"/>
      <c r="H5" s="1061"/>
      <c r="I5" s="1061"/>
      <c r="J5" s="1061"/>
      <c r="K5" s="1061"/>
      <c r="L5" s="1061"/>
      <c r="M5" s="1061"/>
      <c r="N5" s="1061"/>
      <c r="O5" s="1061"/>
      <c r="P5" s="1062"/>
      <c r="Q5" s="1066" t="s">
        <v>331</v>
      </c>
      <c r="R5" s="1067"/>
      <c r="S5" s="1067"/>
      <c r="T5" s="1067"/>
      <c r="U5" s="1068"/>
      <c r="V5" s="1066" t="s">
        <v>332</v>
      </c>
      <c r="W5" s="1067"/>
      <c r="X5" s="1067"/>
      <c r="Y5" s="1067"/>
      <c r="Z5" s="1068"/>
      <c r="AA5" s="1066" t="s">
        <v>333</v>
      </c>
      <c r="AB5" s="1067"/>
      <c r="AC5" s="1067"/>
      <c r="AD5" s="1067"/>
      <c r="AE5" s="1067"/>
      <c r="AF5" s="1159" t="s">
        <v>334</v>
      </c>
      <c r="AG5" s="1067"/>
      <c r="AH5" s="1067"/>
      <c r="AI5" s="1067"/>
      <c r="AJ5" s="1080"/>
      <c r="AK5" s="1067" t="s">
        <v>335</v>
      </c>
      <c r="AL5" s="1067"/>
      <c r="AM5" s="1067"/>
      <c r="AN5" s="1067"/>
      <c r="AO5" s="1068"/>
      <c r="AP5" s="1066" t="s">
        <v>336</v>
      </c>
      <c r="AQ5" s="1067"/>
      <c r="AR5" s="1067"/>
      <c r="AS5" s="1067"/>
      <c r="AT5" s="1068"/>
      <c r="AU5" s="1066" t="s">
        <v>337</v>
      </c>
      <c r="AV5" s="1067"/>
      <c r="AW5" s="1067"/>
      <c r="AX5" s="1067"/>
      <c r="AY5" s="1080"/>
      <c r="AZ5" s="228"/>
      <c r="BA5" s="228"/>
      <c r="BB5" s="228"/>
      <c r="BC5" s="228"/>
      <c r="BD5" s="228"/>
      <c r="BE5" s="229"/>
      <c r="BF5" s="229"/>
      <c r="BG5" s="229"/>
      <c r="BH5" s="229"/>
      <c r="BI5" s="229"/>
      <c r="BJ5" s="229"/>
      <c r="BK5" s="229"/>
      <c r="BL5" s="229"/>
      <c r="BM5" s="229"/>
      <c r="BN5" s="229"/>
      <c r="BO5" s="229"/>
      <c r="BP5" s="229"/>
      <c r="BQ5" s="1060" t="s">
        <v>338</v>
      </c>
      <c r="BR5" s="1061"/>
      <c r="BS5" s="1061"/>
      <c r="BT5" s="1061"/>
      <c r="BU5" s="1061"/>
      <c r="BV5" s="1061"/>
      <c r="BW5" s="1061"/>
      <c r="BX5" s="1061"/>
      <c r="BY5" s="1061"/>
      <c r="BZ5" s="1061"/>
      <c r="CA5" s="1061"/>
      <c r="CB5" s="1061"/>
      <c r="CC5" s="1061"/>
      <c r="CD5" s="1061"/>
      <c r="CE5" s="1061"/>
      <c r="CF5" s="1061"/>
      <c r="CG5" s="1062"/>
      <c r="CH5" s="1066" t="s">
        <v>339</v>
      </c>
      <c r="CI5" s="1067"/>
      <c r="CJ5" s="1067"/>
      <c r="CK5" s="1067"/>
      <c r="CL5" s="1068"/>
      <c r="CM5" s="1066" t="s">
        <v>340</v>
      </c>
      <c r="CN5" s="1067"/>
      <c r="CO5" s="1067"/>
      <c r="CP5" s="1067"/>
      <c r="CQ5" s="1068"/>
      <c r="CR5" s="1066" t="s">
        <v>341</v>
      </c>
      <c r="CS5" s="1067"/>
      <c r="CT5" s="1067"/>
      <c r="CU5" s="1067"/>
      <c r="CV5" s="1068"/>
      <c r="CW5" s="1066" t="s">
        <v>342</v>
      </c>
      <c r="CX5" s="1067"/>
      <c r="CY5" s="1067"/>
      <c r="CZ5" s="1067"/>
      <c r="DA5" s="1068"/>
      <c r="DB5" s="1066" t="s">
        <v>343</v>
      </c>
      <c r="DC5" s="1067"/>
      <c r="DD5" s="1067"/>
      <c r="DE5" s="1067"/>
      <c r="DF5" s="1068"/>
      <c r="DG5" s="1149" t="s">
        <v>344</v>
      </c>
      <c r="DH5" s="1150"/>
      <c r="DI5" s="1150"/>
      <c r="DJ5" s="1150"/>
      <c r="DK5" s="1151"/>
      <c r="DL5" s="1149" t="s">
        <v>345</v>
      </c>
      <c r="DM5" s="1150"/>
      <c r="DN5" s="1150"/>
      <c r="DO5" s="1150"/>
      <c r="DP5" s="1151"/>
      <c r="DQ5" s="1066" t="s">
        <v>346</v>
      </c>
      <c r="DR5" s="1067"/>
      <c r="DS5" s="1067"/>
      <c r="DT5" s="1067"/>
      <c r="DU5" s="1068"/>
      <c r="DV5" s="1066" t="s">
        <v>337</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347</v>
      </c>
      <c r="C7" s="1113"/>
      <c r="D7" s="1113"/>
      <c r="E7" s="1113"/>
      <c r="F7" s="1113"/>
      <c r="G7" s="1113"/>
      <c r="H7" s="1113"/>
      <c r="I7" s="1113"/>
      <c r="J7" s="1113"/>
      <c r="K7" s="1113"/>
      <c r="L7" s="1113"/>
      <c r="M7" s="1113"/>
      <c r="N7" s="1113"/>
      <c r="O7" s="1113"/>
      <c r="P7" s="1114"/>
      <c r="Q7" s="1167">
        <v>85755</v>
      </c>
      <c r="R7" s="1168"/>
      <c r="S7" s="1168"/>
      <c r="T7" s="1168"/>
      <c r="U7" s="1168"/>
      <c r="V7" s="1168">
        <v>82111</v>
      </c>
      <c r="W7" s="1168"/>
      <c r="X7" s="1168"/>
      <c r="Y7" s="1168"/>
      <c r="Z7" s="1168"/>
      <c r="AA7" s="1168">
        <v>3644</v>
      </c>
      <c r="AB7" s="1168"/>
      <c r="AC7" s="1168"/>
      <c r="AD7" s="1168"/>
      <c r="AE7" s="1169"/>
      <c r="AF7" s="1170">
        <v>3475</v>
      </c>
      <c r="AG7" s="1171"/>
      <c r="AH7" s="1171"/>
      <c r="AI7" s="1171"/>
      <c r="AJ7" s="1172"/>
      <c r="AK7" s="1173">
        <v>2058</v>
      </c>
      <c r="AL7" s="1174"/>
      <c r="AM7" s="1174"/>
      <c r="AN7" s="1174"/>
      <c r="AO7" s="1174"/>
      <c r="AP7" s="1174">
        <v>67116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545</v>
      </c>
      <c r="BT7" s="1165"/>
      <c r="BU7" s="1165"/>
      <c r="BV7" s="1165"/>
      <c r="BW7" s="1165"/>
      <c r="BX7" s="1165"/>
      <c r="BY7" s="1165"/>
      <c r="BZ7" s="1165"/>
      <c r="CA7" s="1165"/>
      <c r="CB7" s="1165"/>
      <c r="CC7" s="1165"/>
      <c r="CD7" s="1165"/>
      <c r="CE7" s="1165"/>
      <c r="CF7" s="1165"/>
      <c r="CG7" s="1177"/>
      <c r="CH7" s="1161">
        <v>-27</v>
      </c>
      <c r="CI7" s="1162"/>
      <c r="CJ7" s="1162"/>
      <c r="CK7" s="1162"/>
      <c r="CL7" s="1163"/>
      <c r="CM7" s="1161">
        <v>35</v>
      </c>
      <c r="CN7" s="1162"/>
      <c r="CO7" s="1162"/>
      <c r="CP7" s="1162"/>
      <c r="CQ7" s="1163"/>
      <c r="CR7" s="1161">
        <v>32</v>
      </c>
      <c r="CS7" s="1162"/>
      <c r="CT7" s="1162"/>
      <c r="CU7" s="1162"/>
      <c r="CV7" s="1163"/>
      <c r="CW7" s="1161" t="s">
        <v>552</v>
      </c>
      <c r="CX7" s="1162"/>
      <c r="CY7" s="1162"/>
      <c r="CZ7" s="1162"/>
      <c r="DA7" s="1163"/>
      <c r="DB7" s="1161" t="s">
        <v>552</v>
      </c>
      <c r="DC7" s="1162"/>
      <c r="DD7" s="1162"/>
      <c r="DE7" s="1162"/>
      <c r="DF7" s="1163"/>
      <c r="DG7" s="1161" t="s">
        <v>552</v>
      </c>
      <c r="DH7" s="1162"/>
      <c r="DI7" s="1162"/>
      <c r="DJ7" s="1162"/>
      <c r="DK7" s="1163"/>
      <c r="DL7" s="1161" t="s">
        <v>552</v>
      </c>
      <c r="DM7" s="1162"/>
      <c r="DN7" s="1162"/>
      <c r="DO7" s="1162"/>
      <c r="DP7" s="1163"/>
      <c r="DQ7" s="1161" t="s">
        <v>552</v>
      </c>
      <c r="DR7" s="1162"/>
      <c r="DS7" s="1162"/>
      <c r="DT7" s="1162"/>
      <c r="DU7" s="1163"/>
      <c r="DV7" s="1164"/>
      <c r="DW7" s="1165"/>
      <c r="DX7" s="1165"/>
      <c r="DY7" s="1165"/>
      <c r="DZ7" s="1166"/>
      <c r="EA7" s="230"/>
    </row>
    <row r="8" spans="1:131" s="231" customFormat="1" ht="26.25" customHeight="1" x14ac:dyDescent="0.15">
      <c r="A8" s="234">
        <v>2</v>
      </c>
      <c r="B8" s="1095" t="s">
        <v>348</v>
      </c>
      <c r="C8" s="1096"/>
      <c r="D8" s="1096"/>
      <c r="E8" s="1096"/>
      <c r="F8" s="1096"/>
      <c r="G8" s="1096"/>
      <c r="H8" s="1096"/>
      <c r="I8" s="1096"/>
      <c r="J8" s="1096"/>
      <c r="K8" s="1096"/>
      <c r="L8" s="1096"/>
      <c r="M8" s="1096"/>
      <c r="N8" s="1096"/>
      <c r="O8" s="1096"/>
      <c r="P8" s="1097"/>
      <c r="Q8" s="1103">
        <v>63</v>
      </c>
      <c r="R8" s="1104"/>
      <c r="S8" s="1104"/>
      <c r="T8" s="1104"/>
      <c r="U8" s="1104"/>
      <c r="V8" s="1104">
        <v>63</v>
      </c>
      <c r="W8" s="1104"/>
      <c r="X8" s="1104"/>
      <c r="Y8" s="1104"/>
      <c r="Z8" s="1104"/>
      <c r="AA8" s="1104" t="s">
        <v>550</v>
      </c>
      <c r="AB8" s="1104"/>
      <c r="AC8" s="1104"/>
      <c r="AD8" s="1104"/>
      <c r="AE8" s="1105"/>
      <c r="AF8" s="1100" t="s">
        <v>127</v>
      </c>
      <c r="AG8" s="1101"/>
      <c r="AH8" s="1101"/>
      <c r="AI8" s="1101"/>
      <c r="AJ8" s="1102"/>
      <c r="AK8" s="1145" t="s">
        <v>551</v>
      </c>
      <c r="AL8" s="1146"/>
      <c r="AM8" s="1146"/>
      <c r="AN8" s="1146"/>
      <c r="AO8" s="1146"/>
      <c r="AP8" s="1146" t="s">
        <v>552</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t="s">
        <v>549</v>
      </c>
      <c r="BS8" s="1057" t="s">
        <v>546</v>
      </c>
      <c r="BT8" s="1058"/>
      <c r="BU8" s="1058"/>
      <c r="BV8" s="1058"/>
      <c r="BW8" s="1058"/>
      <c r="BX8" s="1058"/>
      <c r="BY8" s="1058"/>
      <c r="BZ8" s="1058"/>
      <c r="CA8" s="1058"/>
      <c r="CB8" s="1058"/>
      <c r="CC8" s="1058"/>
      <c r="CD8" s="1058"/>
      <c r="CE8" s="1058"/>
      <c r="CF8" s="1058"/>
      <c r="CG8" s="1079"/>
      <c r="CH8" s="1054">
        <v>-3</v>
      </c>
      <c r="CI8" s="1055"/>
      <c r="CJ8" s="1055"/>
      <c r="CK8" s="1055"/>
      <c r="CL8" s="1056"/>
      <c r="CM8" s="1054">
        <v>163</v>
      </c>
      <c r="CN8" s="1055"/>
      <c r="CO8" s="1055"/>
      <c r="CP8" s="1055"/>
      <c r="CQ8" s="1056"/>
      <c r="CR8" s="1054">
        <v>10</v>
      </c>
      <c r="CS8" s="1055"/>
      <c r="CT8" s="1055"/>
      <c r="CU8" s="1055"/>
      <c r="CV8" s="1056"/>
      <c r="CW8" s="1054" t="s">
        <v>559</v>
      </c>
      <c r="CX8" s="1055"/>
      <c r="CY8" s="1055"/>
      <c r="CZ8" s="1055"/>
      <c r="DA8" s="1056"/>
      <c r="DB8" s="1054" t="s">
        <v>552</v>
      </c>
      <c r="DC8" s="1055"/>
      <c r="DD8" s="1055"/>
      <c r="DE8" s="1055"/>
      <c r="DF8" s="1056"/>
      <c r="DG8" s="1054" t="s">
        <v>552</v>
      </c>
      <c r="DH8" s="1055"/>
      <c r="DI8" s="1055"/>
      <c r="DJ8" s="1055"/>
      <c r="DK8" s="1056"/>
      <c r="DL8" s="1054" t="s">
        <v>552</v>
      </c>
      <c r="DM8" s="1055"/>
      <c r="DN8" s="1055"/>
      <c r="DO8" s="1055"/>
      <c r="DP8" s="1056"/>
      <c r="DQ8" s="1054" t="s">
        <v>552</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547</v>
      </c>
      <c r="BT9" s="1058"/>
      <c r="BU9" s="1058"/>
      <c r="BV9" s="1058"/>
      <c r="BW9" s="1058"/>
      <c r="BX9" s="1058"/>
      <c r="BY9" s="1058"/>
      <c r="BZ9" s="1058"/>
      <c r="CA9" s="1058"/>
      <c r="CB9" s="1058"/>
      <c r="CC9" s="1058"/>
      <c r="CD9" s="1058"/>
      <c r="CE9" s="1058"/>
      <c r="CF9" s="1058"/>
      <c r="CG9" s="1079"/>
      <c r="CH9" s="1054">
        <v>-17</v>
      </c>
      <c r="CI9" s="1055"/>
      <c r="CJ9" s="1055"/>
      <c r="CK9" s="1055"/>
      <c r="CL9" s="1056"/>
      <c r="CM9" s="1054">
        <v>678</v>
      </c>
      <c r="CN9" s="1055"/>
      <c r="CO9" s="1055"/>
      <c r="CP9" s="1055"/>
      <c r="CQ9" s="1056"/>
      <c r="CR9" s="1054">
        <v>100</v>
      </c>
      <c r="CS9" s="1055"/>
      <c r="CT9" s="1055"/>
      <c r="CU9" s="1055"/>
      <c r="CV9" s="1056"/>
      <c r="CW9" s="1054" t="s">
        <v>552</v>
      </c>
      <c r="CX9" s="1055"/>
      <c r="CY9" s="1055"/>
      <c r="CZ9" s="1055"/>
      <c r="DA9" s="1056"/>
      <c r="DB9" s="1054" t="s">
        <v>552</v>
      </c>
      <c r="DC9" s="1055"/>
      <c r="DD9" s="1055"/>
      <c r="DE9" s="1055"/>
      <c r="DF9" s="1056"/>
      <c r="DG9" s="1054" t="s">
        <v>552</v>
      </c>
      <c r="DH9" s="1055"/>
      <c r="DI9" s="1055"/>
      <c r="DJ9" s="1055"/>
      <c r="DK9" s="1056"/>
      <c r="DL9" s="1054" t="s">
        <v>552</v>
      </c>
      <c r="DM9" s="1055"/>
      <c r="DN9" s="1055"/>
      <c r="DO9" s="1055"/>
      <c r="DP9" s="1056"/>
      <c r="DQ9" s="1054" t="s">
        <v>550</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548</v>
      </c>
      <c r="BT10" s="1058"/>
      <c r="BU10" s="1058"/>
      <c r="BV10" s="1058"/>
      <c r="BW10" s="1058"/>
      <c r="BX10" s="1058"/>
      <c r="BY10" s="1058"/>
      <c r="BZ10" s="1058"/>
      <c r="CA10" s="1058"/>
      <c r="CB10" s="1058"/>
      <c r="CC10" s="1058"/>
      <c r="CD10" s="1058"/>
      <c r="CE10" s="1058"/>
      <c r="CF10" s="1058"/>
      <c r="CG10" s="1079"/>
      <c r="CH10" s="1054">
        <v>-42</v>
      </c>
      <c r="CI10" s="1055"/>
      <c r="CJ10" s="1055"/>
      <c r="CK10" s="1055"/>
      <c r="CL10" s="1056"/>
      <c r="CM10" s="1054">
        <v>2006</v>
      </c>
      <c r="CN10" s="1055"/>
      <c r="CO10" s="1055"/>
      <c r="CP10" s="1055"/>
      <c r="CQ10" s="1056"/>
      <c r="CR10" s="1054">
        <v>1294</v>
      </c>
      <c r="CS10" s="1055"/>
      <c r="CT10" s="1055"/>
      <c r="CU10" s="1055"/>
      <c r="CV10" s="1056"/>
      <c r="CW10" s="1054" t="s">
        <v>552</v>
      </c>
      <c r="CX10" s="1055"/>
      <c r="CY10" s="1055"/>
      <c r="CZ10" s="1055"/>
      <c r="DA10" s="1056"/>
      <c r="DB10" s="1054" t="s">
        <v>552</v>
      </c>
      <c r="DC10" s="1055"/>
      <c r="DD10" s="1055"/>
      <c r="DE10" s="1055"/>
      <c r="DF10" s="1056"/>
      <c r="DG10" s="1054" t="s">
        <v>552</v>
      </c>
      <c r="DH10" s="1055"/>
      <c r="DI10" s="1055"/>
      <c r="DJ10" s="1055"/>
      <c r="DK10" s="1056"/>
      <c r="DL10" s="1054" t="s">
        <v>552</v>
      </c>
      <c r="DM10" s="1055"/>
      <c r="DN10" s="1055"/>
      <c r="DO10" s="1055"/>
      <c r="DP10" s="1056"/>
      <c r="DQ10" s="1054" t="s">
        <v>552</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349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350</v>
      </c>
      <c r="B23" s="1002" t="s">
        <v>351</v>
      </c>
      <c r="C23" s="1003"/>
      <c r="D23" s="1003"/>
      <c r="E23" s="1003"/>
      <c r="F23" s="1003"/>
      <c r="G23" s="1003"/>
      <c r="H23" s="1003"/>
      <c r="I23" s="1003"/>
      <c r="J23" s="1003"/>
      <c r="K23" s="1003"/>
      <c r="L23" s="1003"/>
      <c r="M23" s="1003"/>
      <c r="N23" s="1003"/>
      <c r="O23" s="1003"/>
      <c r="P23" s="1013"/>
      <c r="Q23" s="1132">
        <v>85818</v>
      </c>
      <c r="R23" s="1126"/>
      <c r="S23" s="1126"/>
      <c r="T23" s="1126"/>
      <c r="U23" s="1126"/>
      <c r="V23" s="1126">
        <v>82173</v>
      </c>
      <c r="W23" s="1126"/>
      <c r="X23" s="1126"/>
      <c r="Y23" s="1126"/>
      <c r="Z23" s="1126"/>
      <c r="AA23" s="1126">
        <v>3644</v>
      </c>
      <c r="AB23" s="1126"/>
      <c r="AC23" s="1126"/>
      <c r="AD23" s="1126"/>
      <c r="AE23" s="1133"/>
      <c r="AF23" s="1134">
        <v>3475</v>
      </c>
      <c r="AG23" s="1126"/>
      <c r="AH23" s="1126"/>
      <c r="AI23" s="1126"/>
      <c r="AJ23" s="1135"/>
      <c r="AK23" s="1136"/>
      <c r="AL23" s="1137"/>
      <c r="AM23" s="1137"/>
      <c r="AN23" s="1137"/>
      <c r="AO23" s="1137"/>
      <c r="AP23" s="1126">
        <v>67116</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352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353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330</v>
      </c>
      <c r="B26" s="1061"/>
      <c r="C26" s="1061"/>
      <c r="D26" s="1061"/>
      <c r="E26" s="1061"/>
      <c r="F26" s="1061"/>
      <c r="G26" s="1061"/>
      <c r="H26" s="1061"/>
      <c r="I26" s="1061"/>
      <c r="J26" s="1061"/>
      <c r="K26" s="1061"/>
      <c r="L26" s="1061"/>
      <c r="M26" s="1061"/>
      <c r="N26" s="1061"/>
      <c r="O26" s="1061"/>
      <c r="P26" s="1062"/>
      <c r="Q26" s="1066" t="s">
        <v>354</v>
      </c>
      <c r="R26" s="1067"/>
      <c r="S26" s="1067"/>
      <c r="T26" s="1067"/>
      <c r="U26" s="1068"/>
      <c r="V26" s="1066" t="s">
        <v>355</v>
      </c>
      <c r="W26" s="1067"/>
      <c r="X26" s="1067"/>
      <c r="Y26" s="1067"/>
      <c r="Z26" s="1068"/>
      <c r="AA26" s="1066" t="s">
        <v>356</v>
      </c>
      <c r="AB26" s="1067"/>
      <c r="AC26" s="1067"/>
      <c r="AD26" s="1067"/>
      <c r="AE26" s="1067"/>
      <c r="AF26" s="1120" t="s">
        <v>357</v>
      </c>
      <c r="AG26" s="1073"/>
      <c r="AH26" s="1073"/>
      <c r="AI26" s="1073"/>
      <c r="AJ26" s="1121"/>
      <c r="AK26" s="1067" t="s">
        <v>358</v>
      </c>
      <c r="AL26" s="1067"/>
      <c r="AM26" s="1067"/>
      <c r="AN26" s="1067"/>
      <c r="AO26" s="1068"/>
      <c r="AP26" s="1066" t="s">
        <v>359</v>
      </c>
      <c r="AQ26" s="1067"/>
      <c r="AR26" s="1067"/>
      <c r="AS26" s="1067"/>
      <c r="AT26" s="1068"/>
      <c r="AU26" s="1066" t="s">
        <v>360</v>
      </c>
      <c r="AV26" s="1067"/>
      <c r="AW26" s="1067"/>
      <c r="AX26" s="1067"/>
      <c r="AY26" s="1068"/>
      <c r="AZ26" s="1066" t="s">
        <v>361</v>
      </c>
      <c r="BA26" s="1067"/>
      <c r="BB26" s="1067"/>
      <c r="BC26" s="1067"/>
      <c r="BD26" s="1068"/>
      <c r="BE26" s="1066" t="s">
        <v>337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362</v>
      </c>
      <c r="C28" s="1113"/>
      <c r="D28" s="1113"/>
      <c r="E28" s="1113"/>
      <c r="F28" s="1113"/>
      <c r="G28" s="1113"/>
      <c r="H28" s="1113"/>
      <c r="I28" s="1113"/>
      <c r="J28" s="1113"/>
      <c r="K28" s="1113"/>
      <c r="L28" s="1113"/>
      <c r="M28" s="1113"/>
      <c r="N28" s="1113"/>
      <c r="O28" s="1113"/>
      <c r="P28" s="1114"/>
      <c r="Q28" s="1115">
        <v>21542</v>
      </c>
      <c r="R28" s="1116"/>
      <c r="S28" s="1116"/>
      <c r="T28" s="1116"/>
      <c r="U28" s="1116"/>
      <c r="V28" s="1116">
        <v>20920</v>
      </c>
      <c r="W28" s="1116"/>
      <c r="X28" s="1116"/>
      <c r="Y28" s="1116"/>
      <c r="Z28" s="1116"/>
      <c r="AA28" s="1116">
        <v>622</v>
      </c>
      <c r="AB28" s="1116"/>
      <c r="AC28" s="1116"/>
      <c r="AD28" s="1116"/>
      <c r="AE28" s="1117"/>
      <c r="AF28" s="1118">
        <v>622</v>
      </c>
      <c r="AG28" s="1116"/>
      <c r="AH28" s="1116"/>
      <c r="AI28" s="1116"/>
      <c r="AJ28" s="1119"/>
      <c r="AK28" s="1107">
        <v>1907</v>
      </c>
      <c r="AL28" s="1108"/>
      <c r="AM28" s="1108"/>
      <c r="AN28" s="1108"/>
      <c r="AO28" s="1108"/>
      <c r="AP28" s="1108" t="s">
        <v>552</v>
      </c>
      <c r="AQ28" s="1108"/>
      <c r="AR28" s="1108"/>
      <c r="AS28" s="1108"/>
      <c r="AT28" s="1108"/>
      <c r="AU28" s="1108" t="s">
        <v>552</v>
      </c>
      <c r="AV28" s="1108"/>
      <c r="AW28" s="1108"/>
      <c r="AX28" s="1108"/>
      <c r="AY28" s="1108"/>
      <c r="AZ28" s="1109" t="s">
        <v>552</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363</v>
      </c>
      <c r="C29" s="1096"/>
      <c r="D29" s="1096"/>
      <c r="E29" s="1096"/>
      <c r="F29" s="1096"/>
      <c r="G29" s="1096"/>
      <c r="H29" s="1096"/>
      <c r="I29" s="1096"/>
      <c r="J29" s="1096"/>
      <c r="K29" s="1096"/>
      <c r="L29" s="1096"/>
      <c r="M29" s="1096"/>
      <c r="N29" s="1096"/>
      <c r="O29" s="1096"/>
      <c r="P29" s="1097"/>
      <c r="Q29" s="1103">
        <v>18532</v>
      </c>
      <c r="R29" s="1104"/>
      <c r="S29" s="1104"/>
      <c r="T29" s="1104"/>
      <c r="U29" s="1104"/>
      <c r="V29" s="1104">
        <v>17739</v>
      </c>
      <c r="W29" s="1104"/>
      <c r="X29" s="1104"/>
      <c r="Y29" s="1104"/>
      <c r="Z29" s="1104"/>
      <c r="AA29" s="1104">
        <v>792</v>
      </c>
      <c r="AB29" s="1104"/>
      <c r="AC29" s="1104"/>
      <c r="AD29" s="1104"/>
      <c r="AE29" s="1105"/>
      <c r="AF29" s="1100">
        <v>792</v>
      </c>
      <c r="AG29" s="1101"/>
      <c r="AH29" s="1101"/>
      <c r="AI29" s="1101"/>
      <c r="AJ29" s="1102"/>
      <c r="AK29" s="1045">
        <v>3132</v>
      </c>
      <c r="AL29" s="1036"/>
      <c r="AM29" s="1036"/>
      <c r="AN29" s="1036"/>
      <c r="AO29" s="1036"/>
      <c r="AP29" s="1036" t="s">
        <v>552</v>
      </c>
      <c r="AQ29" s="1036"/>
      <c r="AR29" s="1036"/>
      <c r="AS29" s="1036"/>
      <c r="AT29" s="1036"/>
      <c r="AU29" s="1036" t="s">
        <v>553</v>
      </c>
      <c r="AV29" s="1036"/>
      <c r="AW29" s="1036"/>
      <c r="AX29" s="1036"/>
      <c r="AY29" s="1036"/>
      <c r="AZ29" s="1106" t="s">
        <v>554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364</v>
      </c>
      <c r="C30" s="1096"/>
      <c r="D30" s="1096"/>
      <c r="E30" s="1096"/>
      <c r="F30" s="1096"/>
      <c r="G30" s="1096"/>
      <c r="H30" s="1096"/>
      <c r="I30" s="1096"/>
      <c r="J30" s="1096"/>
      <c r="K30" s="1096"/>
      <c r="L30" s="1096"/>
      <c r="M30" s="1096"/>
      <c r="N30" s="1096"/>
      <c r="O30" s="1096"/>
      <c r="P30" s="1097"/>
      <c r="Q30" s="1103">
        <v>2720</v>
      </c>
      <c r="R30" s="1104"/>
      <c r="S30" s="1104"/>
      <c r="T30" s="1104"/>
      <c r="U30" s="1104"/>
      <c r="V30" s="1104">
        <v>2713</v>
      </c>
      <c r="W30" s="1104"/>
      <c r="X30" s="1104"/>
      <c r="Y30" s="1104"/>
      <c r="Z30" s="1104"/>
      <c r="AA30" s="1104">
        <v>7</v>
      </c>
      <c r="AB30" s="1104"/>
      <c r="AC30" s="1104"/>
      <c r="AD30" s="1104"/>
      <c r="AE30" s="1105"/>
      <c r="AF30" s="1100">
        <v>7</v>
      </c>
      <c r="AG30" s="1101"/>
      <c r="AH30" s="1101"/>
      <c r="AI30" s="1101"/>
      <c r="AJ30" s="1102"/>
      <c r="AK30" s="1045">
        <v>474</v>
      </c>
      <c r="AL30" s="1036"/>
      <c r="AM30" s="1036"/>
      <c r="AN30" s="1036"/>
      <c r="AO30" s="1036"/>
      <c r="AP30" s="1036" t="s">
        <v>552</v>
      </c>
      <c r="AQ30" s="1036"/>
      <c r="AR30" s="1036"/>
      <c r="AS30" s="1036"/>
      <c r="AT30" s="1036"/>
      <c r="AU30" s="1036" t="s">
        <v>552</v>
      </c>
      <c r="AV30" s="1036"/>
      <c r="AW30" s="1036"/>
      <c r="AX30" s="1036"/>
      <c r="AY30" s="1036"/>
      <c r="AZ30" s="1106" t="s">
        <v>553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365</v>
      </c>
      <c r="C31" s="1096"/>
      <c r="D31" s="1096"/>
      <c r="E31" s="1096"/>
      <c r="F31" s="1096"/>
      <c r="G31" s="1096"/>
      <c r="H31" s="1096"/>
      <c r="I31" s="1096"/>
      <c r="J31" s="1096"/>
      <c r="K31" s="1096"/>
      <c r="L31" s="1096"/>
      <c r="M31" s="1096"/>
      <c r="N31" s="1096"/>
      <c r="O31" s="1096"/>
      <c r="P31" s="1097"/>
      <c r="Q31" s="1103">
        <v>11366</v>
      </c>
      <c r="R31" s="1104"/>
      <c r="S31" s="1104"/>
      <c r="T31" s="1104"/>
      <c r="U31" s="1104"/>
      <c r="V31" s="1104">
        <v>11073</v>
      </c>
      <c r="W31" s="1104"/>
      <c r="X31" s="1104"/>
      <c r="Y31" s="1104"/>
      <c r="Z31" s="1104"/>
      <c r="AA31" s="1104">
        <v>293</v>
      </c>
      <c r="AB31" s="1104"/>
      <c r="AC31" s="1104"/>
      <c r="AD31" s="1104"/>
      <c r="AE31" s="1105"/>
      <c r="AF31" s="1100">
        <v>397</v>
      </c>
      <c r="AG31" s="1101"/>
      <c r="AH31" s="1101"/>
      <c r="AI31" s="1101"/>
      <c r="AJ31" s="1102"/>
      <c r="AK31" s="1045">
        <v>2100</v>
      </c>
      <c r="AL31" s="1036"/>
      <c r="AM31" s="1036"/>
      <c r="AN31" s="1036"/>
      <c r="AO31" s="1036"/>
      <c r="AP31" s="1036">
        <v>2546</v>
      </c>
      <c r="AQ31" s="1036"/>
      <c r="AR31" s="1036"/>
      <c r="AS31" s="1036"/>
      <c r="AT31" s="1036"/>
      <c r="AU31" s="1036">
        <v>2526</v>
      </c>
      <c r="AV31" s="1036"/>
      <c r="AW31" s="1036"/>
      <c r="AX31" s="1036"/>
      <c r="AY31" s="1036"/>
      <c r="AZ31" s="1106" t="s">
        <v>552</v>
      </c>
      <c r="BA31" s="1106"/>
      <c r="BB31" s="1106"/>
      <c r="BC31" s="1106"/>
      <c r="BD31" s="1106"/>
      <c r="BE31" s="1037" t="s">
        <v>366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367</v>
      </c>
      <c r="C32" s="1096"/>
      <c r="D32" s="1096"/>
      <c r="E32" s="1096"/>
      <c r="F32" s="1096"/>
      <c r="G32" s="1096"/>
      <c r="H32" s="1096"/>
      <c r="I32" s="1096"/>
      <c r="J32" s="1096"/>
      <c r="K32" s="1096"/>
      <c r="L32" s="1096"/>
      <c r="M32" s="1096"/>
      <c r="N32" s="1096"/>
      <c r="O32" s="1096"/>
      <c r="P32" s="1097"/>
      <c r="Q32" s="1103">
        <v>2718</v>
      </c>
      <c r="R32" s="1104"/>
      <c r="S32" s="1104"/>
      <c r="T32" s="1104"/>
      <c r="U32" s="1104"/>
      <c r="V32" s="1104">
        <v>2483</v>
      </c>
      <c r="W32" s="1104"/>
      <c r="X32" s="1104"/>
      <c r="Y32" s="1104"/>
      <c r="Z32" s="1104"/>
      <c r="AA32" s="1104">
        <v>236</v>
      </c>
      <c r="AB32" s="1104"/>
      <c r="AC32" s="1104"/>
      <c r="AD32" s="1104"/>
      <c r="AE32" s="1105"/>
      <c r="AF32" s="1100">
        <v>2557</v>
      </c>
      <c r="AG32" s="1101"/>
      <c r="AH32" s="1101"/>
      <c r="AI32" s="1101"/>
      <c r="AJ32" s="1102"/>
      <c r="AK32" s="1045">
        <v>26</v>
      </c>
      <c r="AL32" s="1036"/>
      <c r="AM32" s="1036"/>
      <c r="AN32" s="1036"/>
      <c r="AO32" s="1036"/>
      <c r="AP32" s="1036">
        <v>12837</v>
      </c>
      <c r="AQ32" s="1036"/>
      <c r="AR32" s="1036"/>
      <c r="AS32" s="1036"/>
      <c r="AT32" s="1036"/>
      <c r="AU32" s="1036">
        <v>154</v>
      </c>
      <c r="AV32" s="1036"/>
      <c r="AW32" s="1036"/>
      <c r="AX32" s="1036"/>
      <c r="AY32" s="1036"/>
      <c r="AZ32" s="1106" t="s">
        <v>551</v>
      </c>
      <c r="BA32" s="1106"/>
      <c r="BB32" s="1106"/>
      <c r="BC32" s="1106"/>
      <c r="BD32" s="1106"/>
      <c r="BE32" s="1037" t="s">
        <v>366</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368</v>
      </c>
      <c r="C33" s="1096"/>
      <c r="D33" s="1096"/>
      <c r="E33" s="1096"/>
      <c r="F33" s="1096"/>
      <c r="G33" s="1096"/>
      <c r="H33" s="1096"/>
      <c r="I33" s="1096"/>
      <c r="J33" s="1096"/>
      <c r="K33" s="1096"/>
      <c r="L33" s="1096"/>
      <c r="M33" s="1096"/>
      <c r="N33" s="1096"/>
      <c r="O33" s="1096"/>
      <c r="P33" s="1097"/>
      <c r="Q33" s="1103">
        <v>5018</v>
      </c>
      <c r="R33" s="1104"/>
      <c r="S33" s="1104"/>
      <c r="T33" s="1104"/>
      <c r="U33" s="1104"/>
      <c r="V33" s="1104">
        <v>4761</v>
      </c>
      <c r="W33" s="1104"/>
      <c r="X33" s="1104"/>
      <c r="Y33" s="1104"/>
      <c r="Z33" s="1104"/>
      <c r="AA33" s="1104">
        <v>257</v>
      </c>
      <c r="AB33" s="1104"/>
      <c r="AC33" s="1104"/>
      <c r="AD33" s="1104"/>
      <c r="AE33" s="1105"/>
      <c r="AF33" s="1100">
        <v>196</v>
      </c>
      <c r="AG33" s="1101"/>
      <c r="AH33" s="1101"/>
      <c r="AI33" s="1101"/>
      <c r="AJ33" s="1102"/>
      <c r="AK33" s="1045">
        <v>2330</v>
      </c>
      <c r="AL33" s="1036"/>
      <c r="AM33" s="1036"/>
      <c r="AN33" s="1036"/>
      <c r="AO33" s="1036"/>
      <c r="AP33" s="1036">
        <v>36332</v>
      </c>
      <c r="AQ33" s="1036"/>
      <c r="AR33" s="1036"/>
      <c r="AS33" s="1036"/>
      <c r="AT33" s="1036"/>
      <c r="AU33" s="1036">
        <v>16967</v>
      </c>
      <c r="AV33" s="1036"/>
      <c r="AW33" s="1036"/>
      <c r="AX33" s="1036"/>
      <c r="AY33" s="1036"/>
      <c r="AZ33" s="1106" t="s">
        <v>554</v>
      </c>
      <c r="BA33" s="1106"/>
      <c r="BB33" s="1106"/>
      <c r="BC33" s="1106"/>
      <c r="BD33" s="1106"/>
      <c r="BE33" s="1037" t="s">
        <v>366</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369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350</v>
      </c>
      <c r="B63" s="1002" t="s">
        <v>370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4571</v>
      </c>
      <c r="AG63" s="1024"/>
      <c r="AH63" s="1024"/>
      <c r="AI63" s="1024"/>
      <c r="AJ63" s="1087"/>
      <c r="AK63" s="1088"/>
      <c r="AL63" s="1028"/>
      <c r="AM63" s="1028"/>
      <c r="AN63" s="1028"/>
      <c r="AO63" s="1028"/>
      <c r="AP63" s="1024">
        <v>51715</v>
      </c>
      <c r="AQ63" s="1024"/>
      <c r="AR63" s="1024"/>
      <c r="AS63" s="1024"/>
      <c r="AT63" s="1024"/>
      <c r="AU63" s="1024">
        <v>19647</v>
      </c>
      <c r="AV63" s="1024"/>
      <c r="AW63" s="1024"/>
      <c r="AX63" s="1024"/>
      <c r="AY63" s="1024"/>
      <c r="AZ63" s="1082"/>
      <c r="BA63" s="1082"/>
      <c r="BB63" s="1082"/>
      <c r="BC63" s="1082"/>
      <c r="BD63" s="1082"/>
      <c r="BE63" s="1025"/>
      <c r="BF63" s="1025"/>
      <c r="BG63" s="1025"/>
      <c r="BH63" s="1025"/>
      <c r="BI63" s="1026"/>
      <c r="BJ63" s="1083" t="s">
        <v>127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371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372</v>
      </c>
      <c r="B66" s="1061"/>
      <c r="C66" s="1061"/>
      <c r="D66" s="1061"/>
      <c r="E66" s="1061"/>
      <c r="F66" s="1061"/>
      <c r="G66" s="1061"/>
      <c r="H66" s="1061"/>
      <c r="I66" s="1061"/>
      <c r="J66" s="1061"/>
      <c r="K66" s="1061"/>
      <c r="L66" s="1061"/>
      <c r="M66" s="1061"/>
      <c r="N66" s="1061"/>
      <c r="O66" s="1061"/>
      <c r="P66" s="1062"/>
      <c r="Q66" s="1066" t="s">
        <v>354</v>
      </c>
      <c r="R66" s="1067"/>
      <c r="S66" s="1067"/>
      <c r="T66" s="1067"/>
      <c r="U66" s="1068"/>
      <c r="V66" s="1066" t="s">
        <v>355</v>
      </c>
      <c r="W66" s="1067"/>
      <c r="X66" s="1067"/>
      <c r="Y66" s="1067"/>
      <c r="Z66" s="1068"/>
      <c r="AA66" s="1066" t="s">
        <v>373</v>
      </c>
      <c r="AB66" s="1067"/>
      <c r="AC66" s="1067"/>
      <c r="AD66" s="1067"/>
      <c r="AE66" s="1068"/>
      <c r="AF66" s="1072" t="s">
        <v>357</v>
      </c>
      <c r="AG66" s="1073"/>
      <c r="AH66" s="1073"/>
      <c r="AI66" s="1073"/>
      <c r="AJ66" s="1074"/>
      <c r="AK66" s="1066" t="s">
        <v>358</v>
      </c>
      <c r="AL66" s="1061"/>
      <c r="AM66" s="1061"/>
      <c r="AN66" s="1061"/>
      <c r="AO66" s="1062"/>
      <c r="AP66" s="1066" t="s">
        <v>359</v>
      </c>
      <c r="AQ66" s="1067"/>
      <c r="AR66" s="1067"/>
      <c r="AS66" s="1067"/>
      <c r="AT66" s="1068"/>
      <c r="AU66" s="1066" t="s">
        <v>374</v>
      </c>
      <c r="AV66" s="1067"/>
      <c r="AW66" s="1067"/>
      <c r="AX66" s="1067"/>
      <c r="AY66" s="1068"/>
      <c r="AZ66" s="1066" t="s">
        <v>337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534</v>
      </c>
      <c r="C68" s="1051"/>
      <c r="D68" s="1051"/>
      <c r="E68" s="1051"/>
      <c r="F68" s="1051"/>
      <c r="G68" s="1051"/>
      <c r="H68" s="1051"/>
      <c r="I68" s="1051"/>
      <c r="J68" s="1051"/>
      <c r="K68" s="1051"/>
      <c r="L68" s="1051"/>
      <c r="M68" s="1051"/>
      <c r="N68" s="1051"/>
      <c r="O68" s="1051"/>
      <c r="P68" s="1052"/>
      <c r="Q68" s="1053">
        <v>155</v>
      </c>
      <c r="R68" s="1047"/>
      <c r="S68" s="1047"/>
      <c r="T68" s="1047"/>
      <c r="U68" s="1047"/>
      <c r="V68" s="1047">
        <v>122</v>
      </c>
      <c r="W68" s="1047"/>
      <c r="X68" s="1047"/>
      <c r="Y68" s="1047"/>
      <c r="Z68" s="1047"/>
      <c r="AA68" s="1047">
        <v>33</v>
      </c>
      <c r="AB68" s="1047"/>
      <c r="AC68" s="1047"/>
      <c r="AD68" s="1047"/>
      <c r="AE68" s="1047"/>
      <c r="AF68" s="1047">
        <v>33</v>
      </c>
      <c r="AG68" s="1047"/>
      <c r="AH68" s="1047"/>
      <c r="AI68" s="1047"/>
      <c r="AJ68" s="1047"/>
      <c r="AK68" s="1047" t="s">
        <v>552</v>
      </c>
      <c r="AL68" s="1047"/>
      <c r="AM68" s="1047"/>
      <c r="AN68" s="1047"/>
      <c r="AO68" s="1047"/>
      <c r="AP68" s="1047" t="s">
        <v>555</v>
      </c>
      <c r="AQ68" s="1047"/>
      <c r="AR68" s="1047"/>
      <c r="AS68" s="1047"/>
      <c r="AT68" s="1047"/>
      <c r="AU68" s="1047" t="s">
        <v>556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535</v>
      </c>
      <c r="C69" s="1040"/>
      <c r="D69" s="1040"/>
      <c r="E69" s="1040"/>
      <c r="F69" s="1040"/>
      <c r="G69" s="1040"/>
      <c r="H69" s="1040"/>
      <c r="I69" s="1040"/>
      <c r="J69" s="1040"/>
      <c r="K69" s="1040"/>
      <c r="L69" s="1040"/>
      <c r="M69" s="1040"/>
      <c r="N69" s="1040"/>
      <c r="O69" s="1040"/>
      <c r="P69" s="1041"/>
      <c r="Q69" s="1042">
        <v>313</v>
      </c>
      <c r="R69" s="1036"/>
      <c r="S69" s="1036"/>
      <c r="T69" s="1036"/>
      <c r="U69" s="1036"/>
      <c r="V69" s="1036">
        <v>282</v>
      </c>
      <c r="W69" s="1036"/>
      <c r="X69" s="1036"/>
      <c r="Y69" s="1036"/>
      <c r="Z69" s="1036"/>
      <c r="AA69" s="1036">
        <v>31</v>
      </c>
      <c r="AB69" s="1036"/>
      <c r="AC69" s="1036"/>
      <c r="AD69" s="1036"/>
      <c r="AE69" s="1036"/>
      <c r="AF69" s="1036">
        <v>31</v>
      </c>
      <c r="AG69" s="1036"/>
      <c r="AH69" s="1036"/>
      <c r="AI69" s="1036"/>
      <c r="AJ69" s="1036"/>
      <c r="AK69" s="1036" t="s">
        <v>555</v>
      </c>
      <c r="AL69" s="1036"/>
      <c r="AM69" s="1036"/>
      <c r="AN69" s="1036"/>
      <c r="AO69" s="1036"/>
      <c r="AP69" s="1036" t="s">
        <v>557</v>
      </c>
      <c r="AQ69" s="1036"/>
      <c r="AR69" s="1036"/>
      <c r="AS69" s="1036"/>
      <c r="AT69" s="1036"/>
      <c r="AU69" s="1036" t="s">
        <v>553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536</v>
      </c>
      <c r="C70" s="1040"/>
      <c r="D70" s="1040"/>
      <c r="E70" s="1040"/>
      <c r="F70" s="1040"/>
      <c r="G70" s="1040"/>
      <c r="H70" s="1040"/>
      <c r="I70" s="1040"/>
      <c r="J70" s="1040"/>
      <c r="K70" s="1040"/>
      <c r="L70" s="1040"/>
      <c r="M70" s="1040"/>
      <c r="N70" s="1040"/>
      <c r="O70" s="1040"/>
      <c r="P70" s="1041"/>
      <c r="Q70" s="1042">
        <v>6164</v>
      </c>
      <c r="R70" s="1036"/>
      <c r="S70" s="1036"/>
      <c r="T70" s="1036"/>
      <c r="U70" s="1036"/>
      <c r="V70" s="1036">
        <v>6098</v>
      </c>
      <c r="W70" s="1036"/>
      <c r="X70" s="1036"/>
      <c r="Y70" s="1036"/>
      <c r="Z70" s="1036"/>
      <c r="AA70" s="1036">
        <v>66</v>
      </c>
      <c r="AB70" s="1036"/>
      <c r="AC70" s="1036"/>
      <c r="AD70" s="1036"/>
      <c r="AE70" s="1036"/>
      <c r="AF70" s="1036">
        <v>66</v>
      </c>
      <c r="AG70" s="1036"/>
      <c r="AH70" s="1036"/>
      <c r="AI70" s="1036"/>
      <c r="AJ70" s="1036"/>
      <c r="AK70" s="1036" t="s">
        <v>552</v>
      </c>
      <c r="AL70" s="1036"/>
      <c r="AM70" s="1036"/>
      <c r="AN70" s="1036"/>
      <c r="AO70" s="1036"/>
      <c r="AP70" s="1036">
        <v>1705</v>
      </c>
      <c r="AQ70" s="1036"/>
      <c r="AR70" s="1036"/>
      <c r="AS70" s="1036"/>
      <c r="AT70" s="1036"/>
      <c r="AU70" s="1036">
        <v>388</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537</v>
      </c>
      <c r="C71" s="1040"/>
      <c r="D71" s="1040"/>
      <c r="E71" s="1040"/>
      <c r="F71" s="1040"/>
      <c r="G71" s="1040"/>
      <c r="H71" s="1040"/>
      <c r="I71" s="1040"/>
      <c r="J71" s="1040"/>
      <c r="K71" s="1040"/>
      <c r="L71" s="1040"/>
      <c r="M71" s="1040"/>
      <c r="N71" s="1040"/>
      <c r="O71" s="1040"/>
      <c r="P71" s="1041"/>
      <c r="Q71" s="1042">
        <v>125</v>
      </c>
      <c r="R71" s="1036"/>
      <c r="S71" s="1036"/>
      <c r="T71" s="1036"/>
      <c r="U71" s="1036"/>
      <c r="V71" s="1036">
        <v>116</v>
      </c>
      <c r="W71" s="1036"/>
      <c r="X71" s="1036"/>
      <c r="Y71" s="1036"/>
      <c r="Z71" s="1036"/>
      <c r="AA71" s="1036">
        <v>9</v>
      </c>
      <c r="AB71" s="1036"/>
      <c r="AC71" s="1036"/>
      <c r="AD71" s="1036"/>
      <c r="AE71" s="1036"/>
      <c r="AF71" s="1036">
        <v>9</v>
      </c>
      <c r="AG71" s="1036"/>
      <c r="AH71" s="1036"/>
      <c r="AI71" s="1036"/>
      <c r="AJ71" s="1036"/>
      <c r="AK71" s="1036" t="s">
        <v>552</v>
      </c>
      <c r="AL71" s="1036"/>
      <c r="AM71" s="1036"/>
      <c r="AN71" s="1036"/>
      <c r="AO71" s="1036"/>
      <c r="AP71" s="1036" t="s">
        <v>552</v>
      </c>
      <c r="AQ71" s="1036"/>
      <c r="AR71" s="1036"/>
      <c r="AS71" s="1036"/>
      <c r="AT71" s="1036"/>
      <c r="AU71" s="1036" t="s">
        <v>552</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538</v>
      </c>
      <c r="C72" s="1040"/>
      <c r="D72" s="1040"/>
      <c r="E72" s="1040"/>
      <c r="F72" s="1040"/>
      <c r="G72" s="1040"/>
      <c r="H72" s="1040"/>
      <c r="I72" s="1040"/>
      <c r="J72" s="1040"/>
      <c r="K72" s="1040"/>
      <c r="L72" s="1040"/>
      <c r="M72" s="1040"/>
      <c r="N72" s="1040"/>
      <c r="O72" s="1040"/>
      <c r="P72" s="1041"/>
      <c r="Q72" s="1042">
        <v>307</v>
      </c>
      <c r="R72" s="1036"/>
      <c r="S72" s="1036"/>
      <c r="T72" s="1036"/>
      <c r="U72" s="1036"/>
      <c r="V72" s="1036">
        <v>291</v>
      </c>
      <c r="W72" s="1036"/>
      <c r="X72" s="1036"/>
      <c r="Y72" s="1036"/>
      <c r="Z72" s="1036"/>
      <c r="AA72" s="1036">
        <v>15</v>
      </c>
      <c r="AB72" s="1036"/>
      <c r="AC72" s="1036"/>
      <c r="AD72" s="1036"/>
      <c r="AE72" s="1036"/>
      <c r="AF72" s="1036">
        <v>15</v>
      </c>
      <c r="AG72" s="1036"/>
      <c r="AH72" s="1036"/>
      <c r="AI72" s="1036"/>
      <c r="AJ72" s="1036"/>
      <c r="AK72" s="1036">
        <v>4</v>
      </c>
      <c r="AL72" s="1036"/>
      <c r="AM72" s="1036"/>
      <c r="AN72" s="1036"/>
      <c r="AO72" s="1036"/>
      <c r="AP72" s="1036" t="s">
        <v>551</v>
      </c>
      <c r="AQ72" s="1036"/>
      <c r="AR72" s="1036"/>
      <c r="AS72" s="1036"/>
      <c r="AT72" s="1036"/>
      <c r="AU72" s="1036" t="s">
        <v>555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539</v>
      </c>
      <c r="C73" s="1040"/>
      <c r="D73" s="1040"/>
      <c r="E73" s="1040"/>
      <c r="F73" s="1040"/>
      <c r="G73" s="1040"/>
      <c r="H73" s="1040"/>
      <c r="I73" s="1040"/>
      <c r="J73" s="1040"/>
      <c r="K73" s="1040"/>
      <c r="L73" s="1040"/>
      <c r="M73" s="1040"/>
      <c r="N73" s="1040"/>
      <c r="O73" s="1040"/>
      <c r="P73" s="1041"/>
      <c r="Q73" s="1042">
        <v>456828</v>
      </c>
      <c r="R73" s="1036"/>
      <c r="S73" s="1036"/>
      <c r="T73" s="1036"/>
      <c r="U73" s="1036"/>
      <c r="V73" s="1036">
        <v>441715</v>
      </c>
      <c r="W73" s="1036"/>
      <c r="X73" s="1036"/>
      <c r="Y73" s="1036"/>
      <c r="Z73" s="1036"/>
      <c r="AA73" s="1036">
        <v>15113</v>
      </c>
      <c r="AB73" s="1036"/>
      <c r="AC73" s="1036"/>
      <c r="AD73" s="1036"/>
      <c r="AE73" s="1036"/>
      <c r="AF73" s="1036">
        <v>15113</v>
      </c>
      <c r="AG73" s="1036"/>
      <c r="AH73" s="1036"/>
      <c r="AI73" s="1036"/>
      <c r="AJ73" s="1036"/>
      <c r="AK73" s="1036" t="s">
        <v>552</v>
      </c>
      <c r="AL73" s="1036"/>
      <c r="AM73" s="1036"/>
      <c r="AN73" s="1036"/>
      <c r="AO73" s="1036"/>
      <c r="AP73" s="1036" t="s">
        <v>552</v>
      </c>
      <c r="AQ73" s="1036"/>
      <c r="AR73" s="1036"/>
      <c r="AS73" s="1036"/>
      <c r="AT73" s="1036"/>
      <c r="AU73" s="1036" t="s">
        <v>558</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350</v>
      </c>
      <c r="B88" s="1002" t="s">
        <v>375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15267</v>
      </c>
      <c r="AG88" s="1024"/>
      <c r="AH88" s="1024"/>
      <c r="AI88" s="1024"/>
      <c r="AJ88" s="1024"/>
      <c r="AK88" s="1028"/>
      <c r="AL88" s="1028"/>
      <c r="AM88" s="1028"/>
      <c r="AN88" s="1028"/>
      <c r="AO88" s="1028"/>
      <c r="AP88" s="1024">
        <v>1705</v>
      </c>
      <c r="AQ88" s="1024"/>
      <c r="AR88" s="1024"/>
      <c r="AS88" s="1024"/>
      <c r="AT88" s="1024"/>
      <c r="AU88" s="1024">
        <v>388</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350</v>
      </c>
      <c r="BR102" s="1002" t="s">
        <v>376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1436</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377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378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381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382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383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384</v>
      </c>
      <c r="AB109" s="961"/>
      <c r="AC109" s="961"/>
      <c r="AD109" s="961"/>
      <c r="AE109" s="962"/>
      <c r="AF109" s="963" t="s">
        <v>385</v>
      </c>
      <c r="AG109" s="961"/>
      <c r="AH109" s="961"/>
      <c r="AI109" s="961"/>
      <c r="AJ109" s="962"/>
      <c r="AK109" s="963" t="s">
        <v>284</v>
      </c>
      <c r="AL109" s="961"/>
      <c r="AM109" s="961"/>
      <c r="AN109" s="961"/>
      <c r="AO109" s="962"/>
      <c r="AP109" s="963" t="s">
        <v>386</v>
      </c>
      <c r="AQ109" s="961"/>
      <c r="AR109" s="961"/>
      <c r="AS109" s="961"/>
      <c r="AT109" s="994"/>
      <c r="AU109" s="960" t="s">
        <v>383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384</v>
      </c>
      <c r="BR109" s="961"/>
      <c r="BS109" s="961"/>
      <c r="BT109" s="961"/>
      <c r="BU109" s="962"/>
      <c r="BV109" s="963" t="s">
        <v>385</v>
      </c>
      <c r="BW109" s="961"/>
      <c r="BX109" s="961"/>
      <c r="BY109" s="961"/>
      <c r="BZ109" s="962"/>
      <c r="CA109" s="963" t="s">
        <v>284</v>
      </c>
      <c r="CB109" s="961"/>
      <c r="CC109" s="961"/>
      <c r="CD109" s="961"/>
      <c r="CE109" s="962"/>
      <c r="CF109" s="1001" t="s">
        <v>386</v>
      </c>
      <c r="CG109" s="1001"/>
      <c r="CH109" s="1001"/>
      <c r="CI109" s="1001"/>
      <c r="CJ109" s="1001"/>
      <c r="CK109" s="963" t="s">
        <v>387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384</v>
      </c>
      <c r="DH109" s="961"/>
      <c r="DI109" s="961"/>
      <c r="DJ109" s="961"/>
      <c r="DK109" s="962"/>
      <c r="DL109" s="963" t="s">
        <v>385</v>
      </c>
      <c r="DM109" s="961"/>
      <c r="DN109" s="961"/>
      <c r="DO109" s="961"/>
      <c r="DP109" s="962"/>
      <c r="DQ109" s="963" t="s">
        <v>284</v>
      </c>
      <c r="DR109" s="961"/>
      <c r="DS109" s="961"/>
      <c r="DT109" s="961"/>
      <c r="DU109" s="962"/>
      <c r="DV109" s="963" t="s">
        <v>386</v>
      </c>
      <c r="DW109" s="961"/>
      <c r="DX109" s="961"/>
      <c r="DY109" s="961"/>
      <c r="DZ109" s="994"/>
    </row>
    <row r="110" spans="1:131" s="226" customFormat="1" ht="26.25" customHeight="1" x14ac:dyDescent="0.15">
      <c r="A110" s="872" t="s">
        <v>388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7090826</v>
      </c>
      <c r="AB110" s="954"/>
      <c r="AC110" s="954"/>
      <c r="AD110" s="954"/>
      <c r="AE110" s="955"/>
      <c r="AF110" s="956">
        <v>7064950</v>
      </c>
      <c r="AG110" s="954"/>
      <c r="AH110" s="954"/>
      <c r="AI110" s="954"/>
      <c r="AJ110" s="955"/>
      <c r="AK110" s="956">
        <v>7018131</v>
      </c>
      <c r="AL110" s="954"/>
      <c r="AM110" s="954"/>
      <c r="AN110" s="954"/>
      <c r="AO110" s="955"/>
      <c r="AP110" s="957">
        <v>18.5</v>
      </c>
      <c r="AQ110" s="958"/>
      <c r="AR110" s="958"/>
      <c r="AS110" s="958"/>
      <c r="AT110" s="959"/>
      <c r="AU110" s="995" t="s">
        <v>73</v>
      </c>
      <c r="AV110" s="996"/>
      <c r="AW110" s="996"/>
      <c r="AX110" s="996"/>
      <c r="AY110" s="996"/>
      <c r="AZ110" s="925" t="s">
        <v>389</v>
      </c>
      <c r="BA110" s="873"/>
      <c r="BB110" s="873"/>
      <c r="BC110" s="873"/>
      <c r="BD110" s="873"/>
      <c r="BE110" s="873"/>
      <c r="BF110" s="873"/>
      <c r="BG110" s="873"/>
      <c r="BH110" s="873"/>
      <c r="BI110" s="873"/>
      <c r="BJ110" s="873"/>
      <c r="BK110" s="873"/>
      <c r="BL110" s="873"/>
      <c r="BM110" s="873"/>
      <c r="BN110" s="873"/>
      <c r="BO110" s="873"/>
      <c r="BP110" s="874"/>
      <c r="BQ110" s="926">
        <v>68469503</v>
      </c>
      <c r="BR110" s="907"/>
      <c r="BS110" s="907"/>
      <c r="BT110" s="907"/>
      <c r="BU110" s="907"/>
      <c r="BV110" s="907">
        <v>67530071</v>
      </c>
      <c r="BW110" s="907"/>
      <c r="BX110" s="907"/>
      <c r="BY110" s="907"/>
      <c r="BZ110" s="907"/>
      <c r="CA110" s="907">
        <v>67115609</v>
      </c>
      <c r="CB110" s="907"/>
      <c r="CC110" s="907"/>
      <c r="CD110" s="907"/>
      <c r="CE110" s="907"/>
      <c r="CF110" s="931">
        <v>177</v>
      </c>
      <c r="CG110" s="932"/>
      <c r="CH110" s="932"/>
      <c r="CI110" s="932"/>
      <c r="CJ110" s="932"/>
      <c r="CK110" s="991" t="s">
        <v>390</v>
      </c>
      <c r="CL110" s="884"/>
      <c r="CM110" s="925" t="s">
        <v>391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2274923</v>
      </c>
      <c r="DH110" s="907"/>
      <c r="DI110" s="907"/>
      <c r="DJ110" s="907"/>
      <c r="DK110" s="907"/>
      <c r="DL110" s="907">
        <v>2264437</v>
      </c>
      <c r="DM110" s="907"/>
      <c r="DN110" s="907"/>
      <c r="DO110" s="907"/>
      <c r="DP110" s="907"/>
      <c r="DQ110" s="907">
        <v>2014063</v>
      </c>
      <c r="DR110" s="907"/>
      <c r="DS110" s="907"/>
      <c r="DT110" s="907"/>
      <c r="DU110" s="907"/>
      <c r="DV110" s="908">
        <v>5.3</v>
      </c>
      <c r="DW110" s="908"/>
      <c r="DX110" s="908"/>
      <c r="DY110" s="908"/>
      <c r="DZ110" s="909"/>
    </row>
    <row r="111" spans="1:131" s="226" customFormat="1" ht="26.25" customHeight="1" x14ac:dyDescent="0.15">
      <c r="A111" s="839" t="s">
        <v>392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393</v>
      </c>
      <c r="AB111" s="984"/>
      <c r="AC111" s="984"/>
      <c r="AD111" s="984"/>
      <c r="AE111" s="985"/>
      <c r="AF111" s="986" t="s">
        <v>127</v>
      </c>
      <c r="AG111" s="984"/>
      <c r="AH111" s="984"/>
      <c r="AI111" s="984"/>
      <c r="AJ111" s="985"/>
      <c r="AK111" s="986" t="s">
        <v>394</v>
      </c>
      <c r="AL111" s="984"/>
      <c r="AM111" s="984"/>
      <c r="AN111" s="984"/>
      <c r="AO111" s="985"/>
      <c r="AP111" s="987" t="s">
        <v>393</v>
      </c>
      <c r="AQ111" s="988"/>
      <c r="AR111" s="988"/>
      <c r="AS111" s="988"/>
      <c r="AT111" s="989"/>
      <c r="AU111" s="997"/>
      <c r="AV111" s="998"/>
      <c r="AW111" s="998"/>
      <c r="AX111" s="998"/>
      <c r="AY111" s="998"/>
      <c r="AZ111" s="880" t="s">
        <v>395</v>
      </c>
      <c r="BA111" s="817"/>
      <c r="BB111" s="817"/>
      <c r="BC111" s="817"/>
      <c r="BD111" s="817"/>
      <c r="BE111" s="817"/>
      <c r="BF111" s="817"/>
      <c r="BG111" s="817"/>
      <c r="BH111" s="817"/>
      <c r="BI111" s="817"/>
      <c r="BJ111" s="817"/>
      <c r="BK111" s="817"/>
      <c r="BL111" s="817"/>
      <c r="BM111" s="817"/>
      <c r="BN111" s="817"/>
      <c r="BO111" s="817"/>
      <c r="BP111" s="818"/>
      <c r="BQ111" s="881">
        <v>2691070</v>
      </c>
      <c r="BR111" s="882"/>
      <c r="BS111" s="882"/>
      <c r="BT111" s="882"/>
      <c r="BU111" s="882"/>
      <c r="BV111" s="882">
        <v>2787254</v>
      </c>
      <c r="BW111" s="882"/>
      <c r="BX111" s="882"/>
      <c r="BY111" s="882"/>
      <c r="BZ111" s="882"/>
      <c r="CA111" s="882">
        <v>2443945</v>
      </c>
      <c r="CB111" s="882"/>
      <c r="CC111" s="882"/>
      <c r="CD111" s="882"/>
      <c r="CE111" s="882"/>
      <c r="CF111" s="940">
        <v>6.4</v>
      </c>
      <c r="CG111" s="941"/>
      <c r="CH111" s="941"/>
      <c r="CI111" s="941"/>
      <c r="CJ111" s="941"/>
      <c r="CK111" s="992"/>
      <c r="CL111" s="886"/>
      <c r="CM111" s="880" t="s">
        <v>396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393</v>
      </c>
      <c r="DH111" s="882"/>
      <c r="DI111" s="882"/>
      <c r="DJ111" s="882"/>
      <c r="DK111" s="882"/>
      <c r="DL111" s="882" t="s">
        <v>127</v>
      </c>
      <c r="DM111" s="882"/>
      <c r="DN111" s="882"/>
      <c r="DO111" s="882"/>
      <c r="DP111" s="882"/>
      <c r="DQ111" s="882" t="s">
        <v>127</v>
      </c>
      <c r="DR111" s="882"/>
      <c r="DS111" s="882"/>
      <c r="DT111" s="882"/>
      <c r="DU111" s="882"/>
      <c r="DV111" s="859" t="s">
        <v>127</v>
      </c>
      <c r="DW111" s="859"/>
      <c r="DX111" s="859"/>
      <c r="DY111" s="859"/>
      <c r="DZ111" s="860"/>
    </row>
    <row r="112" spans="1:131" s="226" customFormat="1" ht="26.25" customHeight="1" x14ac:dyDescent="0.15">
      <c r="A112" s="977" t="s">
        <v>397</v>
      </c>
      <c r="B112" s="978"/>
      <c r="C112" s="817" t="s">
        <v>398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393</v>
      </c>
      <c r="AB112" s="845"/>
      <c r="AC112" s="845"/>
      <c r="AD112" s="845"/>
      <c r="AE112" s="846"/>
      <c r="AF112" s="847" t="s">
        <v>127</v>
      </c>
      <c r="AG112" s="845"/>
      <c r="AH112" s="845"/>
      <c r="AI112" s="845"/>
      <c r="AJ112" s="846"/>
      <c r="AK112" s="847" t="s">
        <v>399</v>
      </c>
      <c r="AL112" s="845"/>
      <c r="AM112" s="845"/>
      <c r="AN112" s="845"/>
      <c r="AO112" s="846"/>
      <c r="AP112" s="889" t="s">
        <v>393</v>
      </c>
      <c r="AQ112" s="890"/>
      <c r="AR112" s="890"/>
      <c r="AS112" s="890"/>
      <c r="AT112" s="891"/>
      <c r="AU112" s="997"/>
      <c r="AV112" s="998"/>
      <c r="AW112" s="998"/>
      <c r="AX112" s="998"/>
      <c r="AY112" s="998"/>
      <c r="AZ112" s="880" t="s">
        <v>400</v>
      </c>
      <c r="BA112" s="817"/>
      <c r="BB112" s="817"/>
      <c r="BC112" s="817"/>
      <c r="BD112" s="817"/>
      <c r="BE112" s="817"/>
      <c r="BF112" s="817"/>
      <c r="BG112" s="817"/>
      <c r="BH112" s="817"/>
      <c r="BI112" s="817"/>
      <c r="BJ112" s="817"/>
      <c r="BK112" s="817"/>
      <c r="BL112" s="817"/>
      <c r="BM112" s="817"/>
      <c r="BN112" s="817"/>
      <c r="BO112" s="817"/>
      <c r="BP112" s="818"/>
      <c r="BQ112" s="881">
        <v>22008863</v>
      </c>
      <c r="BR112" s="882"/>
      <c r="BS112" s="882"/>
      <c r="BT112" s="882"/>
      <c r="BU112" s="882"/>
      <c r="BV112" s="882">
        <v>20961612</v>
      </c>
      <c r="BW112" s="882"/>
      <c r="BX112" s="882"/>
      <c r="BY112" s="882"/>
      <c r="BZ112" s="882"/>
      <c r="CA112" s="882">
        <v>19646663</v>
      </c>
      <c r="CB112" s="882"/>
      <c r="CC112" s="882"/>
      <c r="CD112" s="882"/>
      <c r="CE112" s="882"/>
      <c r="CF112" s="940">
        <v>51.8</v>
      </c>
      <c r="CG112" s="941"/>
      <c r="CH112" s="941"/>
      <c r="CI112" s="941"/>
      <c r="CJ112" s="941"/>
      <c r="CK112" s="992"/>
      <c r="CL112" s="886"/>
      <c r="CM112" s="880" t="s">
        <v>401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393</v>
      </c>
      <c r="DH112" s="882"/>
      <c r="DI112" s="882"/>
      <c r="DJ112" s="882"/>
      <c r="DK112" s="882"/>
      <c r="DL112" s="882" t="s">
        <v>127</v>
      </c>
      <c r="DM112" s="882"/>
      <c r="DN112" s="882"/>
      <c r="DO112" s="882"/>
      <c r="DP112" s="882"/>
      <c r="DQ112" s="882" t="s">
        <v>127</v>
      </c>
      <c r="DR112" s="882"/>
      <c r="DS112" s="882"/>
      <c r="DT112" s="882"/>
      <c r="DU112" s="882"/>
      <c r="DV112" s="859" t="s">
        <v>127</v>
      </c>
      <c r="DW112" s="859"/>
      <c r="DX112" s="859"/>
      <c r="DY112" s="859"/>
      <c r="DZ112" s="860"/>
    </row>
    <row r="113" spans="1:130" s="226" customFormat="1" ht="26.25" customHeight="1" x14ac:dyDescent="0.15">
      <c r="A113" s="979"/>
      <c r="B113" s="980"/>
      <c r="C113" s="817" t="s">
        <v>402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2138292</v>
      </c>
      <c r="AB113" s="984"/>
      <c r="AC113" s="984"/>
      <c r="AD113" s="984"/>
      <c r="AE113" s="985"/>
      <c r="AF113" s="986">
        <v>2131715</v>
      </c>
      <c r="AG113" s="984"/>
      <c r="AH113" s="984"/>
      <c r="AI113" s="984"/>
      <c r="AJ113" s="985"/>
      <c r="AK113" s="986">
        <v>2145149</v>
      </c>
      <c r="AL113" s="984"/>
      <c r="AM113" s="984"/>
      <c r="AN113" s="984"/>
      <c r="AO113" s="985"/>
      <c r="AP113" s="987">
        <v>5.7</v>
      </c>
      <c r="AQ113" s="988"/>
      <c r="AR113" s="988"/>
      <c r="AS113" s="988"/>
      <c r="AT113" s="989"/>
      <c r="AU113" s="997"/>
      <c r="AV113" s="998"/>
      <c r="AW113" s="998"/>
      <c r="AX113" s="998"/>
      <c r="AY113" s="998"/>
      <c r="AZ113" s="880" t="s">
        <v>403</v>
      </c>
      <c r="BA113" s="817"/>
      <c r="BB113" s="817"/>
      <c r="BC113" s="817"/>
      <c r="BD113" s="817"/>
      <c r="BE113" s="817"/>
      <c r="BF113" s="817"/>
      <c r="BG113" s="817"/>
      <c r="BH113" s="817"/>
      <c r="BI113" s="817"/>
      <c r="BJ113" s="817"/>
      <c r="BK113" s="817"/>
      <c r="BL113" s="817"/>
      <c r="BM113" s="817"/>
      <c r="BN113" s="817"/>
      <c r="BO113" s="817"/>
      <c r="BP113" s="818"/>
      <c r="BQ113" s="881">
        <v>312926</v>
      </c>
      <c r="BR113" s="882"/>
      <c r="BS113" s="882"/>
      <c r="BT113" s="882"/>
      <c r="BU113" s="882"/>
      <c r="BV113" s="882">
        <v>377006</v>
      </c>
      <c r="BW113" s="882"/>
      <c r="BX113" s="882"/>
      <c r="BY113" s="882"/>
      <c r="BZ113" s="882"/>
      <c r="CA113" s="882">
        <v>388054</v>
      </c>
      <c r="CB113" s="882"/>
      <c r="CC113" s="882"/>
      <c r="CD113" s="882"/>
      <c r="CE113" s="882"/>
      <c r="CF113" s="940">
        <v>1</v>
      </c>
      <c r="CG113" s="941"/>
      <c r="CH113" s="941"/>
      <c r="CI113" s="941"/>
      <c r="CJ113" s="941"/>
      <c r="CK113" s="992"/>
      <c r="CL113" s="886"/>
      <c r="CM113" s="880" t="s">
        <v>404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399</v>
      </c>
      <c r="DH113" s="845"/>
      <c r="DI113" s="845"/>
      <c r="DJ113" s="845"/>
      <c r="DK113" s="846"/>
      <c r="DL113" s="847" t="s">
        <v>393</v>
      </c>
      <c r="DM113" s="845"/>
      <c r="DN113" s="845"/>
      <c r="DO113" s="845"/>
      <c r="DP113" s="846"/>
      <c r="DQ113" s="847" t="s">
        <v>127</v>
      </c>
      <c r="DR113" s="845"/>
      <c r="DS113" s="845"/>
      <c r="DT113" s="845"/>
      <c r="DU113" s="846"/>
      <c r="DV113" s="889" t="s">
        <v>399</v>
      </c>
      <c r="DW113" s="890"/>
      <c r="DX113" s="890"/>
      <c r="DY113" s="890"/>
      <c r="DZ113" s="891"/>
    </row>
    <row r="114" spans="1:130" s="226" customFormat="1" ht="26.25" customHeight="1" x14ac:dyDescent="0.15">
      <c r="A114" s="979"/>
      <c r="B114" s="980"/>
      <c r="C114" s="817" t="s">
        <v>405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32385</v>
      </c>
      <c r="AB114" s="845"/>
      <c r="AC114" s="845"/>
      <c r="AD114" s="845"/>
      <c r="AE114" s="846"/>
      <c r="AF114" s="847">
        <v>17769</v>
      </c>
      <c r="AG114" s="845"/>
      <c r="AH114" s="845"/>
      <c r="AI114" s="845"/>
      <c r="AJ114" s="846"/>
      <c r="AK114" s="847">
        <v>23340</v>
      </c>
      <c r="AL114" s="845"/>
      <c r="AM114" s="845"/>
      <c r="AN114" s="845"/>
      <c r="AO114" s="846"/>
      <c r="AP114" s="889">
        <v>0.1</v>
      </c>
      <c r="AQ114" s="890"/>
      <c r="AR114" s="890"/>
      <c r="AS114" s="890"/>
      <c r="AT114" s="891"/>
      <c r="AU114" s="997"/>
      <c r="AV114" s="998"/>
      <c r="AW114" s="998"/>
      <c r="AX114" s="998"/>
      <c r="AY114" s="998"/>
      <c r="AZ114" s="880" t="s">
        <v>406</v>
      </c>
      <c r="BA114" s="817"/>
      <c r="BB114" s="817"/>
      <c r="BC114" s="817"/>
      <c r="BD114" s="817"/>
      <c r="BE114" s="817"/>
      <c r="BF114" s="817"/>
      <c r="BG114" s="817"/>
      <c r="BH114" s="817"/>
      <c r="BI114" s="817"/>
      <c r="BJ114" s="817"/>
      <c r="BK114" s="817"/>
      <c r="BL114" s="817"/>
      <c r="BM114" s="817"/>
      <c r="BN114" s="817"/>
      <c r="BO114" s="817"/>
      <c r="BP114" s="818"/>
      <c r="BQ114" s="881">
        <v>8740009</v>
      </c>
      <c r="BR114" s="882"/>
      <c r="BS114" s="882"/>
      <c r="BT114" s="882"/>
      <c r="BU114" s="882"/>
      <c r="BV114" s="882">
        <v>8564086</v>
      </c>
      <c r="BW114" s="882"/>
      <c r="BX114" s="882"/>
      <c r="BY114" s="882"/>
      <c r="BZ114" s="882"/>
      <c r="CA114" s="882">
        <v>8408094</v>
      </c>
      <c r="CB114" s="882"/>
      <c r="CC114" s="882"/>
      <c r="CD114" s="882"/>
      <c r="CE114" s="882"/>
      <c r="CF114" s="940">
        <v>22.2</v>
      </c>
      <c r="CG114" s="941"/>
      <c r="CH114" s="941"/>
      <c r="CI114" s="941"/>
      <c r="CJ114" s="941"/>
      <c r="CK114" s="992"/>
      <c r="CL114" s="886"/>
      <c r="CM114" s="880" t="s">
        <v>407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394</v>
      </c>
      <c r="DH114" s="845"/>
      <c r="DI114" s="845"/>
      <c r="DJ114" s="845"/>
      <c r="DK114" s="846"/>
      <c r="DL114" s="847" t="s">
        <v>127</v>
      </c>
      <c r="DM114" s="845"/>
      <c r="DN114" s="845"/>
      <c r="DO114" s="845"/>
      <c r="DP114" s="846"/>
      <c r="DQ114" s="847" t="s">
        <v>393</v>
      </c>
      <c r="DR114" s="845"/>
      <c r="DS114" s="845"/>
      <c r="DT114" s="845"/>
      <c r="DU114" s="846"/>
      <c r="DV114" s="889" t="s">
        <v>399</v>
      </c>
      <c r="DW114" s="890"/>
      <c r="DX114" s="890"/>
      <c r="DY114" s="890"/>
      <c r="DZ114" s="891"/>
    </row>
    <row r="115" spans="1:130" s="226" customFormat="1" ht="26.25" customHeight="1" x14ac:dyDescent="0.15">
      <c r="A115" s="979"/>
      <c r="B115" s="980"/>
      <c r="C115" s="817" t="s">
        <v>408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294670</v>
      </c>
      <c r="AB115" s="984"/>
      <c r="AC115" s="984"/>
      <c r="AD115" s="984"/>
      <c r="AE115" s="985"/>
      <c r="AF115" s="986">
        <v>293102</v>
      </c>
      <c r="AG115" s="984"/>
      <c r="AH115" s="984"/>
      <c r="AI115" s="984"/>
      <c r="AJ115" s="985"/>
      <c r="AK115" s="986">
        <v>302043</v>
      </c>
      <c r="AL115" s="984"/>
      <c r="AM115" s="984"/>
      <c r="AN115" s="984"/>
      <c r="AO115" s="985"/>
      <c r="AP115" s="987">
        <v>0.8</v>
      </c>
      <c r="AQ115" s="988"/>
      <c r="AR115" s="988"/>
      <c r="AS115" s="988"/>
      <c r="AT115" s="989"/>
      <c r="AU115" s="997"/>
      <c r="AV115" s="998"/>
      <c r="AW115" s="998"/>
      <c r="AX115" s="998"/>
      <c r="AY115" s="998"/>
      <c r="AZ115" s="880" t="s">
        <v>409</v>
      </c>
      <c r="BA115" s="817"/>
      <c r="BB115" s="817"/>
      <c r="BC115" s="817"/>
      <c r="BD115" s="817"/>
      <c r="BE115" s="817"/>
      <c r="BF115" s="817"/>
      <c r="BG115" s="817"/>
      <c r="BH115" s="817"/>
      <c r="BI115" s="817"/>
      <c r="BJ115" s="817"/>
      <c r="BK115" s="817"/>
      <c r="BL115" s="817"/>
      <c r="BM115" s="817"/>
      <c r="BN115" s="817"/>
      <c r="BO115" s="817"/>
      <c r="BP115" s="818"/>
      <c r="BQ115" s="881" t="s">
        <v>393</v>
      </c>
      <c r="BR115" s="882"/>
      <c r="BS115" s="882"/>
      <c r="BT115" s="882"/>
      <c r="BU115" s="882"/>
      <c r="BV115" s="882" t="s">
        <v>127</v>
      </c>
      <c r="BW115" s="882"/>
      <c r="BX115" s="882"/>
      <c r="BY115" s="882"/>
      <c r="BZ115" s="882"/>
      <c r="CA115" s="882" t="s">
        <v>393</v>
      </c>
      <c r="CB115" s="882"/>
      <c r="CC115" s="882"/>
      <c r="CD115" s="882"/>
      <c r="CE115" s="882"/>
      <c r="CF115" s="940" t="s">
        <v>393</v>
      </c>
      <c r="CG115" s="941"/>
      <c r="CH115" s="941"/>
      <c r="CI115" s="941"/>
      <c r="CJ115" s="941"/>
      <c r="CK115" s="992"/>
      <c r="CL115" s="886"/>
      <c r="CM115" s="880" t="s">
        <v>410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143909</v>
      </c>
      <c r="DH115" s="845"/>
      <c r="DI115" s="845"/>
      <c r="DJ115" s="845"/>
      <c r="DK115" s="846"/>
      <c r="DL115" s="847" t="s">
        <v>399</v>
      </c>
      <c r="DM115" s="845"/>
      <c r="DN115" s="845"/>
      <c r="DO115" s="845"/>
      <c r="DP115" s="846"/>
      <c r="DQ115" s="847" t="s">
        <v>393</v>
      </c>
      <c r="DR115" s="845"/>
      <c r="DS115" s="845"/>
      <c r="DT115" s="845"/>
      <c r="DU115" s="846"/>
      <c r="DV115" s="889" t="s">
        <v>127</v>
      </c>
      <c r="DW115" s="890"/>
      <c r="DX115" s="890"/>
      <c r="DY115" s="890"/>
      <c r="DZ115" s="891"/>
    </row>
    <row r="116" spans="1:130" s="226" customFormat="1" ht="26.25" customHeight="1" x14ac:dyDescent="0.15">
      <c r="A116" s="981"/>
      <c r="B116" s="982"/>
      <c r="C116" s="904" t="s">
        <v>411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393</v>
      </c>
      <c r="AB116" s="845"/>
      <c r="AC116" s="845"/>
      <c r="AD116" s="845"/>
      <c r="AE116" s="846"/>
      <c r="AF116" s="847" t="s">
        <v>127</v>
      </c>
      <c r="AG116" s="845"/>
      <c r="AH116" s="845"/>
      <c r="AI116" s="845"/>
      <c r="AJ116" s="846"/>
      <c r="AK116" s="847" t="s">
        <v>127</v>
      </c>
      <c r="AL116" s="845"/>
      <c r="AM116" s="845"/>
      <c r="AN116" s="845"/>
      <c r="AO116" s="846"/>
      <c r="AP116" s="889" t="s">
        <v>127</v>
      </c>
      <c r="AQ116" s="890"/>
      <c r="AR116" s="890"/>
      <c r="AS116" s="890"/>
      <c r="AT116" s="891"/>
      <c r="AU116" s="997"/>
      <c r="AV116" s="998"/>
      <c r="AW116" s="998"/>
      <c r="AX116" s="998"/>
      <c r="AY116" s="998"/>
      <c r="AZ116" s="974" t="s">
        <v>412</v>
      </c>
      <c r="BA116" s="975"/>
      <c r="BB116" s="975"/>
      <c r="BC116" s="975"/>
      <c r="BD116" s="975"/>
      <c r="BE116" s="975"/>
      <c r="BF116" s="975"/>
      <c r="BG116" s="975"/>
      <c r="BH116" s="975"/>
      <c r="BI116" s="975"/>
      <c r="BJ116" s="975"/>
      <c r="BK116" s="975"/>
      <c r="BL116" s="975"/>
      <c r="BM116" s="975"/>
      <c r="BN116" s="975"/>
      <c r="BO116" s="975"/>
      <c r="BP116" s="976"/>
      <c r="BQ116" s="881" t="s">
        <v>393</v>
      </c>
      <c r="BR116" s="882"/>
      <c r="BS116" s="882"/>
      <c r="BT116" s="882"/>
      <c r="BU116" s="882"/>
      <c r="BV116" s="882" t="s">
        <v>127</v>
      </c>
      <c r="BW116" s="882"/>
      <c r="BX116" s="882"/>
      <c r="BY116" s="882"/>
      <c r="BZ116" s="882"/>
      <c r="CA116" s="882" t="s">
        <v>394</v>
      </c>
      <c r="CB116" s="882"/>
      <c r="CC116" s="882"/>
      <c r="CD116" s="882"/>
      <c r="CE116" s="882"/>
      <c r="CF116" s="940" t="s">
        <v>393</v>
      </c>
      <c r="CG116" s="941"/>
      <c r="CH116" s="941"/>
      <c r="CI116" s="941"/>
      <c r="CJ116" s="941"/>
      <c r="CK116" s="992"/>
      <c r="CL116" s="886"/>
      <c r="CM116" s="880" t="s">
        <v>413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52265</v>
      </c>
      <c r="DH116" s="845"/>
      <c r="DI116" s="845"/>
      <c r="DJ116" s="845"/>
      <c r="DK116" s="846"/>
      <c r="DL116" s="847">
        <v>59234</v>
      </c>
      <c r="DM116" s="845"/>
      <c r="DN116" s="845"/>
      <c r="DO116" s="845"/>
      <c r="DP116" s="846"/>
      <c r="DQ116" s="847">
        <v>53296</v>
      </c>
      <c r="DR116" s="845"/>
      <c r="DS116" s="845"/>
      <c r="DT116" s="845"/>
      <c r="DU116" s="846"/>
      <c r="DV116" s="889">
        <v>0.1</v>
      </c>
      <c r="DW116" s="890"/>
      <c r="DX116" s="890"/>
      <c r="DY116" s="890"/>
      <c r="DZ116" s="891"/>
    </row>
    <row r="117" spans="1:130" s="226" customFormat="1" ht="26.25" customHeight="1" x14ac:dyDescent="0.15">
      <c r="A117" s="960" t="s">
        <v>184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414</v>
      </c>
      <c r="Z117" s="962"/>
      <c r="AA117" s="967">
        <v>9556173</v>
      </c>
      <c r="AB117" s="968"/>
      <c r="AC117" s="968"/>
      <c r="AD117" s="968"/>
      <c r="AE117" s="969"/>
      <c r="AF117" s="970">
        <v>9507536</v>
      </c>
      <c r="AG117" s="968"/>
      <c r="AH117" s="968"/>
      <c r="AI117" s="968"/>
      <c r="AJ117" s="969"/>
      <c r="AK117" s="970">
        <v>9488663</v>
      </c>
      <c r="AL117" s="968"/>
      <c r="AM117" s="968"/>
      <c r="AN117" s="968"/>
      <c r="AO117" s="969"/>
      <c r="AP117" s="971"/>
      <c r="AQ117" s="972"/>
      <c r="AR117" s="972"/>
      <c r="AS117" s="972"/>
      <c r="AT117" s="973"/>
      <c r="AU117" s="997"/>
      <c r="AV117" s="998"/>
      <c r="AW117" s="998"/>
      <c r="AX117" s="998"/>
      <c r="AY117" s="998"/>
      <c r="AZ117" s="928" t="s">
        <v>415</v>
      </c>
      <c r="BA117" s="929"/>
      <c r="BB117" s="929"/>
      <c r="BC117" s="929"/>
      <c r="BD117" s="929"/>
      <c r="BE117" s="929"/>
      <c r="BF117" s="929"/>
      <c r="BG117" s="929"/>
      <c r="BH117" s="929"/>
      <c r="BI117" s="929"/>
      <c r="BJ117" s="929"/>
      <c r="BK117" s="929"/>
      <c r="BL117" s="929"/>
      <c r="BM117" s="929"/>
      <c r="BN117" s="929"/>
      <c r="BO117" s="929"/>
      <c r="BP117" s="930"/>
      <c r="BQ117" s="881" t="s">
        <v>394</v>
      </c>
      <c r="BR117" s="882"/>
      <c r="BS117" s="882"/>
      <c r="BT117" s="882"/>
      <c r="BU117" s="882"/>
      <c r="BV117" s="882" t="s">
        <v>127</v>
      </c>
      <c r="BW117" s="882"/>
      <c r="BX117" s="882"/>
      <c r="BY117" s="882"/>
      <c r="BZ117" s="882"/>
      <c r="CA117" s="882" t="s">
        <v>127</v>
      </c>
      <c r="CB117" s="882"/>
      <c r="CC117" s="882"/>
      <c r="CD117" s="882"/>
      <c r="CE117" s="882"/>
      <c r="CF117" s="940" t="s">
        <v>393</v>
      </c>
      <c r="CG117" s="941"/>
      <c r="CH117" s="941"/>
      <c r="CI117" s="941"/>
      <c r="CJ117" s="941"/>
      <c r="CK117" s="992"/>
      <c r="CL117" s="886"/>
      <c r="CM117" s="880" t="s">
        <v>416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394</v>
      </c>
      <c r="DH117" s="845"/>
      <c r="DI117" s="845"/>
      <c r="DJ117" s="845"/>
      <c r="DK117" s="846"/>
      <c r="DL117" s="847" t="s">
        <v>127</v>
      </c>
      <c r="DM117" s="845"/>
      <c r="DN117" s="845"/>
      <c r="DO117" s="845"/>
      <c r="DP117" s="846"/>
      <c r="DQ117" s="847" t="s">
        <v>393</v>
      </c>
      <c r="DR117" s="845"/>
      <c r="DS117" s="845"/>
      <c r="DT117" s="845"/>
      <c r="DU117" s="846"/>
      <c r="DV117" s="889" t="s">
        <v>394</v>
      </c>
      <c r="DW117" s="890"/>
      <c r="DX117" s="890"/>
      <c r="DY117" s="890"/>
      <c r="DZ117" s="891"/>
    </row>
    <row r="118" spans="1:130" s="226" customFormat="1" ht="26.25" customHeight="1" x14ac:dyDescent="0.15">
      <c r="A118" s="960" t="s">
        <v>387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384</v>
      </c>
      <c r="AB118" s="961"/>
      <c r="AC118" s="961"/>
      <c r="AD118" s="961"/>
      <c r="AE118" s="962"/>
      <c r="AF118" s="963" t="s">
        <v>385</v>
      </c>
      <c r="AG118" s="961"/>
      <c r="AH118" s="961"/>
      <c r="AI118" s="961"/>
      <c r="AJ118" s="962"/>
      <c r="AK118" s="963" t="s">
        <v>284</v>
      </c>
      <c r="AL118" s="961"/>
      <c r="AM118" s="961"/>
      <c r="AN118" s="961"/>
      <c r="AO118" s="962"/>
      <c r="AP118" s="964" t="s">
        <v>386</v>
      </c>
      <c r="AQ118" s="965"/>
      <c r="AR118" s="965"/>
      <c r="AS118" s="965"/>
      <c r="AT118" s="966"/>
      <c r="AU118" s="997"/>
      <c r="AV118" s="998"/>
      <c r="AW118" s="998"/>
      <c r="AX118" s="998"/>
      <c r="AY118" s="998"/>
      <c r="AZ118" s="903" t="s">
        <v>417</v>
      </c>
      <c r="BA118" s="904"/>
      <c r="BB118" s="904"/>
      <c r="BC118" s="904"/>
      <c r="BD118" s="904"/>
      <c r="BE118" s="904"/>
      <c r="BF118" s="904"/>
      <c r="BG118" s="904"/>
      <c r="BH118" s="904"/>
      <c r="BI118" s="904"/>
      <c r="BJ118" s="904"/>
      <c r="BK118" s="904"/>
      <c r="BL118" s="904"/>
      <c r="BM118" s="904"/>
      <c r="BN118" s="904"/>
      <c r="BO118" s="904"/>
      <c r="BP118" s="905"/>
      <c r="BQ118" s="944" t="s">
        <v>127</v>
      </c>
      <c r="BR118" s="910"/>
      <c r="BS118" s="910"/>
      <c r="BT118" s="910"/>
      <c r="BU118" s="910"/>
      <c r="BV118" s="910" t="s">
        <v>127</v>
      </c>
      <c r="BW118" s="910"/>
      <c r="BX118" s="910"/>
      <c r="BY118" s="910"/>
      <c r="BZ118" s="910"/>
      <c r="CA118" s="910" t="s">
        <v>399</v>
      </c>
      <c r="CB118" s="910"/>
      <c r="CC118" s="910"/>
      <c r="CD118" s="910"/>
      <c r="CE118" s="910"/>
      <c r="CF118" s="940" t="s">
        <v>127</v>
      </c>
      <c r="CG118" s="941"/>
      <c r="CH118" s="941"/>
      <c r="CI118" s="941"/>
      <c r="CJ118" s="941"/>
      <c r="CK118" s="992"/>
      <c r="CL118" s="886"/>
      <c r="CM118" s="880" t="s">
        <v>418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127</v>
      </c>
      <c r="DH118" s="845"/>
      <c r="DI118" s="845"/>
      <c r="DJ118" s="845"/>
      <c r="DK118" s="846"/>
      <c r="DL118" s="847" t="s">
        <v>127</v>
      </c>
      <c r="DM118" s="845"/>
      <c r="DN118" s="845"/>
      <c r="DO118" s="845"/>
      <c r="DP118" s="846"/>
      <c r="DQ118" s="847" t="s">
        <v>394</v>
      </c>
      <c r="DR118" s="845"/>
      <c r="DS118" s="845"/>
      <c r="DT118" s="845"/>
      <c r="DU118" s="846"/>
      <c r="DV118" s="889" t="s">
        <v>393</v>
      </c>
      <c r="DW118" s="890"/>
      <c r="DX118" s="890"/>
      <c r="DY118" s="890"/>
      <c r="DZ118" s="891"/>
    </row>
    <row r="119" spans="1:130" s="226" customFormat="1" ht="26.25" customHeight="1" x14ac:dyDescent="0.15">
      <c r="A119" s="883" t="s">
        <v>390</v>
      </c>
      <c r="B119" s="884"/>
      <c r="C119" s="925" t="s">
        <v>391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237738</v>
      </c>
      <c r="AB119" s="954"/>
      <c r="AC119" s="954"/>
      <c r="AD119" s="954"/>
      <c r="AE119" s="955"/>
      <c r="AF119" s="956">
        <v>237728</v>
      </c>
      <c r="AG119" s="954"/>
      <c r="AH119" s="954"/>
      <c r="AI119" s="954"/>
      <c r="AJ119" s="955"/>
      <c r="AK119" s="956">
        <v>250374</v>
      </c>
      <c r="AL119" s="954"/>
      <c r="AM119" s="954"/>
      <c r="AN119" s="954"/>
      <c r="AO119" s="955"/>
      <c r="AP119" s="957">
        <v>0.7</v>
      </c>
      <c r="AQ119" s="958"/>
      <c r="AR119" s="958"/>
      <c r="AS119" s="958"/>
      <c r="AT119" s="959"/>
      <c r="AU119" s="999"/>
      <c r="AV119" s="1000"/>
      <c r="AW119" s="1000"/>
      <c r="AX119" s="1000"/>
      <c r="AY119" s="1000"/>
      <c r="AZ119" s="247" t="s">
        <v>184</v>
      </c>
      <c r="BA119" s="247"/>
      <c r="BB119" s="247"/>
      <c r="BC119" s="247"/>
      <c r="BD119" s="247"/>
      <c r="BE119" s="247"/>
      <c r="BF119" s="247"/>
      <c r="BG119" s="247"/>
      <c r="BH119" s="247"/>
      <c r="BI119" s="247"/>
      <c r="BJ119" s="247"/>
      <c r="BK119" s="247"/>
      <c r="BL119" s="247"/>
      <c r="BM119" s="247"/>
      <c r="BN119" s="247"/>
      <c r="BO119" s="942" t="s">
        <v>419</v>
      </c>
      <c r="BP119" s="943"/>
      <c r="BQ119" s="944">
        <v>102222371</v>
      </c>
      <c r="BR119" s="910"/>
      <c r="BS119" s="910"/>
      <c r="BT119" s="910"/>
      <c r="BU119" s="910"/>
      <c r="BV119" s="910">
        <v>100220029</v>
      </c>
      <c r="BW119" s="910"/>
      <c r="BX119" s="910"/>
      <c r="BY119" s="910"/>
      <c r="BZ119" s="910"/>
      <c r="CA119" s="910">
        <v>98002365</v>
      </c>
      <c r="CB119" s="910"/>
      <c r="CC119" s="910"/>
      <c r="CD119" s="910"/>
      <c r="CE119" s="910"/>
      <c r="CF119" s="813"/>
      <c r="CG119" s="814"/>
      <c r="CH119" s="814"/>
      <c r="CI119" s="814"/>
      <c r="CJ119" s="899"/>
      <c r="CK119" s="993"/>
      <c r="CL119" s="888"/>
      <c r="CM119" s="903" t="s">
        <v>420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219973</v>
      </c>
      <c r="DH119" s="829"/>
      <c r="DI119" s="829"/>
      <c r="DJ119" s="829"/>
      <c r="DK119" s="830"/>
      <c r="DL119" s="831">
        <v>463583</v>
      </c>
      <c r="DM119" s="829"/>
      <c r="DN119" s="829"/>
      <c r="DO119" s="829"/>
      <c r="DP119" s="830"/>
      <c r="DQ119" s="831">
        <v>376586</v>
      </c>
      <c r="DR119" s="829"/>
      <c r="DS119" s="829"/>
      <c r="DT119" s="829"/>
      <c r="DU119" s="830"/>
      <c r="DV119" s="913">
        <v>1</v>
      </c>
      <c r="DW119" s="914"/>
      <c r="DX119" s="914"/>
      <c r="DY119" s="914"/>
      <c r="DZ119" s="915"/>
    </row>
    <row r="120" spans="1:130" s="226" customFormat="1" ht="26.25" customHeight="1" x14ac:dyDescent="0.15">
      <c r="A120" s="885"/>
      <c r="B120" s="886"/>
      <c r="C120" s="880" t="s">
        <v>396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393</v>
      </c>
      <c r="AB120" s="845"/>
      <c r="AC120" s="845"/>
      <c r="AD120" s="845"/>
      <c r="AE120" s="846"/>
      <c r="AF120" s="847" t="s">
        <v>127</v>
      </c>
      <c r="AG120" s="845"/>
      <c r="AH120" s="845"/>
      <c r="AI120" s="845"/>
      <c r="AJ120" s="846"/>
      <c r="AK120" s="847" t="s">
        <v>127</v>
      </c>
      <c r="AL120" s="845"/>
      <c r="AM120" s="845"/>
      <c r="AN120" s="845"/>
      <c r="AO120" s="846"/>
      <c r="AP120" s="889" t="s">
        <v>127</v>
      </c>
      <c r="AQ120" s="890"/>
      <c r="AR120" s="890"/>
      <c r="AS120" s="890"/>
      <c r="AT120" s="891"/>
      <c r="AU120" s="945" t="s">
        <v>421</v>
      </c>
      <c r="AV120" s="946"/>
      <c r="AW120" s="946"/>
      <c r="AX120" s="946"/>
      <c r="AY120" s="947"/>
      <c r="AZ120" s="925" t="s">
        <v>422</v>
      </c>
      <c r="BA120" s="873"/>
      <c r="BB120" s="873"/>
      <c r="BC120" s="873"/>
      <c r="BD120" s="873"/>
      <c r="BE120" s="873"/>
      <c r="BF120" s="873"/>
      <c r="BG120" s="873"/>
      <c r="BH120" s="873"/>
      <c r="BI120" s="873"/>
      <c r="BJ120" s="873"/>
      <c r="BK120" s="873"/>
      <c r="BL120" s="873"/>
      <c r="BM120" s="873"/>
      <c r="BN120" s="873"/>
      <c r="BO120" s="873"/>
      <c r="BP120" s="874"/>
      <c r="BQ120" s="926">
        <v>5903666</v>
      </c>
      <c r="BR120" s="907"/>
      <c r="BS120" s="907"/>
      <c r="BT120" s="907"/>
      <c r="BU120" s="907"/>
      <c r="BV120" s="907">
        <v>6061630</v>
      </c>
      <c r="BW120" s="907"/>
      <c r="BX120" s="907"/>
      <c r="BY120" s="907"/>
      <c r="BZ120" s="907"/>
      <c r="CA120" s="907">
        <v>7092617</v>
      </c>
      <c r="CB120" s="907"/>
      <c r="CC120" s="907"/>
      <c r="CD120" s="907"/>
      <c r="CE120" s="907"/>
      <c r="CF120" s="931">
        <v>18.7</v>
      </c>
      <c r="CG120" s="932"/>
      <c r="CH120" s="932"/>
      <c r="CI120" s="932"/>
      <c r="CJ120" s="932"/>
      <c r="CK120" s="933" t="s">
        <v>423</v>
      </c>
      <c r="CL120" s="917"/>
      <c r="CM120" s="917"/>
      <c r="CN120" s="917"/>
      <c r="CO120" s="918"/>
      <c r="CP120" s="937" t="s">
        <v>368</v>
      </c>
      <c r="CQ120" s="938"/>
      <c r="CR120" s="938"/>
      <c r="CS120" s="938"/>
      <c r="CT120" s="938"/>
      <c r="CU120" s="938"/>
      <c r="CV120" s="938"/>
      <c r="CW120" s="938"/>
      <c r="CX120" s="938"/>
      <c r="CY120" s="938"/>
      <c r="CZ120" s="938"/>
      <c r="DA120" s="938"/>
      <c r="DB120" s="938"/>
      <c r="DC120" s="938"/>
      <c r="DD120" s="938"/>
      <c r="DE120" s="938"/>
      <c r="DF120" s="939"/>
      <c r="DG120" s="926">
        <v>19108190</v>
      </c>
      <c r="DH120" s="907"/>
      <c r="DI120" s="907"/>
      <c r="DJ120" s="907"/>
      <c r="DK120" s="907"/>
      <c r="DL120" s="907">
        <v>17841537</v>
      </c>
      <c r="DM120" s="907"/>
      <c r="DN120" s="907"/>
      <c r="DO120" s="907"/>
      <c r="DP120" s="907"/>
      <c r="DQ120" s="907">
        <v>16966905</v>
      </c>
      <c r="DR120" s="907"/>
      <c r="DS120" s="907"/>
      <c r="DT120" s="907"/>
      <c r="DU120" s="907"/>
      <c r="DV120" s="908">
        <v>44.8</v>
      </c>
      <c r="DW120" s="908"/>
      <c r="DX120" s="908"/>
      <c r="DY120" s="908"/>
      <c r="DZ120" s="909"/>
    </row>
    <row r="121" spans="1:130" s="226" customFormat="1" ht="26.25" customHeight="1" x14ac:dyDescent="0.15">
      <c r="A121" s="885"/>
      <c r="B121" s="886"/>
      <c r="C121" s="928" t="s">
        <v>424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399</v>
      </c>
      <c r="AB121" s="845"/>
      <c r="AC121" s="845"/>
      <c r="AD121" s="845"/>
      <c r="AE121" s="846"/>
      <c r="AF121" s="847" t="s">
        <v>127</v>
      </c>
      <c r="AG121" s="845"/>
      <c r="AH121" s="845"/>
      <c r="AI121" s="845"/>
      <c r="AJ121" s="846"/>
      <c r="AK121" s="847" t="s">
        <v>127</v>
      </c>
      <c r="AL121" s="845"/>
      <c r="AM121" s="845"/>
      <c r="AN121" s="845"/>
      <c r="AO121" s="846"/>
      <c r="AP121" s="889" t="s">
        <v>399</v>
      </c>
      <c r="AQ121" s="890"/>
      <c r="AR121" s="890"/>
      <c r="AS121" s="890"/>
      <c r="AT121" s="891"/>
      <c r="AU121" s="948"/>
      <c r="AV121" s="949"/>
      <c r="AW121" s="949"/>
      <c r="AX121" s="949"/>
      <c r="AY121" s="950"/>
      <c r="AZ121" s="880" t="s">
        <v>425</v>
      </c>
      <c r="BA121" s="817"/>
      <c r="BB121" s="817"/>
      <c r="BC121" s="817"/>
      <c r="BD121" s="817"/>
      <c r="BE121" s="817"/>
      <c r="BF121" s="817"/>
      <c r="BG121" s="817"/>
      <c r="BH121" s="817"/>
      <c r="BI121" s="817"/>
      <c r="BJ121" s="817"/>
      <c r="BK121" s="817"/>
      <c r="BL121" s="817"/>
      <c r="BM121" s="817"/>
      <c r="BN121" s="817"/>
      <c r="BO121" s="817"/>
      <c r="BP121" s="818"/>
      <c r="BQ121" s="881">
        <v>28909486</v>
      </c>
      <c r="BR121" s="882"/>
      <c r="BS121" s="882"/>
      <c r="BT121" s="882"/>
      <c r="BU121" s="882"/>
      <c r="BV121" s="882">
        <v>27831872</v>
      </c>
      <c r="BW121" s="882"/>
      <c r="BX121" s="882"/>
      <c r="BY121" s="882"/>
      <c r="BZ121" s="882"/>
      <c r="CA121" s="882">
        <v>28136911</v>
      </c>
      <c r="CB121" s="882"/>
      <c r="CC121" s="882"/>
      <c r="CD121" s="882"/>
      <c r="CE121" s="882"/>
      <c r="CF121" s="940">
        <v>74.2</v>
      </c>
      <c r="CG121" s="941"/>
      <c r="CH121" s="941"/>
      <c r="CI121" s="941"/>
      <c r="CJ121" s="941"/>
      <c r="CK121" s="934"/>
      <c r="CL121" s="920"/>
      <c r="CM121" s="920"/>
      <c r="CN121" s="920"/>
      <c r="CO121" s="921"/>
      <c r="CP121" s="900" t="s">
        <v>365</v>
      </c>
      <c r="CQ121" s="901"/>
      <c r="CR121" s="901"/>
      <c r="CS121" s="901"/>
      <c r="CT121" s="901"/>
      <c r="CU121" s="901"/>
      <c r="CV121" s="901"/>
      <c r="CW121" s="901"/>
      <c r="CX121" s="901"/>
      <c r="CY121" s="901"/>
      <c r="CZ121" s="901"/>
      <c r="DA121" s="901"/>
      <c r="DB121" s="901"/>
      <c r="DC121" s="901"/>
      <c r="DD121" s="901"/>
      <c r="DE121" s="901"/>
      <c r="DF121" s="902"/>
      <c r="DG121" s="881">
        <v>2553435</v>
      </c>
      <c r="DH121" s="882"/>
      <c r="DI121" s="882"/>
      <c r="DJ121" s="882"/>
      <c r="DK121" s="882"/>
      <c r="DL121" s="882">
        <v>2886956</v>
      </c>
      <c r="DM121" s="882"/>
      <c r="DN121" s="882"/>
      <c r="DO121" s="882"/>
      <c r="DP121" s="882"/>
      <c r="DQ121" s="882">
        <v>2525716</v>
      </c>
      <c r="DR121" s="882"/>
      <c r="DS121" s="882"/>
      <c r="DT121" s="882"/>
      <c r="DU121" s="882"/>
      <c r="DV121" s="859">
        <v>6.7</v>
      </c>
      <c r="DW121" s="859"/>
      <c r="DX121" s="859"/>
      <c r="DY121" s="859"/>
      <c r="DZ121" s="860"/>
    </row>
    <row r="122" spans="1:130" s="226" customFormat="1" ht="26.25" customHeight="1" x14ac:dyDescent="0.15">
      <c r="A122" s="885"/>
      <c r="B122" s="886"/>
      <c r="C122" s="880" t="s">
        <v>407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399</v>
      </c>
      <c r="AB122" s="845"/>
      <c r="AC122" s="845"/>
      <c r="AD122" s="845"/>
      <c r="AE122" s="846"/>
      <c r="AF122" s="847" t="s">
        <v>127</v>
      </c>
      <c r="AG122" s="845"/>
      <c r="AH122" s="845"/>
      <c r="AI122" s="845"/>
      <c r="AJ122" s="846"/>
      <c r="AK122" s="847" t="s">
        <v>127</v>
      </c>
      <c r="AL122" s="845"/>
      <c r="AM122" s="845"/>
      <c r="AN122" s="845"/>
      <c r="AO122" s="846"/>
      <c r="AP122" s="889" t="s">
        <v>127</v>
      </c>
      <c r="AQ122" s="890"/>
      <c r="AR122" s="890"/>
      <c r="AS122" s="890"/>
      <c r="AT122" s="891"/>
      <c r="AU122" s="948"/>
      <c r="AV122" s="949"/>
      <c r="AW122" s="949"/>
      <c r="AX122" s="949"/>
      <c r="AY122" s="950"/>
      <c r="AZ122" s="903" t="s">
        <v>426</v>
      </c>
      <c r="BA122" s="904"/>
      <c r="BB122" s="904"/>
      <c r="BC122" s="904"/>
      <c r="BD122" s="904"/>
      <c r="BE122" s="904"/>
      <c r="BF122" s="904"/>
      <c r="BG122" s="904"/>
      <c r="BH122" s="904"/>
      <c r="BI122" s="904"/>
      <c r="BJ122" s="904"/>
      <c r="BK122" s="904"/>
      <c r="BL122" s="904"/>
      <c r="BM122" s="904"/>
      <c r="BN122" s="904"/>
      <c r="BO122" s="904"/>
      <c r="BP122" s="905"/>
      <c r="BQ122" s="944">
        <v>56372941</v>
      </c>
      <c r="BR122" s="910"/>
      <c r="BS122" s="910"/>
      <c r="BT122" s="910"/>
      <c r="BU122" s="910"/>
      <c r="BV122" s="910">
        <v>55211093</v>
      </c>
      <c r="BW122" s="910"/>
      <c r="BX122" s="910"/>
      <c r="BY122" s="910"/>
      <c r="BZ122" s="910"/>
      <c r="CA122" s="910">
        <v>54710709</v>
      </c>
      <c r="CB122" s="910"/>
      <c r="CC122" s="910"/>
      <c r="CD122" s="910"/>
      <c r="CE122" s="910"/>
      <c r="CF122" s="911">
        <v>144.30000000000001</v>
      </c>
      <c r="CG122" s="912"/>
      <c r="CH122" s="912"/>
      <c r="CI122" s="912"/>
      <c r="CJ122" s="912"/>
      <c r="CK122" s="934"/>
      <c r="CL122" s="920"/>
      <c r="CM122" s="920"/>
      <c r="CN122" s="920"/>
      <c r="CO122" s="921"/>
      <c r="CP122" s="900" t="s">
        <v>427</v>
      </c>
      <c r="CQ122" s="901"/>
      <c r="CR122" s="901"/>
      <c r="CS122" s="901"/>
      <c r="CT122" s="901"/>
      <c r="CU122" s="901"/>
      <c r="CV122" s="901"/>
      <c r="CW122" s="901"/>
      <c r="CX122" s="901"/>
      <c r="CY122" s="901"/>
      <c r="CZ122" s="901"/>
      <c r="DA122" s="901"/>
      <c r="DB122" s="901"/>
      <c r="DC122" s="901"/>
      <c r="DD122" s="901"/>
      <c r="DE122" s="901"/>
      <c r="DF122" s="902"/>
      <c r="DG122" s="881">
        <v>333588</v>
      </c>
      <c r="DH122" s="882"/>
      <c r="DI122" s="882"/>
      <c r="DJ122" s="882"/>
      <c r="DK122" s="882"/>
      <c r="DL122" s="882">
        <v>233119</v>
      </c>
      <c r="DM122" s="882"/>
      <c r="DN122" s="882"/>
      <c r="DO122" s="882"/>
      <c r="DP122" s="882"/>
      <c r="DQ122" s="882">
        <v>154042</v>
      </c>
      <c r="DR122" s="882"/>
      <c r="DS122" s="882"/>
      <c r="DT122" s="882"/>
      <c r="DU122" s="882"/>
      <c r="DV122" s="859">
        <v>0.4</v>
      </c>
      <c r="DW122" s="859"/>
      <c r="DX122" s="859"/>
      <c r="DY122" s="859"/>
      <c r="DZ122" s="860"/>
    </row>
    <row r="123" spans="1:130" s="226" customFormat="1" ht="26.25" customHeight="1" x14ac:dyDescent="0.15">
      <c r="A123" s="885"/>
      <c r="B123" s="886"/>
      <c r="C123" s="880" t="s">
        <v>413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5069</v>
      </c>
      <c r="AB123" s="845"/>
      <c r="AC123" s="845"/>
      <c r="AD123" s="845"/>
      <c r="AE123" s="846"/>
      <c r="AF123" s="847">
        <v>5069</v>
      </c>
      <c r="AG123" s="845"/>
      <c r="AH123" s="845"/>
      <c r="AI123" s="845"/>
      <c r="AJ123" s="846"/>
      <c r="AK123" s="847">
        <v>5938</v>
      </c>
      <c r="AL123" s="845"/>
      <c r="AM123" s="845"/>
      <c r="AN123" s="845"/>
      <c r="AO123" s="846"/>
      <c r="AP123" s="889">
        <v>0</v>
      </c>
      <c r="AQ123" s="890"/>
      <c r="AR123" s="890"/>
      <c r="AS123" s="890"/>
      <c r="AT123" s="891"/>
      <c r="AU123" s="951"/>
      <c r="AV123" s="952"/>
      <c r="AW123" s="952"/>
      <c r="AX123" s="952"/>
      <c r="AY123" s="952"/>
      <c r="AZ123" s="247" t="s">
        <v>184</v>
      </c>
      <c r="BA123" s="247"/>
      <c r="BB123" s="247"/>
      <c r="BC123" s="247"/>
      <c r="BD123" s="247"/>
      <c r="BE123" s="247"/>
      <c r="BF123" s="247"/>
      <c r="BG123" s="247"/>
      <c r="BH123" s="247"/>
      <c r="BI123" s="247"/>
      <c r="BJ123" s="247"/>
      <c r="BK123" s="247"/>
      <c r="BL123" s="247"/>
      <c r="BM123" s="247"/>
      <c r="BN123" s="247"/>
      <c r="BO123" s="942" t="s">
        <v>428</v>
      </c>
      <c r="BP123" s="943"/>
      <c r="BQ123" s="897">
        <v>91186093</v>
      </c>
      <c r="BR123" s="898"/>
      <c r="BS123" s="898"/>
      <c r="BT123" s="898"/>
      <c r="BU123" s="898"/>
      <c r="BV123" s="898">
        <v>89104595</v>
      </c>
      <c r="BW123" s="898"/>
      <c r="BX123" s="898"/>
      <c r="BY123" s="898"/>
      <c r="BZ123" s="898"/>
      <c r="CA123" s="898">
        <v>89940237</v>
      </c>
      <c r="CB123" s="898"/>
      <c r="CC123" s="898"/>
      <c r="CD123" s="898"/>
      <c r="CE123" s="898"/>
      <c r="CF123" s="813"/>
      <c r="CG123" s="814"/>
      <c r="CH123" s="814"/>
      <c r="CI123" s="814"/>
      <c r="CJ123" s="899"/>
      <c r="CK123" s="934"/>
      <c r="CL123" s="920"/>
      <c r="CM123" s="920"/>
      <c r="CN123" s="920"/>
      <c r="CO123" s="921"/>
      <c r="CP123" s="900" t="s">
        <v>429</v>
      </c>
      <c r="CQ123" s="901"/>
      <c r="CR123" s="901"/>
      <c r="CS123" s="901"/>
      <c r="CT123" s="901"/>
      <c r="CU123" s="901"/>
      <c r="CV123" s="901"/>
      <c r="CW123" s="901"/>
      <c r="CX123" s="901"/>
      <c r="CY123" s="901"/>
      <c r="CZ123" s="901"/>
      <c r="DA123" s="901"/>
      <c r="DB123" s="901"/>
      <c r="DC123" s="901"/>
      <c r="DD123" s="901"/>
      <c r="DE123" s="901"/>
      <c r="DF123" s="902"/>
      <c r="DG123" s="844" t="s">
        <v>399</v>
      </c>
      <c r="DH123" s="845"/>
      <c r="DI123" s="845"/>
      <c r="DJ123" s="845"/>
      <c r="DK123" s="846"/>
      <c r="DL123" s="847" t="s">
        <v>399</v>
      </c>
      <c r="DM123" s="845"/>
      <c r="DN123" s="845"/>
      <c r="DO123" s="845"/>
      <c r="DP123" s="846"/>
      <c r="DQ123" s="847" t="s">
        <v>399</v>
      </c>
      <c r="DR123" s="845"/>
      <c r="DS123" s="845"/>
      <c r="DT123" s="845"/>
      <c r="DU123" s="846"/>
      <c r="DV123" s="889" t="s">
        <v>127</v>
      </c>
      <c r="DW123" s="890"/>
      <c r="DX123" s="890"/>
      <c r="DY123" s="890"/>
      <c r="DZ123" s="891"/>
    </row>
    <row r="124" spans="1:130" s="226" customFormat="1" ht="26.25" customHeight="1" thickBot="1" x14ac:dyDescent="0.2">
      <c r="A124" s="885"/>
      <c r="B124" s="886"/>
      <c r="C124" s="880" t="s">
        <v>416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430</v>
      </c>
      <c r="AB124" s="845"/>
      <c r="AC124" s="845"/>
      <c r="AD124" s="845"/>
      <c r="AE124" s="846"/>
      <c r="AF124" s="847" t="s">
        <v>127</v>
      </c>
      <c r="AG124" s="845"/>
      <c r="AH124" s="845"/>
      <c r="AI124" s="845"/>
      <c r="AJ124" s="846"/>
      <c r="AK124" s="847" t="s">
        <v>399</v>
      </c>
      <c r="AL124" s="845"/>
      <c r="AM124" s="845"/>
      <c r="AN124" s="845"/>
      <c r="AO124" s="846"/>
      <c r="AP124" s="889" t="s">
        <v>127</v>
      </c>
      <c r="AQ124" s="890"/>
      <c r="AR124" s="890"/>
      <c r="AS124" s="890"/>
      <c r="AT124" s="891"/>
      <c r="AU124" s="892" t="s">
        <v>431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30.8</v>
      </c>
      <c r="BR124" s="896"/>
      <c r="BS124" s="896"/>
      <c r="BT124" s="896"/>
      <c r="BU124" s="896"/>
      <c r="BV124" s="896">
        <v>30.7</v>
      </c>
      <c r="BW124" s="896"/>
      <c r="BX124" s="896"/>
      <c r="BY124" s="896"/>
      <c r="BZ124" s="896"/>
      <c r="CA124" s="896">
        <v>21.2</v>
      </c>
      <c r="CB124" s="896"/>
      <c r="CC124" s="896"/>
      <c r="CD124" s="896"/>
      <c r="CE124" s="896"/>
      <c r="CF124" s="791"/>
      <c r="CG124" s="792"/>
      <c r="CH124" s="792"/>
      <c r="CI124" s="792"/>
      <c r="CJ124" s="927"/>
      <c r="CK124" s="935"/>
      <c r="CL124" s="935"/>
      <c r="CM124" s="935"/>
      <c r="CN124" s="935"/>
      <c r="CO124" s="936"/>
      <c r="CP124" s="900" t="s">
        <v>432</v>
      </c>
      <c r="CQ124" s="901"/>
      <c r="CR124" s="901"/>
      <c r="CS124" s="901"/>
      <c r="CT124" s="901"/>
      <c r="CU124" s="901"/>
      <c r="CV124" s="901"/>
      <c r="CW124" s="901"/>
      <c r="CX124" s="901"/>
      <c r="CY124" s="901"/>
      <c r="CZ124" s="901"/>
      <c r="DA124" s="901"/>
      <c r="DB124" s="901"/>
      <c r="DC124" s="901"/>
      <c r="DD124" s="901"/>
      <c r="DE124" s="901"/>
      <c r="DF124" s="902"/>
      <c r="DG124" s="828">
        <v>13650</v>
      </c>
      <c r="DH124" s="829"/>
      <c r="DI124" s="829"/>
      <c r="DJ124" s="829"/>
      <c r="DK124" s="830"/>
      <c r="DL124" s="831" t="s">
        <v>399</v>
      </c>
      <c r="DM124" s="829"/>
      <c r="DN124" s="829"/>
      <c r="DO124" s="829"/>
      <c r="DP124" s="830"/>
      <c r="DQ124" s="831" t="s">
        <v>399</v>
      </c>
      <c r="DR124" s="829"/>
      <c r="DS124" s="829"/>
      <c r="DT124" s="829"/>
      <c r="DU124" s="830"/>
      <c r="DV124" s="913" t="s">
        <v>127</v>
      </c>
      <c r="DW124" s="914"/>
      <c r="DX124" s="914"/>
      <c r="DY124" s="914"/>
      <c r="DZ124" s="915"/>
    </row>
    <row r="125" spans="1:130" s="226" customFormat="1" ht="26.25" customHeight="1" x14ac:dyDescent="0.15">
      <c r="A125" s="885"/>
      <c r="B125" s="886"/>
      <c r="C125" s="880" t="s">
        <v>418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399</v>
      </c>
      <c r="AB125" s="845"/>
      <c r="AC125" s="845"/>
      <c r="AD125" s="845"/>
      <c r="AE125" s="846"/>
      <c r="AF125" s="847" t="s">
        <v>127</v>
      </c>
      <c r="AG125" s="845"/>
      <c r="AH125" s="845"/>
      <c r="AI125" s="845"/>
      <c r="AJ125" s="846"/>
      <c r="AK125" s="847" t="s">
        <v>399</v>
      </c>
      <c r="AL125" s="845"/>
      <c r="AM125" s="845"/>
      <c r="AN125" s="845"/>
      <c r="AO125" s="846"/>
      <c r="AP125" s="889" t="s">
        <v>399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433</v>
      </c>
      <c r="CL125" s="917"/>
      <c r="CM125" s="917"/>
      <c r="CN125" s="917"/>
      <c r="CO125" s="918"/>
      <c r="CP125" s="925" t="s">
        <v>434</v>
      </c>
      <c r="CQ125" s="873"/>
      <c r="CR125" s="873"/>
      <c r="CS125" s="873"/>
      <c r="CT125" s="873"/>
      <c r="CU125" s="873"/>
      <c r="CV125" s="873"/>
      <c r="CW125" s="873"/>
      <c r="CX125" s="873"/>
      <c r="CY125" s="873"/>
      <c r="CZ125" s="873"/>
      <c r="DA125" s="873"/>
      <c r="DB125" s="873"/>
      <c r="DC125" s="873"/>
      <c r="DD125" s="873"/>
      <c r="DE125" s="873"/>
      <c r="DF125" s="874"/>
      <c r="DG125" s="926" t="s">
        <v>399</v>
      </c>
      <c r="DH125" s="907"/>
      <c r="DI125" s="907"/>
      <c r="DJ125" s="907"/>
      <c r="DK125" s="907"/>
      <c r="DL125" s="907" t="s">
        <v>399</v>
      </c>
      <c r="DM125" s="907"/>
      <c r="DN125" s="907"/>
      <c r="DO125" s="907"/>
      <c r="DP125" s="907"/>
      <c r="DQ125" s="907" t="s">
        <v>399</v>
      </c>
      <c r="DR125" s="907"/>
      <c r="DS125" s="907"/>
      <c r="DT125" s="907"/>
      <c r="DU125" s="907"/>
      <c r="DV125" s="908" t="s">
        <v>127</v>
      </c>
      <c r="DW125" s="908"/>
      <c r="DX125" s="908"/>
      <c r="DY125" s="908"/>
      <c r="DZ125" s="909"/>
    </row>
    <row r="126" spans="1:130" s="226" customFormat="1" ht="26.25" customHeight="1" thickBot="1" x14ac:dyDescent="0.2">
      <c r="A126" s="885"/>
      <c r="B126" s="886"/>
      <c r="C126" s="880" t="s">
        <v>420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10466</v>
      </c>
      <c r="AB126" s="845"/>
      <c r="AC126" s="845"/>
      <c r="AD126" s="845"/>
      <c r="AE126" s="846"/>
      <c r="AF126" s="847">
        <v>9290</v>
      </c>
      <c r="AG126" s="845"/>
      <c r="AH126" s="845"/>
      <c r="AI126" s="845"/>
      <c r="AJ126" s="846"/>
      <c r="AK126" s="847">
        <v>9289</v>
      </c>
      <c r="AL126" s="845"/>
      <c r="AM126" s="845"/>
      <c r="AN126" s="845"/>
      <c r="AO126" s="846"/>
      <c r="AP126" s="889">
        <v>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435</v>
      </c>
      <c r="CQ126" s="817"/>
      <c r="CR126" s="817"/>
      <c r="CS126" s="817"/>
      <c r="CT126" s="817"/>
      <c r="CU126" s="817"/>
      <c r="CV126" s="817"/>
      <c r="CW126" s="817"/>
      <c r="CX126" s="817"/>
      <c r="CY126" s="817"/>
      <c r="CZ126" s="817"/>
      <c r="DA126" s="817"/>
      <c r="DB126" s="817"/>
      <c r="DC126" s="817"/>
      <c r="DD126" s="817"/>
      <c r="DE126" s="817"/>
      <c r="DF126" s="818"/>
      <c r="DG126" s="881" t="s">
        <v>394</v>
      </c>
      <c r="DH126" s="882"/>
      <c r="DI126" s="882"/>
      <c r="DJ126" s="882"/>
      <c r="DK126" s="882"/>
      <c r="DL126" s="882" t="s">
        <v>127</v>
      </c>
      <c r="DM126" s="882"/>
      <c r="DN126" s="882"/>
      <c r="DO126" s="882"/>
      <c r="DP126" s="882"/>
      <c r="DQ126" s="882" t="s">
        <v>430</v>
      </c>
      <c r="DR126" s="882"/>
      <c r="DS126" s="882"/>
      <c r="DT126" s="882"/>
      <c r="DU126" s="882"/>
      <c r="DV126" s="859" t="s">
        <v>399</v>
      </c>
      <c r="DW126" s="859"/>
      <c r="DX126" s="859"/>
      <c r="DY126" s="859"/>
      <c r="DZ126" s="860"/>
    </row>
    <row r="127" spans="1:130" s="226" customFormat="1" ht="26.25" customHeight="1" x14ac:dyDescent="0.15">
      <c r="A127" s="887"/>
      <c r="B127" s="888"/>
      <c r="C127" s="903" t="s">
        <v>436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41397</v>
      </c>
      <c r="AB127" s="845"/>
      <c r="AC127" s="845"/>
      <c r="AD127" s="845"/>
      <c r="AE127" s="846"/>
      <c r="AF127" s="847">
        <v>41015</v>
      </c>
      <c r="AG127" s="845"/>
      <c r="AH127" s="845"/>
      <c r="AI127" s="845"/>
      <c r="AJ127" s="846"/>
      <c r="AK127" s="847">
        <v>36442</v>
      </c>
      <c r="AL127" s="845"/>
      <c r="AM127" s="845"/>
      <c r="AN127" s="845"/>
      <c r="AO127" s="846"/>
      <c r="AP127" s="889">
        <v>0.1</v>
      </c>
      <c r="AQ127" s="890"/>
      <c r="AR127" s="890"/>
      <c r="AS127" s="890"/>
      <c r="AT127" s="891"/>
      <c r="AU127" s="228"/>
      <c r="AV127" s="228"/>
      <c r="AW127" s="228"/>
      <c r="AX127" s="906" t="s">
        <v>437</v>
      </c>
      <c r="AY127" s="877"/>
      <c r="AZ127" s="877"/>
      <c r="BA127" s="877"/>
      <c r="BB127" s="877"/>
      <c r="BC127" s="877"/>
      <c r="BD127" s="877"/>
      <c r="BE127" s="878"/>
      <c r="BF127" s="876" t="s">
        <v>438</v>
      </c>
      <c r="BG127" s="877"/>
      <c r="BH127" s="877"/>
      <c r="BI127" s="877"/>
      <c r="BJ127" s="877"/>
      <c r="BK127" s="877"/>
      <c r="BL127" s="878"/>
      <c r="BM127" s="876" t="s">
        <v>439</v>
      </c>
      <c r="BN127" s="877"/>
      <c r="BO127" s="877"/>
      <c r="BP127" s="877"/>
      <c r="BQ127" s="877"/>
      <c r="BR127" s="877"/>
      <c r="BS127" s="878"/>
      <c r="BT127" s="876" t="s">
        <v>440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441</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127</v>
      </c>
      <c r="DM127" s="882"/>
      <c r="DN127" s="882"/>
      <c r="DO127" s="882"/>
      <c r="DP127" s="882"/>
      <c r="DQ127" s="882" t="s">
        <v>127</v>
      </c>
      <c r="DR127" s="882"/>
      <c r="DS127" s="882"/>
      <c r="DT127" s="882"/>
      <c r="DU127" s="882"/>
      <c r="DV127" s="859" t="s">
        <v>127</v>
      </c>
      <c r="DW127" s="859"/>
      <c r="DX127" s="859"/>
      <c r="DY127" s="859"/>
      <c r="DZ127" s="860"/>
    </row>
    <row r="128" spans="1:130" s="226" customFormat="1" ht="26.25" customHeight="1" thickBot="1" x14ac:dyDescent="0.2">
      <c r="A128" s="861" t="s">
        <v>442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443</v>
      </c>
      <c r="X128" s="863"/>
      <c r="Y128" s="863"/>
      <c r="Z128" s="864"/>
      <c r="AA128" s="865">
        <v>2950757</v>
      </c>
      <c r="AB128" s="866"/>
      <c r="AC128" s="866"/>
      <c r="AD128" s="866"/>
      <c r="AE128" s="867"/>
      <c r="AF128" s="868">
        <v>3062866</v>
      </c>
      <c r="AG128" s="866"/>
      <c r="AH128" s="866"/>
      <c r="AI128" s="866"/>
      <c r="AJ128" s="867"/>
      <c r="AK128" s="868">
        <v>2977919</v>
      </c>
      <c r="AL128" s="866"/>
      <c r="AM128" s="866"/>
      <c r="AN128" s="866"/>
      <c r="AO128" s="867"/>
      <c r="AP128" s="869"/>
      <c r="AQ128" s="870"/>
      <c r="AR128" s="870"/>
      <c r="AS128" s="870"/>
      <c r="AT128" s="871"/>
      <c r="AU128" s="228"/>
      <c r="AV128" s="228"/>
      <c r="AW128" s="228"/>
      <c r="AX128" s="872" t="s">
        <v>444</v>
      </c>
      <c r="AY128" s="873"/>
      <c r="AZ128" s="873"/>
      <c r="BA128" s="873"/>
      <c r="BB128" s="873"/>
      <c r="BC128" s="873"/>
      <c r="BD128" s="873"/>
      <c r="BE128" s="874"/>
      <c r="BF128" s="851" t="s">
        <v>399</v>
      </c>
      <c r="BG128" s="852"/>
      <c r="BH128" s="852"/>
      <c r="BI128" s="852"/>
      <c r="BJ128" s="852"/>
      <c r="BK128" s="852"/>
      <c r="BL128" s="875"/>
      <c r="BM128" s="851">
        <v>11.4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445</v>
      </c>
      <c r="CQ128" s="795"/>
      <c r="CR128" s="795"/>
      <c r="CS128" s="795"/>
      <c r="CT128" s="795"/>
      <c r="CU128" s="795"/>
      <c r="CV128" s="795"/>
      <c r="CW128" s="795"/>
      <c r="CX128" s="795"/>
      <c r="CY128" s="795"/>
      <c r="CZ128" s="795"/>
      <c r="DA128" s="795"/>
      <c r="DB128" s="795"/>
      <c r="DC128" s="795"/>
      <c r="DD128" s="795"/>
      <c r="DE128" s="795"/>
      <c r="DF128" s="796"/>
      <c r="DG128" s="855" t="s">
        <v>430</v>
      </c>
      <c r="DH128" s="856"/>
      <c r="DI128" s="856"/>
      <c r="DJ128" s="856"/>
      <c r="DK128" s="856"/>
      <c r="DL128" s="856" t="s">
        <v>399</v>
      </c>
      <c r="DM128" s="856"/>
      <c r="DN128" s="856"/>
      <c r="DO128" s="856"/>
      <c r="DP128" s="856"/>
      <c r="DQ128" s="856" t="s">
        <v>127</v>
      </c>
      <c r="DR128" s="856"/>
      <c r="DS128" s="856"/>
      <c r="DT128" s="856"/>
      <c r="DU128" s="856"/>
      <c r="DV128" s="857" t="s">
        <v>127</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446</v>
      </c>
      <c r="X129" s="842"/>
      <c r="Y129" s="842"/>
      <c r="Z129" s="843"/>
      <c r="AA129" s="844">
        <v>40478374</v>
      </c>
      <c r="AB129" s="845"/>
      <c r="AC129" s="845"/>
      <c r="AD129" s="845"/>
      <c r="AE129" s="846"/>
      <c r="AF129" s="847">
        <v>40816865</v>
      </c>
      <c r="AG129" s="845"/>
      <c r="AH129" s="845"/>
      <c r="AI129" s="845"/>
      <c r="AJ129" s="846"/>
      <c r="AK129" s="847">
        <v>42558185</v>
      </c>
      <c r="AL129" s="845"/>
      <c r="AM129" s="845"/>
      <c r="AN129" s="845"/>
      <c r="AO129" s="846"/>
      <c r="AP129" s="848"/>
      <c r="AQ129" s="849"/>
      <c r="AR129" s="849"/>
      <c r="AS129" s="849"/>
      <c r="AT129" s="850"/>
      <c r="AU129" s="229"/>
      <c r="AV129" s="229"/>
      <c r="AW129" s="229"/>
      <c r="AX129" s="816" t="s">
        <v>447</v>
      </c>
      <c r="AY129" s="817"/>
      <c r="AZ129" s="817"/>
      <c r="BA129" s="817"/>
      <c r="BB129" s="817"/>
      <c r="BC129" s="817"/>
      <c r="BD129" s="817"/>
      <c r="BE129" s="818"/>
      <c r="BF129" s="835" t="s">
        <v>399</v>
      </c>
      <c r="BG129" s="836"/>
      <c r="BH129" s="836"/>
      <c r="BI129" s="836"/>
      <c r="BJ129" s="836"/>
      <c r="BK129" s="836"/>
      <c r="BL129" s="837"/>
      <c r="BM129" s="835">
        <v>16.399999999999999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448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449</v>
      </c>
      <c r="X130" s="842"/>
      <c r="Y130" s="842"/>
      <c r="Z130" s="843"/>
      <c r="AA130" s="844">
        <v>4717226</v>
      </c>
      <c r="AB130" s="845"/>
      <c r="AC130" s="845"/>
      <c r="AD130" s="845"/>
      <c r="AE130" s="846"/>
      <c r="AF130" s="847">
        <v>4684544</v>
      </c>
      <c r="AG130" s="845"/>
      <c r="AH130" s="845"/>
      <c r="AI130" s="845"/>
      <c r="AJ130" s="846"/>
      <c r="AK130" s="847">
        <v>4648191</v>
      </c>
      <c r="AL130" s="845"/>
      <c r="AM130" s="845"/>
      <c r="AN130" s="845"/>
      <c r="AO130" s="846"/>
      <c r="AP130" s="848"/>
      <c r="AQ130" s="849"/>
      <c r="AR130" s="849"/>
      <c r="AS130" s="849"/>
      <c r="AT130" s="850"/>
      <c r="AU130" s="229"/>
      <c r="AV130" s="229"/>
      <c r="AW130" s="229"/>
      <c r="AX130" s="816" t="s">
        <v>450</v>
      </c>
      <c r="AY130" s="817"/>
      <c r="AZ130" s="817"/>
      <c r="BA130" s="817"/>
      <c r="BB130" s="817"/>
      <c r="BC130" s="817"/>
      <c r="BD130" s="817"/>
      <c r="BE130" s="818"/>
      <c r="BF130" s="819">
        <v>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451</v>
      </c>
      <c r="X131" s="826"/>
      <c r="Y131" s="826"/>
      <c r="Z131" s="827"/>
      <c r="AA131" s="828">
        <v>35761148</v>
      </c>
      <c r="AB131" s="829"/>
      <c r="AC131" s="829"/>
      <c r="AD131" s="829"/>
      <c r="AE131" s="830"/>
      <c r="AF131" s="831">
        <v>36132321</v>
      </c>
      <c r="AG131" s="829"/>
      <c r="AH131" s="829"/>
      <c r="AI131" s="829"/>
      <c r="AJ131" s="830"/>
      <c r="AK131" s="831">
        <v>37909994</v>
      </c>
      <c r="AL131" s="829"/>
      <c r="AM131" s="829"/>
      <c r="AN131" s="829"/>
      <c r="AO131" s="830"/>
      <c r="AP131" s="832"/>
      <c r="AQ131" s="833"/>
      <c r="AR131" s="833"/>
      <c r="AS131" s="833"/>
      <c r="AT131" s="834"/>
      <c r="AU131" s="229"/>
      <c r="AV131" s="229"/>
      <c r="AW131" s="229"/>
      <c r="AX131" s="794" t="s">
        <v>452</v>
      </c>
      <c r="AY131" s="795"/>
      <c r="AZ131" s="795"/>
      <c r="BA131" s="795"/>
      <c r="BB131" s="795"/>
      <c r="BC131" s="795"/>
      <c r="BD131" s="795"/>
      <c r="BE131" s="796"/>
      <c r="BF131" s="797">
        <v>21.2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453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454</v>
      </c>
      <c r="W132" s="807"/>
      <c r="X132" s="807"/>
      <c r="Y132" s="807"/>
      <c r="Z132" s="808"/>
      <c r="AA132" s="809">
        <v>5.2800038750000002</v>
      </c>
      <c r="AB132" s="810"/>
      <c r="AC132" s="810"/>
      <c r="AD132" s="810"/>
      <c r="AE132" s="811"/>
      <c r="AF132" s="812">
        <v>4.8713338950000002</v>
      </c>
      <c r="AG132" s="810"/>
      <c r="AH132" s="810"/>
      <c r="AI132" s="810"/>
      <c r="AJ132" s="811"/>
      <c r="AK132" s="812">
        <v>4.9130923099999997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455</v>
      </c>
      <c r="W133" s="786"/>
      <c r="X133" s="786"/>
      <c r="Y133" s="786"/>
      <c r="Z133" s="787"/>
      <c r="AA133" s="788">
        <v>5</v>
      </c>
      <c r="AB133" s="789"/>
      <c r="AC133" s="789"/>
      <c r="AD133" s="789"/>
      <c r="AE133" s="790"/>
      <c r="AF133" s="788">
        <v>5</v>
      </c>
      <c r="AG133" s="789"/>
      <c r="AH133" s="789"/>
      <c r="AI133" s="789"/>
      <c r="AJ133" s="790"/>
      <c r="AK133" s="788">
        <v>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G2SJmFcjyZT0rJ/wM8wCrCbqSKbe+ZNGeH4eXKNNWELZiYLHWB2oaG1LEQeJpq6U1WxEiZuNWnontAkg764mQ==" saltValue="uv/x/op8/+a5GmIxy9th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rMANFSNJMDVjfPzVWTLjO94fU9lY1EO0iX+9xaSmldCJNIN6QXYvL7K2QHOsNLRs/VjxrOI8onJjN1TE4VMSA==" saltValue="ui4Uvcgmw6GqeD/mn+JC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UT8BExFOgdsAEc4xpkYJPade8A/rJ55ZDfWF95siz2aC4MtMmZouLyJhlTJeNgFAS39aoIE24sewefAYwZpGg==" saltValue="U86plsI34aIAe2GGnKkRA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459</v>
      </c>
      <c r="AP7" s="268"/>
      <c r="AQ7" s="269" t="s">
        <v>460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461</v>
      </c>
      <c r="AQ8" s="275" t="s">
        <v>462</v>
      </c>
      <c r="AR8" s="276" t="s">
        <v>463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464</v>
      </c>
      <c r="AL9" s="1196"/>
      <c r="AM9" s="1196"/>
      <c r="AN9" s="1197"/>
      <c r="AO9" s="277">
        <v>10506908</v>
      </c>
      <c r="AP9" s="277">
        <v>54936</v>
      </c>
      <c r="AQ9" s="278">
        <v>63241</v>
      </c>
      <c r="AR9" s="279">
        <v>-13.1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465</v>
      </c>
      <c r="AL10" s="1196"/>
      <c r="AM10" s="1196"/>
      <c r="AN10" s="1197"/>
      <c r="AO10" s="280">
        <v>1888096</v>
      </c>
      <c r="AP10" s="280">
        <v>9872</v>
      </c>
      <c r="AQ10" s="281">
        <v>2237</v>
      </c>
      <c r="AR10" s="282">
        <v>341.3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466</v>
      </c>
      <c r="AL11" s="1196"/>
      <c r="AM11" s="1196"/>
      <c r="AN11" s="1197"/>
      <c r="AO11" s="280" t="s">
        <v>467</v>
      </c>
      <c r="AP11" s="280" t="s">
        <v>467</v>
      </c>
      <c r="AQ11" s="281">
        <v>1750</v>
      </c>
      <c r="AR11" s="282" t="s">
        <v>467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468</v>
      </c>
      <c r="AL12" s="1196"/>
      <c r="AM12" s="1196"/>
      <c r="AN12" s="1197"/>
      <c r="AO12" s="280" t="s">
        <v>467</v>
      </c>
      <c r="AP12" s="280" t="s">
        <v>467</v>
      </c>
      <c r="AQ12" s="281">
        <v>30</v>
      </c>
      <c r="AR12" s="282" t="s">
        <v>467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469</v>
      </c>
      <c r="AL13" s="1196"/>
      <c r="AM13" s="1196"/>
      <c r="AN13" s="1197"/>
      <c r="AO13" s="280" t="s">
        <v>467</v>
      </c>
      <c r="AP13" s="280" t="s">
        <v>467</v>
      </c>
      <c r="AQ13" s="281">
        <v>1645</v>
      </c>
      <c r="AR13" s="282" t="s">
        <v>467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470</v>
      </c>
      <c r="AL14" s="1196"/>
      <c r="AM14" s="1196"/>
      <c r="AN14" s="1197"/>
      <c r="AO14" s="280">
        <v>850751</v>
      </c>
      <c r="AP14" s="280">
        <v>4448</v>
      </c>
      <c r="AQ14" s="281">
        <v>1253</v>
      </c>
      <c r="AR14" s="282">
        <v>255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471</v>
      </c>
      <c r="AL15" s="1199"/>
      <c r="AM15" s="1199"/>
      <c r="AN15" s="1200"/>
      <c r="AO15" s="280">
        <v>-942709</v>
      </c>
      <c r="AP15" s="280">
        <v>-4929</v>
      </c>
      <c r="AQ15" s="281">
        <v>-3723</v>
      </c>
      <c r="AR15" s="282">
        <v>32.4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184</v>
      </c>
      <c r="AL16" s="1199"/>
      <c r="AM16" s="1199"/>
      <c r="AN16" s="1200"/>
      <c r="AO16" s="280">
        <v>12303046</v>
      </c>
      <c r="AP16" s="280">
        <v>64328</v>
      </c>
      <c r="AQ16" s="281">
        <v>66432</v>
      </c>
      <c r="AR16" s="282">
        <v>-3.2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473</v>
      </c>
      <c r="AP20" s="289" t="s">
        <v>474</v>
      </c>
      <c r="AQ20" s="290" t="s">
        <v>475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476</v>
      </c>
      <c r="AL21" s="1202"/>
      <c r="AM21" s="1202"/>
      <c r="AN21" s="1203"/>
      <c r="AO21" s="293">
        <v>5.54</v>
      </c>
      <c r="AP21" s="294">
        <v>6.41</v>
      </c>
      <c r="AQ21" s="295">
        <v>-0.87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477</v>
      </c>
      <c r="AL22" s="1202"/>
      <c r="AM22" s="1202"/>
      <c r="AN22" s="1203"/>
      <c r="AO22" s="298">
        <v>102.7</v>
      </c>
      <c r="AP22" s="299">
        <v>99.7</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478</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479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459</v>
      </c>
      <c r="AP30" s="268"/>
      <c r="AQ30" s="269" t="s">
        <v>460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461</v>
      </c>
      <c r="AQ31" s="275" t="s">
        <v>462</v>
      </c>
      <c r="AR31" s="276" t="s">
        <v>463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481</v>
      </c>
      <c r="AL32" s="1186"/>
      <c r="AM32" s="1186"/>
      <c r="AN32" s="1187"/>
      <c r="AO32" s="308">
        <v>7018131</v>
      </c>
      <c r="AP32" s="308">
        <v>36695</v>
      </c>
      <c r="AQ32" s="309">
        <v>30006</v>
      </c>
      <c r="AR32" s="310">
        <v>22.3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482</v>
      </c>
      <c r="AL33" s="1186"/>
      <c r="AM33" s="1186"/>
      <c r="AN33" s="1187"/>
      <c r="AO33" s="308" t="s">
        <v>467</v>
      </c>
      <c r="AP33" s="308" t="s">
        <v>467</v>
      </c>
      <c r="AQ33" s="309" t="s">
        <v>467</v>
      </c>
      <c r="AR33" s="310" t="s">
        <v>467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483</v>
      </c>
      <c r="AL34" s="1186"/>
      <c r="AM34" s="1186"/>
      <c r="AN34" s="1187"/>
      <c r="AO34" s="308" t="s">
        <v>467</v>
      </c>
      <c r="AP34" s="308" t="s">
        <v>467</v>
      </c>
      <c r="AQ34" s="309">
        <v>25</v>
      </c>
      <c r="AR34" s="310" t="s">
        <v>467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484</v>
      </c>
      <c r="AL35" s="1186"/>
      <c r="AM35" s="1186"/>
      <c r="AN35" s="1187"/>
      <c r="AO35" s="308">
        <v>2145149</v>
      </c>
      <c r="AP35" s="308">
        <v>11216</v>
      </c>
      <c r="AQ35" s="309">
        <v>7870</v>
      </c>
      <c r="AR35" s="310">
        <v>42.5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485</v>
      </c>
      <c r="AL36" s="1186"/>
      <c r="AM36" s="1186"/>
      <c r="AN36" s="1187"/>
      <c r="AO36" s="308">
        <v>23340</v>
      </c>
      <c r="AP36" s="308">
        <v>122</v>
      </c>
      <c r="AQ36" s="309">
        <v>526</v>
      </c>
      <c r="AR36" s="310">
        <v>-76.8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486</v>
      </c>
      <c r="AL37" s="1186"/>
      <c r="AM37" s="1186"/>
      <c r="AN37" s="1187"/>
      <c r="AO37" s="308">
        <v>302043</v>
      </c>
      <c r="AP37" s="308">
        <v>1579</v>
      </c>
      <c r="AQ37" s="309">
        <v>821</v>
      </c>
      <c r="AR37" s="310">
        <v>92.3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487</v>
      </c>
      <c r="AL38" s="1189"/>
      <c r="AM38" s="1189"/>
      <c r="AN38" s="1190"/>
      <c r="AO38" s="311" t="s">
        <v>467</v>
      </c>
      <c r="AP38" s="311" t="s">
        <v>467</v>
      </c>
      <c r="AQ38" s="312">
        <v>0</v>
      </c>
      <c r="AR38" s="300" t="s">
        <v>467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488</v>
      </c>
      <c r="AL39" s="1189"/>
      <c r="AM39" s="1189"/>
      <c r="AN39" s="1190"/>
      <c r="AO39" s="308">
        <v>-2977919</v>
      </c>
      <c r="AP39" s="308">
        <v>-15570</v>
      </c>
      <c r="AQ39" s="309">
        <v>-7309</v>
      </c>
      <c r="AR39" s="310">
        <v>113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489</v>
      </c>
      <c r="AL40" s="1186"/>
      <c r="AM40" s="1186"/>
      <c r="AN40" s="1187"/>
      <c r="AO40" s="308">
        <v>-4648191</v>
      </c>
      <c r="AP40" s="308">
        <v>-24304</v>
      </c>
      <c r="AQ40" s="309">
        <v>-24731</v>
      </c>
      <c r="AR40" s="310">
        <v>-1.7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278</v>
      </c>
      <c r="AL41" s="1192"/>
      <c r="AM41" s="1192"/>
      <c r="AN41" s="1193"/>
      <c r="AO41" s="308">
        <v>1862553</v>
      </c>
      <c r="AP41" s="308">
        <v>9739</v>
      </c>
      <c r="AQ41" s="309">
        <v>7208</v>
      </c>
      <c r="AR41" s="310">
        <v>35.1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459</v>
      </c>
      <c r="AN49" s="1180" t="s">
        <v>493</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494</v>
      </c>
      <c r="AO50" s="325" t="s">
        <v>495</v>
      </c>
      <c r="AP50" s="326" t="s">
        <v>496</v>
      </c>
      <c r="AQ50" s="327" t="s">
        <v>497</v>
      </c>
      <c r="AR50" s="328" t="s">
        <v>498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499</v>
      </c>
      <c r="AL51" s="321"/>
      <c r="AM51" s="329">
        <v>9468192</v>
      </c>
      <c r="AN51" s="330">
        <v>47977</v>
      </c>
      <c r="AO51" s="331">
        <v>-8.1999999999999993</v>
      </c>
      <c r="AP51" s="332">
        <v>45426</v>
      </c>
      <c r="AQ51" s="333">
        <v>6.7</v>
      </c>
      <c r="AR51" s="334">
        <v>-14.9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500</v>
      </c>
      <c r="AM52" s="337">
        <v>4974222</v>
      </c>
      <c r="AN52" s="338">
        <v>25205</v>
      </c>
      <c r="AO52" s="339">
        <v>-4</v>
      </c>
      <c r="AP52" s="340">
        <v>24508</v>
      </c>
      <c r="AQ52" s="341">
        <v>0.6</v>
      </c>
      <c r="AR52" s="342">
        <v>-4.5999999999999996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501</v>
      </c>
      <c r="AL53" s="321"/>
      <c r="AM53" s="329">
        <v>11125454</v>
      </c>
      <c r="AN53" s="330">
        <v>56767</v>
      </c>
      <c r="AO53" s="331">
        <v>18.3</v>
      </c>
      <c r="AP53" s="332">
        <v>45022</v>
      </c>
      <c r="AQ53" s="333">
        <v>-0.9</v>
      </c>
      <c r="AR53" s="334">
        <v>19.2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500</v>
      </c>
      <c r="AM54" s="337">
        <v>5485393</v>
      </c>
      <c r="AN54" s="338">
        <v>27989</v>
      </c>
      <c r="AO54" s="339">
        <v>11</v>
      </c>
      <c r="AP54" s="340">
        <v>25247</v>
      </c>
      <c r="AQ54" s="341">
        <v>3</v>
      </c>
      <c r="AR54" s="342">
        <v>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502</v>
      </c>
      <c r="AL55" s="321"/>
      <c r="AM55" s="329">
        <v>11451745</v>
      </c>
      <c r="AN55" s="330">
        <v>58766</v>
      </c>
      <c r="AO55" s="331">
        <v>3.5</v>
      </c>
      <c r="AP55" s="332">
        <v>46035</v>
      </c>
      <c r="AQ55" s="333">
        <v>2.2999999999999998</v>
      </c>
      <c r="AR55" s="334">
        <v>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500</v>
      </c>
      <c r="AM56" s="337">
        <v>5034820</v>
      </c>
      <c r="AN56" s="338">
        <v>25837</v>
      </c>
      <c r="AO56" s="339">
        <v>-7.7</v>
      </c>
      <c r="AP56" s="340">
        <v>25158</v>
      </c>
      <c r="AQ56" s="341">
        <v>-0.4</v>
      </c>
      <c r="AR56" s="342">
        <v>-7.3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503</v>
      </c>
      <c r="AL57" s="321"/>
      <c r="AM57" s="329">
        <v>11104188</v>
      </c>
      <c r="AN57" s="330">
        <v>57423</v>
      </c>
      <c r="AO57" s="331">
        <v>-2.2999999999999998</v>
      </c>
      <c r="AP57" s="332">
        <v>43261</v>
      </c>
      <c r="AQ57" s="333">
        <v>-6</v>
      </c>
      <c r="AR57" s="334">
        <v>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500</v>
      </c>
      <c r="AM58" s="337">
        <v>5197282</v>
      </c>
      <c r="AN58" s="338">
        <v>26877</v>
      </c>
      <c r="AO58" s="339">
        <v>4</v>
      </c>
      <c r="AP58" s="340">
        <v>24721</v>
      </c>
      <c r="AQ58" s="341">
        <v>-1.7</v>
      </c>
      <c r="AR58" s="342">
        <v>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504</v>
      </c>
      <c r="AL59" s="321"/>
      <c r="AM59" s="329">
        <v>9487633</v>
      </c>
      <c r="AN59" s="330">
        <v>49607</v>
      </c>
      <c r="AO59" s="331">
        <v>-13.6</v>
      </c>
      <c r="AP59" s="332">
        <v>40626</v>
      </c>
      <c r="AQ59" s="333">
        <v>-6.1</v>
      </c>
      <c r="AR59" s="334">
        <v>-7.5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500</v>
      </c>
      <c r="AM60" s="337">
        <v>3806165</v>
      </c>
      <c r="AN60" s="338">
        <v>19901</v>
      </c>
      <c r="AO60" s="339">
        <v>-26</v>
      </c>
      <c r="AP60" s="340">
        <v>24279</v>
      </c>
      <c r="AQ60" s="341">
        <v>-1.8</v>
      </c>
      <c r="AR60" s="342">
        <v>-24.2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505</v>
      </c>
      <c r="AL61" s="343"/>
      <c r="AM61" s="344">
        <v>10527442</v>
      </c>
      <c r="AN61" s="345">
        <v>54108</v>
      </c>
      <c r="AO61" s="346">
        <v>-0.5</v>
      </c>
      <c r="AP61" s="347">
        <v>44074</v>
      </c>
      <c r="AQ61" s="348">
        <v>-0.8</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500</v>
      </c>
      <c r="AM62" s="337">
        <v>4899576</v>
      </c>
      <c r="AN62" s="338">
        <v>25162</v>
      </c>
      <c r="AO62" s="339">
        <v>-4.5</v>
      </c>
      <c r="AP62" s="340">
        <v>24783</v>
      </c>
      <c r="AQ62" s="341">
        <v>-0.1</v>
      </c>
      <c r="AR62" s="342">
        <v>-4.4000000000000004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k6hD/n/E8Z2gm2Of15ktme/Oy88acT8II+FjKLipyN2SWt1JyAzo2F3p6ZVNsD/ZlmFx6LTTDkB7Gqdgq8m3w==" saltValue="Pjn0GBH+h2EUPtj3gcJF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507</v>
      </c>
    </row>
    <row r="121" spans="125:125" ht="13.5" hidden="1" customHeight="1" x14ac:dyDescent="0.15">
      <c r="DU121" s="255"/>
    </row>
  </sheetData>
  <sheetProtection algorithmName="SHA-512" hashValue="0ixgv5+1HVdfPzq8wL/vaS74jvl3ChHj4fmYt9q1/1coVN9E0q2+J4gH/c3l+gso1CjORmeul8sXwIkWCjoCdQ==" saltValue="Cj7Sgek8wyOfNnQZSBWJ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508</v>
      </c>
    </row>
  </sheetData>
  <sheetProtection algorithmName="SHA-512" hashValue="UXAS608X0bpaHHB/XsQOeGKMhVx8Tb1smAyQg2xar0MfFMfhM4DiSzfNFHfOJIXZKvjf4rerTnQGn9j3QRpPRQ==" saltValue="IoJGGywNiCh+H8ZZ3p4K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204" t="s">
        <v>3</v>
      </c>
      <c r="D47" s="1204"/>
      <c r="E47" s="1205"/>
      <c r="F47" s="11">
        <v>14.23</v>
      </c>
      <c r="G47" s="12">
        <v>12.66</v>
      </c>
      <c r="H47" s="12">
        <v>12.39</v>
      </c>
      <c r="I47" s="12">
        <v>11.37</v>
      </c>
      <c r="J47" s="13">
        <v>11.61</v>
      </c>
    </row>
    <row r="48" spans="2:10" ht="57.75" customHeight="1" x14ac:dyDescent="0.15">
      <c r="B48" s="14"/>
      <c r="C48" s="1206" t="s">
        <v>4</v>
      </c>
      <c r="D48" s="1206"/>
      <c r="E48" s="1207"/>
      <c r="F48" s="15">
        <v>3.36</v>
      </c>
      <c r="G48" s="16">
        <v>4.03</v>
      </c>
      <c r="H48" s="16">
        <v>2.2999999999999998</v>
      </c>
      <c r="I48" s="16">
        <v>3.84</v>
      </c>
      <c r="J48" s="17">
        <v>8.16</v>
      </c>
    </row>
    <row r="49" spans="2:10" ht="57.75" customHeight="1" thickBot="1" x14ac:dyDescent="0.2">
      <c r="B49" s="18"/>
      <c r="C49" s="1208" t="s">
        <v>5</v>
      </c>
      <c r="D49" s="1208"/>
      <c r="E49" s="1209"/>
      <c r="F49" s="19">
        <v>0.46</v>
      </c>
      <c r="G49" s="20" t="s">
        <v>514</v>
      </c>
      <c r="H49" s="20" t="s">
        <v>515</v>
      </c>
      <c r="I49" s="20">
        <v>0.64</v>
      </c>
      <c r="J49" s="21">
        <v>5.19</v>
      </c>
    </row>
    <row r="50" spans="2:10" x14ac:dyDescent="0.15"/>
  </sheetData>
  <sheetProtection algorithmName="SHA-512" hashValue="I5g+boUOxe6HeWS6e8d3IF/rTAovRncYvd09uLkKAdRCshpcLqSMn+KMmOHxv0zmEK8YwE7/4MxCRG9jiGTHGA==" saltValue="tWlMO1fCkMea9yZ8SYS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2023-10-26T01:20:44Z</cp:lastPrinted>
  <dcterms:created xsi:type="dcterms:W3CDTF">2023-02-20T05:34:24Z</dcterms:created>
  <dcterms:modified xsi:type="dcterms:W3CDTF">2023-10-26T02:49:48Z</dcterms:modified>
  <cp:category/>
</cp:coreProperties>
</file>