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8\public\財務\local\03 財政係\04 決算統計・地財法\公会計\03 通知・照会\R5\01 県\20230908_085308_令和３年度財政状況資料集（追加分）の作成及び提出について（依頼）\03 回答\20231107(県修正指摘事項反映2回目)\"/>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<sst xmlns="http://schemas.openxmlformats.org/spreadsheetml/2006/main" count="1150" uniqueCount="610">
  <si>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</si>
  <si>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</si>
  <si>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</si>
  <si>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</si>
  <si>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</si>
  <si>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</si>
  <si>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</si>
  <si>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</si>
  <si>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</si>
  <si>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</si>
  <si>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</si>
  <si>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</si>
  <si>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</si>
  <si>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</si>
  <si>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</si>
  <si>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</si>
  <si>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</si>
  <si>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</si>
  <si>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</si>
  <si>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</si>
  <si>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</si>
  <si>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</si>
  <si>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</si>
  <si>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</si>
  <si>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</si>
  <si>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</si>
  <si>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</si>
  <si>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</si>
  <si>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</si>
  <si>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</si>
  <si>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</si>
  <si>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</si>
  <si>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</si>
  <si>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</si>
  <si>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</si>
  <si>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</si>
  <si>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</si>
  <si>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</si>
  <si>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</si>
  <si>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</si>
  <si>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</si>
  <si>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</si>
  <si>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</si>
  <si>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</si>
  <si>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</si>
  <si>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</si>
  <si>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</si>
  <si>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</si>
  <si>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</si>
  <si>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</si>
  <si>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</si>
  <si>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</si>
  <si>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</si>
  <si>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</si>
  <si>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</si>
  <si>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</si>
  <si>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</si>
  <si>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</si>
  <si>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</si>
  <si>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</si>
  <si>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</si>
  <si>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</si>
  <si>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</si>
  <si>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</si>
  <si>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</si>
  <si>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</si>
  <si>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</si>
  <si>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</si>
  <si>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</si>
  <si>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</si>
  <si>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</si>
  <si>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</si>
  <si>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</si>
  <si>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</si>
  <si>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</si>
  <si>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</si>
  <si>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</si>
  <si>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</si>
  <si>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</si>
  <si>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</si>
  <si>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</si>
  <si>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</si>
  <si>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</si>
  <si>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</si>
  <si>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</si>
  <si>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</si>
  <si>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</si>
  <si>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</si>
  <si>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</si>
  <si>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</si>
  <si>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</si>
  <si>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</si>
  <si>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</si>
  <si>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</si>
  <si>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</si>
  <si>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</si>
  <si>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</si>
  <si>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</si>
  <si>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</si>
  <si>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</si>
  <si>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</si>
  <si>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</si>
  <si>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</si>
  <si>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</si>
  <si>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</si>
  <si>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</si>
  <si>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</si>
  <si>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</si>
  <si>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</si>
  <si>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</si>
  <si>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</si>
  <si>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</si>
  <si>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</si>
  <si>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</si>
  <si>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</si>
  <si>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</si>
  <si>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</si>
  <si>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</si>
  <si>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</si>
  <si>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</si>
  <si>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</si>
  <si>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</si>
  <si>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</si>
  <si>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</si>
  <si>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</si>
  <si>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</si>
  <si>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</si>
  <si>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</si>
  <si>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</si>
  <si>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</si>
  <si>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</si>
  <si>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</si>
  <si>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</si>
  <si>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</si>
  <si>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</si>
  <si>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</si>
  <si>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</si>
  <si>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</si>
  <si>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</si>
  <si>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</si>
  <si>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</si>
  <si>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</si>
  <si>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</si>
  <si>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</si>
  <si>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</si>
  <si>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</si>
  <si>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</si>
  <si>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</si>
  <si>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</si>
  <si>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</si>
  <si>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</si>
  <si>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</si>
  <si>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</si>
  <si>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</si>
  <si>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</si>
  <si>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</si>
  <si>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</si>
  <si>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</si>
  <si>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</si>
  <si>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</si>
  <si>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</si>
  <si>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</si>
  <si>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</si>
  <si>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</si>
  <si>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</si>
  <si>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</si>
  <si>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</si>
  <si>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</si>
  <si>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</si>
  <si>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</si>
  <si>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</si>
  <si>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</si>
  <si>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</si>
  <si>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</si>
  <si>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</si>
  <si>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</si>
  <si>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</si>
  <si>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</si>
  <si>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</si>
  <si>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</si>
  <si>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</si>
  <si>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</si>
  <si>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</si>
  <si>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</si>
  <si>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</si>
  <si>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</si>
  <si>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</si>
  <si>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</si>
  <si>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</si>
  <si>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</si>
  <si>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</si>
  <si>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</si>
  <si>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</si>
  <si>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</si>
  <si>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</si>
  <si>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</si>
  <si>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</si>
  <si>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</si>
  <si>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</si>
  <si>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</si>
  <si>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</si>
  <si>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</si>
  <si>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</si>
  <si>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</si>
  <si>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</si>
  <si>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</si>
  <si>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</si>
  <si>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</si>
  <si>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</si>
  <si>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</si>
  <si>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</si>
  <si>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</si>
  <si>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</si>
  <si>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</si>
  <si>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</si>
  <si>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</si>
  <si>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</si>
  <si>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</si>
  <si>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</si>
  <si>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</si>
  <si>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</si>
  <si>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</si>
  <si>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</si>
  <si>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</si>
  <si>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</si>
  <si>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</si>
  <si>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</si>
  <si>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</si>
  <si>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</si>
  <si>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</si>
  <si>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</si>
  <si>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</si>
  <si>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</si>
  <si>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</si>
  <si>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</si>
  <si>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</si>
  <si>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</si>
  <si>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</si>
  <si>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</si>
  <si>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</si>
  <si>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</si>
  <si>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</si>
  <si>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</si>
  <si>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</si>
  <si>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</si>
  <si>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</si>
  <si>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</si>
  <si>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</si>
  <si>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</si>
  <si>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</si>
  <si>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</si>
  <si>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</si>
  <si>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</si>
  <si>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</si>
  <si>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</si>
  <si>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</si>
  <si>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</si>
  <si>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</si>
  <si>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</si>
  <si>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</si>
  <si>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</si>
  <si>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</si>
  <si>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</si>
  <si>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</si>
  <si>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</si>
  <si>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</si>
  <si>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</si>
  <si>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</si>
  <si>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</si>
  <si>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</si>
  <si>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</si>
  <si>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</si>
  <si>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</si>
  <si>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</si>
  <si>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</si>
  <si>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</si>
  <si>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</si>
  <si>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</si>
  <si>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</si>
  <si>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</si>
  <si>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</si>
  <si>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</si>
  <si>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</si>
  <si>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</si>
  <si>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</si>
  <si>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</si>
  <si>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</si>
  <si>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</si>
  <si>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</si>
  <si>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</si>
  <si>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</si>
  <si>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</si>
  <si>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</si>
  <si>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</si>
  <si>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</si>
  <si>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</si>
  <si>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</si>
  <si>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</si>
  <si>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</si>
  <si>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</si>
  <si>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</si>
  <si>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</si>
  <si>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</si>
  <si>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</si>
  <si>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静岡県下田市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</si>
  <si>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</si>
  <si>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</si>
  <si>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</si>
  <si>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</si>
  <si>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</si>
  <si>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</si>
  <si>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</si>
  <si>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</si>
  <si>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</si>
  <si>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</si>
  <si>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</si>
  <si>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</si>
  <si>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</si>
  <si>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</si>
  <si>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</si>
  <si>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</si>
  <si>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</si>
  <si>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</si>
  <si>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</si>
  <si>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</si>
  <si>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下田駅前広場整備事業特別会計</t>
    <phoneticPr fontId="5"/>
  </si>
  <si>
    <t>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</si>
  <si>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</si>
  <si>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</si>
  <si>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</si>
  <si>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</si>
  <si>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</si>
  <si>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</si>
  <si>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</si>
  <si>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</si>
  <si>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</si>
  <si>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</si>
  <si>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</si>
  <si>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</si>
  <si>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</si>
  <si>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</si>
  <si>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</si>
  <si>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</si>
  <si>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</si>
  <si>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</si>
  <si>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</si>
  <si>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</si>
  <si>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</si>
  <si>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</si>
  <si>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</si>
  <si>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</si>
  <si>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</si>
  <si>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</si>
  <si>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</si>
  <si>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</si>
  <si>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</si>
  <si>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</si>
  <si>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</si>
  <si>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</si>
  <si>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</si>
  <si>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</si>
  <si>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</si>
  <si>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</si>
  <si>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</si>
  <si>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</si>
  <si>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</si>
  <si>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</si>
  <si>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</si>
  <si>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</si>
  <si>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</si>
  <si>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</si>
  <si>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</si>
  <si>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</si>
  <si>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</si>
  <si>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</si>
  <si>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</si>
  <si>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</si>
  <si>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</si>
  <si>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</si>
  <si>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</si>
  <si>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</si>
  <si>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</si>
  <si>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</si>
  <si>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</si>
  <si>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</si>
  <si>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</si>
  <si>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</si>
  <si>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</si>
  <si>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</si>
  <si>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</si>
  <si>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</si>
  <si>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</si>
  <si>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</si>
  <si>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</si>
  <si>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</si>
  <si>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</si>
  <si>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</si>
  <si>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</si>
  <si>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</si>
  <si>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</si>
  <si>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</si>
  <si>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</si>
  <si>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</si>
  <si>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</si>
  <si>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</si>
  <si>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</si>
  <si>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</si>
  <si>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</si>
  <si>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</si>
  <si>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</si>
  <si>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</si>
  <si>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</si>
  <si>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</si>
  <si>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</si>
  <si>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</si>
  <si>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</si>
  <si>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</si>
  <si>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</si>
  <si>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</si>
  <si>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</si>
  <si>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</si>
  <si>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</si>
  <si>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</si>
  <si>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</si>
  <si>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</si>
  <si>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</si>
  <si>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</si>
  <si>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</si>
  <si>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</si>
  <si>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</si>
  <si>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</si>
  <si>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</si>
  <si>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</si>
  <si>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</si>
  <si>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</si>
  <si>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</si>
  <si>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</si>
  <si>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</si>
  <si>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</si>
  <si>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</si>
  <si>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</si>
  <si>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</si>
  <si>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</si>
  <si>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</si>
  <si>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</si>
  <si>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</si>
  <si>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</si>
  <si>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</si>
  <si>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</si>
  <si>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</si>
  <si>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</si>
  <si>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</si>
  <si>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</si>
  <si>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</si>
  <si>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</si>
  <si>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</si>
  <si>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</si>
  <si>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</si>
  <si>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</si>
  <si>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</si>
  <si>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</si>
  <si>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</si>
  <si>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</si>
  <si>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</si>
  <si>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</si>
  <si>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</si>
  <si>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</si>
  <si>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</si>
  <si>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</si>
  <si>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</si>
  <si>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</si>
  <si>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</si>
  <si>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</si>
  <si>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</si>
  <si>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</si>
  <si>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</si>
  <si>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</si>
  <si>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</si>
  <si>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</si>
  <si>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</si>
  <si>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</si>
  <si>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</si>
  <si>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</si>
  <si>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</si>
  <si>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</si>
  <si>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</si>
  <si>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</si>
  <si>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</si>
  <si>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</si>
  <si>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</si>
  <si>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</si>
  <si>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</si>
  <si>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</si>
  <si>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1.45</t>
  </si>
  <si>
    <t>▲ 0.73</t>
  </si>
  <si>
    <t>▲ 4.03</t>
  </si>
  <si>
    <t>一般会計</t>
  </si>
  <si>
    <t>水道事業会計</t>
  </si>
  <si>
    <t>下水道事業会計</t>
  </si>
  <si>
    <t>介護保険特別会計</t>
  </si>
  <si>
    <t>国民健康保険事業特別会計</t>
  </si>
  <si>
    <t>後期高齢者医療特別会計</t>
  </si>
  <si>
    <t>集落排水事業特別会計</t>
  </si>
  <si>
    <t>下田駅前広場整備事業特別会計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</si>
  <si>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</si>
  <si>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</si>
  <si>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</si>
  <si>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</si>
  <si>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</si>
  <si>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</si>
  <si>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</si>
  <si>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</si>
  <si>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下田メディカルセンター（普通会計分）</t>
    <rPh sb="0" eb="2">
      <t>シモダ</t>
    </rPh>
    <rPh sb="12" eb="14">
      <t>フツウ</t>
    </rPh>
    <rPh sb="14" eb="16">
      <t>カイケイ</t>
    </rPh>
    <rPh sb="16" eb="17">
      <t>ブン</t>
    </rPh>
    <phoneticPr fontId="5"/>
  </si>
  <si>
    <t>下田メディカルセンター（事業会計分）</t>
    <rPh sb="0" eb="2">
      <t>シモダ</t>
    </rPh>
    <rPh sb="12" eb="14">
      <t>ジギョウ</t>
    </rPh>
    <rPh sb="14" eb="16">
      <t>カイケイ</t>
    </rPh>
    <rPh sb="16" eb="17">
      <t>ブン</t>
    </rPh>
    <phoneticPr fontId="5"/>
  </si>
  <si>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</si>
  <si>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9">
      <t>クミ</t>
    </rPh>
    <rPh sb="9" eb="10">
      <t>アイ</t>
    </rPh>
    <phoneticPr fontId="2"/>
  </si>
  <si>
    <t>伊豆斎場組合</t>
    <rPh sb="0" eb="2">
      <t>イズ</t>
    </rPh>
    <rPh sb="2" eb="4">
      <t>サイジョウ</t>
    </rPh>
    <rPh sb="4" eb="6">
      <t>クミアイ</t>
    </rPh>
    <phoneticPr fontId="2"/>
  </si>
  <si>
    <t>静岡地方税滞納整理機構</t>
    <rPh sb="0" eb="2">
      <t>シズオカ</t>
    </rPh>
    <rPh sb="2" eb="5">
      <t>チホウゼイ</t>
    </rPh>
    <rPh sb="5" eb="7">
      <t>タイノウ</t>
    </rPh>
    <rPh sb="7" eb="9">
      <t>セイリ</t>
    </rPh>
    <rPh sb="9" eb="11">
      <t>キコウ</t>
    </rPh>
    <phoneticPr fontId="2"/>
  </si>
  <si>
    <t>静岡県市町総合事務組合</t>
    <rPh sb="0" eb="2">
      <t>シズオカ</t>
    </rPh>
    <rPh sb="2" eb="3">
      <t>ケン</t>
    </rPh>
    <rPh sb="3" eb="5">
      <t>シチョウ</t>
    </rPh>
    <rPh sb="5" eb="7">
      <t>ソウゴウ</t>
    </rPh>
    <rPh sb="7" eb="9">
      <t>ジム</t>
    </rPh>
    <rPh sb="9" eb="11">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</si>
  <si>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</si>
  <si>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</si>
  <si>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公益財団法人　下田市振興公社</t>
  </si>
  <si>
    <t>-</t>
    <phoneticPr fontId="2"/>
  </si>
  <si>
    <t>-</t>
    <phoneticPr fontId="2"/>
  </si>
  <si>
    <t>下田市庁舎建設基金</t>
    <rPh sb="0" eb="3">
      <t>シモダシ</t>
    </rPh>
    <rPh sb="3" eb="5">
      <t>チョウシャ</t>
    </rPh>
    <rPh sb="5" eb="7">
      <t>ケンセツ</t>
    </rPh>
    <rPh sb="7" eb="9">
      <t>キキン</t>
    </rPh>
    <phoneticPr fontId="5"/>
  </si>
  <si>
    <t>下田市ふるさと応援基金</t>
  </si>
  <si>
    <t>下田市子育て支援基金</t>
  </si>
  <si>
    <t>下田市学校施設整備基金</t>
  </si>
  <si>
    <t>下田市ほのぼの福祉基金</t>
    <rPh sb="0" eb="3">
      <t>シモダシ</t>
    </rPh>
    <rPh sb="7" eb="9">
      <t>フクシ</t>
    </rPh>
    <rPh sb="9" eb="11">
      <t>キキン</t>
    </rPh>
    <phoneticPr fontId="5"/>
  </si>
  <si>
    <t>目的別歳出の状況（単位 千円・％）</t>
    <phoneticPr fontId="5"/>
  </si>
  <si>
    <t>-</t>
    <phoneticPr fontId="5"/>
  </si>
  <si>
    <t>地方譲与税</t>
    <phoneticPr fontId="5"/>
  </si>
  <si>
    <t>　　市町村民税</t>
    <phoneticPr fontId="5"/>
  </si>
  <si>
    <t>-</t>
    <phoneticPr fontId="5"/>
  </si>
  <si>
    <t>　　　個人均等割</t>
    <phoneticPr fontId="5"/>
  </si>
  <si>
    <t>　　　所得割</t>
    <phoneticPr fontId="5"/>
  </si>
  <si>
    <t>分離課税所得割交付金</t>
    <phoneticPr fontId="25"/>
  </si>
  <si>
    <t>　　　法人均等割</t>
    <phoneticPr fontId="5"/>
  </si>
  <si>
    <t>-</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</si>
  <si>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</si>
  <si>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</si>
  <si>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</si>
  <si>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</si>
  <si>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</si>
  <si>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</si>
  <si>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</si>
  <si>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</si>
  <si>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</si>
  <si>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個人住民税減収補塡特例交付金</t>
    <phoneticPr fontId="5"/>
  </si>
  <si>
    <t>前年度繰上充用金</t>
    <phoneticPr fontId="5"/>
  </si>
  <si>
    <t>　法定目的税</t>
    <phoneticPr fontId="5"/>
  </si>
  <si>
    <t>　　入湯税</t>
    <phoneticPr fontId="5"/>
  </si>
  <si>
    <t>　　事業所税</t>
    <phoneticPr fontId="5"/>
  </si>
  <si>
    <t>　　都市計画税</t>
    <phoneticPr fontId="5"/>
  </si>
  <si>
    <t>充当一般財源等</t>
    <phoneticPr fontId="5"/>
  </si>
  <si>
    <t>　普通交付税</t>
    <phoneticPr fontId="5"/>
  </si>
  <si>
    <t>　　水利地益税等</t>
    <phoneticPr fontId="5"/>
  </si>
  <si>
    <t>　特別交付税</t>
    <phoneticPr fontId="5"/>
  </si>
  <si>
    <t>　法定外目的税</t>
    <phoneticPr fontId="5"/>
  </si>
  <si>
    <t>　震災復興特別交付税</t>
    <phoneticPr fontId="2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</si>
  <si>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</si>
  <si>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</si>
  <si>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</si>
  <si>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</si>
  <si>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</si>
  <si>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</si>
  <si>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</si>
  <si>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</si>
  <si>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</si>
  <si>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</si>
  <si>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</si>
  <si>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</si>
  <si>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</si>
  <si>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</si>
  <si>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</si>
  <si>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</si>
  <si>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</si>
  <si>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</si>
  <si>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</si>
  <si>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</si>
  <si>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</si>
  <si>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</si>
  <si>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</si>
  <si>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</si>
  <si>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</si>
  <si>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</si>
  <si>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</si>
  <si>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</si>
  <si>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</si>
  <si>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</si>
  <si>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</si>
  <si>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</si>
  <si>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</si>
  <si>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</si>
  <si>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</si>
  <si>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</si>
  <si>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※8：職員の状況については、令和3年地方公務員給与実態調査に基づいてい
る。</t>
    <phoneticPr fontId="2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</si>
  <si>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</si>
  <si>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</si>
  <si>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</si>
  <si>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</si>
  <si>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</si>
  <si>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</si>
  <si>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</si>
  <si>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</si>
  <si>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</si>
  <si>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</si>
  <si>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</si>
  <si>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将来負担比率は58.0ポイントであり、前年比より+0.5ポイントとなっている。基金等の増による充当可能財源の増を過疎債等起債の新規借入れによる増が若干ではあるが上回ったことによるものであると分析する。大規模事業を過疎債をはじめとした起債に頼らざるを得ない当市において将来負担比率は類似団体より依然として高い傾向にあり、今後控える庁舎建設や広域ごみ処理施設といった事業等を勘案すると、さらに上昇することが見込まれている。　
　また、有形固定資産減価償却率については、これら大規模事業を行うと減少する可能性があるが、図書館等その他の公共施設も老朽化が進んでおり、減少に転じるかどうかは不透明である。</t>
    <rPh sb="40" eb="42">
      <t>キキン</t>
    </rPh>
    <rPh sb="42" eb="43">
      <t>トウ</t>
    </rPh>
    <rPh sb="44" eb="45">
      <t>ゾウ</t>
    </rPh>
    <rPh sb="48" eb="50">
      <t>ジュウトウ</t>
    </rPh>
    <rPh sb="50" eb="52">
      <t>カノウ</t>
    </rPh>
    <rPh sb="52" eb="54">
      <t>ザイゲン</t>
    </rPh>
    <rPh sb="55" eb="56">
      <t>ゾウ</t>
    </rPh>
    <rPh sb="57" eb="59">
      <t>カソ</t>
    </rPh>
    <rPh sb="59" eb="60">
      <t>サイ</t>
    </rPh>
    <rPh sb="60" eb="61">
      <t>トウ</t>
    </rPh>
    <rPh sb="61" eb="63">
      <t>キサイ</t>
    </rPh>
    <rPh sb="64" eb="66">
      <t>シンキ</t>
    </rPh>
    <rPh sb="66" eb="68">
      <t>カリイ</t>
    </rPh>
    <rPh sb="72" eb="73">
      <t>ゾウ</t>
    </rPh>
    <rPh sb="74" eb="76">
      <t>ジャッカン</t>
    </rPh>
    <rPh sb="81" eb="83">
      <t>ウワマワ</t>
    </rPh>
    <rPh sb="96" eb="98">
      <t>ブンセキ</t>
    </rPh>
    <phoneticPr fontId="5"/>
  </si>
  <si>
    <t>実質公債費比率については、平成30年度をピークに減少傾向にある。これは、算出式における基準財政需要額に算入された公債費の増による分子の減及び普通交付税の増による分母の増が要因である。一方で将来負担比率については、当年度は微増であったが依然として高い傾向にあり、今後も過疎債の借入等の影響で増加する見通しである。それに伴い、実質公債費比率も比例して上昇する見通しであると分析する。</t>
    <rPh sb="110" eb="112">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</si>
</sst>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40F3-4350-B158-A884736D2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29461</c:v>
                </c:pt>
                <c:pt idx="1">
                  <c:v>47267</c:v>
                </c:pt>
                <c:pt idx="2">
                  <c:v>76677</c:v>
                </c:pt>
                <c:pt idx="3">
                  <c:v>113775</c:v>
                </c:pt>
                <c:pt idx="4">
                  <c:v>76968</c:v>
                </c:pt>
              </c:numCache>
            </c:numRef>
          </c:val>
          <c:smooth val="0"/>
          <c:extLst>
            <c:ext xmlns:c16="http://schemas.microsoft.com/office/drawing/2014/chart" uri="{C3380CC4-5D6E-409C-BE32-E72D297353CC}">
              <c16:uniqueId val="{00000001-40F3-4350-B158-A884736D2F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11.13</c:v>
                </c:pt>
                <c:pt idx="1">
                  <c:v>11.22</c:v>
                </c:pt>
                <c:pt idx="2">
                  <c:v>10.01</c:v>
                </c:pt>
                <c:pt idx="3">
                  <c:v>12.74</c:v>
                </c:pt>
                <c:pt idx="4">
                  <c:v>13.4</c:v>
                </c:pt>
              </c:numCache>
            </c:numRef>
          </c:val>
          <c:extLst>
            <c:ext xmlns:c16="http://schemas.microsoft.com/office/drawing/2014/chart" uri="{C3380CC4-5D6E-409C-BE32-E72D297353CC}">
              <c16:uniqueId val="{00000000-4997-40A3-A43A-AC7B943AF5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16.559999999999999</c:v>
                </c:pt>
                <c:pt idx="1">
                  <c:v>15.52</c:v>
                </c:pt>
                <c:pt idx="2">
                  <c:v>12.1</c:v>
                </c:pt>
                <c:pt idx="3">
                  <c:v>11.7</c:v>
                </c:pt>
                <c:pt idx="4">
                  <c:v>15.5</c:v>
                </c:pt>
              </c:numCache>
            </c:numRef>
          </c:val>
          <c:extLst>
            <c:ext xmlns:c16="http://schemas.microsoft.com/office/drawing/2014/chart" uri="{C3380CC4-5D6E-409C-BE32-E72D297353CC}">
              <c16:uniqueId val="{00000001-4997-40A3-A43A-AC7B943AF5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-1.45</c:v>
                </c:pt>
                <c:pt idx="1">
                  <c:v>-0.73</c:v>
                </c:pt>
                <c:pt idx="2">
                  <c:v>-4.03</c:v>
                </c:pt>
                <c:pt idx="3">
                  <c:v>3.2</c:v>
                </c:pt>
                <c:pt idx="4">
                  <c:v>5.52</c:v>
                </c:pt>
              </c:numCache>
            </c:numRef>
          </c:val>
          <c:smooth val="0"/>
          <c:extLst>
            <c:ext xmlns:c16="http://schemas.microsoft.com/office/drawing/2014/chart" uri="{C3380CC4-5D6E-409C-BE32-E72D297353CC}">
              <c16:uniqueId val="{00000002-4997-40A3-A43A-AC7B943AF5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0.63</c:v>
                </c:pt>
                <c:pt idx="2">
                  <c:v>#N/A</c:v>
                </c:pt>
                <c:pt idx="3">
                  <c:v>0.78</c:v>
                </c:pt>
                <c:pt idx="4">
                  <c:v>#N/A</c:v>
                </c:pt>
                <c:pt idx="5">
                  <c:v>0</c:v>
                </c:pt>
                <c:pt idx="6">
                  <c:v>#N/A</c:v>
                </c:pt>
                <c:pt idx="7">
                  <c:v>0</c:v>
                </c:pt>
                <c:pt idx="8">
                  <c:v>#N/A</c:v>
                </c:pt>
                <c:pt idx="9">
                  <c:v>0</c:v>
                </c:pt>
              </c:numCache>
            </c:numRef>
          </c:val>
          <c:extLst>
            <c:ext xmlns:c16="http://schemas.microsoft.com/office/drawing/2014/chart" uri="{C3380CC4-5D6E-409C-BE32-E72D297353CC}">
              <c16:uniqueId val="{00000000-81F1-4F29-A376-A75ECC636E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F1-4F29-A376-A75ECC636EB3}"/>
            </c:ext>
          </c:extLst>
        </c:ser>
        <c:ser>
          <c:idx val="2"/>
          <c:order val="2"/>
          <c:tx>
            <c:strRef>
              <c:f>データシート!$A$29</c:f>
              <c:strCache>
                <c:ptCount val="1"/>
                <c:pt idx="0">
                  <c:v>下田駅前広場整備事業特別会計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0.04</c:v>
                </c:pt>
                <c:pt idx="4">
                  <c:v>#N/A</c:v>
                </c:pt>
                <c:pt idx="5">
                  <c:v>0.04</c:v>
                </c:pt>
                <c:pt idx="6">
                  <c:v>#N/A</c:v>
                </c:pt>
                <c:pt idx="7">
                  <c:v>0.03</c:v>
                </c:pt>
                <c:pt idx="8">
                  <c:v>#N/A</c:v>
                </c:pt>
                <c:pt idx="9">
                  <c:v>0.05</c:v>
                </c:pt>
              </c:numCache>
            </c:numRef>
          </c:val>
          <c:extLst>
            <c:ext xmlns:c16="http://schemas.microsoft.com/office/drawing/2014/chart" uri="{C3380CC4-5D6E-409C-BE32-E72D297353CC}">
              <c16:uniqueId val="{00000002-81F1-4F29-A376-A75ECC636EB3}"/>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7.0000000000000007E-2</c:v>
                </c:pt>
                <c:pt idx="4">
                  <c:v>#N/A</c:v>
                </c:pt>
                <c:pt idx="5">
                  <c:v>0.01</c:v>
                </c:pt>
                <c:pt idx="6">
                  <c:v>#N/A</c:v>
                </c:pt>
                <c:pt idx="7">
                  <c:v>0.08</c:v>
                </c:pt>
                <c:pt idx="8">
                  <c:v>#N/A</c:v>
                </c:pt>
                <c:pt idx="9">
                  <c:v>7.0000000000000007E-2</c:v>
                </c:pt>
              </c:numCache>
            </c:numRef>
          </c:val>
          <c:extLst>
            <c:ext xmlns:c16="http://schemas.microsoft.com/office/drawing/2014/chart" uri="{C3380CC4-5D6E-409C-BE32-E72D297353CC}">
              <c16:uniqueId val="{00000003-81F1-4F29-A376-A75ECC636E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0.08</c:v>
                </c:pt>
                <c:pt idx="4">
                  <c:v>#N/A</c:v>
                </c:pt>
                <c:pt idx="5">
                  <c:v>0.05</c:v>
                </c:pt>
                <c:pt idx="6">
                  <c:v>#N/A</c:v>
                </c:pt>
                <c:pt idx="7">
                  <c:v>0.06</c:v>
                </c:pt>
                <c:pt idx="8">
                  <c:v>#N/A</c:v>
                </c:pt>
                <c:pt idx="9">
                  <c:v>0.08</c:v>
                </c:pt>
              </c:numCache>
            </c:numRef>
          </c:val>
          <c:extLst>
            <c:ext xmlns:c16="http://schemas.microsoft.com/office/drawing/2014/chart" uri="{C3380CC4-5D6E-409C-BE32-E72D297353CC}">
              <c16:uniqueId val="{00000004-81F1-4F29-A376-A75ECC636EB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3.88</c:v>
                </c:pt>
                <c:pt idx="2">
                  <c:v>#N/A</c:v>
                </c:pt>
                <c:pt idx="3">
                  <c:v>1.46</c:v>
                </c:pt>
                <c:pt idx="4">
                  <c:v>#N/A</c:v>
                </c:pt>
                <c:pt idx="5">
                  <c:v>1.32</c:v>
                </c:pt>
                <c:pt idx="6">
                  <c:v>#N/A</c:v>
                </c:pt>
                <c:pt idx="7">
                  <c:v>1.29</c:v>
                </c:pt>
                <c:pt idx="8">
                  <c:v>#N/A</c:v>
                </c:pt>
                <c:pt idx="9">
                  <c:v>1.26</c:v>
                </c:pt>
              </c:numCache>
            </c:numRef>
          </c:val>
          <c:extLst>
            <c:ext xmlns:c16="http://schemas.microsoft.com/office/drawing/2014/chart" uri="{C3380CC4-5D6E-409C-BE32-E72D297353CC}">
              <c16:uniqueId val="{00000005-81F1-4F29-A376-A75ECC636EB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1.26</c:v>
                </c:pt>
                <c:pt idx="4">
                  <c:v>#N/A</c:v>
                </c:pt>
                <c:pt idx="5">
                  <c:v>1.0900000000000001</c:v>
                </c:pt>
                <c:pt idx="6">
                  <c:v>#N/A</c:v>
                </c:pt>
                <c:pt idx="7">
                  <c:v>1.84</c:v>
                </c:pt>
                <c:pt idx="8">
                  <c:v>#N/A</c:v>
                </c:pt>
                <c:pt idx="9">
                  <c:v>2.71</c:v>
                </c:pt>
              </c:numCache>
            </c:numRef>
          </c:val>
          <c:extLst>
            <c:ext xmlns:c16="http://schemas.microsoft.com/office/drawing/2014/chart" uri="{C3380CC4-5D6E-409C-BE32-E72D297353CC}">
              <c16:uniqueId val="{00000006-81F1-4F29-A376-A75ECC636EB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1.56</c:v>
                </c:pt>
                <c:pt idx="6">
                  <c:v>#N/A</c:v>
                </c:pt>
                <c:pt idx="7">
                  <c:v>2.83</c:v>
                </c:pt>
                <c:pt idx="8">
                  <c:v>#N/A</c:v>
                </c:pt>
                <c:pt idx="9">
                  <c:v>2.74</c:v>
                </c:pt>
              </c:numCache>
            </c:numRef>
          </c:val>
          <c:extLst>
            <c:ext xmlns:c16="http://schemas.microsoft.com/office/drawing/2014/chart" uri="{C3380CC4-5D6E-409C-BE32-E72D297353CC}">
              <c16:uniqueId val="{00000007-81F1-4F29-A376-A75ECC636E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5.77</c:v>
                </c:pt>
                <c:pt idx="2">
                  <c:v>#N/A</c:v>
                </c:pt>
                <c:pt idx="3">
                  <c:v>6.05</c:v>
                </c:pt>
                <c:pt idx="4">
                  <c:v>#N/A</c:v>
                </c:pt>
                <c:pt idx="5">
                  <c:v>6.28</c:v>
                </c:pt>
                <c:pt idx="6">
                  <c:v>#N/A</c:v>
                </c:pt>
                <c:pt idx="7">
                  <c:v>6.51</c:v>
                </c:pt>
                <c:pt idx="8">
                  <c:v>#N/A</c:v>
                </c:pt>
                <c:pt idx="9">
                  <c:v>5.26</c:v>
                </c:pt>
              </c:numCache>
            </c:numRef>
          </c:val>
          <c:extLst>
            <c:ext xmlns:c16="http://schemas.microsoft.com/office/drawing/2014/chart" uri="{C3380CC4-5D6E-409C-BE32-E72D297353CC}">
              <c16:uniqueId val="{00000008-81F1-4F29-A376-A75ECC636E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11.09</c:v>
                </c:pt>
                <c:pt idx="2">
                  <c:v>#N/A</c:v>
                </c:pt>
                <c:pt idx="3">
                  <c:v>11.16</c:v>
                </c:pt>
                <c:pt idx="4">
                  <c:v>#N/A</c:v>
                </c:pt>
                <c:pt idx="5">
                  <c:v>9.9600000000000009</c:v>
                </c:pt>
                <c:pt idx="6">
                  <c:v>#N/A</c:v>
                </c:pt>
                <c:pt idx="7">
                  <c:v>12.69</c:v>
                </c:pt>
                <c:pt idx="8">
                  <c:v>#N/A</c:v>
                </c:pt>
                <c:pt idx="9">
                  <c:v>13.34</c:v>
                </c:pt>
              </c:numCache>
            </c:numRef>
          </c:val>
          <c:extLst>
            <c:ext xmlns:c16="http://schemas.microsoft.com/office/drawing/2014/chart" uri="{C3380CC4-5D6E-409C-BE32-E72D297353CC}">
              <c16:uniqueId val="{00000009-81F1-4F29-A376-A75ECC636E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886</c:v>
                </c:pt>
                <c:pt idx="5">
                  <c:v>922</c:v>
                </c:pt>
                <c:pt idx="8">
                  <c:v>1008</c:v>
                </c:pt>
                <c:pt idx="11">
                  <c:v>1021</c:v>
                </c:pt>
                <c:pt idx="14">
                  <c:v>973</c:v>
                </c:pt>
              </c:numCache>
            </c:numRef>
          </c:val>
          <c:extLst>
            <c:ext xmlns:c16="http://schemas.microsoft.com/office/drawing/2014/chart" uri="{C3380CC4-5D6E-409C-BE32-E72D297353CC}">
              <c16:uniqueId val="{00000000-B5F0-4EF0-97EA-7AF4B6EB6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F0-4EF0-97EA-7AF4B6EB6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F0-4EF0-97EA-7AF4B6EB6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c:v>
                </c:pt>
                <c:pt idx="3">
                  <c:v>165</c:v>
                </c:pt>
                <c:pt idx="6">
                  <c:v>152</c:v>
                </c:pt>
                <c:pt idx="9">
                  <c:v>136</c:v>
                </c:pt>
                <c:pt idx="12">
                  <c:v>140</c:v>
                </c:pt>
              </c:numCache>
            </c:numRef>
          </c:val>
          <c:extLst>
            <c:ext xmlns:c16="http://schemas.microsoft.com/office/drawing/2014/chart" uri="{C3380CC4-5D6E-409C-BE32-E72D297353CC}">
              <c16:uniqueId val="{00000003-B5F0-4EF0-97EA-7AF4B6EB6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353</c:v>
                </c:pt>
                <c:pt idx="3">
                  <c:v>443</c:v>
                </c:pt>
                <c:pt idx="6">
                  <c:v>442</c:v>
                </c:pt>
                <c:pt idx="9">
                  <c:v>452</c:v>
                </c:pt>
                <c:pt idx="12">
                  <c:v>448</c:v>
                </c:pt>
              </c:numCache>
            </c:numRef>
          </c:val>
          <c:extLst>
            <c:ext xmlns:c16="http://schemas.microsoft.com/office/drawing/2014/chart" uri="{C3380CC4-5D6E-409C-BE32-E72D297353CC}">
              <c16:uniqueId val="{00000004-B5F0-4EF0-97EA-7AF4B6EB6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F0-4EF0-97EA-7AF4B6EB6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F0-4EF0-97EA-7AF4B6EB6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772</c:v>
                </c:pt>
                <c:pt idx="3">
                  <c:v>720</c:v>
                </c:pt>
                <c:pt idx="6">
                  <c:v>732</c:v>
                </c:pt>
                <c:pt idx="9">
                  <c:v>739</c:v>
                </c:pt>
                <c:pt idx="12">
                  <c:v>762</c:v>
                </c:pt>
              </c:numCache>
            </c:numRef>
          </c:val>
          <c:extLst>
            <c:ext xmlns:c16="http://schemas.microsoft.com/office/drawing/2014/chart" uri="{C3380CC4-5D6E-409C-BE32-E72D297353CC}">
              <c16:uniqueId val="{00000007-B5F0-4EF0-97EA-7AF4B6EB63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384</c:v>
                </c:pt>
                <c:pt idx="2">
                  <c:v>#N/A</c:v>
                </c:pt>
                <c:pt idx="3">
                  <c:v>#N/A</c:v>
                </c:pt>
                <c:pt idx="4">
                  <c:v>406</c:v>
                </c:pt>
                <c:pt idx="5">
                  <c:v>#N/A</c:v>
                </c:pt>
                <c:pt idx="6">
                  <c:v>#N/A</c:v>
                </c:pt>
                <c:pt idx="7">
                  <c:v>318</c:v>
                </c:pt>
                <c:pt idx="8">
                  <c:v>#N/A</c:v>
                </c:pt>
                <c:pt idx="9">
                  <c:v>#N/A</c:v>
                </c:pt>
                <c:pt idx="10">
                  <c:v>306</c:v>
                </c:pt>
                <c:pt idx="11">
                  <c:v>#N/A</c:v>
                </c:pt>
                <c:pt idx="12">
                  <c:v>#N/A</c:v>
                </c:pt>
                <c:pt idx="13">
                  <c:v>377</c:v>
                </c:pt>
                <c:pt idx="14">
                  <c:v>#N/A</c:v>
                </c:pt>
              </c:numCache>
            </c:numRef>
          </c:val>
          <c:smooth val="0"/>
          <c:extLst>
            <c:ext xmlns:c16="http://schemas.microsoft.com/office/drawing/2014/chart" uri="{C3380CC4-5D6E-409C-BE32-E72D297353CC}">
              <c16:uniqueId val="{00000008-B5F0-4EF0-97EA-7AF4B6EB63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9836</c:v>
                </c:pt>
                <c:pt idx="5">
                  <c:v>9883</c:v>
                </c:pt>
                <c:pt idx="8">
                  <c:v>10102</c:v>
                </c:pt>
                <c:pt idx="11">
                  <c:v>10560</c:v>
                </c:pt>
                <c:pt idx="14">
                  <c:v>10293</c:v>
                </c:pt>
              </c:numCache>
            </c:numRef>
          </c:val>
          <c:extLst>
            <c:ext xmlns:c16="http://schemas.microsoft.com/office/drawing/2014/chart" uri="{C3380CC4-5D6E-409C-BE32-E72D297353CC}">
              <c16:uniqueId val="{00000000-ADFF-4CDE-B019-F05D18B64C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1386</c:v>
                </c:pt>
                <c:pt idx="5">
                  <c:v>1436</c:v>
                </c:pt>
                <c:pt idx="8">
                  <c:v>1354</c:v>
                </c:pt>
                <c:pt idx="11">
                  <c:v>1262</c:v>
                </c:pt>
                <c:pt idx="14">
                  <c:v>1308</c:v>
                </c:pt>
              </c:numCache>
            </c:numRef>
          </c:val>
          <c:extLst>
            <c:ext xmlns:c16="http://schemas.microsoft.com/office/drawing/2014/chart" uri="{C3380CC4-5D6E-409C-BE32-E72D297353CC}">
              <c16:uniqueId val="{00000001-ADFF-4CDE-B019-F05D18B64C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3278</c:v>
                </c:pt>
                <c:pt idx="5">
                  <c:v>3469</c:v>
                </c:pt>
                <c:pt idx="8">
                  <c:v>3381</c:v>
                </c:pt>
                <c:pt idx="11">
                  <c:v>3407</c:v>
                </c:pt>
                <c:pt idx="14">
                  <c:v>3943</c:v>
                </c:pt>
              </c:numCache>
            </c:numRef>
          </c:val>
          <c:extLst>
            <c:ext xmlns:c16="http://schemas.microsoft.com/office/drawing/2014/chart" uri="{C3380CC4-5D6E-409C-BE32-E72D297353CC}">
              <c16:uniqueId val="{00000002-ADFF-4CDE-B019-F05D18B64C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FF-4CDE-B019-F05D18B64C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FF-4CDE-B019-F05D18B64C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FF-4CDE-B019-F05D18B64C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2884</c:v>
                </c:pt>
                <c:pt idx="3">
                  <c:v>2818</c:v>
                </c:pt>
                <c:pt idx="6">
                  <c:v>2859</c:v>
                </c:pt>
                <c:pt idx="9">
                  <c:v>2774</c:v>
                </c:pt>
                <c:pt idx="12">
                  <c:v>2873</c:v>
                </c:pt>
              </c:numCache>
            </c:numRef>
          </c:val>
          <c:extLst>
            <c:ext xmlns:c16="http://schemas.microsoft.com/office/drawing/2014/chart" uri="{C3380CC4-5D6E-409C-BE32-E72D297353CC}">
              <c16:uniqueId val="{00000006-ADFF-4CDE-B019-F05D18B64C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895</c:v>
                </c:pt>
                <c:pt idx="3">
                  <c:v>912</c:v>
                </c:pt>
                <c:pt idx="6">
                  <c:v>873</c:v>
                </c:pt>
                <c:pt idx="9">
                  <c:v>851</c:v>
                </c:pt>
                <c:pt idx="12">
                  <c:v>875</c:v>
                </c:pt>
              </c:numCache>
            </c:numRef>
          </c:val>
          <c:extLst>
            <c:ext xmlns:c16="http://schemas.microsoft.com/office/drawing/2014/chart" uri="{C3380CC4-5D6E-409C-BE32-E72D297353CC}">
              <c16:uniqueId val="{00000007-ADFF-4CDE-B019-F05D18B64C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4351</c:v>
                </c:pt>
                <c:pt idx="3">
                  <c:v>5642</c:v>
                </c:pt>
                <c:pt idx="6">
                  <c:v>5394</c:v>
                </c:pt>
                <c:pt idx="9">
                  <c:v>4488</c:v>
                </c:pt>
                <c:pt idx="12">
                  <c:v>4141</c:v>
                </c:pt>
              </c:numCache>
            </c:numRef>
          </c:val>
          <c:extLst>
            <c:ext xmlns:c16="http://schemas.microsoft.com/office/drawing/2014/chart" uri="{C3380CC4-5D6E-409C-BE32-E72D297353CC}">
              <c16:uniqueId val="{00000008-ADFF-4CDE-B019-F05D18B64C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FF-4CDE-B019-F05D18B64C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8406</c:v>
                </c:pt>
                <c:pt idx="3">
                  <c:v>8583</c:v>
                </c:pt>
                <c:pt idx="6">
                  <c:v>9223</c:v>
                </c:pt>
                <c:pt idx="9">
                  <c:v>10307</c:v>
                </c:pt>
                <c:pt idx="12">
                  <c:v>11073</c:v>
                </c:pt>
              </c:numCache>
            </c:numRef>
          </c:val>
          <c:extLst>
            <c:ext xmlns:c16="http://schemas.microsoft.com/office/drawing/2014/chart" uri="{C3380CC4-5D6E-409C-BE32-E72D297353CC}">
              <c16:uniqueId val="{0000000A-ADFF-4CDE-B019-F05D18B64C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2037</c:v>
                </c:pt>
                <c:pt idx="2">
                  <c:v>#N/A</c:v>
                </c:pt>
                <c:pt idx="3">
                  <c:v>#N/A</c:v>
                </c:pt>
                <c:pt idx="4">
                  <c:v>3167</c:v>
                </c:pt>
                <c:pt idx="5">
                  <c:v>#N/A</c:v>
                </c:pt>
                <c:pt idx="6">
                  <c:v>#N/A</c:v>
                </c:pt>
                <c:pt idx="7">
                  <c:v>3511</c:v>
                </c:pt>
                <c:pt idx="8">
                  <c:v>#N/A</c:v>
                </c:pt>
                <c:pt idx="9">
                  <c:v>#N/A</c:v>
                </c:pt>
                <c:pt idx="10">
                  <c:v>3191</c:v>
                </c:pt>
                <c:pt idx="11">
                  <c:v>#N/A</c:v>
                </c:pt>
                <c:pt idx="12">
                  <c:v>#N/A</c:v>
                </c:pt>
                <c:pt idx="13">
                  <c:v>3418</c:v>
                </c:pt>
                <c:pt idx="14">
                  <c:v>#N/A</c:v>
                </c:pt>
              </c:numCache>
            </c:numRef>
          </c:val>
          <c:smooth val="0"/>
          <c:extLst>
            <c:ext xmlns:c16="http://schemas.microsoft.com/office/drawing/2014/chart" uri="{C3380CC4-5D6E-409C-BE32-E72D297353CC}">
              <c16:uniqueId val="{0000000B-ADFF-4CDE-B019-F05D18B64C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749</c:v>
                </c:pt>
                <c:pt idx="1">
                  <c:v>754</c:v>
                </c:pt>
                <c:pt idx="2">
                  <c:v>1044</c:v>
                </c:pt>
              </c:numCache>
            </c:numRef>
          </c:val>
          <c:extLst>
            <c:ext xmlns:c16="http://schemas.microsoft.com/office/drawing/2014/chart" uri="{C3380CC4-5D6E-409C-BE32-E72D297353CC}">
              <c16:uniqueId val="{00000000-F8DD-4032-B5E4-DC834DF2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324</c:v>
                </c:pt>
                <c:pt idx="1">
                  <c:v>380</c:v>
                </c:pt>
                <c:pt idx="2">
                  <c:v>645</c:v>
                </c:pt>
              </c:numCache>
            </c:numRef>
          </c:val>
          <c:extLst>
            <c:ext xmlns:c16="http://schemas.microsoft.com/office/drawing/2014/chart" uri="{C3380CC4-5D6E-409C-BE32-E72D297353CC}">
              <c16:uniqueId val="{00000001-F8DD-4032-B5E4-DC834DF2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1259</c:v>
                </c:pt>
                <c:pt idx="1">
                  <c:v>1304</c:v>
                </c:pt>
                <c:pt idx="2">
                  <c:v>1318</c:v>
                </c:pt>
              </c:numCache>
            </c:numRef>
          </c:val>
          <c:extLst>
            <c:ext xmlns:c16="http://schemas.microsoft.com/office/drawing/2014/chart" uri="{C3380CC4-5D6E-409C-BE32-E72D297353CC}">
              <c16:uniqueId val="{00000002-F8DD-4032-B5E4-DC834DF2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{F436627F-009C-4406-9566-768F7E47449C}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EE1-4264-B100-D0E135AFB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{A70EE8FE-0F03-4487-B571-C45AACDA970F}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E1-4264-B100-D0E135AFB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{C72F5EE1-2A6F-46EE-8ADF-450B1B91EDA9}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E1-4264-B100-D0E135AFB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{FE16E8C4-BE64-4C50-A344-30262FCFF884}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E1-4264-B100-D0E135AFB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{62AF792D-7742-4502-A62E-02F3F1055CB2}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E1-4264-B100-D0E135AFBD8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{19C1BDE2-65C2-4AAA-950A-1A092F4E6F90}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EE1-4264-B100-D0E135AFBD8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{B23F77DD-3416-4093-8423-F112A8ABDBBE}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EE1-4264-B100-D0E135AFBD8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{F352AC05-6778-4DC0-B442-47B77D226970}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EE1-4264-B100-D0E135AFBD8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{82541288-EC51-492C-A1B4-455151F0FCD8}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EE1-4264-B100-D0E135AFB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67.2</c:v>
                </c:pt>
                <c:pt idx="16">
                  <c:v>68.5</c:v>
                </c:pt>
                <c:pt idx="24">
                  <c:v>68.599999999999994</c:v>
                </c:pt>
                <c:pt idx="32">
                  <c:v>68</c:v>
                </c:pt>
              </c:numCache>
            </c:numRef>
          </c:xVal>
          <c:yVal>
            <c:numRef>
              <c:f>公会計指標分析・財政指標組合せ分析表!$BP$51:$DC$51</c:f>
              <c:numCache>
                <c:formatCode>#,##0.0;"▲ "#,##0.0</c:formatCode>
                <c:ptCount val="40"/>
                <c:pt idx="8">
                  <c:v>60.1</c:v>
                </c:pt>
                <c:pt idx="16">
                  <c:v>66.099999999999994</c:v>
                </c:pt>
                <c:pt idx="24">
                  <c:v>57.5</c:v>
                </c:pt>
                <c:pt idx="32">
                  <c:v>58</c:v>
                </c:pt>
              </c:numCache>
            </c:numRef>
          </c:yVal>
          <c:smooth val="0"/>
          <c:extLst>
            <c:ext xmlns:c16="http://schemas.microsoft.com/office/drawing/2014/chart" uri="{C3380CC4-5D6E-409C-BE32-E72D297353CC}">
              <c16:uniqueId val="{00000009-BEE1-4264-B100-D0E135AFB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{B9D68D7B-8B40-4A4D-9BA0-E9022927DD79}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EE1-4264-B100-D0E135AFB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{3152B04C-DE2E-4B08-A86C-75341DF56CF0}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E1-4264-B100-D0E135AFB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{5A622613-B8D3-4FB7-B5B1-85A7B12E516B}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E1-4264-B100-D0E135AFB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{DD3B979A-80AC-4248-8041-94FA3692D1FB}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E1-4264-B100-D0E135AFB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{046B29B0-C7DE-42BB-BADC-3A624B1A55F0}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E1-4264-B100-D0E135AFBD8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{CC91B1A1-2C59-4AD2-AB0E-B3661D6840F9}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EE1-4264-B100-D0E135AFBD8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{28B66F17-B776-4167-A4CF-A34B6E670A1F}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EE1-4264-B100-D0E135AFBD8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{3A3CEE71-CD53-4ED0-B1C0-FE219506DEA0}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EE1-4264-B100-D0E135AFBD8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{BD69B855-2326-4222-8688-67DAD36D447F}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EE1-4264-B100-D0E135AFB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60.7</c:v>
                </c:pt>
                <c:pt idx="16">
                  <c:v>61.4</c:v>
                </c:pt>
                <c:pt idx="24">
                  <c:v>62.6</c:v>
                </c:pt>
                <c:pt idx="32">
                  <c:v>62.8</c:v>
                </c:pt>
              </c:numCache>
            </c:numRef>
          </c:xVal>
          <c:yVal>
            <c:numRef>
              <c:f>公会計指標分析・財政指標組合せ分析表!$BP$55:$DC$55</c:f>
              <c:numCache>
                <c:formatCode>#,##0.0;"▲ "#,##0.0</c:formatCode>
                <c:ptCount val="40"/>
                <c:pt idx="8">
                  <c:v>37.9</c:v>
                </c:pt>
                <c:pt idx="16">
                  <c:v>38.700000000000003</c:v>
                </c:pt>
                <c:pt idx="24">
                  <c:v>32.5</c:v>
                </c:pt>
                <c:pt idx="32">
                  <c:v>23</c:v>
                </c:pt>
              </c:numCache>
            </c:numRef>
          </c:yVal>
          <c:smooth val="0"/>
          <c:extLst>
            <c:ext xmlns:c16="http://schemas.microsoft.com/office/drawing/2014/chart" uri="{C3380CC4-5D6E-409C-BE32-E72D297353CC}">
              <c16:uniqueId val="{00000013-BEE1-4264-B100-D0E135AFBD82}"/>
            </c:ext>
          </c:extLst>
        </c:ser>
        <c:dLbls>
          <c:showLegendKey val="0"/>
          <c:showVal val="1"/>
          <c:showCatName val="0"/>
          <c:showSerName val="0"/>
          <c:showPercent val="0"/>
          <c:showBubbleSize val="0"/>
        </c:dLbls>
        <c:axId val="46179840"/>
        <c:axId val="46181760"/>
      </c:scatterChart>
      <c:valAx>
        <c:axId val="46179840"/>
        <c:scaling>
          <c:orientation val="maxMin"/>
          <c:max val="70"/>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{8928AF7A-492E-4845-BE58-08088FA6A03F}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74-41F0-8381-C89D586EF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{B0C27EE1-CBBB-43B6-8DF4-302123A5C097}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74-41F0-8381-C89D586EF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{5F408582-0DDD-4E90-96AB-31AAD041915B}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74-41F0-8381-C89D586EF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{3E2C07AB-DB24-4344-8E9E-E4AC1B9E952D}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74-41F0-8381-C89D586EF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{C240FECA-67A7-4506-B043-8D949DB050AD}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74-41F0-8381-C89D586EFE7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{637CB236-2583-4F07-BFDC-2EB7168072BC}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74-41F0-8381-C89D586EFE7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{52013082-2A05-4502-BB27-C06A3FB24D81}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74-41F0-8381-C89D586EFE7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{E8F78729-7A46-426D-A630-13B9A2976C0E}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74-41F0-8381-C89D586EFE7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{5D09C66E-3D6F-41CB-BFC6-B827AE1EABD8}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74-41F0-8381-C89D586EF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7.3</c:v>
                </c:pt>
                <c:pt idx="16">
                  <c:v>7</c:v>
                </c:pt>
                <c:pt idx="24">
                  <c:v>6.4</c:v>
                </c:pt>
                <c:pt idx="32">
                  <c:v>5.9</c:v>
                </c:pt>
              </c:numCache>
            </c:numRef>
          </c:xVal>
          <c:yVal>
            <c:numRef>
              <c:f>公会計指標分析・財政指標組合せ分析表!$BP$73:$DC$73</c:f>
              <c:numCache>
                <c:formatCode>#,##0.0;"▲ "#,##0.0</c:formatCode>
                <c:ptCount val="40"/>
                <c:pt idx="0">
                  <c:v>38.9</c:v>
                </c:pt>
                <c:pt idx="8">
                  <c:v>60.1</c:v>
                </c:pt>
                <c:pt idx="16">
                  <c:v>66.099999999999994</c:v>
                </c:pt>
                <c:pt idx="24">
                  <c:v>57.5</c:v>
                </c:pt>
                <c:pt idx="32">
                  <c:v>58</c:v>
                </c:pt>
              </c:numCache>
            </c:numRef>
          </c:yVal>
          <c:smooth val="0"/>
          <c:extLst>
            <c:ext xmlns:c16="http://schemas.microsoft.com/office/drawing/2014/chart" uri="{C3380CC4-5D6E-409C-BE32-E72D297353CC}">
              <c16:uniqueId val="{00000009-8F74-41F0-8381-C89D586EF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91E-2"/>
                  <c:y val="-7.57721211008646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{A5F10B44-C19A-48B8-8772-7167A1A7994D}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74-41F0-8381-C89D586EFE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{476C8ED0-26D9-4967-A078-DF5BF48D00F7}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74-41F0-8381-C89D586EF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{04A80AC5-6166-4C93-ACC1-70898FE38E09}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74-41F0-8381-C89D586EF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{16BEA638-5B12-4966-843B-F14F127C3B14}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74-41F0-8381-C89D586EF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{4B50269B-D6F4-46E2-8D7D-9114F863AF49}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74-41F0-8381-C89D586EFE75}"/>
                </c:ext>
              </c:extLst>
            </c:dLbl>
            <c:dLbl>
              <c:idx val="8"/>
              <c:layout>
                <c:manualLayout>
                  <c:x val="-2.4185588569091795E-2"/>
                  <c:y val="-7.02073830730313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{A9252380-3210-4D0C-86BF-7C58BFFC0F4C}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74-41F0-8381-C89D586EFE75}"/>
                </c:ext>
              </c:extLst>
            </c:dLbl>
            <c:dLbl>
              <c:idx val="16"/>
              <c:layout>
                <c:manualLayout>
                  <c:x val="-3.4159576337771898E-2"/>
                  <c:y val="-4.12702658457011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{E8268CE2-B1AE-4AF9-92A6-F687E1B2F4BF}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74-41F0-8381-C89D586EFE7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{B0286C50-ECC1-49F5-83BA-181919AA0803}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74-41F0-8381-C89D586EFE7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{889FA5C4-B093-474A-AC51-4D468CF233A0}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74-41F0-8381-C89D586EF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8F74-41F0-8381-C89D586EFE75}"/>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年度以降公的補償金免除繰上償還の実施や大型起債事業の抑制によって、一般会計における元利償還金と公営企業債の元利償還金に対する繰入金の計は、平成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年度まで毎年減少傾向にあった。しかし、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令和２～３年度にデジタル無線整備事業及び統合中学校整備事業という大規模事業の財源に起債を充てており、さらに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今後庁舎移転事業や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事業が予定されており、元利償還金の増加は避けられず、平成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年度の過疎地域の指定に伴う過疎債の借入開始に伴い、元利償還金は増加すると考えられるため、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有利な借入れの選択、徹底した事業精査を行い、その他の借入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を抑制することにより分子の増大抑制を図っていく。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減債基金残高のうち、当該目的での積立額はありません。</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一般会計等に係る地方債の現在高は、新規借入額が起債償還額以内となるよう事業を整理、縮小したことにより減少してきたが、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年度に過疎団体に指定され過疎債の借入が増加していることにより地方債残高及び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が増加している。加えて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広域ごみ処理施設建設事業等の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大型事業を予定しており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する見通しである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事業執行に当たっては基金の充当も考えており、充当可能財源等も減少することとなるため、将来負担比率の分子は大幅に増大する。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今後は起債償還額に対する新規借入額の割合を抑制することにより早期の地方債残高の縮小に取組むよう努めていかなくてはならない。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増減の理由としては次の３点が挙げられる。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１点目は、平成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２点目は、ふるさと応援基金の積み立てが繰り入れの倍程度の額となっており、ふるさと応援基金が増額となっている。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３点目は、統合中学校整備事業に充当している学校施設整備基金が、整備事業が本格化していく中で、減少している。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統合中学校の建設事業が完了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、基金の減少は下げ止まりとなると見込まれるが、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その他の市有施設の維持修繕に費用が重なっていくことが想定されるため、財政調整基金の積み立てと取り崩しのバランスに注意しつつ、財政調整基金と減債基金の残高確保を目指していく。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下田市庁舎建設基金・・・・・・市庁舎を建設するために必要な資金を積み立てるための基金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下田市ふるさと応援基金・・・・下田市ふるさと応援基金条例に資することを目的とした事業に要する経費に充てるための基金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下田市子育て支援基金・・・・・子育て支援活動の推進を図るための基金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下田市ほのぼの福祉基金・・・・高齢者福祉活動の推進を図るための基金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下田市学校施設整備基金・・・・下田市立学校施設を適正に維持管理するための基金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下田市庁舎建設基金・・・・・・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大規模事業が行われなかったため増減なし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ふるさと納税の増加により積立てが１１百万円増加したが、事業充当が６７百万円増加したため、ほぼ増減なし。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下田市子育て支援基金・・・・・寄附額の増により、基金積立金が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下田市ほのぼの福祉基金・・・・寄附額の増により、基金積立金が６百万円増加したことによる。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下田市学校施設整備基金・・・・中学校の統合事業の財源として▲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百万円取崩しを実施したことによる。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田市庁舎建設基金については、予定されている庁舎建設事業の財源として取り崩しを行い、下田市学校施設整備基金については、主に中学校の統合事業の財源として取り崩しを行い、その後、長期的に適切な学校施設の維持管理を行えるように計画的な積み立て・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ふるさと応援基金等については、積立額の増額に努め、事業執行の財源として計画的に取り崩しを行っていく。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較して大きく増加している。これはコロナ禍により民生費や衛生費で事業の執行残が多くなり繰越金が増加したため財政調整基金に積み上げる金額が増加している。また、災害等による臨時的な支出も少なかったため、結果的に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引き続き緊張感をもって財政運営に努め、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年度より発行可能となった、過疎対策事業債の発行額が増えることにより、将来負担が増加するため、それを抑制する目的で、発行額の３割を積み立てて償還原資としている。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また、令和３年度は、追加交付となった普通交付税のうち臨時財政対策債償還基金費相当分を減債基金に全額積み立てたため例年より大幅に残高が増加した。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今後も過疎対策事業債の借り入れに合わせて積み増しし、過疎対策事業債の償還に合わせて取り崩しを行っていく。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有形固定資産減価償却率については、類似団体平均値を大きく上回っている。これは、平成半ばの頃に財政緊縮措置として固定資産の更新を先送りとしたことに起因するものであ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令和２年度との比較では数値が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ポイント改善しており、これは統合中学校整備事業による施設の大規模改修によるものであると分析する。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学校以外の施設も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大規模な更新や統廃合による解体等が控えているため、数値が大きく変動することが見込まれている。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4706832"/>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595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595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40005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476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81" name="楕円 80"/>
        <xdr:cNvSpPr/>
      </xdr:nvSpPr>
      <xdr:spPr>
        <a:xfrm>
          <a:off x="4711700" y="54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2" name="有形固定資産減価償却率該当値テキスト"/>
        <xdr:cNvSpPr txBox="1"/>
      </xdr:nvSpPr>
      <xdr:spPr>
        <a:xfrm>
          <a:off x="4813300" y="547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33232</xdr:rowOff>
    </xdr:from>
    <xdr:to>
      <xdr:col>19</xdr:col>
      <xdr:colOff>187325</xdr:colOff>
      <xdr:row>32</xdr:row>
      <xdr:rowOff>134832</xdr:rowOff>
    </xdr:to>
    <xdr:sp macro="" textlink="">
      <xdr:nvSpPr>
        <xdr:cNvPr id="83" name="楕円 82"/>
        <xdr:cNvSpPr/>
      </xdr:nvSpPr>
      <xdr:spPr>
        <a:xfrm>
          <a:off x="4000500" y="55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84032</xdr:rowOff>
    </xdr:to>
    <xdr:cxnSp macro="">
      <xdr:nvCxnSpPr>
        <xdr:cNvPr id="84" name="直線コネクタ 83"/>
        <xdr:cNvCxnSpPr/>
      </xdr:nvCxnSpPr>
      <xdr:spPr>
        <a:xfrm flipV="1">
          <a:off x="4051300" y="554884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29633</xdr:rowOff>
    </xdr:from>
    <xdr:to>
      <xdr:col>15</xdr:col>
      <xdr:colOff>187325</xdr:colOff>
      <xdr:row>32</xdr:row>
      <xdr:rowOff>131233</xdr:rowOff>
    </xdr:to>
    <xdr:sp macro="" textlink="">
      <xdr:nvSpPr>
        <xdr:cNvPr id="85" name="楕円 84"/>
        <xdr:cNvSpPr/>
      </xdr:nvSpPr>
      <xdr:spPr>
        <a:xfrm>
          <a:off x="3238500" y="5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80433</xdr:rowOff>
    </xdr:from>
    <xdr:to>
      <xdr:col>19</xdr:col>
      <xdr:colOff>136525</xdr:colOff>
      <xdr:row>32</xdr:row>
      <xdr:rowOff>84032</xdr:rowOff>
    </xdr:to>
    <xdr:cxnSp macro="">
      <xdr:nvCxnSpPr>
        <xdr:cNvPr id="86" name="直線コネクタ 85"/>
        <xdr:cNvCxnSpPr/>
      </xdr:nvCxnSpPr>
      <xdr:spPr>
        <a:xfrm>
          <a:off x="3289300" y="556683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7" name="楕円 86"/>
        <xdr:cNvSpPr/>
      </xdr:nvSpPr>
      <xdr:spPr>
        <a:xfrm>
          <a:off x="2476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80433</xdr:rowOff>
    </xdr:to>
    <xdr:cxnSp macro="">
      <xdr:nvCxnSpPr>
        <xdr:cNvPr id="88" name="直線コネクタ 87"/>
        <xdr:cNvCxnSpPr/>
      </xdr:nvCxnSpPr>
      <xdr:spPr>
        <a:xfrm>
          <a:off x="2527300" y="55200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89" name="n_1aveValue有形固定資産減価償却率"/>
        <xdr:cNvSpPr txBox="1"/>
      </xdr:nvSpPr>
      <xdr:spPr>
        <a:xfrm>
          <a:off x="3836044" y="507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0" name="n_2aveValue有形固定資産減価償却率"/>
        <xdr:cNvSpPr txBox="1"/>
      </xdr:nvSpPr>
      <xdr:spPr>
        <a:xfrm>
          <a:off x="3086744" y="50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1" name="n_3aveValue有形固定資産減価償却率"/>
        <xdr:cNvSpPr txBox="1"/>
      </xdr:nvSpPr>
      <xdr:spPr>
        <a:xfrm>
          <a:off x="2324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2" name="n_4aveValue有形固定資産減価償却率"/>
        <xdr:cNvSpPr txBox="1"/>
      </xdr:nvSpPr>
      <xdr:spPr>
        <a:xfrm>
          <a:off x="1562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125959</xdr:rowOff>
    </xdr:from>
    <xdr:ext cx="405111" cy="259045"/>
    <xdr:sp macro="" textlink="">
      <xdr:nvSpPr>
        <xdr:cNvPr id="93" name="n_1mainValue有形固定資産減価償却率"/>
        <xdr:cNvSpPr txBox="1"/>
      </xdr:nvSpPr>
      <xdr:spPr>
        <a:xfrm>
          <a:off x="3836044" y="5612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122360</xdr:rowOff>
    </xdr:from>
    <xdr:ext cx="405111" cy="259045"/>
    <xdr:sp macro="" textlink="">
      <xdr:nvSpPr>
        <xdr:cNvPr id="94" name="n_2mainValue有形固定資産減価償却率"/>
        <xdr:cNvSpPr txBox="1"/>
      </xdr:nvSpPr>
      <xdr:spPr>
        <a:xfrm>
          <a:off x="3086744"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mainValue有形固定資産減価償却率"/>
        <xdr:cNvSpPr txBox="1"/>
      </xdr:nvSpPr>
      <xdr:spPr>
        <a:xfrm>
          <a:off x="2324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債務償還費率については、類似団体平均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とほぼ同じである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年ごろに高止まりし近年減少傾向にあるが、これは普通交付税の増加に伴う分母の増が要因となっており、今後過疎債の本償還開始や庁舎等の大規模事業が控えて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、分子の増に伴い上昇する見通しである。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6" name="直線コネクタ 125"/>
        <xdr:cNvCxnSpPr/>
      </xdr:nvCxnSpPr>
      <xdr:spPr>
        <a:xfrm flipV="1">
          <a:off x="14793595" y="4655530"/>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27" name="債務償還比率最小値テキスト"/>
        <xdr:cNvSpPr txBox="1"/>
      </xdr:nvSpPr>
      <xdr:spPr>
        <a:xfrm>
          <a:off x="14846300" y="609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28" name="直線コネクタ 127"/>
        <xdr:cNvCxnSpPr/>
      </xdr:nvCxnSpPr>
      <xdr:spPr>
        <a:xfrm>
          <a:off x="14706600" y="60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29" name="債務償還比率最大値テキスト"/>
        <xdr:cNvSpPr txBox="1"/>
      </xdr:nvSpPr>
      <xdr:spPr>
        <a:xfrm>
          <a:off x="14846300" y="44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0" name="直線コネクタ 129"/>
        <xdr:cNvCxnSpPr/>
      </xdr:nvCxnSpPr>
      <xdr:spPr>
        <a:xfrm>
          <a:off x="14706600" y="46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1" name="債務償還比率平均値テキスト"/>
        <xdr:cNvSpPr txBox="1"/>
      </xdr:nvSpPr>
      <xdr:spPr>
        <a:xfrm>
          <a:off x="14846300" y="5208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2" name="フローチャート: 判断 131"/>
        <xdr:cNvSpPr/>
      </xdr:nvSpPr>
      <xdr:spPr>
        <a:xfrm>
          <a:off x="14744700" y="52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3" name="フローチャート: 判断 132"/>
        <xdr:cNvSpPr/>
      </xdr:nvSpPr>
      <xdr:spPr>
        <a:xfrm>
          <a:off x="14033500" y="545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4" name="フローチャート: 判断 133"/>
        <xdr:cNvSpPr/>
      </xdr:nvSpPr>
      <xdr:spPr>
        <a:xfrm>
          <a:off x="13271500" y="553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5" name="フローチャート: 判断 134"/>
        <xdr:cNvSpPr/>
      </xdr:nvSpPr>
      <xdr:spPr>
        <a:xfrm>
          <a:off x="12509500" y="550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6" name="フローチャート: 判断 135"/>
        <xdr:cNvSpPr/>
      </xdr:nvSpPr>
      <xdr:spPr>
        <a:xfrm>
          <a:off x="11747500" y="546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82405</xdr:rowOff>
    </xdr:from>
    <xdr:to>
      <xdr:col>76</xdr:col>
      <xdr:colOff>73025</xdr:colOff>
      <xdr:row>31</xdr:row>
      <xdr:rowOff>12555</xdr:rowOff>
    </xdr:to>
    <xdr:sp macro="" textlink="">
      <xdr:nvSpPr>
        <xdr:cNvPr id="142" name="楕円 141"/>
        <xdr:cNvSpPr/>
      </xdr:nvSpPr>
      <xdr:spPr>
        <a:xfrm>
          <a:off x="14744700" y="52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105282</xdr:rowOff>
    </xdr:from>
    <xdr:ext cx="469744" cy="259045"/>
    <xdr:sp macro="" textlink="">
      <xdr:nvSpPr>
        <xdr:cNvPr id="143" name="債務償還比率該当値テキスト"/>
        <xdr:cNvSpPr txBox="1"/>
      </xdr:nvSpPr>
      <xdr:spPr>
        <a:xfrm>
          <a:off x="14846300" y="507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92003</xdr:rowOff>
    </xdr:from>
    <xdr:to>
      <xdr:col>72</xdr:col>
      <xdr:colOff>123825</xdr:colOff>
      <xdr:row>32</xdr:row>
      <xdr:rowOff>22153</xdr:rowOff>
    </xdr:to>
    <xdr:sp macro="" textlink="">
      <xdr:nvSpPr>
        <xdr:cNvPr id="144" name="楕円 143"/>
        <xdr:cNvSpPr/>
      </xdr:nvSpPr>
      <xdr:spPr>
        <a:xfrm>
          <a:off x="14033500" y="54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133205</xdr:rowOff>
    </xdr:from>
    <xdr:to>
      <xdr:col>76</xdr:col>
      <xdr:colOff>22225</xdr:colOff>
      <xdr:row>31</xdr:row>
      <xdr:rowOff>142803</xdr:rowOff>
    </xdr:to>
    <xdr:cxnSp macro="">
      <xdr:nvCxnSpPr>
        <xdr:cNvPr id="145" name="直線コネクタ 144"/>
        <xdr:cNvCxnSpPr/>
      </xdr:nvCxnSpPr>
      <xdr:spPr>
        <a:xfrm flipV="1">
          <a:off x="14084300" y="5276705"/>
          <a:ext cx="711200" cy="1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17245</xdr:rowOff>
    </xdr:from>
    <xdr:to>
      <xdr:col>68</xdr:col>
      <xdr:colOff>123825</xdr:colOff>
      <xdr:row>32</xdr:row>
      <xdr:rowOff>118845</xdr:rowOff>
    </xdr:to>
    <xdr:sp macro="" textlink="">
      <xdr:nvSpPr>
        <xdr:cNvPr id="146" name="楕円 145"/>
        <xdr:cNvSpPr/>
      </xdr:nvSpPr>
      <xdr:spPr>
        <a:xfrm>
          <a:off x="13271500" y="5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142803</xdr:rowOff>
    </xdr:from>
    <xdr:to>
      <xdr:col>72</xdr:col>
      <xdr:colOff>73025</xdr:colOff>
      <xdr:row>32</xdr:row>
      <xdr:rowOff>68045</xdr:rowOff>
    </xdr:to>
    <xdr:cxnSp macro="">
      <xdr:nvCxnSpPr>
        <xdr:cNvPr id="147" name="直線コネクタ 146"/>
        <xdr:cNvCxnSpPr/>
      </xdr:nvCxnSpPr>
      <xdr:spPr>
        <a:xfrm flipV="1">
          <a:off x="13322300" y="5457753"/>
          <a:ext cx="762000" cy="9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34054</xdr:rowOff>
    </xdr:from>
    <xdr:to>
      <xdr:col>64</xdr:col>
      <xdr:colOff>123825</xdr:colOff>
      <xdr:row>32</xdr:row>
      <xdr:rowOff>135654</xdr:rowOff>
    </xdr:to>
    <xdr:sp macro="" textlink="">
      <xdr:nvSpPr>
        <xdr:cNvPr id="148" name="楕円 147"/>
        <xdr:cNvSpPr/>
      </xdr:nvSpPr>
      <xdr:spPr>
        <a:xfrm>
          <a:off x="12509500" y="55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68045</xdr:rowOff>
    </xdr:from>
    <xdr:to>
      <xdr:col>68</xdr:col>
      <xdr:colOff>73025</xdr:colOff>
      <xdr:row>32</xdr:row>
      <xdr:rowOff>84854</xdr:rowOff>
    </xdr:to>
    <xdr:cxnSp macro="">
      <xdr:nvCxnSpPr>
        <xdr:cNvPr id="149" name="直線コネクタ 148"/>
        <xdr:cNvCxnSpPr/>
      </xdr:nvCxnSpPr>
      <xdr:spPr>
        <a:xfrm flipV="1">
          <a:off x="12560300" y="5554445"/>
          <a:ext cx="762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63319</xdr:rowOff>
    </xdr:from>
    <xdr:to>
      <xdr:col>60</xdr:col>
      <xdr:colOff>123825</xdr:colOff>
      <xdr:row>31</xdr:row>
      <xdr:rowOff>164919</xdr:rowOff>
    </xdr:to>
    <xdr:sp macro="" textlink="">
      <xdr:nvSpPr>
        <xdr:cNvPr id="150" name="楕円 149"/>
        <xdr:cNvSpPr/>
      </xdr:nvSpPr>
      <xdr:spPr>
        <a:xfrm>
          <a:off x="11747500" y="53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114119</xdr:rowOff>
    </xdr:from>
    <xdr:to>
      <xdr:col>64</xdr:col>
      <xdr:colOff>73025</xdr:colOff>
      <xdr:row>32</xdr:row>
      <xdr:rowOff>84854</xdr:rowOff>
    </xdr:to>
    <xdr:cxnSp macro="">
      <xdr:nvCxnSpPr>
        <xdr:cNvPr id="151" name="直線コネクタ 150"/>
        <xdr:cNvCxnSpPr/>
      </xdr:nvCxnSpPr>
      <xdr:spPr>
        <a:xfrm>
          <a:off x="11798300" y="5429069"/>
          <a:ext cx="762000" cy="1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52" name="n_1aveValue債務償還比率"/>
        <xdr:cNvSpPr txBox="1"/>
      </xdr:nvSpPr>
      <xdr:spPr>
        <a:xfrm>
          <a:off x="13836727" y="55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53" name="n_2aveValue債務償還比率"/>
        <xdr:cNvSpPr txBox="1"/>
      </xdr:nvSpPr>
      <xdr:spPr>
        <a:xfrm>
          <a:off x="13087427" y="56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4" name="n_3aveValue債務償還比率"/>
        <xdr:cNvSpPr txBox="1"/>
      </xdr:nvSpPr>
      <xdr:spPr>
        <a:xfrm>
          <a:off x="12325427" y="527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55" name="n_4aveValue債務償還比率"/>
        <xdr:cNvSpPr txBox="1"/>
      </xdr:nvSpPr>
      <xdr:spPr>
        <a:xfrm>
          <a:off x="11563427" y="55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38680</xdr:rowOff>
    </xdr:from>
    <xdr:ext cx="469744" cy="259045"/>
    <xdr:sp macro="" textlink="">
      <xdr:nvSpPr>
        <xdr:cNvPr id="156" name="n_1mainValue債務償還比率"/>
        <xdr:cNvSpPr txBox="1"/>
      </xdr:nvSpPr>
      <xdr:spPr>
        <a:xfrm>
          <a:off x="13836727" y="518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135372</xdr:rowOff>
    </xdr:from>
    <xdr:ext cx="469744" cy="259045"/>
    <xdr:sp macro="" textlink="">
      <xdr:nvSpPr>
        <xdr:cNvPr id="157" name="n_2mainValue債務償還比率"/>
        <xdr:cNvSpPr txBox="1"/>
      </xdr:nvSpPr>
      <xdr:spPr>
        <a:xfrm>
          <a:off x="13087427" y="527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126781</xdr:rowOff>
    </xdr:from>
    <xdr:ext cx="469744" cy="259045"/>
    <xdr:sp macro="" textlink="">
      <xdr:nvSpPr>
        <xdr:cNvPr id="158" name="n_3mainValue債務償還比率"/>
        <xdr:cNvSpPr txBox="1"/>
      </xdr:nvSpPr>
      <xdr:spPr>
        <a:xfrm>
          <a:off x="12325427" y="56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9996</xdr:rowOff>
    </xdr:from>
    <xdr:ext cx="469744" cy="259045"/>
    <xdr:sp macro="" textlink="">
      <xdr:nvSpPr>
        <xdr:cNvPr id="159" name="n_4mainValue債務償還比率"/>
        <xdr:cNvSpPr txBox="1"/>
      </xdr:nvSpPr>
      <xdr:spPr>
        <a:xfrm>
          <a:off x="11563427" y="51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3" name="楕円 72"/>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4"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5" name="楕円 74"/>
        <xdr:cNvSpPr/>
      </xdr:nvSpPr>
      <xdr:spPr>
        <a:xfrm>
          <a:off x="3746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146685</xdr:rowOff>
    </xdr:from>
    <xdr:to>
      <xdr:col>24</xdr:col>
      <xdr:colOff>63500</xdr:colOff>
      <xdr:row>39</xdr:row>
      <xdr:rowOff>13335</xdr:rowOff>
    </xdr:to>
    <xdr:cxnSp macro="">
      <xdr:nvCxnSpPr>
        <xdr:cNvPr id="76" name="直線コネクタ 75"/>
        <xdr:cNvCxnSpPr/>
      </xdr:nvCxnSpPr>
      <xdr:spPr>
        <a:xfrm>
          <a:off x="3797300" y="6661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146685</xdr:rowOff>
    </xdr:to>
    <xdr:cxnSp macro="">
      <xdr:nvCxnSpPr>
        <xdr:cNvPr id="78" name="直線コネクタ 77"/>
        <xdr:cNvCxnSpPr/>
      </xdr:nvCxnSpPr>
      <xdr:spPr>
        <a:xfrm>
          <a:off x="2908300" y="6623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79" name="楕円 78"/>
        <xdr:cNvSpPr/>
      </xdr:nvSpPr>
      <xdr:spPr>
        <a:xfrm>
          <a:off x="1968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108585</xdr:rowOff>
    </xdr:to>
    <xdr:cxnSp macro="">
      <xdr:nvCxnSpPr>
        <xdr:cNvPr id="80" name="直線コネクタ 79"/>
        <xdr:cNvCxnSpPr/>
      </xdr:nvCxnSpPr>
      <xdr:spPr>
        <a:xfrm>
          <a:off x="2019300" y="658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1"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2" name="n_2ave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3" name="n_3ave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4"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85" name="n_1main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6"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116222</xdr:rowOff>
    </xdr:from>
    <xdr:ext cx="405111" cy="259045"/>
    <xdr:sp macro="" textlink="">
      <xdr:nvSpPr>
        <xdr:cNvPr id="87" name="n_3mainValue【道路】&#10;有形固定資産減価償却率"/>
        <xdr:cNvSpPr txBox="1"/>
      </xdr:nvSpPr>
      <xdr:spPr>
        <a:xfrm>
          <a:off x="1816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1" name="直線コネクタ 110"/>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2"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3" name="直線コネクタ 112"/>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4"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5" name="直線コネクタ 114"/>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6"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17" name="フローチャート: 判断 116"/>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18" name="フローチャート: 判断 117"/>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19" name="フローチャート: 判断 118"/>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0" name="フローチャート: 判断 119"/>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1" name="フローチャート: 判断 120"/>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71520</xdr:rowOff>
    </xdr:from>
    <xdr:to>
      <xdr:col>55</xdr:col>
      <xdr:colOff>50800</xdr:colOff>
      <xdr:row>41</xdr:row>
      <xdr:rowOff>1670</xdr:rowOff>
    </xdr:to>
    <xdr:sp macro="" textlink="">
      <xdr:nvSpPr>
        <xdr:cNvPr id="127" name="楕円 126"/>
        <xdr:cNvSpPr/>
      </xdr:nvSpPr>
      <xdr:spPr>
        <a:xfrm>
          <a:off x="10426700" y="69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49947</xdr:rowOff>
    </xdr:from>
    <xdr:ext cx="534377" cy="259045"/>
    <xdr:sp macro="" textlink="">
      <xdr:nvSpPr>
        <xdr:cNvPr id="128" name="【道路】&#10;一人当たり延長該当値テキスト"/>
        <xdr:cNvSpPr txBox="1"/>
      </xdr:nvSpPr>
      <xdr:spPr>
        <a:xfrm>
          <a:off x="10515600" y="69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76511</xdr:rowOff>
    </xdr:from>
    <xdr:to>
      <xdr:col>50</xdr:col>
      <xdr:colOff>165100</xdr:colOff>
      <xdr:row>41</xdr:row>
      <xdr:rowOff>6661</xdr:rowOff>
    </xdr:to>
    <xdr:sp macro="" textlink="">
      <xdr:nvSpPr>
        <xdr:cNvPr id="129" name="楕円 128"/>
        <xdr:cNvSpPr/>
      </xdr:nvSpPr>
      <xdr:spPr>
        <a:xfrm>
          <a:off x="9588500" y="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122320</xdr:rowOff>
    </xdr:from>
    <xdr:to>
      <xdr:col>55</xdr:col>
      <xdr:colOff>0</xdr:colOff>
      <xdr:row>40</xdr:row>
      <xdr:rowOff>127311</xdr:rowOff>
    </xdr:to>
    <xdr:cxnSp macro="">
      <xdr:nvCxnSpPr>
        <xdr:cNvPr id="130" name="直線コネクタ 129"/>
        <xdr:cNvCxnSpPr/>
      </xdr:nvCxnSpPr>
      <xdr:spPr>
        <a:xfrm flipV="1">
          <a:off x="9639300" y="6980320"/>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80435</xdr:rowOff>
    </xdr:from>
    <xdr:to>
      <xdr:col>46</xdr:col>
      <xdr:colOff>38100</xdr:colOff>
      <xdr:row>41</xdr:row>
      <xdr:rowOff>10585</xdr:rowOff>
    </xdr:to>
    <xdr:sp macro="" textlink="">
      <xdr:nvSpPr>
        <xdr:cNvPr id="131" name="楕円 130"/>
        <xdr:cNvSpPr/>
      </xdr:nvSpPr>
      <xdr:spPr>
        <a:xfrm>
          <a:off x="8699500" y="69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127311</xdr:rowOff>
    </xdr:from>
    <xdr:to>
      <xdr:col>50</xdr:col>
      <xdr:colOff>114300</xdr:colOff>
      <xdr:row>40</xdr:row>
      <xdr:rowOff>131235</xdr:rowOff>
    </xdr:to>
    <xdr:cxnSp macro="">
      <xdr:nvCxnSpPr>
        <xdr:cNvPr id="132" name="直線コネクタ 131"/>
        <xdr:cNvCxnSpPr/>
      </xdr:nvCxnSpPr>
      <xdr:spPr>
        <a:xfrm flipV="1">
          <a:off x="8750300" y="698531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86246</xdr:rowOff>
    </xdr:from>
    <xdr:to>
      <xdr:col>41</xdr:col>
      <xdr:colOff>101600</xdr:colOff>
      <xdr:row>41</xdr:row>
      <xdr:rowOff>16396</xdr:rowOff>
    </xdr:to>
    <xdr:sp macro="" textlink="">
      <xdr:nvSpPr>
        <xdr:cNvPr id="133" name="楕円 132"/>
        <xdr:cNvSpPr/>
      </xdr:nvSpPr>
      <xdr:spPr>
        <a:xfrm>
          <a:off x="7810500" y="69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131235</xdr:rowOff>
    </xdr:from>
    <xdr:to>
      <xdr:col>45</xdr:col>
      <xdr:colOff>177800</xdr:colOff>
      <xdr:row>40</xdr:row>
      <xdr:rowOff>137046</xdr:rowOff>
    </xdr:to>
    <xdr:cxnSp macro="">
      <xdr:nvCxnSpPr>
        <xdr:cNvPr id="134" name="直線コネクタ 133"/>
        <xdr:cNvCxnSpPr/>
      </xdr:nvCxnSpPr>
      <xdr:spPr>
        <a:xfrm flipV="1">
          <a:off x="7861300" y="6989235"/>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35" name="n_1aveValue【道路】&#10;一人当たり延長"/>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36" name="n_2aveValue【道路】&#10;一人当たり延長"/>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37" name="n_3ave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38" name="n_4aveValue【道路】&#10;一人当たり延長"/>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169238</xdr:rowOff>
    </xdr:from>
    <xdr:ext cx="534377" cy="259045"/>
    <xdr:sp macro="" textlink="">
      <xdr:nvSpPr>
        <xdr:cNvPr id="139" name="n_1mainValue【道路】&#10;一人当たり延長"/>
        <xdr:cNvSpPr txBox="1"/>
      </xdr:nvSpPr>
      <xdr:spPr>
        <a:xfrm>
          <a:off x="9359411" y="7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1712</xdr:rowOff>
    </xdr:from>
    <xdr:ext cx="534377" cy="259045"/>
    <xdr:sp macro="" textlink="">
      <xdr:nvSpPr>
        <xdr:cNvPr id="140" name="n_2mainValue【道路】&#10;一人当たり延長"/>
        <xdr:cNvSpPr txBox="1"/>
      </xdr:nvSpPr>
      <xdr:spPr>
        <a:xfrm>
          <a:off x="8483111"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7523</xdr:rowOff>
    </xdr:from>
    <xdr:ext cx="534377" cy="259045"/>
    <xdr:sp macro="" textlink="">
      <xdr:nvSpPr>
        <xdr:cNvPr id="141" name="n_3mainValue【道路】&#10;一人当たり延長"/>
        <xdr:cNvSpPr txBox="1"/>
      </xdr:nvSpPr>
      <xdr:spPr>
        <a:xfrm>
          <a:off x="7594111" y="70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67" name="直線コネクタ 166"/>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68"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69" name="直線コネクタ 168"/>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0"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1" name="直線コネクタ 170"/>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2"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3" name="フローチャート: 判断 172"/>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75" name="フローチャート: 判断 174"/>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76" name="フローチャート: 判断 175"/>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77" name="フローチャート: 判断 176"/>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3" name="楕円 182"/>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120304</xdr:rowOff>
    </xdr:from>
    <xdr:ext cx="405111" cy="259045"/>
    <xdr:sp macro="" textlink="">
      <xdr:nvSpPr>
        <xdr:cNvPr id="184" name="【橋りょう・トンネル】&#10;有形固定資産減価償却率該当値テキスト"/>
        <xdr:cNvSpPr txBox="1"/>
      </xdr:nvSpPr>
      <xdr:spPr>
        <a:xfrm>
          <a:off x="4673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85" name="楕円 184"/>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21227</xdr:rowOff>
    </xdr:to>
    <xdr:cxnSp macro="">
      <xdr:nvCxnSpPr>
        <xdr:cNvPr id="186" name="直線コネクタ 185"/>
        <xdr:cNvCxnSpPr/>
      </xdr:nvCxnSpPr>
      <xdr:spPr>
        <a:xfrm>
          <a:off x="3797300" y="104617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87" name="楕円 186"/>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3266</xdr:rowOff>
    </xdr:to>
    <xdr:cxnSp macro="">
      <xdr:nvCxnSpPr>
        <xdr:cNvPr id="188" name="直線コネクタ 187"/>
        <xdr:cNvCxnSpPr/>
      </xdr:nvCxnSpPr>
      <xdr:spPr>
        <a:xfrm>
          <a:off x="2908300" y="104437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9" name="楕円 188"/>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156754</xdr:rowOff>
    </xdr:to>
    <xdr:cxnSp macro="">
      <xdr:nvCxnSpPr>
        <xdr:cNvPr id="190" name="直線コネクタ 189"/>
        <xdr:cNvCxnSpPr/>
      </xdr:nvCxnSpPr>
      <xdr:spPr>
        <a:xfrm>
          <a:off x="2019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192" name="n_2ave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93" name="n_3ave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194" name="n_4aveValue【橋りょう・トンネル】&#10;有形固定資産減価償却率"/>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195" name="n_1mainValue【橋りょう・トンネル】&#10;有形固定資産減価償却率"/>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96" name="n_2main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7" name="n_3main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23" name="直線コネクタ 222"/>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24"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25" name="直線コネクタ 224"/>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26"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27" name="直線コネクタ 226"/>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28"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29" name="フローチャート: 判断 228"/>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0" name="フローチャート: 判断 229"/>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31" name="フローチャート: 判断 230"/>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32" name="フローチャート: 判断 231"/>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33" name="フローチャート: 判断 232"/>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20285</xdr:rowOff>
    </xdr:from>
    <xdr:to>
      <xdr:col>55</xdr:col>
      <xdr:colOff>50800</xdr:colOff>
      <xdr:row>61</xdr:row>
      <xdr:rowOff>121885</xdr:rowOff>
    </xdr:to>
    <xdr:sp macro="" textlink="">
      <xdr:nvSpPr>
        <xdr:cNvPr id="239" name="楕円 238"/>
        <xdr:cNvSpPr/>
      </xdr:nvSpPr>
      <xdr:spPr>
        <a:xfrm>
          <a:off x="10426700" y="104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43162</xdr:rowOff>
    </xdr:from>
    <xdr:ext cx="599010" cy="259045"/>
    <xdr:sp macro="" textlink="">
      <xdr:nvSpPr>
        <xdr:cNvPr id="240" name="【橋りょう・トンネル】&#10;一人当たり有形固定資産（償却資産）額該当値テキスト"/>
        <xdr:cNvSpPr txBox="1"/>
      </xdr:nvSpPr>
      <xdr:spPr>
        <a:xfrm>
          <a:off x="10515600" y="1033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35369</xdr:rowOff>
    </xdr:from>
    <xdr:to>
      <xdr:col>50</xdr:col>
      <xdr:colOff>165100</xdr:colOff>
      <xdr:row>61</xdr:row>
      <xdr:rowOff>136969</xdr:rowOff>
    </xdr:to>
    <xdr:sp macro="" textlink="">
      <xdr:nvSpPr>
        <xdr:cNvPr id="241" name="楕円 240"/>
        <xdr:cNvSpPr/>
      </xdr:nvSpPr>
      <xdr:spPr>
        <a:xfrm>
          <a:off x="9588500" y="104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71085</xdr:rowOff>
    </xdr:from>
    <xdr:to>
      <xdr:col>55</xdr:col>
      <xdr:colOff>0</xdr:colOff>
      <xdr:row>61</xdr:row>
      <xdr:rowOff>86169</xdr:rowOff>
    </xdr:to>
    <xdr:cxnSp macro="">
      <xdr:nvCxnSpPr>
        <xdr:cNvPr id="242" name="直線コネクタ 241"/>
        <xdr:cNvCxnSpPr/>
      </xdr:nvCxnSpPr>
      <xdr:spPr>
        <a:xfrm flipV="1">
          <a:off x="9639300" y="10529535"/>
          <a:ext cx="8382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47843</xdr:rowOff>
    </xdr:from>
    <xdr:to>
      <xdr:col>46</xdr:col>
      <xdr:colOff>38100</xdr:colOff>
      <xdr:row>61</xdr:row>
      <xdr:rowOff>149443</xdr:rowOff>
    </xdr:to>
    <xdr:sp macro="" textlink="">
      <xdr:nvSpPr>
        <xdr:cNvPr id="243" name="楕円 242"/>
        <xdr:cNvSpPr/>
      </xdr:nvSpPr>
      <xdr:spPr>
        <a:xfrm>
          <a:off x="8699500" y="10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86169</xdr:rowOff>
    </xdr:from>
    <xdr:to>
      <xdr:col>50</xdr:col>
      <xdr:colOff>114300</xdr:colOff>
      <xdr:row>61</xdr:row>
      <xdr:rowOff>98643</xdr:rowOff>
    </xdr:to>
    <xdr:cxnSp macro="">
      <xdr:nvCxnSpPr>
        <xdr:cNvPr id="244" name="直線コネクタ 243"/>
        <xdr:cNvCxnSpPr/>
      </xdr:nvCxnSpPr>
      <xdr:spPr>
        <a:xfrm flipV="1">
          <a:off x="8750300" y="10544619"/>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61487</xdr:rowOff>
    </xdr:from>
    <xdr:to>
      <xdr:col>41</xdr:col>
      <xdr:colOff>101600</xdr:colOff>
      <xdr:row>61</xdr:row>
      <xdr:rowOff>163087</xdr:rowOff>
    </xdr:to>
    <xdr:sp macro="" textlink="">
      <xdr:nvSpPr>
        <xdr:cNvPr id="245" name="楕円 244"/>
        <xdr:cNvSpPr/>
      </xdr:nvSpPr>
      <xdr:spPr>
        <a:xfrm>
          <a:off x="7810500" y="105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98643</xdr:rowOff>
    </xdr:from>
    <xdr:to>
      <xdr:col>45</xdr:col>
      <xdr:colOff>177800</xdr:colOff>
      <xdr:row>61</xdr:row>
      <xdr:rowOff>112287</xdr:rowOff>
    </xdr:to>
    <xdr:cxnSp macro="">
      <xdr:nvCxnSpPr>
        <xdr:cNvPr id="246" name="直線コネクタ 245"/>
        <xdr:cNvCxnSpPr/>
      </xdr:nvCxnSpPr>
      <xdr:spPr>
        <a:xfrm flipV="1">
          <a:off x="7861300" y="10557093"/>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47" name="n_1aveValue【橋りょう・トンネル】&#10;一人当たり有形固定資産（償却資産）額"/>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48" name="n_2aveValue【橋りょう・トンネル】&#10;一人当たり有形固定資産（償却資産）額"/>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49" name="n_3aveValue【橋りょう・トンネル】&#10;一人当たり有形固定資産（償却資産）額"/>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50" name="n_4aveValue【橋りょう・トンネル】&#10;一人当たり有形固定資産（償却資産）額"/>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153496</xdr:rowOff>
    </xdr:from>
    <xdr:ext cx="599010" cy="259045"/>
    <xdr:sp macro="" textlink="">
      <xdr:nvSpPr>
        <xdr:cNvPr id="251" name="n_1mainValue【橋りょう・トンネル】&#10;一人当たり有形固定資産（償却資産）額"/>
        <xdr:cNvSpPr txBox="1"/>
      </xdr:nvSpPr>
      <xdr:spPr>
        <a:xfrm>
          <a:off x="9327095" y="1026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165970</xdr:rowOff>
    </xdr:from>
    <xdr:ext cx="599010" cy="259045"/>
    <xdr:sp macro="" textlink="">
      <xdr:nvSpPr>
        <xdr:cNvPr id="252" name="n_2mainValue【橋りょう・トンネル】&#10;一人当たり有形固定資産（償却資産）額"/>
        <xdr:cNvSpPr txBox="1"/>
      </xdr:nvSpPr>
      <xdr:spPr>
        <a:xfrm>
          <a:off x="8450795" y="1028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8164</xdr:rowOff>
    </xdr:from>
    <xdr:ext cx="599010" cy="259045"/>
    <xdr:sp macro="" textlink="">
      <xdr:nvSpPr>
        <xdr:cNvPr id="253" name="n_3mainValue【橋りょう・トンネル】&#10;一人当たり有形固定資産（償却資産）額"/>
        <xdr:cNvSpPr txBox="1"/>
      </xdr:nvSpPr>
      <xdr:spPr>
        <a:xfrm>
          <a:off x="7561795" y="102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78" name="直線コネクタ 277"/>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1"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2" name="直線コネクタ 281"/>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83"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84" name="フローチャート: 判断 283"/>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85" name="フローチャート: 判断 284"/>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86" name="フローチャート: 判断 285"/>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87" name="フローチャート: 判断 286"/>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288" name="フローチャート: 判断 287"/>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294" name="楕円 293"/>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295" name="【公営住宅】&#10;有形固定資産減価償却率該当値テキスト"/>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296" name="楕円 295"/>
        <xdr:cNvSpPr/>
      </xdr:nvSpPr>
      <xdr:spPr>
        <a:xfrm>
          <a:off x="3746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74295</xdr:rowOff>
    </xdr:to>
    <xdr:cxnSp macro="">
      <xdr:nvCxnSpPr>
        <xdr:cNvPr id="297" name="直線コネクタ 296"/>
        <xdr:cNvCxnSpPr/>
      </xdr:nvCxnSpPr>
      <xdr:spPr>
        <a:xfrm>
          <a:off x="3797300" y="144532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98" name="楕円 297"/>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51436</xdr:rowOff>
    </xdr:to>
    <xdr:cxnSp macro="">
      <xdr:nvCxnSpPr>
        <xdr:cNvPr id="299" name="直線コネクタ 298"/>
        <xdr:cNvCxnSpPr/>
      </xdr:nvCxnSpPr>
      <xdr:spPr>
        <a:xfrm>
          <a:off x="2908300" y="144284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00" name="楕円 299"/>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26670</xdr:rowOff>
    </xdr:to>
    <xdr:cxnSp macro="">
      <xdr:nvCxnSpPr>
        <xdr:cNvPr id="301" name="直線コネクタ 300"/>
        <xdr:cNvCxnSpPr/>
      </xdr:nvCxnSpPr>
      <xdr:spPr>
        <a:xfrm>
          <a:off x="2019300" y="14405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02" name="n_1aveValue【公営住宅】&#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03" name="n_2aveValue【公営住宅】&#10;有形固定資産減価償却率"/>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04" name="n_3aveValue【公営住宅】&#10;有形固定資産減価償却率"/>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05" name="n_4aveValue【公営住宅】&#10;有形固定資産減価償却率"/>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306" name="n_1mainValue【公営住宅】&#10;有形固定資産減価償却率"/>
        <xdr:cNvSpPr txBox="1"/>
      </xdr:nvSpPr>
      <xdr:spPr>
        <a:xfrm>
          <a:off x="3582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07" name="n_2mainValue【公営住宅】&#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08" name="n_3mainValue【公営住宅】&#10;有形固定資産減価償却率"/>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22" name="テキスト ボックス 321"/>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24" name="テキスト ボックス 323"/>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26" name="テキスト ボックス 325"/>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8" name="テキスト ボックス 327"/>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0" name="テキスト ボックス 32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2" name="テキスト ボックス 33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34" name="直線コネクタ 333"/>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35"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36" name="直線コネクタ 335"/>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37"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38" name="直線コネクタ 337"/>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39"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40" name="フローチャート: 判断 339"/>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41" name="フローチャート: 判断 340"/>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42" name="フローチャート: 判断 341"/>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43" name="フローチャート: 判断 342"/>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44" name="フローチャート: 判断 343"/>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109046</xdr:rowOff>
    </xdr:from>
    <xdr:to>
      <xdr:col>55</xdr:col>
      <xdr:colOff>50800</xdr:colOff>
      <xdr:row>87</xdr:row>
      <xdr:rowOff>39196</xdr:rowOff>
    </xdr:to>
    <xdr:sp macro="" textlink="">
      <xdr:nvSpPr>
        <xdr:cNvPr id="350" name="楕円 349"/>
        <xdr:cNvSpPr/>
      </xdr:nvSpPr>
      <xdr:spPr>
        <a:xfrm>
          <a:off x="10426700" y="14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51" name="【公営住宅】&#10;一人当たり面積該当値テキスト"/>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109209</xdr:rowOff>
    </xdr:from>
    <xdr:to>
      <xdr:col>50</xdr:col>
      <xdr:colOff>165100</xdr:colOff>
      <xdr:row>87</xdr:row>
      <xdr:rowOff>39359</xdr:rowOff>
    </xdr:to>
    <xdr:sp macro="" textlink="">
      <xdr:nvSpPr>
        <xdr:cNvPr id="352" name="楕円 351"/>
        <xdr:cNvSpPr/>
      </xdr:nvSpPr>
      <xdr:spPr>
        <a:xfrm>
          <a:off x="9588500" y="148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159846</xdr:rowOff>
    </xdr:from>
    <xdr:to>
      <xdr:col>55</xdr:col>
      <xdr:colOff>0</xdr:colOff>
      <xdr:row>86</xdr:row>
      <xdr:rowOff>160009</xdr:rowOff>
    </xdr:to>
    <xdr:cxnSp macro="">
      <xdr:nvCxnSpPr>
        <xdr:cNvPr id="353" name="直線コネクタ 352"/>
        <xdr:cNvCxnSpPr/>
      </xdr:nvCxnSpPr>
      <xdr:spPr>
        <a:xfrm flipV="1">
          <a:off x="9639300" y="1490454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109339</xdr:rowOff>
    </xdr:from>
    <xdr:to>
      <xdr:col>46</xdr:col>
      <xdr:colOff>38100</xdr:colOff>
      <xdr:row>87</xdr:row>
      <xdr:rowOff>39489</xdr:rowOff>
    </xdr:to>
    <xdr:sp macro="" textlink="">
      <xdr:nvSpPr>
        <xdr:cNvPr id="354" name="楕円 353"/>
        <xdr:cNvSpPr/>
      </xdr:nvSpPr>
      <xdr:spPr>
        <a:xfrm>
          <a:off x="8699500" y="14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160009</xdr:rowOff>
    </xdr:from>
    <xdr:to>
      <xdr:col>50</xdr:col>
      <xdr:colOff>114300</xdr:colOff>
      <xdr:row>86</xdr:row>
      <xdr:rowOff>160139</xdr:rowOff>
    </xdr:to>
    <xdr:cxnSp macro="">
      <xdr:nvCxnSpPr>
        <xdr:cNvPr id="355" name="直線コネクタ 354"/>
        <xdr:cNvCxnSpPr/>
      </xdr:nvCxnSpPr>
      <xdr:spPr>
        <a:xfrm flipV="1">
          <a:off x="8750300" y="1490470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108426</xdr:rowOff>
    </xdr:from>
    <xdr:to>
      <xdr:col>41</xdr:col>
      <xdr:colOff>101600</xdr:colOff>
      <xdr:row>87</xdr:row>
      <xdr:rowOff>38576</xdr:rowOff>
    </xdr:to>
    <xdr:sp macro="" textlink="">
      <xdr:nvSpPr>
        <xdr:cNvPr id="356" name="楕円 355"/>
        <xdr:cNvSpPr/>
      </xdr:nvSpPr>
      <xdr:spPr>
        <a:xfrm>
          <a:off x="7810500" y="148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159226</xdr:rowOff>
    </xdr:from>
    <xdr:to>
      <xdr:col>45</xdr:col>
      <xdr:colOff>177800</xdr:colOff>
      <xdr:row>86</xdr:row>
      <xdr:rowOff>160139</xdr:rowOff>
    </xdr:to>
    <xdr:cxnSp macro="">
      <xdr:nvCxnSpPr>
        <xdr:cNvPr id="357" name="直線コネクタ 356"/>
        <xdr:cNvCxnSpPr/>
      </xdr:nvCxnSpPr>
      <xdr:spPr>
        <a:xfrm>
          <a:off x="7861300" y="1490392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58" name="n_1aveValue【公営住宅】&#10;一人当たり面積"/>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59" name="n_2aveValue【公営住宅】&#10;一人当たり面積"/>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60" name="n_3aveValue【公営住宅】&#10;一人当たり面積"/>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61" name="n_4aveValue【公営住宅】&#10;一人当たり面積"/>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30486</xdr:rowOff>
    </xdr:from>
    <xdr:ext cx="469744" cy="259045"/>
    <xdr:sp macro="" textlink="">
      <xdr:nvSpPr>
        <xdr:cNvPr id="362" name="n_1mainValue【公営住宅】&#10;一人当たり面積"/>
        <xdr:cNvSpPr txBox="1"/>
      </xdr:nvSpPr>
      <xdr:spPr>
        <a:xfrm>
          <a:off x="9391727" y="1494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30616</xdr:rowOff>
    </xdr:from>
    <xdr:ext cx="469744" cy="259045"/>
    <xdr:sp macro="" textlink="">
      <xdr:nvSpPr>
        <xdr:cNvPr id="363" name="n_2mainValue【公営住宅】&#10;一人当たり面積"/>
        <xdr:cNvSpPr txBox="1"/>
      </xdr:nvSpPr>
      <xdr:spPr>
        <a:xfrm>
          <a:off x="8515427" y="149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29703</xdr:rowOff>
    </xdr:from>
    <xdr:ext cx="469744" cy="259045"/>
    <xdr:sp macro="" textlink="">
      <xdr:nvSpPr>
        <xdr:cNvPr id="364" name="n_3mainValue【公営住宅】&#10;一人当たり面積"/>
        <xdr:cNvSpPr txBox="1"/>
      </xdr:nvSpPr>
      <xdr:spPr>
        <a:xfrm>
          <a:off x="7626427" y="149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90" name="直線コネクタ 389"/>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1"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2" name="直線コネクタ 39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3"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4" name="直線コネクタ 393"/>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395" name="【港湾・漁港】&#10;有形固定資産減価償却率平均値テキスト"/>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396" name="フローチャート: 判断 395"/>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397" name="フローチャート: 判断 396"/>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398" name="フローチャート: 判断 397"/>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399" name="フローチャート: 判断 398"/>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00" name="フローチャート: 判断 399"/>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406" name="楕円 405"/>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146248</xdr:rowOff>
    </xdr:from>
    <xdr:ext cx="405111" cy="259045"/>
    <xdr:sp macro="" textlink="">
      <xdr:nvSpPr>
        <xdr:cNvPr id="407" name="【港湾・漁港】&#10;有形固定資産減価償却率該当値テキスト"/>
        <xdr:cNvSpPr txBox="1"/>
      </xdr:nvSpPr>
      <xdr:spPr>
        <a:xfrm>
          <a:off x="4673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408" name="楕円 407"/>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143148</xdr:rowOff>
    </xdr:from>
    <xdr:to>
      <xdr:col>24</xdr:col>
      <xdr:colOff>63500</xdr:colOff>
      <xdr:row>105</xdr:row>
      <xdr:rowOff>2721</xdr:rowOff>
    </xdr:to>
    <xdr:cxnSp macro="">
      <xdr:nvCxnSpPr>
        <xdr:cNvPr id="409" name="直線コネクタ 408"/>
        <xdr:cNvCxnSpPr/>
      </xdr:nvCxnSpPr>
      <xdr:spPr>
        <a:xfrm>
          <a:off x="3797300" y="179739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10" name="楕円 409"/>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143148</xdr:rowOff>
    </xdr:to>
    <xdr:cxnSp macro="">
      <xdr:nvCxnSpPr>
        <xdr:cNvPr id="411" name="直線コネクタ 410"/>
        <xdr:cNvCxnSpPr/>
      </xdr:nvCxnSpPr>
      <xdr:spPr>
        <a:xfrm>
          <a:off x="2908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412" name="楕円 411"/>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77832</xdr:rowOff>
    </xdr:from>
    <xdr:to>
      <xdr:col>15</xdr:col>
      <xdr:colOff>50800</xdr:colOff>
      <xdr:row>104</xdr:row>
      <xdr:rowOff>110489</xdr:rowOff>
    </xdr:to>
    <xdr:cxnSp macro="">
      <xdr:nvCxnSpPr>
        <xdr:cNvPr id="413" name="直線コネクタ 412"/>
        <xdr:cNvCxnSpPr/>
      </xdr:nvCxnSpPr>
      <xdr:spPr>
        <a:xfrm>
          <a:off x="2019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14" name="n_1aveValue【港湾・漁港】&#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15" name="n_2aveValue【港湾・漁港】&#10;有形固定資産減価償却率"/>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16" name="n_3aveValue【港湾・漁港】&#10;有形固定資産減価償却率"/>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17" name="n_4aveValue【港湾・漁港】&#10;有形固定資産減価償却率"/>
        <xdr:cNvSpPr txBox="1"/>
      </xdr:nvSpPr>
      <xdr:spPr>
        <a:xfrm>
          <a:off x="927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39025</xdr:rowOff>
    </xdr:from>
    <xdr:ext cx="405111" cy="259045"/>
    <xdr:sp macro="" textlink="">
      <xdr:nvSpPr>
        <xdr:cNvPr id="418" name="n_1mainValue【港湾・漁港】&#10;有形固定資産減価償却率"/>
        <xdr:cNvSpPr txBox="1"/>
      </xdr:nvSpPr>
      <xdr:spPr>
        <a:xfrm>
          <a:off x="3582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6366</xdr:rowOff>
    </xdr:from>
    <xdr:ext cx="405111" cy="259045"/>
    <xdr:sp macro="" textlink="">
      <xdr:nvSpPr>
        <xdr:cNvPr id="419" name="n_2mainValue【港湾・漁港】&#10;有形固定資産減価償却率"/>
        <xdr:cNvSpPr txBox="1"/>
      </xdr:nvSpPr>
      <xdr:spPr>
        <a:xfrm>
          <a:off x="2705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145159</xdr:rowOff>
    </xdr:from>
    <xdr:ext cx="405111" cy="259045"/>
    <xdr:sp macro="" textlink="">
      <xdr:nvSpPr>
        <xdr:cNvPr id="420" name="n_3mainValue【港湾・漁港】&#10;有形固定資産減価償却率"/>
        <xdr:cNvSpPr txBox="1"/>
      </xdr:nvSpPr>
      <xdr:spPr>
        <a:xfrm>
          <a:off x="1816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2" name="テキスト ボックス 43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4" name="テキスト ボックス 43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6" name="テキスト ボックス 43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8" name="テキスト ボックス 43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0" name="テキスト ボックス 43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42" name="直線コネクタ 441"/>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43" name="【港湾・漁港】&#10;一人当たり有形固定資産（償却資産）額最小値テキスト"/>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44" name="直線コネクタ 443"/>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45" name="【港湾・漁港】&#10;一人当たり有形固定資産（償却資産）額最大値テキスト"/>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46" name="直線コネクタ 445"/>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47" name="【港湾・漁港】&#10;一人当たり有形固定資産（償却資産）額平均値テキスト"/>
        <xdr:cNvSpPr txBox="1"/>
      </xdr:nvSpPr>
      <xdr:spPr>
        <a:xfrm>
          <a:off x="10515600"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48" name="フローチャート: 判断 447"/>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49" name="フローチャート: 判断 448"/>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50" name="フローチャート: 判断 449"/>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51" name="フローチャート: 判断 450"/>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52" name="フローチャート: 判断 451"/>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98458</xdr:rowOff>
    </xdr:from>
    <xdr:to>
      <xdr:col>55</xdr:col>
      <xdr:colOff>50800</xdr:colOff>
      <xdr:row>105</xdr:row>
      <xdr:rowOff>28608</xdr:rowOff>
    </xdr:to>
    <xdr:sp macro="" textlink="">
      <xdr:nvSpPr>
        <xdr:cNvPr id="458" name="楕円 457"/>
        <xdr:cNvSpPr/>
      </xdr:nvSpPr>
      <xdr:spPr>
        <a:xfrm>
          <a:off x="10426700" y="179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121335</xdr:rowOff>
    </xdr:from>
    <xdr:ext cx="599010" cy="259045"/>
    <xdr:sp macro="" textlink="">
      <xdr:nvSpPr>
        <xdr:cNvPr id="459" name="【港湾・漁港】&#10;一人当たり有形固定資産（償却資産）額該当値テキスト"/>
        <xdr:cNvSpPr txBox="1"/>
      </xdr:nvSpPr>
      <xdr:spPr>
        <a:xfrm>
          <a:off x="10515600" y="1778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111409</xdr:rowOff>
    </xdr:from>
    <xdr:to>
      <xdr:col>50</xdr:col>
      <xdr:colOff>165100</xdr:colOff>
      <xdr:row>105</xdr:row>
      <xdr:rowOff>41559</xdr:rowOff>
    </xdr:to>
    <xdr:sp macro="" textlink="">
      <xdr:nvSpPr>
        <xdr:cNvPr id="460" name="楕円 459"/>
        <xdr:cNvSpPr/>
      </xdr:nvSpPr>
      <xdr:spPr>
        <a:xfrm>
          <a:off x="9588500" y="179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149258</xdr:rowOff>
    </xdr:from>
    <xdr:to>
      <xdr:col>55</xdr:col>
      <xdr:colOff>0</xdr:colOff>
      <xdr:row>104</xdr:row>
      <xdr:rowOff>162209</xdr:rowOff>
    </xdr:to>
    <xdr:cxnSp macro="">
      <xdr:nvCxnSpPr>
        <xdr:cNvPr id="461" name="直線コネクタ 460"/>
        <xdr:cNvCxnSpPr/>
      </xdr:nvCxnSpPr>
      <xdr:spPr>
        <a:xfrm flipV="1">
          <a:off x="9639300" y="17980058"/>
          <a:ext cx="8382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120790</xdr:rowOff>
    </xdr:from>
    <xdr:to>
      <xdr:col>46</xdr:col>
      <xdr:colOff>38100</xdr:colOff>
      <xdr:row>105</xdr:row>
      <xdr:rowOff>50940</xdr:rowOff>
    </xdr:to>
    <xdr:sp macro="" textlink="">
      <xdr:nvSpPr>
        <xdr:cNvPr id="462" name="楕円 461"/>
        <xdr:cNvSpPr/>
      </xdr:nvSpPr>
      <xdr:spPr>
        <a:xfrm>
          <a:off x="8699500" y="179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162209</xdr:rowOff>
    </xdr:from>
    <xdr:to>
      <xdr:col>50</xdr:col>
      <xdr:colOff>114300</xdr:colOff>
      <xdr:row>105</xdr:row>
      <xdr:rowOff>140</xdr:rowOff>
    </xdr:to>
    <xdr:cxnSp macro="">
      <xdr:nvCxnSpPr>
        <xdr:cNvPr id="463" name="直線コネクタ 462"/>
        <xdr:cNvCxnSpPr/>
      </xdr:nvCxnSpPr>
      <xdr:spPr>
        <a:xfrm flipV="1">
          <a:off x="8750300" y="17993009"/>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134851</xdr:rowOff>
    </xdr:from>
    <xdr:to>
      <xdr:col>41</xdr:col>
      <xdr:colOff>101600</xdr:colOff>
      <xdr:row>105</xdr:row>
      <xdr:rowOff>65001</xdr:rowOff>
    </xdr:to>
    <xdr:sp macro="" textlink="">
      <xdr:nvSpPr>
        <xdr:cNvPr id="464" name="楕円 463"/>
        <xdr:cNvSpPr/>
      </xdr:nvSpPr>
      <xdr:spPr>
        <a:xfrm>
          <a:off x="7810500" y="179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xdr:rowOff>
    </xdr:from>
    <xdr:to>
      <xdr:col>45</xdr:col>
      <xdr:colOff>177800</xdr:colOff>
      <xdr:row>105</xdr:row>
      <xdr:rowOff>14201</xdr:rowOff>
    </xdr:to>
    <xdr:cxnSp macro="">
      <xdr:nvCxnSpPr>
        <xdr:cNvPr id="465" name="直線コネクタ 464"/>
        <xdr:cNvCxnSpPr/>
      </xdr:nvCxnSpPr>
      <xdr:spPr>
        <a:xfrm flipV="1">
          <a:off x="7861300" y="18002390"/>
          <a:ext cx="889000"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131827</xdr:rowOff>
    </xdr:from>
    <xdr:ext cx="599010" cy="259045"/>
    <xdr:sp macro="" textlink="">
      <xdr:nvSpPr>
        <xdr:cNvPr id="466" name="n_1aveValue【港湾・漁港】&#10;一人当たり有形固定資産（償却資産）額"/>
        <xdr:cNvSpPr txBox="1"/>
      </xdr:nvSpPr>
      <xdr:spPr>
        <a:xfrm>
          <a:off x="9327095" y="1830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13549</xdr:rowOff>
    </xdr:from>
    <xdr:ext cx="599010" cy="259045"/>
    <xdr:sp macro="" textlink="">
      <xdr:nvSpPr>
        <xdr:cNvPr id="467" name="n_2aveValue【港湾・漁港】&#10;一人当たり有形固定資産（償却資産）額"/>
        <xdr:cNvSpPr txBox="1"/>
      </xdr:nvSpPr>
      <xdr:spPr>
        <a:xfrm>
          <a:off x="84507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152689</xdr:rowOff>
    </xdr:from>
    <xdr:ext cx="599010" cy="259045"/>
    <xdr:sp macro="" textlink="">
      <xdr:nvSpPr>
        <xdr:cNvPr id="468" name="n_3aveValue【港湾・漁港】&#10;一人当たり有形固定資産（償却資産）額"/>
        <xdr:cNvSpPr txBox="1"/>
      </xdr:nvSpPr>
      <xdr:spPr>
        <a:xfrm>
          <a:off x="7561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69" name="n_4aveValue【港湾・漁港】&#10;一人当たり有形固定資産（償却資産）額"/>
        <xdr:cNvSpPr txBox="1"/>
      </xdr:nvSpPr>
      <xdr:spPr>
        <a:xfrm>
          <a:off x="6672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58086</xdr:rowOff>
    </xdr:from>
    <xdr:ext cx="599010" cy="259045"/>
    <xdr:sp macro="" textlink="">
      <xdr:nvSpPr>
        <xdr:cNvPr id="470" name="n_1mainValue【港湾・漁港】&#10;一人当たり有形固定資産（償却資産）額"/>
        <xdr:cNvSpPr txBox="1"/>
      </xdr:nvSpPr>
      <xdr:spPr>
        <a:xfrm>
          <a:off x="9327095" y="177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67467</xdr:rowOff>
    </xdr:from>
    <xdr:ext cx="599010" cy="259045"/>
    <xdr:sp macro="" textlink="">
      <xdr:nvSpPr>
        <xdr:cNvPr id="471" name="n_2mainValue【港湾・漁港】&#10;一人当たり有形固定資産（償却資産）額"/>
        <xdr:cNvSpPr txBox="1"/>
      </xdr:nvSpPr>
      <xdr:spPr>
        <a:xfrm>
          <a:off x="8450795" y="1772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81528</xdr:rowOff>
    </xdr:from>
    <xdr:ext cx="599010" cy="259045"/>
    <xdr:sp macro="" textlink="">
      <xdr:nvSpPr>
        <xdr:cNvPr id="472" name="n_3mainValue【港湾・漁港】&#10;一人当たり有形固定資産（償却資産）額"/>
        <xdr:cNvSpPr txBox="1"/>
      </xdr:nvSpPr>
      <xdr:spPr>
        <a:xfrm>
          <a:off x="7561795" y="177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4" name="直線コネクタ 4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5" name="テキスト ボックス 4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6" name="直線コネクタ 4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7" name="テキスト ボックス 4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8" name="直線コネクタ 4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9" name="テキスト ボックス 4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0" name="直線コネクタ 4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1" name="テキスト ボックス 4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2" name="直線コネクタ 4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3" name="テキスト ボックス 4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4" name="直線コネクタ 4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5" name="テキスト ボックス 4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8" name="直線コネクタ 497"/>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0" name="直線コネクタ 4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1"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2" name="直線コネクタ 50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03" name="【認定こども園・幼稚園・保育所】&#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04" name="フローチャート: 判断 503"/>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05" name="フローチャート: 判断 504"/>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06" name="フローチャート: 判断 505"/>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07" name="フローチャート: 判断 506"/>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08" name="フローチャート: 判断 507"/>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4" name="楕円 513"/>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515" name="【認定こども園・幼稚園・保育所】&#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516" name="楕円 515"/>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99060</xdr:rowOff>
    </xdr:to>
    <xdr:cxnSp macro="">
      <xdr:nvCxnSpPr>
        <xdr:cNvPr id="517" name="直線コネクタ 516"/>
        <xdr:cNvCxnSpPr/>
      </xdr:nvCxnSpPr>
      <xdr:spPr>
        <a:xfrm>
          <a:off x="15481300" y="63741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518" name="楕円 517"/>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134983</xdr:rowOff>
    </xdr:from>
    <xdr:to>
      <xdr:col>81</xdr:col>
      <xdr:colOff>50800</xdr:colOff>
      <xdr:row>37</xdr:row>
      <xdr:rowOff>30480</xdr:rowOff>
    </xdr:to>
    <xdr:cxnSp macro="">
      <xdr:nvCxnSpPr>
        <xdr:cNvPr id="519" name="直線コネクタ 518"/>
        <xdr:cNvCxnSpPr/>
      </xdr:nvCxnSpPr>
      <xdr:spPr>
        <a:xfrm>
          <a:off x="14592300" y="630718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18869</xdr:rowOff>
    </xdr:from>
    <xdr:to>
      <xdr:col>72</xdr:col>
      <xdr:colOff>38100</xdr:colOff>
      <xdr:row>36</xdr:row>
      <xdr:rowOff>120469</xdr:rowOff>
    </xdr:to>
    <xdr:sp macro="" textlink="">
      <xdr:nvSpPr>
        <xdr:cNvPr id="520" name="楕円 519"/>
        <xdr:cNvSpPr/>
      </xdr:nvSpPr>
      <xdr:spPr>
        <a:xfrm>
          <a:off x="13652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134983</xdr:rowOff>
    </xdr:to>
    <xdr:cxnSp macro="">
      <xdr:nvCxnSpPr>
        <xdr:cNvPr id="521" name="直線コネクタ 520"/>
        <xdr:cNvCxnSpPr/>
      </xdr:nvCxnSpPr>
      <xdr:spPr>
        <a:xfrm>
          <a:off x="13703300" y="624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522" name="n_1aveValue【認定こども園・幼稚園・保育所】&#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523" name="n_2aveValue【認定こども園・幼稚園・保育所】&#10;有形固定資産減価償却率"/>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24" name="n_3aveValue【認定こども園・幼稚園・保育所】&#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25" name="n_4aveValue【認定こども園・幼稚園・保育所】&#10;有形固定資産減価償却率"/>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526" name="n_1mainValue【認定こども園・幼稚園・保育所】&#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30860</xdr:rowOff>
    </xdr:from>
    <xdr:ext cx="405111" cy="259045"/>
    <xdr:sp macro="" textlink="">
      <xdr:nvSpPr>
        <xdr:cNvPr id="527" name="n_2mainValue【認定こども園・幼稚園・保育所】&#10;有形固定資産減価償却率"/>
        <xdr:cNvSpPr txBox="1"/>
      </xdr:nvSpPr>
      <xdr:spPr>
        <a:xfrm>
          <a:off x="14389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136996</xdr:rowOff>
    </xdr:from>
    <xdr:ext cx="405111" cy="259045"/>
    <xdr:sp macro="" textlink="">
      <xdr:nvSpPr>
        <xdr:cNvPr id="528" name="n_3mainValue【認定こども園・幼稚園・保育所】&#10;有形固定資産減価償却率"/>
        <xdr:cNvSpPr txBox="1"/>
      </xdr:nvSpPr>
      <xdr:spPr>
        <a:xfrm>
          <a:off x="13500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9" name="直線コネクタ 5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0" name="テキスト ボックス 5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1" name="直線コネクタ 5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2" name="テキスト ボックス 5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3" name="直線コネクタ 5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4" name="テキスト ボックス 5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5" name="直線コネクタ 5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6" name="テキスト ボックス 5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7" name="直線コネクタ 5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8" name="テキスト ボックス 5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9" name="直線コネクタ 5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0" name="テキスト ボックス 5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2" name="テキスト ボックス 5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54" name="直線コネクタ 553"/>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55"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56" name="直線コネクタ 555"/>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57"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58" name="直線コネクタ 557"/>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59"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60" name="フローチャート: 判断 559"/>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61" name="フローチャート: 判断 560"/>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62" name="フローチャート: 判断 561"/>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63" name="フローチャート: 判断 562"/>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64" name="フローチャート: 判断 563"/>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0" name="楕円 569"/>
        <xdr:cNvSpPr/>
      </xdr:nvSpPr>
      <xdr:spPr>
        <a:xfrm>
          <a:off x="22110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33581</xdr:rowOff>
    </xdr:from>
    <xdr:ext cx="469744" cy="259045"/>
    <xdr:sp macro="" textlink="">
      <xdr:nvSpPr>
        <xdr:cNvPr id="571" name="【認定こども園・幼稚園・保育所】&#10;一人当たり面積該当値テキスト"/>
        <xdr:cNvSpPr txBox="1"/>
      </xdr:nvSpPr>
      <xdr:spPr>
        <a:xfrm>
          <a:off x="22199600"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572" name="楕円 571"/>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61504</xdr:rowOff>
    </xdr:from>
    <xdr:to>
      <xdr:col>116</xdr:col>
      <xdr:colOff>63500</xdr:colOff>
      <xdr:row>39</xdr:row>
      <xdr:rowOff>71301</xdr:rowOff>
    </xdr:to>
    <xdr:cxnSp macro="">
      <xdr:nvCxnSpPr>
        <xdr:cNvPr id="573" name="直線コネクタ 572"/>
        <xdr:cNvCxnSpPr/>
      </xdr:nvCxnSpPr>
      <xdr:spPr>
        <a:xfrm flipV="1">
          <a:off x="21323300" y="67480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30299</xdr:rowOff>
    </xdr:from>
    <xdr:to>
      <xdr:col>107</xdr:col>
      <xdr:colOff>101600</xdr:colOff>
      <xdr:row>39</xdr:row>
      <xdr:rowOff>131899</xdr:rowOff>
    </xdr:to>
    <xdr:sp macro="" textlink="">
      <xdr:nvSpPr>
        <xdr:cNvPr id="574" name="楕円 573"/>
        <xdr:cNvSpPr/>
      </xdr:nvSpPr>
      <xdr:spPr>
        <a:xfrm>
          <a:off x="2038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39</xdr:row>
      <xdr:rowOff>81099</xdr:rowOff>
    </xdr:to>
    <xdr:cxnSp macro="">
      <xdr:nvCxnSpPr>
        <xdr:cNvPr id="575" name="直線コネクタ 574"/>
        <xdr:cNvCxnSpPr/>
      </xdr:nvCxnSpPr>
      <xdr:spPr>
        <a:xfrm flipV="1">
          <a:off x="20434300" y="675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76" name="楕円 575"/>
        <xdr:cNvSpPr/>
      </xdr:nvSpPr>
      <xdr:spPr>
        <a:xfrm>
          <a:off x="19494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81099</xdr:rowOff>
    </xdr:from>
    <xdr:to>
      <xdr:col>107</xdr:col>
      <xdr:colOff>50800</xdr:colOff>
      <xdr:row>39</xdr:row>
      <xdr:rowOff>94162</xdr:rowOff>
    </xdr:to>
    <xdr:cxnSp macro="">
      <xdr:nvCxnSpPr>
        <xdr:cNvPr id="577" name="直線コネクタ 576"/>
        <xdr:cNvCxnSpPr/>
      </xdr:nvCxnSpPr>
      <xdr:spPr>
        <a:xfrm flipV="1">
          <a:off x="19545300" y="676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578"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79" name="n_2ave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80" name="n_3aveValue【認定こども園・幼稚園・保育所】&#10;一人当たり面積"/>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81" name="n_4ave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113228</xdr:rowOff>
    </xdr:from>
    <xdr:ext cx="469744" cy="259045"/>
    <xdr:sp macro="" textlink="">
      <xdr:nvSpPr>
        <xdr:cNvPr id="582" name="n_1mainValue【認定こども園・幼稚園・保育所】&#10;一人当たり面積"/>
        <xdr:cNvSpPr txBox="1"/>
      </xdr:nvSpPr>
      <xdr:spPr>
        <a:xfrm>
          <a:off x="21075727"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148426</xdr:rowOff>
    </xdr:from>
    <xdr:ext cx="469744" cy="259045"/>
    <xdr:sp macro="" textlink="">
      <xdr:nvSpPr>
        <xdr:cNvPr id="583" name="n_2mainValue【認定こども園・幼稚園・保育所】&#10;一人当たり面積"/>
        <xdr:cNvSpPr txBox="1"/>
      </xdr:nvSpPr>
      <xdr:spPr>
        <a:xfrm>
          <a:off x="201994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84" name="n_3main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6" name="直線コネクタ 5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7" name="テキスト ボックス 5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8" name="直線コネクタ 5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9" name="テキスト ボックス 5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0" name="直線コネクタ 5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1" name="テキスト ボックス 6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2" name="直線コネクタ 6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3" name="テキスト ボックス 6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4" name="直線コネクタ 6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5" name="テキスト ボックス 6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7" name="テキスト ボックス 6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09" name="直線コネクタ 60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1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11" name="直線コネクタ 61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1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13" name="直線コネクタ 61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14"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15" name="フローチャート: 判断 61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16" name="フローチャート: 判断 61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17" name="フローチャート: 判断 61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18" name="フローチャート: 判断 61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19" name="フローチャート: 判断 61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25" name="楕円 624"/>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626"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27" name="楕円 626"/>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60</xdr:row>
      <xdr:rowOff>148590</xdr:rowOff>
    </xdr:to>
    <xdr:cxnSp macro="">
      <xdr:nvCxnSpPr>
        <xdr:cNvPr id="628" name="直線コネクタ 627"/>
        <xdr:cNvCxnSpPr/>
      </xdr:nvCxnSpPr>
      <xdr:spPr>
        <a:xfrm flipV="1">
          <a:off x="15481300" y="1022985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629" name="楕円 628"/>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148590</xdr:rowOff>
    </xdr:to>
    <xdr:cxnSp macro="">
      <xdr:nvCxnSpPr>
        <xdr:cNvPr id="630" name="直線コネクタ 629"/>
        <xdr:cNvCxnSpPr/>
      </xdr:nvCxnSpPr>
      <xdr:spPr>
        <a:xfrm>
          <a:off x="14592300" y="10407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31" name="楕円 630"/>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120015</xdr:rowOff>
    </xdr:to>
    <xdr:cxnSp macro="">
      <xdr:nvCxnSpPr>
        <xdr:cNvPr id="632" name="直線コネクタ 631"/>
        <xdr:cNvCxnSpPr/>
      </xdr:nvCxnSpPr>
      <xdr:spPr>
        <a:xfrm>
          <a:off x="13703300" y="1040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633" name="n_1aveValue【学校施設】&#10;有形固定資産減価償却率"/>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634" name="n_2aveValue【学校施設】&#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35"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636" name="n_4aveValue【学校施設】&#10;有形固定資産減価償却率"/>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637"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638" name="n_2mainValue【学校施設】&#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39" name="n_3mainValue【学校施設】&#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0" name="テキスト ボックス 6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1" name="直線コネクタ 6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2" name="テキスト ボックス 6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3" name="直線コネクタ 6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4" name="テキスト ボックス 6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5" name="直線コネクタ 6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6" name="テキスト ボックス 6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7" name="直線コネクタ 6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8" name="テキスト ボックス 6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9" name="直線コネクタ 6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0" name="テキスト ボックス 6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1" name="直線コネクタ 6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2" name="テキスト ボックス 6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66" name="直線コネクタ 665"/>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67"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68" name="直線コネクタ 667"/>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69"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70" name="直線コネクタ 669"/>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71" name="【学校施設】&#10;一人当たり面積平均値テキスト"/>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72" name="フローチャート: 判断 671"/>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73" name="フローチャート: 判断 672"/>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74" name="フローチャート: 判断 673"/>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75" name="フローチャート: 判断 674"/>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76" name="フローチャート: 判断 675"/>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43580</xdr:rowOff>
    </xdr:from>
    <xdr:to>
      <xdr:col>116</xdr:col>
      <xdr:colOff>114300</xdr:colOff>
      <xdr:row>63</xdr:row>
      <xdr:rowOff>145180</xdr:rowOff>
    </xdr:to>
    <xdr:sp macro="" textlink="">
      <xdr:nvSpPr>
        <xdr:cNvPr id="682" name="楕円 681"/>
        <xdr:cNvSpPr/>
      </xdr:nvSpPr>
      <xdr:spPr>
        <a:xfrm>
          <a:off x="22110700" y="10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22007</xdr:rowOff>
    </xdr:from>
    <xdr:ext cx="469744" cy="259045"/>
    <xdr:sp macro="" textlink="">
      <xdr:nvSpPr>
        <xdr:cNvPr id="683" name="【学校施設】&#10;一人当たり面積該当値テキスト"/>
        <xdr:cNvSpPr txBox="1"/>
      </xdr:nvSpPr>
      <xdr:spPr>
        <a:xfrm>
          <a:off x="22199600" y="108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65786</xdr:rowOff>
    </xdr:from>
    <xdr:to>
      <xdr:col>112</xdr:col>
      <xdr:colOff>38100</xdr:colOff>
      <xdr:row>62</xdr:row>
      <xdr:rowOff>167386</xdr:rowOff>
    </xdr:to>
    <xdr:sp macro="" textlink="">
      <xdr:nvSpPr>
        <xdr:cNvPr id="684" name="楕円 683"/>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63</xdr:row>
      <xdr:rowOff>94380</xdr:rowOff>
    </xdr:to>
    <xdr:cxnSp macro="">
      <xdr:nvCxnSpPr>
        <xdr:cNvPr id="685" name="直線コネクタ 684"/>
        <xdr:cNvCxnSpPr/>
      </xdr:nvCxnSpPr>
      <xdr:spPr>
        <a:xfrm>
          <a:off x="21323300" y="10746486"/>
          <a:ext cx="838200" cy="1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76563</xdr:rowOff>
    </xdr:from>
    <xdr:to>
      <xdr:col>107</xdr:col>
      <xdr:colOff>101600</xdr:colOff>
      <xdr:row>63</xdr:row>
      <xdr:rowOff>6713</xdr:rowOff>
    </xdr:to>
    <xdr:sp macro="" textlink="">
      <xdr:nvSpPr>
        <xdr:cNvPr id="686" name="楕円 685"/>
        <xdr:cNvSpPr/>
      </xdr:nvSpPr>
      <xdr:spPr>
        <a:xfrm>
          <a:off x="20383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127363</xdr:rowOff>
    </xdr:to>
    <xdr:cxnSp macro="">
      <xdr:nvCxnSpPr>
        <xdr:cNvPr id="687" name="直線コネクタ 686"/>
        <xdr:cNvCxnSpPr/>
      </xdr:nvCxnSpPr>
      <xdr:spPr>
        <a:xfrm flipV="1">
          <a:off x="20434300" y="1074648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92565</xdr:rowOff>
    </xdr:from>
    <xdr:to>
      <xdr:col>102</xdr:col>
      <xdr:colOff>165100</xdr:colOff>
      <xdr:row>63</xdr:row>
      <xdr:rowOff>22715</xdr:rowOff>
    </xdr:to>
    <xdr:sp macro="" textlink="">
      <xdr:nvSpPr>
        <xdr:cNvPr id="688" name="楕円 687"/>
        <xdr:cNvSpPr/>
      </xdr:nvSpPr>
      <xdr:spPr>
        <a:xfrm>
          <a:off x="19494500" y="107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127363</xdr:rowOff>
    </xdr:from>
    <xdr:to>
      <xdr:col>107</xdr:col>
      <xdr:colOff>50800</xdr:colOff>
      <xdr:row>62</xdr:row>
      <xdr:rowOff>143365</xdr:rowOff>
    </xdr:to>
    <xdr:cxnSp macro="">
      <xdr:nvCxnSpPr>
        <xdr:cNvPr id="689" name="直線コネクタ 688"/>
        <xdr:cNvCxnSpPr/>
      </xdr:nvCxnSpPr>
      <xdr:spPr>
        <a:xfrm flipV="1">
          <a:off x="19545300" y="107572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90" name="n_1aveValue【学校施設】&#10;一人当たり面積"/>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91" name="n_2aveValue【学校施設】&#10;一人当たり面積"/>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92" name="n_3aveValue【学校施設】&#10;一人当たり面積"/>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93" name="n_4aveValue【学校施設】&#10;一人当たり面積"/>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12463</xdr:rowOff>
    </xdr:from>
    <xdr:ext cx="469744" cy="259045"/>
    <xdr:sp macro="" textlink="">
      <xdr:nvSpPr>
        <xdr:cNvPr id="694" name="n_1main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23240</xdr:rowOff>
    </xdr:from>
    <xdr:ext cx="469744" cy="259045"/>
    <xdr:sp macro="" textlink="">
      <xdr:nvSpPr>
        <xdr:cNvPr id="695" name="n_2mainValue【学校施設】&#10;一人当たり面積"/>
        <xdr:cNvSpPr txBox="1"/>
      </xdr:nvSpPr>
      <xdr:spPr>
        <a:xfrm>
          <a:off x="20199427" y="104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39242</xdr:rowOff>
    </xdr:from>
    <xdr:ext cx="469744" cy="259045"/>
    <xdr:sp macro="" textlink="">
      <xdr:nvSpPr>
        <xdr:cNvPr id="696" name="n_3mainValue【学校施設】&#10;一人当たり面積"/>
        <xdr:cNvSpPr txBox="1"/>
      </xdr:nvSpPr>
      <xdr:spPr>
        <a:xfrm>
          <a:off x="19310427" y="1049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4" name="直線コネクタ 7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5" name="テキスト ボックス 72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6" name="直線コネクタ 7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7" name="テキスト ボックス 7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8" name="直線コネクタ 7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9" name="テキスト ボックス 7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0" name="直線コネクタ 7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1" name="テキスト ボックス 73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3" name="テキスト ボックス 73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35" name="直線コネクタ 734"/>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36"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37" name="直線コネクタ 736"/>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38"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39" name="直線コネクタ 738"/>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40"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41" name="フローチャート: 判断 740"/>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42" name="フローチャート: 判断 741"/>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43" name="フローチャート: 判断 742"/>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44" name="フローチャート: 判断 743"/>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45" name="フローチャート: 判断 744"/>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751" name="楕円 750"/>
        <xdr:cNvSpPr/>
      </xdr:nvSpPr>
      <xdr:spPr>
        <a:xfrm>
          <a:off x="16268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58690</xdr:rowOff>
    </xdr:from>
    <xdr:ext cx="405111" cy="259045"/>
    <xdr:sp macro="" textlink="">
      <xdr:nvSpPr>
        <xdr:cNvPr id="752" name="【公民館】&#10;有形固定資産減価償却率該当値テキスト"/>
        <xdr:cNvSpPr txBox="1"/>
      </xdr:nvSpPr>
      <xdr:spPr>
        <a:xfrm>
          <a:off x="16357600"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53" name="楕円 752"/>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131063</xdr:rowOff>
    </xdr:to>
    <xdr:cxnSp macro="">
      <xdr:nvCxnSpPr>
        <xdr:cNvPr id="754" name="直線コネクタ 753"/>
        <xdr:cNvCxnSpPr/>
      </xdr:nvCxnSpPr>
      <xdr:spPr>
        <a:xfrm>
          <a:off x="15481300" y="1791843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167132</xdr:rowOff>
    </xdr:from>
    <xdr:to>
      <xdr:col>76</xdr:col>
      <xdr:colOff>165100</xdr:colOff>
      <xdr:row>104</xdr:row>
      <xdr:rowOff>97282</xdr:rowOff>
    </xdr:to>
    <xdr:sp macro="" textlink="">
      <xdr:nvSpPr>
        <xdr:cNvPr id="755" name="楕円 754"/>
        <xdr:cNvSpPr/>
      </xdr:nvSpPr>
      <xdr:spPr>
        <a:xfrm>
          <a:off x="14541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46482</xdr:rowOff>
    </xdr:from>
    <xdr:to>
      <xdr:col>81</xdr:col>
      <xdr:colOff>50800</xdr:colOff>
      <xdr:row>104</xdr:row>
      <xdr:rowOff>87630</xdr:rowOff>
    </xdr:to>
    <xdr:cxnSp macro="">
      <xdr:nvCxnSpPr>
        <xdr:cNvPr id="756" name="直線コネクタ 755"/>
        <xdr:cNvCxnSpPr/>
      </xdr:nvCxnSpPr>
      <xdr:spPr>
        <a:xfrm>
          <a:off x="14592300" y="178772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123698</xdr:rowOff>
    </xdr:from>
    <xdr:to>
      <xdr:col>72</xdr:col>
      <xdr:colOff>38100</xdr:colOff>
      <xdr:row>104</xdr:row>
      <xdr:rowOff>53848</xdr:rowOff>
    </xdr:to>
    <xdr:sp macro="" textlink="">
      <xdr:nvSpPr>
        <xdr:cNvPr id="757" name="楕円 756"/>
        <xdr:cNvSpPr/>
      </xdr:nvSpPr>
      <xdr:spPr>
        <a:xfrm>
          <a:off x="1365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xdr:rowOff>
    </xdr:from>
    <xdr:to>
      <xdr:col>76</xdr:col>
      <xdr:colOff>114300</xdr:colOff>
      <xdr:row>104</xdr:row>
      <xdr:rowOff>46482</xdr:rowOff>
    </xdr:to>
    <xdr:cxnSp macro="">
      <xdr:nvCxnSpPr>
        <xdr:cNvPr id="758" name="直線コネクタ 757"/>
        <xdr:cNvCxnSpPr/>
      </xdr:nvCxnSpPr>
      <xdr:spPr>
        <a:xfrm>
          <a:off x="13703300" y="1783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59" name="n_1aveValue【公民館】&#10;有形固定資産減価償却率"/>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60" name="n_2ave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61" name="n_3aveValue【公民館】&#10;有形固定資産減価償却率"/>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62" name="n_4aveValue【公民館】&#10;有形固定資産減価償却率"/>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63"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88409</xdr:rowOff>
    </xdr:from>
    <xdr:ext cx="405111" cy="259045"/>
    <xdr:sp macro="" textlink="">
      <xdr:nvSpPr>
        <xdr:cNvPr id="764" name="n_2mainValue【公民館】&#10;有形固定資産減価償却率"/>
        <xdr:cNvSpPr txBox="1"/>
      </xdr:nvSpPr>
      <xdr:spPr>
        <a:xfrm>
          <a:off x="14389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44975</xdr:rowOff>
    </xdr:from>
    <xdr:ext cx="405111" cy="259045"/>
    <xdr:sp macro="" textlink="">
      <xdr:nvSpPr>
        <xdr:cNvPr id="765" name="n_3mainValue【公民館】&#10;有形固定資産減価償却率"/>
        <xdr:cNvSpPr txBox="1"/>
      </xdr:nvSpPr>
      <xdr:spPr>
        <a:xfrm>
          <a:off x="135007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6" name="直線コネクタ 7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7" name="テキスト ボックス 7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8" name="直線コネクタ 7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9" name="テキスト ボックス 7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0" name="直線コネクタ 7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1" name="テキスト ボックス 7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2" name="直線コネクタ 7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3" name="テキスト ボックス 7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87" name="直線コネクタ 786"/>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88"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89" name="直線コネクタ 788"/>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90"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91" name="直線コネクタ 790"/>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792"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93" name="フローチャート: 判断 792"/>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794" name="フローチャート: 判断 793"/>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95" name="フローチャート: 判断 794"/>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796" name="フローチャート: 判断 795"/>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797" name="フローチャート: 判断 796"/>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52832</xdr:rowOff>
    </xdr:from>
    <xdr:to>
      <xdr:col>116</xdr:col>
      <xdr:colOff>114300</xdr:colOff>
      <xdr:row>106</xdr:row>
      <xdr:rowOff>154432</xdr:rowOff>
    </xdr:to>
    <xdr:sp macro="" textlink="">
      <xdr:nvSpPr>
        <xdr:cNvPr id="803" name="楕円 802"/>
        <xdr:cNvSpPr/>
      </xdr:nvSpPr>
      <xdr:spPr>
        <a:xfrm>
          <a:off x="22110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31259</xdr:rowOff>
    </xdr:from>
    <xdr:ext cx="469744" cy="259045"/>
    <xdr:sp macro="" textlink="">
      <xdr:nvSpPr>
        <xdr:cNvPr id="804" name="【公民館】&#10;一人当たり面積該当値テキスト"/>
        <xdr:cNvSpPr txBox="1"/>
      </xdr:nvSpPr>
      <xdr:spPr>
        <a:xfrm>
          <a:off x="22199600"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805" name="楕円 804"/>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103632</xdr:rowOff>
    </xdr:from>
    <xdr:to>
      <xdr:col>116</xdr:col>
      <xdr:colOff>63500</xdr:colOff>
      <xdr:row>106</xdr:row>
      <xdr:rowOff>108204</xdr:rowOff>
    </xdr:to>
    <xdr:cxnSp macro="">
      <xdr:nvCxnSpPr>
        <xdr:cNvPr id="806" name="直線コネクタ 805"/>
        <xdr:cNvCxnSpPr/>
      </xdr:nvCxnSpPr>
      <xdr:spPr>
        <a:xfrm flipV="1">
          <a:off x="21323300" y="1827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34544</xdr:rowOff>
    </xdr:from>
    <xdr:to>
      <xdr:col>107</xdr:col>
      <xdr:colOff>101600</xdr:colOff>
      <xdr:row>106</xdr:row>
      <xdr:rowOff>136144</xdr:rowOff>
    </xdr:to>
    <xdr:sp macro="" textlink="">
      <xdr:nvSpPr>
        <xdr:cNvPr id="807" name="楕円 806"/>
        <xdr:cNvSpPr/>
      </xdr:nvSpPr>
      <xdr:spPr>
        <a:xfrm>
          <a:off x="20383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108204</xdr:rowOff>
    </xdr:to>
    <xdr:cxnSp macro="">
      <xdr:nvCxnSpPr>
        <xdr:cNvPr id="808" name="直線コネクタ 807"/>
        <xdr:cNvCxnSpPr/>
      </xdr:nvCxnSpPr>
      <xdr:spPr>
        <a:xfrm>
          <a:off x="20434300" y="18259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41402</xdr:rowOff>
    </xdr:from>
    <xdr:to>
      <xdr:col>102</xdr:col>
      <xdr:colOff>165100</xdr:colOff>
      <xdr:row>106</xdr:row>
      <xdr:rowOff>143002</xdr:rowOff>
    </xdr:to>
    <xdr:sp macro="" textlink="">
      <xdr:nvSpPr>
        <xdr:cNvPr id="809" name="楕円 808"/>
        <xdr:cNvSpPr/>
      </xdr:nvSpPr>
      <xdr:spPr>
        <a:xfrm>
          <a:off x="19494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106</xdr:row>
      <xdr:rowOff>92202</xdr:rowOff>
    </xdr:to>
    <xdr:cxnSp macro="">
      <xdr:nvCxnSpPr>
        <xdr:cNvPr id="810" name="直線コネクタ 809"/>
        <xdr:cNvCxnSpPr/>
      </xdr:nvCxnSpPr>
      <xdr:spPr>
        <a:xfrm flipV="1">
          <a:off x="19545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11" name="n_1aveValue【公民館】&#10;一人当たり面積"/>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12" name="n_2aveValue【公民館】&#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13" name="n_3aveValue【公民館】&#10;一人当たり面積"/>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14" name="n_4aveValue【公民館】&#10;一人当たり面積"/>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815" name="n_1mainValue【公民館】&#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127271</xdr:rowOff>
    </xdr:from>
    <xdr:ext cx="469744" cy="259045"/>
    <xdr:sp macro="" textlink="">
      <xdr:nvSpPr>
        <xdr:cNvPr id="816" name="n_2mainValue【公民館】&#10;一人当たり面積"/>
        <xdr:cNvSpPr txBox="1"/>
      </xdr:nvSpPr>
      <xdr:spPr>
        <a:xfrm>
          <a:off x="20199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134129</xdr:rowOff>
    </xdr:from>
    <xdr:ext cx="469744" cy="259045"/>
    <xdr:sp macro="" textlink="">
      <xdr:nvSpPr>
        <xdr:cNvPr id="817" name="n_3mainValue【公民館】&#10;一人当たり面積"/>
        <xdr:cNvSpPr txBox="1"/>
      </xdr:nvSpPr>
      <xdr:spPr>
        <a:xfrm>
          <a:off x="19310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令和２年度と比較して学校について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有形固定資産減価償却率が類似団体と比べて高くなっていたが、令和３年度に完了した統合中学校整備事業による大規模改修の影響で中学校分の数値が大きく改善した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。また、４校あった中学校を１校に集約したため一人当たり面積については大きく減少している。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を見ると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公営住宅で有形固定資産減価償却率が高くなっている。これは、平成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ごろより行っていた緊縮財政の影響で大規模な維持管理事業を十分に行えていなかった影響が顕在化しているものと思われる。特に道路については、現在も十分に予算措置できているとはいえず、今後も上昇するものと思われる。また、公営住宅については令和元年度ごろより徐々に大規模改修を行っておりある程度の低下は見込むことがで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る。学校についても、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小学校分については依然高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ごろ統合事業が完了した認定こども園・幼稚園・保育所や、近年計画的に大規模改修や長寿命化を行うことができている橋りょう・トンネル及び港湾・漁港（港湾・漁港については、結果として一人当たり有形固定資産（償却資産）額も類似団体と比べて高くなっている。）、統廃合によって老朽化施設数が減少した公民館については、類似団体と比較して有形固定資産減価償却率が同程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低い数値となっている。公営住宅及び公民館は一人当たり面積が類似団体に比べて低いが、これは公営住宅については整備当時に持家の保有率が比較的高いことでそれほど多くの公営住宅を整備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こなかったこと、公民館については統廃合により施設数自体が減少したことに起因していると思われる。いずれも引き続き老朽化施設の廃止等の見直しを公共施設等総合管理計画等を活用しながら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74385</xdr:rowOff>
    </xdr:from>
    <xdr:to>
      <xdr:col>24</xdr:col>
      <xdr:colOff>114300</xdr:colOff>
      <xdr:row>42</xdr:row>
      <xdr:rowOff>4535</xdr:rowOff>
    </xdr:to>
    <xdr:sp macro="" textlink="">
      <xdr:nvSpPr>
        <xdr:cNvPr id="74" name="楕円 73"/>
        <xdr:cNvSpPr/>
      </xdr:nvSpPr>
      <xdr:spPr>
        <a:xfrm>
          <a:off x="4584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160762</xdr:rowOff>
    </xdr:from>
    <xdr:ext cx="405111" cy="259045"/>
    <xdr:sp macro="" textlink="">
      <xdr:nvSpPr>
        <xdr:cNvPr id="75" name="【図書館】&#10;有形固定資産減価償却率該当値テキスト"/>
        <xdr:cNvSpPr txBox="1"/>
      </xdr:nvSpPr>
      <xdr:spPr>
        <a:xfrm>
          <a:off x="4673600" y="701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41728</xdr:rowOff>
    </xdr:from>
    <xdr:to>
      <xdr:col>20</xdr:col>
      <xdr:colOff>38100</xdr:colOff>
      <xdr:row>41</xdr:row>
      <xdr:rowOff>143328</xdr:rowOff>
    </xdr:to>
    <xdr:sp macro="" textlink="">
      <xdr:nvSpPr>
        <xdr:cNvPr id="76" name="楕円 75"/>
        <xdr:cNvSpPr/>
      </xdr:nvSpPr>
      <xdr:spPr>
        <a:xfrm>
          <a:off x="3746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92528</xdr:rowOff>
    </xdr:from>
    <xdr:to>
      <xdr:col>24</xdr:col>
      <xdr:colOff>63500</xdr:colOff>
      <xdr:row>41</xdr:row>
      <xdr:rowOff>125185</xdr:rowOff>
    </xdr:to>
    <xdr:cxnSp macro="">
      <xdr:nvCxnSpPr>
        <xdr:cNvPr id="77" name="直線コネクタ 76"/>
        <xdr:cNvCxnSpPr/>
      </xdr:nvCxnSpPr>
      <xdr:spPr>
        <a:xfrm>
          <a:off x="3797300" y="71219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7438</xdr:rowOff>
    </xdr:from>
    <xdr:to>
      <xdr:col>15</xdr:col>
      <xdr:colOff>101600</xdr:colOff>
      <xdr:row>41</xdr:row>
      <xdr:rowOff>109038</xdr:rowOff>
    </xdr:to>
    <xdr:sp macro="" textlink="">
      <xdr:nvSpPr>
        <xdr:cNvPr id="78" name="楕円 77"/>
        <xdr:cNvSpPr/>
      </xdr:nvSpPr>
      <xdr:spPr>
        <a:xfrm>
          <a:off x="2857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58238</xdr:rowOff>
    </xdr:from>
    <xdr:to>
      <xdr:col>19</xdr:col>
      <xdr:colOff>177800</xdr:colOff>
      <xdr:row>41</xdr:row>
      <xdr:rowOff>92528</xdr:rowOff>
    </xdr:to>
    <xdr:cxnSp macro="">
      <xdr:nvCxnSpPr>
        <xdr:cNvPr id="79" name="直線コネクタ 78"/>
        <xdr:cNvCxnSpPr/>
      </xdr:nvCxnSpPr>
      <xdr:spPr>
        <a:xfrm>
          <a:off x="2908300" y="70876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146231</xdr:rowOff>
    </xdr:from>
    <xdr:to>
      <xdr:col>10</xdr:col>
      <xdr:colOff>165100</xdr:colOff>
      <xdr:row>41</xdr:row>
      <xdr:rowOff>76381</xdr:rowOff>
    </xdr:to>
    <xdr:sp macro="" textlink="">
      <xdr:nvSpPr>
        <xdr:cNvPr id="80" name="楕円 79"/>
        <xdr:cNvSpPr/>
      </xdr:nvSpPr>
      <xdr:spPr>
        <a:xfrm>
          <a:off x="1968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25581</xdr:rowOff>
    </xdr:from>
    <xdr:to>
      <xdr:col>15</xdr:col>
      <xdr:colOff>50800</xdr:colOff>
      <xdr:row>41</xdr:row>
      <xdr:rowOff>58238</xdr:rowOff>
    </xdr:to>
    <xdr:cxnSp macro="">
      <xdr:nvCxnSpPr>
        <xdr:cNvPr id="81" name="直線コネクタ 80"/>
        <xdr:cNvCxnSpPr/>
      </xdr:nvCxnSpPr>
      <xdr:spPr>
        <a:xfrm>
          <a:off x="2019300" y="7055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2" name="n_1aveValue【図書館】&#10;有形固定資産減価償却率"/>
        <xdr:cNvSpPr txBox="1"/>
      </xdr:nvSpPr>
      <xdr:spPr>
        <a:xfrm>
          <a:off x="3582044" y="65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3" name="n_2aveValue【図書館】&#10;有形固定資産減価償却率"/>
        <xdr:cNvSpPr txBox="1"/>
      </xdr:nvSpPr>
      <xdr:spPr>
        <a:xfrm>
          <a:off x="2705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4" name="n_3aveValue【図書館】&#10;有形固定資産減価償却率"/>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5" name="n_4aveValue【図書館】&#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134455</xdr:rowOff>
    </xdr:from>
    <xdr:ext cx="405111" cy="259045"/>
    <xdr:sp macro="" textlink="">
      <xdr:nvSpPr>
        <xdr:cNvPr id="86" name="n_1mainValue【図書館】&#10;有形固定資産減価償却率"/>
        <xdr:cNvSpPr txBox="1"/>
      </xdr:nvSpPr>
      <xdr:spPr>
        <a:xfrm>
          <a:off x="35820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100165</xdr:rowOff>
    </xdr:from>
    <xdr:ext cx="405111" cy="259045"/>
    <xdr:sp macro="" textlink="">
      <xdr:nvSpPr>
        <xdr:cNvPr id="87" name="n_2mainValue【図書館】&#10;有形固定資産減価償却率"/>
        <xdr:cNvSpPr txBox="1"/>
      </xdr:nvSpPr>
      <xdr:spPr>
        <a:xfrm>
          <a:off x="2705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67508</xdr:rowOff>
    </xdr:from>
    <xdr:ext cx="405111" cy="259045"/>
    <xdr:sp macro="" textlink="">
      <xdr:nvSpPr>
        <xdr:cNvPr id="88" name="n_3mainValue【図書館】&#10;有形固定資産減価償却率"/>
        <xdr:cNvSpPr txBox="1"/>
      </xdr:nvSpPr>
      <xdr:spPr>
        <a:xfrm>
          <a:off x="1816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2" name="直線コネクタ 111"/>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5"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6" name="直線コネクタ 115"/>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17" name="【図書館】&#10;一人当たり面積平均値テキスト"/>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8" name="フローチャート: 判断 117"/>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0" name="フローチャート: 判断 119"/>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1" name="フローチャート: 判断 120"/>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2" name="フローチャート: 判断 121"/>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28" name="楕円 127"/>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29"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0" name="楕円 129"/>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95250</xdr:rowOff>
    </xdr:to>
    <xdr:cxnSp macro="">
      <xdr:nvCxnSpPr>
        <xdr:cNvPr id="131" name="直線コネクタ 130"/>
        <xdr:cNvCxnSpPr/>
      </xdr:nvCxnSpPr>
      <xdr:spPr>
        <a:xfrm flipV="1">
          <a:off x="9639300" y="676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2" name="楕円 131"/>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3" name="直線コネクタ 132"/>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4" name="楕円 133"/>
        <xdr:cNvSpPr/>
      </xdr:nvSpPr>
      <xdr:spPr>
        <a:xfrm>
          <a:off x="781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107950</xdr:rowOff>
    </xdr:to>
    <xdr:cxnSp macro="">
      <xdr:nvCxnSpPr>
        <xdr:cNvPr id="135" name="直線コネクタ 134"/>
        <xdr:cNvCxnSpPr/>
      </xdr:nvCxnSpPr>
      <xdr:spPr>
        <a:xfrm flipV="1">
          <a:off x="7861300" y="678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6"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37" name="n_2ave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8"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39" name="n_4aveValue【図書館】&#10;一人当たり面積"/>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40"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1"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2" name="n_3main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67" name="直線コネクタ 166"/>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0"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1" name="直線コネクタ 170"/>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2"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3" name="フローチャート: 判断 172"/>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4" name="フローチャート: 判断 173"/>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5" name="フローチャート: 判断 174"/>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6" name="フローチャート: 判断 175"/>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77" name="フローチャート: 判断 176"/>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83" name="楕円 182"/>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84" name="【体育館・プール】&#10;有形固定資産減価償却率該当値テキスト"/>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185" name="楕円 184"/>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87630</xdr:rowOff>
    </xdr:to>
    <xdr:cxnSp macro="">
      <xdr:nvCxnSpPr>
        <xdr:cNvPr id="186" name="直線コネクタ 185"/>
        <xdr:cNvCxnSpPr/>
      </xdr:nvCxnSpPr>
      <xdr:spPr>
        <a:xfrm>
          <a:off x="3797300" y="101669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87" name="楕円 186"/>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51435</xdr:rowOff>
    </xdr:to>
    <xdr:cxnSp macro="">
      <xdr:nvCxnSpPr>
        <xdr:cNvPr id="188" name="直線コネクタ 187"/>
        <xdr:cNvCxnSpPr/>
      </xdr:nvCxnSpPr>
      <xdr:spPr>
        <a:xfrm>
          <a:off x="2908300" y="10123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9" name="楕円 188"/>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59</xdr:row>
      <xdr:rowOff>7620</xdr:rowOff>
    </xdr:to>
    <xdr:cxnSp macro="">
      <xdr:nvCxnSpPr>
        <xdr:cNvPr id="190" name="直線コネクタ 189"/>
        <xdr:cNvCxnSpPr/>
      </xdr:nvCxnSpPr>
      <xdr:spPr>
        <a:xfrm>
          <a:off x="2019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1"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2"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3"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194" name="n_4aveValue【体育館・プール】&#10;有形固定資産減価償却率"/>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118762</xdr:rowOff>
    </xdr:from>
    <xdr:ext cx="405111" cy="259045"/>
    <xdr:sp macro="" textlink="">
      <xdr:nvSpPr>
        <xdr:cNvPr id="195" name="n_1mainValue【体育館・プール】&#10;有形固定資産減価償却率"/>
        <xdr:cNvSpPr txBox="1"/>
      </xdr:nvSpPr>
      <xdr:spPr>
        <a:xfrm>
          <a:off x="3582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6" name="n_2main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97" name="n_3mainValue【体育館・プー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21" name="直線コネクタ 220"/>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24"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25" name="直線コネクタ 224"/>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26"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27" name="フローチャート: 判断 226"/>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28" name="フローチャート: 判断 227"/>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29" name="フローチャート: 判断 228"/>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0" name="フローチャート: 判断 229"/>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31" name="フローチャート: 判断 230"/>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20320</xdr:rowOff>
    </xdr:from>
    <xdr:to>
      <xdr:col>55</xdr:col>
      <xdr:colOff>50800</xdr:colOff>
      <xdr:row>60</xdr:row>
      <xdr:rowOff>121920</xdr:rowOff>
    </xdr:to>
    <xdr:sp macro="" textlink="">
      <xdr:nvSpPr>
        <xdr:cNvPr id="237" name="楕円 236"/>
        <xdr:cNvSpPr/>
      </xdr:nvSpPr>
      <xdr:spPr>
        <a:xfrm>
          <a:off x="104267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43197</xdr:rowOff>
    </xdr:from>
    <xdr:ext cx="469744" cy="259045"/>
    <xdr:sp macro="" textlink="">
      <xdr:nvSpPr>
        <xdr:cNvPr id="238" name="【体育館・プール】&#10;一人当たり面積該当値テキスト"/>
        <xdr:cNvSpPr txBox="1"/>
      </xdr:nvSpPr>
      <xdr:spPr>
        <a:xfrm>
          <a:off x="10515600"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34290</xdr:rowOff>
    </xdr:from>
    <xdr:to>
      <xdr:col>50</xdr:col>
      <xdr:colOff>165100</xdr:colOff>
      <xdr:row>60</xdr:row>
      <xdr:rowOff>135890</xdr:rowOff>
    </xdr:to>
    <xdr:sp macro="" textlink="">
      <xdr:nvSpPr>
        <xdr:cNvPr id="239" name="楕円 238"/>
        <xdr:cNvSpPr/>
      </xdr:nvSpPr>
      <xdr:spPr>
        <a:xfrm>
          <a:off x="9588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71120</xdr:rowOff>
    </xdr:from>
    <xdr:to>
      <xdr:col>55</xdr:col>
      <xdr:colOff>0</xdr:colOff>
      <xdr:row>60</xdr:row>
      <xdr:rowOff>85090</xdr:rowOff>
    </xdr:to>
    <xdr:cxnSp macro="">
      <xdr:nvCxnSpPr>
        <xdr:cNvPr id="240" name="直線コネクタ 239"/>
        <xdr:cNvCxnSpPr/>
      </xdr:nvCxnSpPr>
      <xdr:spPr>
        <a:xfrm flipV="1">
          <a:off x="9639300" y="1035812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41" name="楕円 240"/>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85090</xdr:rowOff>
    </xdr:from>
    <xdr:to>
      <xdr:col>50</xdr:col>
      <xdr:colOff>114300</xdr:colOff>
      <xdr:row>60</xdr:row>
      <xdr:rowOff>95250</xdr:rowOff>
    </xdr:to>
    <xdr:cxnSp macro="">
      <xdr:nvCxnSpPr>
        <xdr:cNvPr id="242" name="直線コネクタ 241"/>
        <xdr:cNvCxnSpPr/>
      </xdr:nvCxnSpPr>
      <xdr:spPr>
        <a:xfrm flipV="1">
          <a:off x="8750300" y="103720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59690</xdr:rowOff>
    </xdr:from>
    <xdr:to>
      <xdr:col>41</xdr:col>
      <xdr:colOff>101600</xdr:colOff>
      <xdr:row>60</xdr:row>
      <xdr:rowOff>161290</xdr:rowOff>
    </xdr:to>
    <xdr:sp macro="" textlink="">
      <xdr:nvSpPr>
        <xdr:cNvPr id="243" name="楕円 242"/>
        <xdr:cNvSpPr/>
      </xdr:nvSpPr>
      <xdr:spPr>
        <a:xfrm>
          <a:off x="781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110490</xdr:rowOff>
    </xdr:to>
    <xdr:cxnSp macro="">
      <xdr:nvCxnSpPr>
        <xdr:cNvPr id="244" name="直線コネクタ 243"/>
        <xdr:cNvCxnSpPr/>
      </xdr:nvCxnSpPr>
      <xdr:spPr>
        <a:xfrm flipV="1">
          <a:off x="7861300" y="10382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45" name="n_1aveValue【体育館・プール】&#10;一人当たり面積"/>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6" name="n_2ave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47" name="n_3aveValue【体育館・プール】&#10;一人当たり面積"/>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48" name="n_4aveValue【体育館・プール】&#10;一人当たり面積"/>
        <xdr:cNvSpPr txBox="1"/>
      </xdr:nvSpPr>
      <xdr:spPr>
        <a:xfrm>
          <a:off x="6737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152417</xdr:rowOff>
    </xdr:from>
    <xdr:ext cx="469744" cy="259045"/>
    <xdr:sp macro="" textlink="">
      <xdr:nvSpPr>
        <xdr:cNvPr id="249" name="n_1mainValue【体育館・プール】&#10;一人当たり面積"/>
        <xdr:cNvSpPr txBox="1"/>
      </xdr:nvSpPr>
      <xdr:spPr>
        <a:xfrm>
          <a:off x="93917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50" name="n_2mainValue【体育館・プール】&#10;一人当たり面積"/>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6367</xdr:rowOff>
    </xdr:from>
    <xdr:ext cx="469744" cy="259045"/>
    <xdr:sp macro="" textlink="">
      <xdr:nvSpPr>
        <xdr:cNvPr id="251" name="n_3mainValue【体育館・プール】&#10;一人当たり面積"/>
        <xdr:cNvSpPr txBox="1"/>
      </xdr:nvSpPr>
      <xdr:spPr>
        <a:xfrm>
          <a:off x="7626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0" name="テキスト ボックス 2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0" name="テキスト ボックス 2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293" name="直線コネクタ 292"/>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294"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295" name="直線コネクタ 29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296"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97" name="直線コネクタ 29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98"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9" name="フローチャート: 判断 298"/>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00" name="フローチャート: 判断 299"/>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01" name="フローチャート: 判断 300"/>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02" name="フローチャート: 判断 301"/>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03" name="フローチャート: 判断 302"/>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309" name="楕円 308"/>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310" name="【市民会館】&#10;有形固定資産減価償却率該当値テキスト"/>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11" name="楕円 310"/>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102326</xdr:rowOff>
    </xdr:to>
    <xdr:cxnSp macro="">
      <xdr:nvCxnSpPr>
        <xdr:cNvPr id="312" name="直線コネクタ 311"/>
        <xdr:cNvCxnSpPr/>
      </xdr:nvCxnSpPr>
      <xdr:spPr>
        <a:xfrm>
          <a:off x="3797300" y="180702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313" name="楕円 312"/>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68036</xdr:rowOff>
    </xdr:to>
    <xdr:cxnSp macro="">
      <xdr:nvCxnSpPr>
        <xdr:cNvPr id="314" name="直線コネクタ 313"/>
        <xdr:cNvCxnSpPr/>
      </xdr:nvCxnSpPr>
      <xdr:spPr>
        <a:xfrm>
          <a:off x="2908300" y="180506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134801</xdr:rowOff>
    </xdr:from>
    <xdr:to>
      <xdr:col>10</xdr:col>
      <xdr:colOff>165100</xdr:colOff>
      <xdr:row>105</xdr:row>
      <xdr:rowOff>64951</xdr:rowOff>
    </xdr:to>
    <xdr:sp macro="" textlink="">
      <xdr:nvSpPr>
        <xdr:cNvPr id="315" name="楕円 314"/>
        <xdr:cNvSpPr/>
      </xdr:nvSpPr>
      <xdr:spPr>
        <a:xfrm>
          <a:off x="1968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48442</xdr:rowOff>
    </xdr:to>
    <xdr:cxnSp macro="">
      <xdr:nvCxnSpPr>
        <xdr:cNvPr id="316" name="直線コネクタ 315"/>
        <xdr:cNvCxnSpPr/>
      </xdr:nvCxnSpPr>
      <xdr:spPr>
        <a:xfrm>
          <a:off x="2019300" y="180164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317" name="n_1aveValue【市民会館】&#10;有形固定資産減価償却率"/>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318" name="n_2ave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319" name="n_3aveValue【市民会館】&#10;有形固定資産減価償却率"/>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320" name="n_4aveValue【市民会館】&#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21"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115769</xdr:rowOff>
    </xdr:from>
    <xdr:ext cx="405111" cy="259045"/>
    <xdr:sp macro="" textlink="">
      <xdr:nvSpPr>
        <xdr:cNvPr id="322" name="n_2mainValue【市民会館】&#10;有形固定資産減価償却率"/>
        <xdr:cNvSpPr txBox="1"/>
      </xdr:nvSpPr>
      <xdr:spPr>
        <a:xfrm>
          <a:off x="2705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81478</xdr:rowOff>
    </xdr:from>
    <xdr:ext cx="405111" cy="259045"/>
    <xdr:sp macro="" textlink="">
      <xdr:nvSpPr>
        <xdr:cNvPr id="323" name="n_3mainValue【市民会館】&#10;有形固定資産減価償却率"/>
        <xdr:cNvSpPr txBox="1"/>
      </xdr:nvSpPr>
      <xdr:spPr>
        <a:xfrm>
          <a:off x="1816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47" name="直線コネクタ 346"/>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48"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49" name="直線コネクタ 348"/>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50"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51" name="直線コネクタ 350"/>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352"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53" name="フローチャート: 判断 352"/>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354" name="フローチャート: 判断 353"/>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355" name="フローチャート: 判断 354"/>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356" name="フローチャート: 判断 355"/>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357" name="フローチャート: 判断 356"/>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149861</xdr:rowOff>
    </xdr:from>
    <xdr:to>
      <xdr:col>55</xdr:col>
      <xdr:colOff>50800</xdr:colOff>
      <xdr:row>107</xdr:row>
      <xdr:rowOff>80011</xdr:rowOff>
    </xdr:to>
    <xdr:sp macro="" textlink="">
      <xdr:nvSpPr>
        <xdr:cNvPr id="363" name="楕円 362"/>
        <xdr:cNvSpPr/>
      </xdr:nvSpPr>
      <xdr:spPr>
        <a:xfrm>
          <a:off x="104267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1288</xdr:rowOff>
    </xdr:from>
    <xdr:ext cx="469744" cy="259045"/>
    <xdr:sp macro="" textlink="">
      <xdr:nvSpPr>
        <xdr:cNvPr id="364" name="【市民会館】&#10;一人当たり面積該当値テキスト"/>
        <xdr:cNvSpPr txBox="1"/>
      </xdr:nvSpPr>
      <xdr:spPr>
        <a:xfrm>
          <a:off x="10515600"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156211</xdr:rowOff>
    </xdr:from>
    <xdr:to>
      <xdr:col>50</xdr:col>
      <xdr:colOff>165100</xdr:colOff>
      <xdr:row>107</xdr:row>
      <xdr:rowOff>86361</xdr:rowOff>
    </xdr:to>
    <xdr:sp macro="" textlink="">
      <xdr:nvSpPr>
        <xdr:cNvPr id="365" name="楕円 364"/>
        <xdr:cNvSpPr/>
      </xdr:nvSpPr>
      <xdr:spPr>
        <a:xfrm>
          <a:off x="9588500" y="183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29211</xdr:rowOff>
    </xdr:from>
    <xdr:to>
      <xdr:col>55</xdr:col>
      <xdr:colOff>0</xdr:colOff>
      <xdr:row>107</xdr:row>
      <xdr:rowOff>35561</xdr:rowOff>
    </xdr:to>
    <xdr:cxnSp macro="">
      <xdr:nvCxnSpPr>
        <xdr:cNvPr id="366" name="直線コネクタ 365"/>
        <xdr:cNvCxnSpPr/>
      </xdr:nvCxnSpPr>
      <xdr:spPr>
        <a:xfrm flipV="1">
          <a:off x="9639300" y="1837436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160020</xdr:rowOff>
    </xdr:from>
    <xdr:to>
      <xdr:col>46</xdr:col>
      <xdr:colOff>38100</xdr:colOff>
      <xdr:row>107</xdr:row>
      <xdr:rowOff>90170</xdr:rowOff>
    </xdr:to>
    <xdr:sp macro="" textlink="">
      <xdr:nvSpPr>
        <xdr:cNvPr id="367" name="楕円 366"/>
        <xdr:cNvSpPr/>
      </xdr:nvSpPr>
      <xdr:spPr>
        <a:xfrm>
          <a:off x="8699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35561</xdr:rowOff>
    </xdr:from>
    <xdr:to>
      <xdr:col>50</xdr:col>
      <xdr:colOff>114300</xdr:colOff>
      <xdr:row>107</xdr:row>
      <xdr:rowOff>39370</xdr:rowOff>
    </xdr:to>
    <xdr:cxnSp macro="">
      <xdr:nvCxnSpPr>
        <xdr:cNvPr id="368" name="直線コネクタ 367"/>
        <xdr:cNvCxnSpPr/>
      </xdr:nvCxnSpPr>
      <xdr:spPr>
        <a:xfrm flipV="1">
          <a:off x="8750300" y="18380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167639</xdr:rowOff>
    </xdr:from>
    <xdr:to>
      <xdr:col>41</xdr:col>
      <xdr:colOff>101600</xdr:colOff>
      <xdr:row>107</xdr:row>
      <xdr:rowOff>97789</xdr:rowOff>
    </xdr:to>
    <xdr:sp macro="" textlink="">
      <xdr:nvSpPr>
        <xdr:cNvPr id="369" name="楕円 368"/>
        <xdr:cNvSpPr/>
      </xdr:nvSpPr>
      <xdr:spPr>
        <a:xfrm>
          <a:off x="7810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39370</xdr:rowOff>
    </xdr:from>
    <xdr:to>
      <xdr:col>45</xdr:col>
      <xdr:colOff>177800</xdr:colOff>
      <xdr:row>107</xdr:row>
      <xdr:rowOff>46989</xdr:rowOff>
    </xdr:to>
    <xdr:cxnSp macro="">
      <xdr:nvCxnSpPr>
        <xdr:cNvPr id="370" name="直線コネクタ 369"/>
        <xdr:cNvCxnSpPr/>
      </xdr:nvCxnSpPr>
      <xdr:spPr>
        <a:xfrm flipV="1">
          <a:off x="7861300" y="18384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109238</xdr:rowOff>
    </xdr:from>
    <xdr:ext cx="469744" cy="259045"/>
    <xdr:sp macro="" textlink="">
      <xdr:nvSpPr>
        <xdr:cNvPr id="371" name="n_1aveValue【市民会館】&#10;一人当たり面積"/>
        <xdr:cNvSpPr txBox="1"/>
      </xdr:nvSpPr>
      <xdr:spPr>
        <a:xfrm>
          <a:off x="9391727"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372" name="n_2ave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373" name="n_3aveValue【市民会館】&#10;一人当たり面積"/>
        <xdr:cNvSpPr txBox="1"/>
      </xdr:nvSpPr>
      <xdr:spPr>
        <a:xfrm>
          <a:off x="7626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374" name="n_4aveValue【市民会館】&#10;一人当たり面積"/>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102888</xdr:rowOff>
    </xdr:from>
    <xdr:ext cx="469744" cy="259045"/>
    <xdr:sp macro="" textlink="">
      <xdr:nvSpPr>
        <xdr:cNvPr id="375" name="n_1mainValue【市民会館】&#10;一人当たり面積"/>
        <xdr:cNvSpPr txBox="1"/>
      </xdr:nvSpPr>
      <xdr:spPr>
        <a:xfrm>
          <a:off x="9391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76" name="n_2main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114316</xdr:rowOff>
    </xdr:from>
    <xdr:ext cx="469744" cy="259045"/>
    <xdr:sp macro="" textlink="">
      <xdr:nvSpPr>
        <xdr:cNvPr id="377" name="n_3mainValue【市民会館】&#10;一人当たり面積"/>
        <xdr:cNvSpPr txBox="1"/>
      </xdr:nvSpPr>
      <xdr:spPr>
        <a:xfrm>
          <a:off x="7626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03" name="直線コネクタ 402"/>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06"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07" name="直線コネクタ 406"/>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408"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09" name="フローチャート: 判断 408"/>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10" name="フローチャート: 判断 409"/>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11" name="フローチャート: 判断 410"/>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12" name="フローチャート: 判断 411"/>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13" name="フローチャート: 判断 412"/>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419" name="楕円 418"/>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420" name="【一般廃棄物処理施設】&#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421" name="楕円 420"/>
        <xdr:cNvSpPr/>
      </xdr:nvSpPr>
      <xdr:spPr>
        <a:xfrm>
          <a:off x="1543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144780</xdr:rowOff>
    </xdr:to>
    <xdr:cxnSp macro="">
      <xdr:nvCxnSpPr>
        <xdr:cNvPr id="422" name="直線コネクタ 421"/>
        <xdr:cNvCxnSpPr/>
      </xdr:nvCxnSpPr>
      <xdr:spPr>
        <a:xfrm>
          <a:off x="15481300" y="69668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46627</xdr:rowOff>
    </xdr:from>
    <xdr:to>
      <xdr:col>76</xdr:col>
      <xdr:colOff>165100</xdr:colOff>
      <xdr:row>41</xdr:row>
      <xdr:rowOff>148227</xdr:rowOff>
    </xdr:to>
    <xdr:sp macro="" textlink="">
      <xdr:nvSpPr>
        <xdr:cNvPr id="423" name="楕円 422"/>
        <xdr:cNvSpPr/>
      </xdr:nvSpPr>
      <xdr:spPr>
        <a:xfrm>
          <a:off x="1454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108857</xdr:rowOff>
    </xdr:from>
    <xdr:to>
      <xdr:col>81</xdr:col>
      <xdr:colOff>50800</xdr:colOff>
      <xdr:row>41</xdr:row>
      <xdr:rowOff>97427</xdr:rowOff>
    </xdr:to>
    <xdr:cxnSp macro="">
      <xdr:nvCxnSpPr>
        <xdr:cNvPr id="424" name="直線コネクタ 423"/>
        <xdr:cNvCxnSpPr/>
      </xdr:nvCxnSpPr>
      <xdr:spPr>
        <a:xfrm flipV="1">
          <a:off x="14592300" y="696685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xdr:rowOff>
    </xdr:from>
    <xdr:to>
      <xdr:col>72</xdr:col>
      <xdr:colOff>38100</xdr:colOff>
      <xdr:row>41</xdr:row>
      <xdr:rowOff>102507</xdr:rowOff>
    </xdr:to>
    <xdr:sp macro="" textlink="">
      <xdr:nvSpPr>
        <xdr:cNvPr id="425" name="楕円 424"/>
        <xdr:cNvSpPr/>
      </xdr:nvSpPr>
      <xdr:spPr>
        <a:xfrm>
          <a:off x="1365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97427</xdr:rowOff>
    </xdr:to>
    <xdr:cxnSp macro="">
      <xdr:nvCxnSpPr>
        <xdr:cNvPr id="426" name="直線コネクタ 425"/>
        <xdr:cNvCxnSpPr/>
      </xdr:nvCxnSpPr>
      <xdr:spPr>
        <a:xfrm>
          <a:off x="13703300" y="70811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27"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428"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429" name="n_3aveValue【一般廃棄物処理施設】&#10;有形固定資産減価償却率"/>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430" name="n_4aveValue【一般廃棄物処理施設】&#10;有形固定資産減価償却率"/>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431" name="n_1mainValue【一般廃棄物処理施設】&#10;有形固定資産減価償却率"/>
        <xdr:cNvSpPr txBox="1"/>
      </xdr:nvSpPr>
      <xdr:spPr>
        <a:xfrm>
          <a:off x="15266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139354</xdr:rowOff>
    </xdr:from>
    <xdr:ext cx="405111" cy="259045"/>
    <xdr:sp macro="" textlink="">
      <xdr:nvSpPr>
        <xdr:cNvPr id="432" name="n_2mainValue【一般廃棄物処理施設】&#10;有形固定資産減価償却率"/>
        <xdr:cNvSpPr txBox="1"/>
      </xdr:nvSpPr>
      <xdr:spPr>
        <a:xfrm>
          <a:off x="14389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93634</xdr:rowOff>
    </xdr:from>
    <xdr:ext cx="405111" cy="259045"/>
    <xdr:sp macro="" textlink="">
      <xdr:nvSpPr>
        <xdr:cNvPr id="433" name="n_3mainValue【一般廃棄物処理施設】&#10;有形固定資産減価償却率"/>
        <xdr:cNvSpPr txBox="1"/>
      </xdr:nvSpPr>
      <xdr:spPr>
        <a:xfrm>
          <a:off x="13500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55" name="直線コネクタ 454"/>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56"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57" name="直線コネクタ 456"/>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58"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59" name="直線コネクタ 458"/>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60"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61" name="フローチャート: 判断 460"/>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62" name="フローチャート: 判断 461"/>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63" name="フローチャート: 判断 462"/>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64" name="フローチャート: 判断 463"/>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65" name="フローチャート: 判断 464"/>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26017</xdr:rowOff>
    </xdr:from>
    <xdr:to>
      <xdr:col>116</xdr:col>
      <xdr:colOff>114300</xdr:colOff>
      <xdr:row>40</xdr:row>
      <xdr:rowOff>127617</xdr:rowOff>
    </xdr:to>
    <xdr:sp macro="" textlink="">
      <xdr:nvSpPr>
        <xdr:cNvPr id="471" name="楕円 470"/>
        <xdr:cNvSpPr/>
      </xdr:nvSpPr>
      <xdr:spPr>
        <a:xfrm>
          <a:off x="22110700" y="68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4444</xdr:rowOff>
    </xdr:from>
    <xdr:ext cx="534377" cy="259045"/>
    <xdr:sp macro="" textlink="">
      <xdr:nvSpPr>
        <xdr:cNvPr id="472" name="【一般廃棄物処理施設】&#10;一人当たり有形固定資産（償却資産）額該当値テキスト"/>
        <xdr:cNvSpPr txBox="1"/>
      </xdr:nvSpPr>
      <xdr:spPr>
        <a:xfrm>
          <a:off x="22199600" y="68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28884</xdr:rowOff>
    </xdr:from>
    <xdr:to>
      <xdr:col>112</xdr:col>
      <xdr:colOff>38100</xdr:colOff>
      <xdr:row>40</xdr:row>
      <xdr:rowOff>130484</xdr:rowOff>
    </xdr:to>
    <xdr:sp macro="" textlink="">
      <xdr:nvSpPr>
        <xdr:cNvPr id="473" name="楕円 472"/>
        <xdr:cNvSpPr/>
      </xdr:nvSpPr>
      <xdr:spPr>
        <a:xfrm>
          <a:off x="21272500" y="68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76817</xdr:rowOff>
    </xdr:from>
    <xdr:to>
      <xdr:col>116</xdr:col>
      <xdr:colOff>63500</xdr:colOff>
      <xdr:row>40</xdr:row>
      <xdr:rowOff>79684</xdr:rowOff>
    </xdr:to>
    <xdr:cxnSp macro="">
      <xdr:nvCxnSpPr>
        <xdr:cNvPr id="474" name="直線コネクタ 473"/>
        <xdr:cNvCxnSpPr/>
      </xdr:nvCxnSpPr>
      <xdr:spPr>
        <a:xfrm flipV="1">
          <a:off x="21323300" y="6934817"/>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99151</xdr:rowOff>
    </xdr:from>
    <xdr:to>
      <xdr:col>107</xdr:col>
      <xdr:colOff>101600</xdr:colOff>
      <xdr:row>41</xdr:row>
      <xdr:rowOff>29301</xdr:rowOff>
    </xdr:to>
    <xdr:sp macro="" textlink="">
      <xdr:nvSpPr>
        <xdr:cNvPr id="475" name="楕円 474"/>
        <xdr:cNvSpPr/>
      </xdr:nvSpPr>
      <xdr:spPr>
        <a:xfrm>
          <a:off x="20383500" y="69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79684</xdr:rowOff>
    </xdr:from>
    <xdr:to>
      <xdr:col>111</xdr:col>
      <xdr:colOff>177800</xdr:colOff>
      <xdr:row>40</xdr:row>
      <xdr:rowOff>149951</xdr:rowOff>
    </xdr:to>
    <xdr:cxnSp macro="">
      <xdr:nvCxnSpPr>
        <xdr:cNvPr id="476" name="直線コネクタ 475"/>
        <xdr:cNvCxnSpPr/>
      </xdr:nvCxnSpPr>
      <xdr:spPr>
        <a:xfrm flipV="1">
          <a:off x="20434300" y="6937684"/>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102838</xdr:rowOff>
    </xdr:from>
    <xdr:to>
      <xdr:col>102</xdr:col>
      <xdr:colOff>165100</xdr:colOff>
      <xdr:row>41</xdr:row>
      <xdr:rowOff>32988</xdr:rowOff>
    </xdr:to>
    <xdr:sp macro="" textlink="">
      <xdr:nvSpPr>
        <xdr:cNvPr id="477" name="楕円 476"/>
        <xdr:cNvSpPr/>
      </xdr:nvSpPr>
      <xdr:spPr>
        <a:xfrm>
          <a:off x="19494500" y="69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149951</xdr:rowOff>
    </xdr:from>
    <xdr:to>
      <xdr:col>107</xdr:col>
      <xdr:colOff>50800</xdr:colOff>
      <xdr:row>40</xdr:row>
      <xdr:rowOff>153638</xdr:rowOff>
    </xdr:to>
    <xdr:cxnSp macro="">
      <xdr:nvCxnSpPr>
        <xdr:cNvPr id="478" name="直線コネクタ 477"/>
        <xdr:cNvCxnSpPr/>
      </xdr:nvCxnSpPr>
      <xdr:spPr>
        <a:xfrm flipV="1">
          <a:off x="19545300" y="7007951"/>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479" name="n_1aveValue【一般廃棄物処理施設】&#10;一人当たり有形固定資産（償却資産）額"/>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480" name="n_2aveValue【一般廃棄物処理施設】&#10;一人当たり有形固定資産（償却資産）額"/>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481" name="n_3aveValue【一般廃棄物処理施設】&#10;一人当たり有形固定資産（償却資産）額"/>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482" name="n_4aveValue【一般廃棄物処理施設】&#10;一人当たり有形固定資産（償却資産）額"/>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121611</xdr:rowOff>
    </xdr:from>
    <xdr:ext cx="534377" cy="259045"/>
    <xdr:sp macro="" textlink="">
      <xdr:nvSpPr>
        <xdr:cNvPr id="483" name="n_1mainValue【一般廃棄物処理施設】&#10;一人当たり有形固定資産（償却資産）額"/>
        <xdr:cNvSpPr txBox="1"/>
      </xdr:nvSpPr>
      <xdr:spPr>
        <a:xfrm>
          <a:off x="21043411" y="69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20428</xdr:rowOff>
    </xdr:from>
    <xdr:ext cx="534377" cy="259045"/>
    <xdr:sp macro="" textlink="">
      <xdr:nvSpPr>
        <xdr:cNvPr id="484" name="n_2mainValue【一般廃棄物処理施設】&#10;一人当たり有形固定資産（償却資産）額"/>
        <xdr:cNvSpPr txBox="1"/>
      </xdr:nvSpPr>
      <xdr:spPr>
        <a:xfrm>
          <a:off x="20167111" y="70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24115</xdr:rowOff>
    </xdr:from>
    <xdr:ext cx="534377" cy="259045"/>
    <xdr:sp macro="" textlink="">
      <xdr:nvSpPr>
        <xdr:cNvPr id="485" name="n_3mainValue【一般廃棄物処理施設】&#10;一人当たり有形固定資産（償却資産）額"/>
        <xdr:cNvSpPr txBox="1"/>
      </xdr:nvSpPr>
      <xdr:spPr>
        <a:xfrm>
          <a:off x="19278111" y="70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527" name="直線コネクタ 526"/>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9" name="直線コネクタ 5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30"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31" name="直線コネクタ 530"/>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532"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33" name="フローチャート: 判断 532"/>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34" name="フローチャート: 判断 533"/>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35" name="フローチャート: 判断 534"/>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536" name="フローチャート: 判断 535"/>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537" name="フローチャート: 判断 536"/>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43" name="楕円 542"/>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111414</xdr:rowOff>
    </xdr:from>
    <xdr:ext cx="405111" cy="259045"/>
    <xdr:sp macro="" textlink="">
      <xdr:nvSpPr>
        <xdr:cNvPr id="544" name="【消防施設】&#10;有形固定資産減価償却率該当値テキスト"/>
        <xdr:cNvSpPr txBox="1"/>
      </xdr:nvSpPr>
      <xdr:spPr>
        <a:xfrm>
          <a:off x="16357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545" name="楕円 544"/>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7076</xdr:rowOff>
    </xdr:to>
    <xdr:cxnSp macro="">
      <xdr:nvCxnSpPr>
        <xdr:cNvPr id="546" name="直線コネクタ 545"/>
        <xdr:cNvCxnSpPr/>
      </xdr:nvCxnSpPr>
      <xdr:spPr>
        <a:xfrm flipV="1">
          <a:off x="15481300" y="14198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547" name="楕円 546"/>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83</xdr:row>
      <xdr:rowOff>7076</xdr:rowOff>
    </xdr:to>
    <xdr:cxnSp macro="">
      <xdr:nvCxnSpPr>
        <xdr:cNvPr id="548" name="直線コネクタ 547"/>
        <xdr:cNvCxnSpPr/>
      </xdr:nvCxnSpPr>
      <xdr:spPr>
        <a:xfrm>
          <a:off x="14592300" y="141345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16692</xdr:rowOff>
    </xdr:from>
    <xdr:to>
      <xdr:col>72</xdr:col>
      <xdr:colOff>38100</xdr:colOff>
      <xdr:row>82</xdr:row>
      <xdr:rowOff>118292</xdr:rowOff>
    </xdr:to>
    <xdr:sp macro="" textlink="">
      <xdr:nvSpPr>
        <xdr:cNvPr id="549" name="楕円 548"/>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75656</xdr:rowOff>
    </xdr:to>
    <xdr:cxnSp macro="">
      <xdr:nvCxnSpPr>
        <xdr:cNvPr id="550" name="直線コネクタ 549"/>
        <xdr:cNvCxnSpPr/>
      </xdr:nvCxnSpPr>
      <xdr:spPr>
        <a:xfrm>
          <a:off x="13703300" y="1412639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51"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52" name="n_2ave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553" name="n_3ave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554"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49003</xdr:rowOff>
    </xdr:from>
    <xdr:ext cx="405111" cy="259045"/>
    <xdr:sp macro="" textlink="">
      <xdr:nvSpPr>
        <xdr:cNvPr id="555" name="n_1main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556" name="n_2mainValue【消防施設】&#10;有形固定資産減価償却率"/>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134819</xdr:rowOff>
    </xdr:from>
    <xdr:ext cx="405111" cy="259045"/>
    <xdr:sp macro="" textlink="">
      <xdr:nvSpPr>
        <xdr:cNvPr id="557" name="n_3mainValue【消防施設】&#10;有形固定資産減価償却率"/>
        <xdr:cNvSpPr txBox="1"/>
      </xdr:nvSpPr>
      <xdr:spPr>
        <a:xfrm>
          <a:off x="13500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579" name="直線コネクタ 578"/>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1" name="直線コネクタ 58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582"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583" name="直線コネクタ 582"/>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584" name="【消防施設】&#10;一人当たり面積平均値テキスト"/>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85" name="フローチャート: 判断 584"/>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86" name="フローチャート: 判断 585"/>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87" name="フローチャート: 判断 586"/>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588" name="フローチャート: 判断 587"/>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89" name="フローチャート: 判断 588"/>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71882</xdr:rowOff>
    </xdr:from>
    <xdr:to>
      <xdr:col>116</xdr:col>
      <xdr:colOff>114300</xdr:colOff>
      <xdr:row>85</xdr:row>
      <xdr:rowOff>2032</xdr:rowOff>
    </xdr:to>
    <xdr:sp macro="" textlink="">
      <xdr:nvSpPr>
        <xdr:cNvPr id="595" name="楕円 594"/>
        <xdr:cNvSpPr/>
      </xdr:nvSpPr>
      <xdr:spPr>
        <a:xfrm>
          <a:off x="22110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94759</xdr:rowOff>
    </xdr:from>
    <xdr:ext cx="469744" cy="259045"/>
    <xdr:sp macro="" textlink="">
      <xdr:nvSpPr>
        <xdr:cNvPr id="596" name="【消防施設】&#10;一人当たり面積該当値テキスト"/>
        <xdr:cNvSpPr txBox="1"/>
      </xdr:nvSpPr>
      <xdr:spPr>
        <a:xfrm>
          <a:off x="22199600" y="1432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597" name="楕円 596"/>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122682</xdr:rowOff>
    </xdr:from>
    <xdr:to>
      <xdr:col>116</xdr:col>
      <xdr:colOff>63500</xdr:colOff>
      <xdr:row>84</xdr:row>
      <xdr:rowOff>168402</xdr:rowOff>
    </xdr:to>
    <xdr:cxnSp macro="">
      <xdr:nvCxnSpPr>
        <xdr:cNvPr id="598" name="直線コネクタ 597"/>
        <xdr:cNvCxnSpPr/>
      </xdr:nvCxnSpPr>
      <xdr:spPr>
        <a:xfrm flipV="1">
          <a:off x="21323300" y="145244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122174</xdr:rowOff>
    </xdr:from>
    <xdr:to>
      <xdr:col>107</xdr:col>
      <xdr:colOff>101600</xdr:colOff>
      <xdr:row>85</xdr:row>
      <xdr:rowOff>52324</xdr:rowOff>
    </xdr:to>
    <xdr:sp macro="" textlink="">
      <xdr:nvSpPr>
        <xdr:cNvPr id="599" name="楕円 598"/>
        <xdr:cNvSpPr/>
      </xdr:nvSpPr>
      <xdr:spPr>
        <a:xfrm>
          <a:off x="20383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85</xdr:row>
      <xdr:rowOff>1524</xdr:rowOff>
    </xdr:to>
    <xdr:cxnSp macro="">
      <xdr:nvCxnSpPr>
        <xdr:cNvPr id="600" name="直線コネクタ 599"/>
        <xdr:cNvCxnSpPr/>
      </xdr:nvCxnSpPr>
      <xdr:spPr>
        <a:xfrm flipV="1">
          <a:off x="20434300" y="1457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126746</xdr:rowOff>
    </xdr:from>
    <xdr:to>
      <xdr:col>102</xdr:col>
      <xdr:colOff>165100</xdr:colOff>
      <xdr:row>85</xdr:row>
      <xdr:rowOff>56896</xdr:rowOff>
    </xdr:to>
    <xdr:sp macro="" textlink="">
      <xdr:nvSpPr>
        <xdr:cNvPr id="601" name="楕円 600"/>
        <xdr:cNvSpPr/>
      </xdr:nvSpPr>
      <xdr:spPr>
        <a:xfrm>
          <a:off x="19494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xdr:rowOff>
    </xdr:from>
    <xdr:to>
      <xdr:col>107</xdr:col>
      <xdr:colOff>50800</xdr:colOff>
      <xdr:row>85</xdr:row>
      <xdr:rowOff>6096</xdr:rowOff>
    </xdr:to>
    <xdr:cxnSp macro="">
      <xdr:nvCxnSpPr>
        <xdr:cNvPr id="602" name="直線コネクタ 601"/>
        <xdr:cNvCxnSpPr/>
      </xdr:nvCxnSpPr>
      <xdr:spPr>
        <a:xfrm flipV="1">
          <a:off x="19545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03"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04" name="n_2aveValue【消防施設】&#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05"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06"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607"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43451</xdr:rowOff>
    </xdr:from>
    <xdr:ext cx="469744" cy="259045"/>
    <xdr:sp macro="" textlink="">
      <xdr:nvSpPr>
        <xdr:cNvPr id="608" name="n_2mainValue【消防施設】&#10;一人当たり面積"/>
        <xdr:cNvSpPr txBox="1"/>
      </xdr:nvSpPr>
      <xdr:spPr>
        <a:xfrm>
          <a:off x="20199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48023</xdr:rowOff>
    </xdr:from>
    <xdr:ext cx="469744" cy="259045"/>
    <xdr:sp macro="" textlink="">
      <xdr:nvSpPr>
        <xdr:cNvPr id="609" name="n_3mainValue【消防施設】&#10;一人当たり面積"/>
        <xdr:cNvSpPr txBox="1"/>
      </xdr:nvSpPr>
      <xdr:spPr>
        <a:xfrm>
          <a:off x="19310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635" name="直線コネクタ 634"/>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36"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37" name="直線コネクタ 636"/>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640"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41" name="フローチャート: 判断 640"/>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42" name="フローチャート: 判断 64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43" name="フローチャート: 判断 642"/>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644" name="フローチャート: 判断 643"/>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645" name="フローチャート: 判断 644"/>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133169</xdr:rowOff>
    </xdr:from>
    <xdr:to>
      <xdr:col>85</xdr:col>
      <xdr:colOff>177800</xdr:colOff>
      <xdr:row>109</xdr:row>
      <xdr:rowOff>63319</xdr:rowOff>
    </xdr:to>
    <xdr:sp macro="" textlink="">
      <xdr:nvSpPr>
        <xdr:cNvPr id="651" name="楕円 650"/>
        <xdr:cNvSpPr/>
      </xdr:nvSpPr>
      <xdr:spPr>
        <a:xfrm>
          <a:off x="162687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48096</xdr:rowOff>
    </xdr:from>
    <xdr:ext cx="405111" cy="259045"/>
    <xdr:sp macro="" textlink="">
      <xdr:nvSpPr>
        <xdr:cNvPr id="652" name="【庁舎】&#10;有形固定資産減価償却率該当値テキスト"/>
        <xdr:cNvSpPr txBox="1"/>
      </xdr:nvSpPr>
      <xdr:spPr>
        <a:xfrm>
          <a:off x="16357600" y="185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129902</xdr:rowOff>
    </xdr:from>
    <xdr:to>
      <xdr:col>81</xdr:col>
      <xdr:colOff>101600</xdr:colOff>
      <xdr:row>109</xdr:row>
      <xdr:rowOff>60052</xdr:rowOff>
    </xdr:to>
    <xdr:sp macro="" textlink="">
      <xdr:nvSpPr>
        <xdr:cNvPr id="653" name="楕円 652"/>
        <xdr:cNvSpPr/>
      </xdr:nvSpPr>
      <xdr:spPr>
        <a:xfrm>
          <a:off x="15430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9252</xdr:rowOff>
    </xdr:from>
    <xdr:to>
      <xdr:col>85</xdr:col>
      <xdr:colOff>127000</xdr:colOff>
      <xdr:row>109</xdr:row>
      <xdr:rowOff>12519</xdr:rowOff>
    </xdr:to>
    <xdr:cxnSp macro="">
      <xdr:nvCxnSpPr>
        <xdr:cNvPr id="654" name="直線コネクタ 653"/>
        <xdr:cNvCxnSpPr/>
      </xdr:nvCxnSpPr>
      <xdr:spPr>
        <a:xfrm>
          <a:off x="15481300" y="186973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655" name="楕円 654"/>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9252</xdr:rowOff>
    </xdr:to>
    <xdr:cxnSp macro="">
      <xdr:nvCxnSpPr>
        <xdr:cNvPr id="656" name="直線コネクタ 655"/>
        <xdr:cNvCxnSpPr/>
      </xdr:nvCxnSpPr>
      <xdr:spPr>
        <a:xfrm>
          <a:off x="14592300" y="186924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657" name="楕円 656"/>
        <xdr:cNvSpPr/>
      </xdr:nvSpPr>
      <xdr:spPr>
        <a:xfrm>
          <a:off x="1365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170906</xdr:rowOff>
    </xdr:from>
    <xdr:to>
      <xdr:col>76</xdr:col>
      <xdr:colOff>114300</xdr:colOff>
      <xdr:row>109</xdr:row>
      <xdr:rowOff>4355</xdr:rowOff>
    </xdr:to>
    <xdr:cxnSp macro="">
      <xdr:nvCxnSpPr>
        <xdr:cNvPr id="658" name="直線コネクタ 657"/>
        <xdr:cNvCxnSpPr/>
      </xdr:nvCxnSpPr>
      <xdr:spPr>
        <a:xfrm>
          <a:off x="13703300" y="18687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5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60"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661" name="n_3ave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662" name="n_4aveValue【庁舎】&#10;有形固定資産減価償却率"/>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51179</xdr:rowOff>
    </xdr:from>
    <xdr:ext cx="405111" cy="259045"/>
    <xdr:sp macro="" textlink="">
      <xdr:nvSpPr>
        <xdr:cNvPr id="663" name="n_1mainValue【庁舎】&#10;有形固定資産減価償却率"/>
        <xdr:cNvSpPr txBox="1"/>
      </xdr:nvSpPr>
      <xdr:spPr>
        <a:xfrm>
          <a:off x="152660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664" name="n_2mainValue【庁舎】&#10;有形固定資産減価償却率"/>
        <xdr:cNvSpPr txBox="1"/>
      </xdr:nvSpPr>
      <xdr:spPr>
        <a:xfrm>
          <a:off x="14389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41383</xdr:rowOff>
    </xdr:from>
    <xdr:ext cx="405111" cy="259045"/>
    <xdr:sp macro="" textlink="">
      <xdr:nvSpPr>
        <xdr:cNvPr id="665" name="n_3mainValue【庁舎】&#10;有形固定資産減価償却率"/>
        <xdr:cNvSpPr txBox="1"/>
      </xdr:nvSpPr>
      <xdr:spPr>
        <a:xfrm>
          <a:off x="13500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691" name="直線コネクタ 690"/>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692"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693" name="直線コネクタ 692"/>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694"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695" name="直線コネクタ 694"/>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696" name="【庁舎】&#10;一人当たり面積平均値テキスト"/>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697" name="フローチャート: 判断 696"/>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698" name="フローチャート: 判断 697"/>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699" name="フローチャート: 判断 698"/>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00" name="フローチャート: 判断 69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701" name="フローチャート: 判断 700"/>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707" name="楕円 706"/>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162396</xdr:rowOff>
    </xdr:from>
    <xdr:ext cx="469744" cy="259045"/>
    <xdr:sp macro="" textlink="">
      <xdr:nvSpPr>
        <xdr:cNvPr id="708" name="【庁舎】&#10;一人当たり面積該当値テキスト"/>
        <xdr:cNvSpPr txBox="1"/>
      </xdr:nvSpPr>
      <xdr:spPr>
        <a:xfrm>
          <a:off x="22199600" y="1833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709" name="楕円 708"/>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131718</xdr:rowOff>
    </xdr:to>
    <xdr:cxnSp macro="">
      <xdr:nvCxnSpPr>
        <xdr:cNvPr id="710" name="直線コネクタ 709"/>
        <xdr:cNvCxnSpPr/>
      </xdr:nvCxnSpPr>
      <xdr:spPr>
        <a:xfrm flipV="1">
          <a:off x="21323300" y="184719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84182</xdr:rowOff>
    </xdr:from>
    <xdr:to>
      <xdr:col>107</xdr:col>
      <xdr:colOff>101600</xdr:colOff>
      <xdr:row>108</xdr:row>
      <xdr:rowOff>14332</xdr:rowOff>
    </xdr:to>
    <xdr:sp macro="" textlink="">
      <xdr:nvSpPr>
        <xdr:cNvPr id="711" name="楕円 710"/>
        <xdr:cNvSpPr/>
      </xdr:nvSpPr>
      <xdr:spPr>
        <a:xfrm>
          <a:off x="2038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131718</xdr:rowOff>
    </xdr:from>
    <xdr:to>
      <xdr:col>111</xdr:col>
      <xdr:colOff>177800</xdr:colOff>
      <xdr:row>107</xdr:row>
      <xdr:rowOff>134982</xdr:rowOff>
    </xdr:to>
    <xdr:cxnSp macro="">
      <xdr:nvCxnSpPr>
        <xdr:cNvPr id="712" name="直線コネクタ 711"/>
        <xdr:cNvCxnSpPr/>
      </xdr:nvCxnSpPr>
      <xdr:spPr>
        <a:xfrm flipV="1">
          <a:off x="20434300" y="1847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90714</xdr:rowOff>
    </xdr:from>
    <xdr:to>
      <xdr:col>102</xdr:col>
      <xdr:colOff>165100</xdr:colOff>
      <xdr:row>108</xdr:row>
      <xdr:rowOff>20864</xdr:rowOff>
    </xdr:to>
    <xdr:sp macro="" textlink="">
      <xdr:nvSpPr>
        <xdr:cNvPr id="713" name="楕円 712"/>
        <xdr:cNvSpPr/>
      </xdr:nvSpPr>
      <xdr:spPr>
        <a:xfrm>
          <a:off x="19494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134982</xdr:rowOff>
    </xdr:from>
    <xdr:to>
      <xdr:col>107</xdr:col>
      <xdr:colOff>50800</xdr:colOff>
      <xdr:row>107</xdr:row>
      <xdr:rowOff>141514</xdr:rowOff>
    </xdr:to>
    <xdr:cxnSp macro="">
      <xdr:nvCxnSpPr>
        <xdr:cNvPr id="714" name="直線コネクタ 713"/>
        <xdr:cNvCxnSpPr/>
      </xdr:nvCxnSpPr>
      <xdr:spPr>
        <a:xfrm flipV="1">
          <a:off x="19545300" y="184801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715" name="n_1aveValue【庁舎】&#10;一人当たり面積"/>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16" name="n_2aveValue【庁舎】&#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17"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718" name="n_4aveValue【庁舎】&#10;一人当たり面積"/>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719" name="n_1mainValue【庁舎】&#10;一人当たり面積"/>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5459</xdr:rowOff>
    </xdr:from>
    <xdr:ext cx="469744" cy="259045"/>
    <xdr:sp macro="" textlink="">
      <xdr:nvSpPr>
        <xdr:cNvPr id="720" name="n_2mainValue【庁舎】&#10;一人当たり面積"/>
        <xdr:cNvSpPr txBox="1"/>
      </xdr:nvSpPr>
      <xdr:spPr>
        <a:xfrm>
          <a:off x="20199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11991</xdr:rowOff>
    </xdr:from>
    <xdr:ext cx="469744" cy="259045"/>
    <xdr:sp macro="" textlink="">
      <xdr:nvSpPr>
        <xdr:cNvPr id="721" name="n_3mainValue【庁舎】&#10;一人当たり面積"/>
        <xdr:cNvSpPr txBox="1"/>
      </xdr:nvSpPr>
      <xdr:spPr>
        <a:xfrm>
          <a:off x="19310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庁舎の有形固定資産減価償却率が市有施設内や類似団体と比較しても圧倒的に高い。これは、最長築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する棟があり大規模改修も平成８年度に行ったのみであるためである。新庁舎の建設は市の喫緊の課題であり、当初計画では令和３年度までに新庁舎を整備する予定であったがコロナの影響もあり令和８年度まで延長することとなった。分庁舎等もないため、整備完了後は数値の大幅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が見込まれる。その他の施設では、一般廃棄物施設及び図書館の減価償却率が類似団体に比べて高くなっ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いる。一般廃棄物処理施設については昭和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年に建築したじん芥処理場の老朽化が進んでいるが、周辺３町との合同で広域での建設を令和９年度までに整備する見込みであり、庁舎と同じく大幅な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が見込まれる。なお、同じく周辺１町と広域化している汚泥処理施設については平成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年度築であり比較的新しい状態である。図書館については、昭和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年度に大規模改修を行っており、今後整備の見通し等たっていないことから有形固定資産減価償却率がさらに高くなる見通しである。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一方、常備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分については周辺４町と一部事務組合を構成し比較的計画的に施設の更新を行うことができていて、かつ非常備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についても計画的に詰所等の更新や老朽化施設の統合及び廃止を行うことができている消防施設や、平成３年度から６年度に建設し大規模改修等も計画的に行うことができている体育館・プール及び市民会館については類似団体と比べて同程度か低い水準を保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なお、市民会館については、令和４年度より大規模改修を実施しており、今後数値が低下する見込みである。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共に１施設ずつしか所有していないにもかかわらず類似団体で保有している団体が少なく、分子となる人口も減少しているため、一人当たり面積も類似団体に比べて大き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年度の単年ベースでは財政力指数が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と減少傾向にあり、３か年平均では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と減少した。近年では、平成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年度に単年ベースで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を記録してから増加傾向にあったが、平成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）に減少傾向にある。少子高齢化や大都市圏への人口流出による人口減少が顕著である。税収の減少を筆頭に基準財政収入額が減少する要因である人口減少に対して、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子育て支援や移住支援等の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人口減少施策を実施し、歳入の確保に努め、健全な財政運営に努めてい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7257</xdr:rowOff>
    </xdr:to>
    <xdr:cxnSp macro="">
      <xdr:nvCxnSpPr>
        <xdr:cNvPr id="70" name="直線コネクタ 69"/>
        <xdr:cNvCxnSpPr/>
      </xdr:nvCxnSpPr>
      <xdr:spPr>
        <a:xfrm>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3" name="直線コネクタ 72"/>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9" name="直線コネクタ 78"/>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89" name="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1" name="楕円 90"/>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2" name="テキスト ボックス 91"/>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年度より庁舎建設、令和元年度より中学校統合の大型事業が実施されており、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がピークとなっていた。平成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年度を境に改善傾向にあり、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と数値は大きく改善した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これは、地方交付税（主に追加分）及び地方消費税交付金の増に伴うものであると分析する。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交付税措置が有利な起債を借り入れる等、将来負担を可能な限り減らし、事業の見直しによる歳出削減、歳入の確保を強化し、経常収支比率の回復に努める。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60</xdr:row>
      <xdr:rowOff>170180</xdr:rowOff>
    </xdr:to>
    <xdr:cxnSp macro="">
      <xdr:nvCxnSpPr>
        <xdr:cNvPr id="133" name="直線コネクタ 132"/>
        <xdr:cNvCxnSpPr/>
      </xdr:nvCxnSpPr>
      <xdr:spPr>
        <a:xfrm flipV="1">
          <a:off x="4114800" y="1001479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76623</xdr:rowOff>
    </xdr:to>
    <xdr:cxnSp macro="">
      <xdr:nvCxnSpPr>
        <xdr:cNvPr id="136" name="直線コネクタ 135"/>
        <xdr:cNvCxnSpPr/>
      </xdr:nvCxnSpPr>
      <xdr:spPr>
        <a:xfrm flipV="1">
          <a:off x="3225800" y="1045718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33867</xdr:rowOff>
    </xdr:to>
    <xdr:cxnSp macro="">
      <xdr:nvCxnSpPr>
        <xdr:cNvPr id="139" name="直線コネクタ 138"/>
        <xdr:cNvCxnSpPr/>
      </xdr:nvCxnSpPr>
      <xdr:spPr>
        <a:xfrm flipV="1">
          <a:off x="2336800" y="1070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33867</xdr:rowOff>
    </xdr:to>
    <xdr:cxnSp macro="">
      <xdr:nvCxnSpPr>
        <xdr:cNvPr id="142" name="直線コネクタ 141"/>
        <xdr:cNvCxnSpPr/>
      </xdr:nvCxnSpPr>
      <xdr:spPr>
        <a:xfrm>
          <a:off x="1447800" y="106260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2" name="楕円 151"/>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3" name="財政構造の弾力性該当値テキスト"/>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4" name="楕円 153"/>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5" name="テキスト ボックス 154"/>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6" name="楕円 155"/>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7" name="テキスト ボックス 156"/>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8" name="楕円 157"/>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9" name="テキスト ボックス 158"/>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0" name="楕円 159"/>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1" name="テキスト ボックス 16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人口減少が顕著であり、毎年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人程度減少しており、毎年２％以上の減少が続いているため、分母の減少に歯止めがかからない。</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中学校統合の大型事業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のほかに焼却場の長期包括委託等の事業が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実施されており、物件費が増加しているため、人口減少施策とともに、今後想定される大型事業による物件費の増加以外の物件費について内容をより詳細に精査し、歳出削減を積み重ねていく必要がある。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110990</xdr:rowOff>
    </xdr:from>
    <xdr:to>
      <xdr:col>23</xdr:col>
      <xdr:colOff>133350</xdr:colOff>
      <xdr:row>81</xdr:row>
      <xdr:rowOff>143194</xdr:rowOff>
    </xdr:to>
    <xdr:cxnSp macro="">
      <xdr:nvCxnSpPr>
        <xdr:cNvPr id="198" name="直線コネクタ 197"/>
        <xdr:cNvCxnSpPr/>
      </xdr:nvCxnSpPr>
      <xdr:spPr>
        <a:xfrm>
          <a:off x="4114800" y="13998440"/>
          <a:ext cx="838200" cy="3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55460</xdr:rowOff>
    </xdr:from>
    <xdr:to>
      <xdr:col>19</xdr:col>
      <xdr:colOff>133350</xdr:colOff>
      <xdr:row>81</xdr:row>
      <xdr:rowOff>110990</xdr:rowOff>
    </xdr:to>
    <xdr:cxnSp macro="">
      <xdr:nvCxnSpPr>
        <xdr:cNvPr id="201" name="直線コネクタ 200"/>
        <xdr:cNvCxnSpPr/>
      </xdr:nvCxnSpPr>
      <xdr:spPr>
        <a:xfrm>
          <a:off x="3225800" y="13942910"/>
          <a:ext cx="8890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29773</xdr:rowOff>
    </xdr:from>
    <xdr:to>
      <xdr:col>15</xdr:col>
      <xdr:colOff>82550</xdr:colOff>
      <xdr:row>81</xdr:row>
      <xdr:rowOff>55460</xdr:rowOff>
    </xdr:to>
    <xdr:cxnSp macro="">
      <xdr:nvCxnSpPr>
        <xdr:cNvPr id="204" name="直線コネクタ 203"/>
        <xdr:cNvCxnSpPr/>
      </xdr:nvCxnSpPr>
      <xdr:spPr>
        <a:xfrm>
          <a:off x="2336800" y="13917223"/>
          <a:ext cx="8890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153453</xdr:rowOff>
    </xdr:from>
    <xdr:to>
      <xdr:col>11</xdr:col>
      <xdr:colOff>31750</xdr:colOff>
      <xdr:row>81</xdr:row>
      <xdr:rowOff>29773</xdr:rowOff>
    </xdr:to>
    <xdr:cxnSp macro="">
      <xdr:nvCxnSpPr>
        <xdr:cNvPr id="207" name="直線コネクタ 206"/>
        <xdr:cNvCxnSpPr/>
      </xdr:nvCxnSpPr>
      <xdr:spPr>
        <a:xfrm>
          <a:off x="1447800" y="13869453"/>
          <a:ext cx="889000" cy="4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92394</xdr:rowOff>
    </xdr:from>
    <xdr:to>
      <xdr:col>23</xdr:col>
      <xdr:colOff>184150</xdr:colOff>
      <xdr:row>82</xdr:row>
      <xdr:rowOff>22544</xdr:rowOff>
    </xdr:to>
    <xdr:sp macro="" textlink="">
      <xdr:nvSpPr>
        <xdr:cNvPr id="217" name="楕円 216"/>
        <xdr:cNvSpPr/>
      </xdr:nvSpPr>
      <xdr:spPr>
        <a:xfrm>
          <a:off x="4902200" y="139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64471</xdr:rowOff>
    </xdr:from>
    <xdr:ext cx="762000" cy="259045"/>
    <xdr:sp macro="" textlink="">
      <xdr:nvSpPr>
        <xdr:cNvPr id="218" name="人件費・物件費等の状況該当値テキスト"/>
        <xdr:cNvSpPr txBox="1"/>
      </xdr:nvSpPr>
      <xdr:spPr>
        <a:xfrm>
          <a:off x="5041900" y="139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60190</xdr:rowOff>
    </xdr:from>
    <xdr:to>
      <xdr:col>19</xdr:col>
      <xdr:colOff>184150</xdr:colOff>
      <xdr:row>81</xdr:row>
      <xdr:rowOff>161790</xdr:rowOff>
    </xdr:to>
    <xdr:sp macro="" textlink="">
      <xdr:nvSpPr>
        <xdr:cNvPr id="219" name="楕円 218"/>
        <xdr:cNvSpPr/>
      </xdr:nvSpPr>
      <xdr:spPr>
        <a:xfrm>
          <a:off x="4064000" y="13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517</xdr:rowOff>
    </xdr:from>
    <xdr:ext cx="736600" cy="259045"/>
    <xdr:sp macro="" textlink="">
      <xdr:nvSpPr>
        <xdr:cNvPr id="220" name="テキスト ボックス 219"/>
        <xdr:cNvSpPr txBox="1"/>
      </xdr:nvSpPr>
      <xdr:spPr>
        <a:xfrm>
          <a:off x="3733800" y="13716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4660</xdr:rowOff>
    </xdr:from>
    <xdr:to>
      <xdr:col>15</xdr:col>
      <xdr:colOff>133350</xdr:colOff>
      <xdr:row>81</xdr:row>
      <xdr:rowOff>106260</xdr:rowOff>
    </xdr:to>
    <xdr:sp macro="" textlink="">
      <xdr:nvSpPr>
        <xdr:cNvPr id="221" name="楕円 220"/>
        <xdr:cNvSpPr/>
      </xdr:nvSpPr>
      <xdr:spPr>
        <a:xfrm>
          <a:off x="3175000" y="138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116437</xdr:rowOff>
    </xdr:from>
    <xdr:ext cx="762000" cy="259045"/>
    <xdr:sp macro="" textlink="">
      <xdr:nvSpPr>
        <xdr:cNvPr id="222" name="テキスト ボックス 221"/>
        <xdr:cNvSpPr txBox="1"/>
      </xdr:nvSpPr>
      <xdr:spPr>
        <a:xfrm>
          <a:off x="2844800" y="136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150423</xdr:rowOff>
    </xdr:from>
    <xdr:to>
      <xdr:col>11</xdr:col>
      <xdr:colOff>82550</xdr:colOff>
      <xdr:row>81</xdr:row>
      <xdr:rowOff>80573</xdr:rowOff>
    </xdr:to>
    <xdr:sp macro="" textlink="">
      <xdr:nvSpPr>
        <xdr:cNvPr id="223" name="楕円 222"/>
        <xdr:cNvSpPr/>
      </xdr:nvSpPr>
      <xdr:spPr>
        <a:xfrm>
          <a:off x="2286000" y="138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90750</xdr:rowOff>
    </xdr:from>
    <xdr:ext cx="762000" cy="259045"/>
    <xdr:sp macro="" textlink="">
      <xdr:nvSpPr>
        <xdr:cNvPr id="224" name="テキスト ボックス 223"/>
        <xdr:cNvSpPr txBox="1"/>
      </xdr:nvSpPr>
      <xdr:spPr>
        <a:xfrm>
          <a:off x="1955800" y="1363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102653</xdr:rowOff>
    </xdr:from>
    <xdr:to>
      <xdr:col>7</xdr:col>
      <xdr:colOff>31750</xdr:colOff>
      <xdr:row>81</xdr:row>
      <xdr:rowOff>32803</xdr:rowOff>
    </xdr:to>
    <xdr:sp macro="" textlink="">
      <xdr:nvSpPr>
        <xdr:cNvPr id="225" name="楕円 224"/>
        <xdr:cNvSpPr/>
      </xdr:nvSpPr>
      <xdr:spPr>
        <a:xfrm>
          <a:off x="1397000" y="138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42980</xdr:rowOff>
    </xdr:from>
    <xdr:ext cx="762000" cy="259045"/>
    <xdr:sp macro="" textlink="">
      <xdr:nvSpPr>
        <xdr:cNvPr id="226" name="テキスト ボックス 225"/>
        <xdr:cNvSpPr txBox="1"/>
      </xdr:nvSpPr>
      <xdr:spPr>
        <a:xfrm>
          <a:off x="1066800" y="135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をピークに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改善傾向にあるが、類似団体内平均を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。小規模自治体であり異動及び新規採用職員の年齢層等により職員数の多い自治体と比べ数値が変動しやすい傾向にあるが、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今後は全国市平均や類似団体内平均と比較しながら適切な数値の維持を図っていく。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2" name="直線コネクタ 261"/>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5" name="直線コネクタ 264"/>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8" name="直線コネクタ 267"/>
        <xdr:cNvCxnSpPr/>
      </xdr:nvCxnSpPr>
      <xdr:spPr>
        <a:xfrm flipV="1">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100693</xdr:rowOff>
    </xdr:to>
    <xdr:cxnSp macro="">
      <xdr:nvCxnSpPr>
        <xdr:cNvPr id="271" name="直線コネクタ 270"/>
        <xdr:cNvCxnSpPr/>
      </xdr:nvCxnSpPr>
      <xdr:spPr>
        <a:xfrm>
          <a:off x="13512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1" name="楕円 280"/>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107241</xdr:rowOff>
    </xdr:from>
    <xdr:ext cx="762000" cy="259045"/>
    <xdr:sp macro="" textlink="">
      <xdr:nvSpPr>
        <xdr:cNvPr id="282" name="給与水準   （国との比較）該当値テキスト"/>
        <xdr:cNvSpPr txBox="1"/>
      </xdr:nvSpPr>
      <xdr:spPr>
        <a:xfrm>
          <a:off x="17106900" y="145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3" name="楕円 282"/>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84" name="テキスト ボックス 283"/>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5" name="楕円 284"/>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86" name="テキスト ボックス 285"/>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7" name="楕円 286"/>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8" name="テキスト ボックス 28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9" name="楕円 288"/>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90" name="テキスト ボックス 289"/>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分母となる人口が、過疎地における少子高齢化、人口流出の影響を受け、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人／年程度の割合で大幅に減少している。そのため、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過去５年と同様に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今後も増加傾向となることが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また、人口は少ないが、市であることにより福祉事務所の設置等、人口同規模の町村に比べ、職員が増える固定要素もある。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職員数については定員適正化計画に基づき、適正な人員の確保に努めていく。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115485</xdr:rowOff>
    </xdr:from>
    <xdr:to>
      <xdr:col>81</xdr:col>
      <xdr:colOff>44450</xdr:colOff>
      <xdr:row>60</xdr:row>
      <xdr:rowOff>123529</xdr:rowOff>
    </xdr:to>
    <xdr:cxnSp macro="">
      <xdr:nvCxnSpPr>
        <xdr:cNvPr id="324" name="直線コネクタ 323"/>
        <xdr:cNvCxnSpPr/>
      </xdr:nvCxnSpPr>
      <xdr:spPr>
        <a:xfrm>
          <a:off x="16179800" y="104024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107040</xdr:rowOff>
    </xdr:from>
    <xdr:to>
      <xdr:col>77</xdr:col>
      <xdr:colOff>44450</xdr:colOff>
      <xdr:row>60</xdr:row>
      <xdr:rowOff>115485</xdr:rowOff>
    </xdr:to>
    <xdr:cxnSp macro="">
      <xdr:nvCxnSpPr>
        <xdr:cNvPr id="327" name="直線コネクタ 326"/>
        <xdr:cNvCxnSpPr/>
      </xdr:nvCxnSpPr>
      <xdr:spPr>
        <a:xfrm>
          <a:off x="15290800" y="1039404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95779</xdr:rowOff>
    </xdr:from>
    <xdr:to>
      <xdr:col>72</xdr:col>
      <xdr:colOff>203200</xdr:colOff>
      <xdr:row>60</xdr:row>
      <xdr:rowOff>107040</xdr:rowOff>
    </xdr:to>
    <xdr:cxnSp macro="">
      <xdr:nvCxnSpPr>
        <xdr:cNvPr id="330" name="直線コネクタ 329"/>
        <xdr:cNvCxnSpPr/>
      </xdr:nvCxnSpPr>
      <xdr:spPr>
        <a:xfrm>
          <a:off x="14401800" y="1038277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95779</xdr:rowOff>
    </xdr:to>
    <xdr:cxnSp macro="">
      <xdr:nvCxnSpPr>
        <xdr:cNvPr id="333" name="直線コネクタ 332"/>
        <xdr:cNvCxnSpPr/>
      </xdr:nvCxnSpPr>
      <xdr:spPr>
        <a:xfrm>
          <a:off x="13512800" y="103747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72729</xdr:rowOff>
    </xdr:from>
    <xdr:to>
      <xdr:col>81</xdr:col>
      <xdr:colOff>95250</xdr:colOff>
      <xdr:row>61</xdr:row>
      <xdr:rowOff>2879</xdr:rowOff>
    </xdr:to>
    <xdr:sp macro="" textlink="">
      <xdr:nvSpPr>
        <xdr:cNvPr id="343" name="楕円 342"/>
        <xdr:cNvSpPr/>
      </xdr:nvSpPr>
      <xdr:spPr>
        <a:xfrm>
          <a:off x="169672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44806</xdr:rowOff>
    </xdr:from>
    <xdr:ext cx="762000" cy="259045"/>
    <xdr:sp macro="" textlink="">
      <xdr:nvSpPr>
        <xdr:cNvPr id="344" name="定員管理の状況該当値テキスト"/>
        <xdr:cNvSpPr txBox="1"/>
      </xdr:nvSpPr>
      <xdr:spPr>
        <a:xfrm>
          <a:off x="17106900" y="103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64685</xdr:rowOff>
    </xdr:from>
    <xdr:to>
      <xdr:col>77</xdr:col>
      <xdr:colOff>95250</xdr:colOff>
      <xdr:row>60</xdr:row>
      <xdr:rowOff>166285</xdr:rowOff>
    </xdr:to>
    <xdr:sp macro="" textlink="">
      <xdr:nvSpPr>
        <xdr:cNvPr id="345" name="楕円 344"/>
        <xdr:cNvSpPr/>
      </xdr:nvSpPr>
      <xdr:spPr>
        <a:xfrm>
          <a:off x="16129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151062</xdr:rowOff>
    </xdr:from>
    <xdr:ext cx="736600" cy="259045"/>
    <xdr:sp macro="" textlink="">
      <xdr:nvSpPr>
        <xdr:cNvPr id="346" name="テキスト ボックス 345"/>
        <xdr:cNvSpPr txBox="1"/>
      </xdr:nvSpPr>
      <xdr:spPr>
        <a:xfrm>
          <a:off x="15798800" y="104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56240</xdr:rowOff>
    </xdr:from>
    <xdr:to>
      <xdr:col>73</xdr:col>
      <xdr:colOff>44450</xdr:colOff>
      <xdr:row>60</xdr:row>
      <xdr:rowOff>157840</xdr:rowOff>
    </xdr:to>
    <xdr:sp macro="" textlink="">
      <xdr:nvSpPr>
        <xdr:cNvPr id="347" name="楕円 346"/>
        <xdr:cNvSpPr/>
      </xdr:nvSpPr>
      <xdr:spPr>
        <a:xfrm>
          <a:off x="152400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142617</xdr:rowOff>
    </xdr:from>
    <xdr:ext cx="762000" cy="259045"/>
    <xdr:sp macro="" textlink="">
      <xdr:nvSpPr>
        <xdr:cNvPr id="348" name="テキスト ボックス 347"/>
        <xdr:cNvSpPr txBox="1"/>
      </xdr:nvSpPr>
      <xdr:spPr>
        <a:xfrm>
          <a:off x="14909800" y="1042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44979</xdr:rowOff>
    </xdr:from>
    <xdr:to>
      <xdr:col>68</xdr:col>
      <xdr:colOff>203200</xdr:colOff>
      <xdr:row>60</xdr:row>
      <xdr:rowOff>146579</xdr:rowOff>
    </xdr:to>
    <xdr:sp macro="" textlink="">
      <xdr:nvSpPr>
        <xdr:cNvPr id="349" name="楕円 348"/>
        <xdr:cNvSpPr/>
      </xdr:nvSpPr>
      <xdr:spPr>
        <a:xfrm>
          <a:off x="14351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131356</xdr:rowOff>
    </xdr:from>
    <xdr:ext cx="762000" cy="259045"/>
    <xdr:sp macro="" textlink="">
      <xdr:nvSpPr>
        <xdr:cNvPr id="350" name="テキスト ボックス 349"/>
        <xdr:cNvSpPr txBox="1"/>
      </xdr:nvSpPr>
      <xdr:spPr>
        <a:xfrm>
          <a:off x="140208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51" name="楕円 350"/>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123313</xdr:rowOff>
    </xdr:from>
    <xdr:ext cx="762000" cy="259045"/>
    <xdr:sp macro="" textlink="">
      <xdr:nvSpPr>
        <xdr:cNvPr id="352" name="テキスト ボックス 351"/>
        <xdr:cNvSpPr txBox="1"/>
      </xdr:nvSpPr>
      <xdr:spPr>
        <a:xfrm>
          <a:off x="13131800" y="1041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をピークに改善傾向にあり、これは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普通交付税の増額により分母が増えたため、実質公債費比率が減となっている。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既に始まっている庁舎建設などの大型事業と、平成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年度より始まった過疎対策事業債などにより、公債費の増が見込まれるため、事業を精査し、借入額の抑制を図る必要がある。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68156</xdr:rowOff>
    </xdr:to>
    <xdr:cxnSp macro="">
      <xdr:nvCxnSpPr>
        <xdr:cNvPr id="385" name="直線コネクタ 384"/>
        <xdr:cNvCxnSpPr/>
      </xdr:nvCxnSpPr>
      <xdr:spPr>
        <a:xfrm flipV="1">
          <a:off x="16179800" y="705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116417</xdr:rowOff>
    </xdr:to>
    <xdr:cxnSp macro="">
      <xdr:nvCxnSpPr>
        <xdr:cNvPr id="388" name="直線コネクタ 387"/>
        <xdr:cNvCxnSpPr/>
      </xdr:nvCxnSpPr>
      <xdr:spPr>
        <a:xfrm flipV="1">
          <a:off x="15290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140546</xdr:rowOff>
    </xdr:to>
    <xdr:cxnSp macro="">
      <xdr:nvCxnSpPr>
        <xdr:cNvPr id="391" name="直線コネクタ 390"/>
        <xdr:cNvCxnSpPr/>
      </xdr:nvCxnSpPr>
      <xdr:spPr>
        <a:xfrm flipV="1">
          <a:off x="14401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94" name="直線コネクタ 393"/>
        <xdr:cNvCxnSpPr/>
      </xdr:nvCxnSpPr>
      <xdr:spPr>
        <a:xfrm>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4" name="楕円 40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5"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7" name="テキスト ボックス 406"/>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9" name="テキスト ボックス 40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10" name="楕円 409"/>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11" name="テキスト ボックス 410"/>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3" name="テキスト ボックス 412"/>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将来負担比率が増加してい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と改善が見られ、令和３年度はほぼ横ばいであった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。主な原因としては、平成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年度より過疎対策事業債の借入れが始まり、地方債残高が増加している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が、直近２年度は下水道等の大規模起債の償還終了があり、数値の増要因を減要因が上回った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と分析する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の大型事業が予定されており、地方債残高の増加が避けられないため、借入れにあたっては、条件の有利な起債の選択等の配慮を行い、将来負担の減少を検討してい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89958</xdr:rowOff>
    </xdr:from>
    <xdr:to>
      <xdr:col>81</xdr:col>
      <xdr:colOff>44450</xdr:colOff>
      <xdr:row>16</xdr:row>
      <xdr:rowOff>93980</xdr:rowOff>
    </xdr:to>
    <xdr:cxnSp macro="">
      <xdr:nvCxnSpPr>
        <xdr:cNvPr id="447" name="直線コネクタ 446"/>
        <xdr:cNvCxnSpPr/>
      </xdr:nvCxnSpPr>
      <xdr:spPr>
        <a:xfrm>
          <a:off x="16179800" y="283315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89958</xdr:rowOff>
    </xdr:from>
    <xdr:to>
      <xdr:col>77</xdr:col>
      <xdr:colOff>44450</xdr:colOff>
      <xdr:row>16</xdr:row>
      <xdr:rowOff>159131</xdr:rowOff>
    </xdr:to>
    <xdr:cxnSp macro="">
      <xdr:nvCxnSpPr>
        <xdr:cNvPr id="450" name="直線コネクタ 449"/>
        <xdr:cNvCxnSpPr/>
      </xdr:nvCxnSpPr>
      <xdr:spPr>
        <a:xfrm flipV="1">
          <a:off x="15290800" y="2833158"/>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110871</xdr:rowOff>
    </xdr:from>
    <xdr:to>
      <xdr:col>72</xdr:col>
      <xdr:colOff>203200</xdr:colOff>
      <xdr:row>16</xdr:row>
      <xdr:rowOff>159131</xdr:rowOff>
    </xdr:to>
    <xdr:cxnSp macro="">
      <xdr:nvCxnSpPr>
        <xdr:cNvPr id="453" name="直線コネクタ 452"/>
        <xdr:cNvCxnSpPr/>
      </xdr:nvCxnSpPr>
      <xdr:spPr>
        <a:xfrm>
          <a:off x="14401800" y="28540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111802</xdr:rowOff>
    </xdr:from>
    <xdr:to>
      <xdr:col>68</xdr:col>
      <xdr:colOff>152400</xdr:colOff>
      <xdr:row>16</xdr:row>
      <xdr:rowOff>110871</xdr:rowOff>
    </xdr:to>
    <xdr:cxnSp macro="">
      <xdr:nvCxnSpPr>
        <xdr:cNvPr id="456" name="直線コネクタ 455"/>
        <xdr:cNvCxnSpPr/>
      </xdr:nvCxnSpPr>
      <xdr:spPr>
        <a:xfrm>
          <a:off x="13512800" y="2683552"/>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66" name="楕円 465"/>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67"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39158</xdr:rowOff>
    </xdr:from>
    <xdr:to>
      <xdr:col>77</xdr:col>
      <xdr:colOff>95250</xdr:colOff>
      <xdr:row>16</xdr:row>
      <xdr:rowOff>140758</xdr:rowOff>
    </xdr:to>
    <xdr:sp macro="" textlink="">
      <xdr:nvSpPr>
        <xdr:cNvPr id="468" name="楕円 467"/>
        <xdr:cNvSpPr/>
      </xdr:nvSpPr>
      <xdr:spPr>
        <a:xfrm>
          <a:off x="16129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125535</xdr:rowOff>
    </xdr:from>
    <xdr:ext cx="736600" cy="259045"/>
    <xdr:sp macro="" textlink="">
      <xdr:nvSpPr>
        <xdr:cNvPr id="469" name="テキスト ボックス 468"/>
        <xdr:cNvSpPr txBox="1"/>
      </xdr:nvSpPr>
      <xdr:spPr>
        <a:xfrm>
          <a:off x="15798800" y="28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108331</xdr:rowOff>
    </xdr:from>
    <xdr:to>
      <xdr:col>73</xdr:col>
      <xdr:colOff>44450</xdr:colOff>
      <xdr:row>17</xdr:row>
      <xdr:rowOff>38481</xdr:rowOff>
    </xdr:to>
    <xdr:sp macro="" textlink="">
      <xdr:nvSpPr>
        <xdr:cNvPr id="470" name="楕円 469"/>
        <xdr:cNvSpPr/>
      </xdr:nvSpPr>
      <xdr:spPr>
        <a:xfrm>
          <a:off x="15240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23258</xdr:rowOff>
    </xdr:from>
    <xdr:ext cx="762000" cy="259045"/>
    <xdr:sp macro="" textlink="">
      <xdr:nvSpPr>
        <xdr:cNvPr id="471" name="テキスト ボックス 470"/>
        <xdr:cNvSpPr txBox="1"/>
      </xdr:nvSpPr>
      <xdr:spPr>
        <a:xfrm>
          <a:off x="14909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60071</xdr:rowOff>
    </xdr:from>
    <xdr:to>
      <xdr:col>68</xdr:col>
      <xdr:colOff>203200</xdr:colOff>
      <xdr:row>16</xdr:row>
      <xdr:rowOff>161671</xdr:rowOff>
    </xdr:to>
    <xdr:sp macro="" textlink="">
      <xdr:nvSpPr>
        <xdr:cNvPr id="472" name="楕円 471"/>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146448</xdr:rowOff>
    </xdr:from>
    <xdr:ext cx="762000" cy="259045"/>
    <xdr:sp macro="" textlink="">
      <xdr:nvSpPr>
        <xdr:cNvPr id="473" name="テキスト ボックス 472"/>
        <xdr:cNvSpPr txBox="1"/>
      </xdr:nvSpPr>
      <xdr:spPr>
        <a:xfrm>
          <a:off x="14020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74" name="楕円 473"/>
        <xdr:cNvSpPr/>
      </xdr:nvSpPr>
      <xdr:spPr>
        <a:xfrm>
          <a:off x="13462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75" name="テキスト ボックス 474"/>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51548</xdr:rowOff>
    </xdr:from>
    <xdr:ext cx="9099176" cy="425758"/>
    <xdr:sp macro="" textlink="">
      <xdr:nvSpPr>
        <xdr:cNvPr id="477" name="テキスト ボックス 476">
          <a:extLst>
            <a:ext uri="{FF2B5EF4-FFF2-40B4-BE49-F238E27FC236}">
              <a16:creationId xmlns:a16="http://schemas.microsoft.com/office/drawing/2014/main" id="{B7833EC5-7802-49C9-93AF-5F55205E114C}"/>
            </a:ext>
          </a:extLst>
        </xdr:cNvPr>
        <xdr:cNvSpPr txBox="1"/>
      </xdr:nvSpPr>
      <xdr:spPr>
        <a:xfrm>
          <a:off x="762000" y="442184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減少した。主な要因としては、職員の若返り等による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平均年齢の低下に伴う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定員適正化計画や、民間事業者への業務委託等を検討し、適正な人員管理に努める。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159004</xdr:rowOff>
    </xdr:to>
    <xdr:cxnSp macro="">
      <xdr:nvCxnSpPr>
        <xdr:cNvPr id="64" name="直線コネクタ 63"/>
        <xdr:cNvCxnSpPr/>
      </xdr:nvCxnSpPr>
      <xdr:spPr>
        <a:xfrm flipV="1">
          <a:off x="3987800" y="6262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1270</xdr:rowOff>
    </xdr:to>
    <xdr:cxnSp macro="">
      <xdr:nvCxnSpPr>
        <xdr:cNvPr id="67" name="直線コネクタ 66"/>
        <xdr:cNvCxnSpPr/>
      </xdr:nvCxnSpPr>
      <xdr:spPr>
        <a:xfrm flipV="1">
          <a:off x="3098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10414</xdr:rowOff>
    </xdr:to>
    <xdr:cxnSp macro="">
      <xdr:nvCxnSpPr>
        <xdr:cNvPr id="70" name="直線コネクタ 69"/>
        <xdr:cNvCxnSpPr/>
      </xdr:nvCxnSpPr>
      <xdr:spPr>
        <a:xfrm flipV="1">
          <a:off x="2209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10414</xdr:rowOff>
    </xdr:to>
    <xdr:cxnSp macro="">
      <xdr:nvCxnSpPr>
        <xdr:cNvPr id="73" name="直線コネクタ 72"/>
        <xdr:cNvCxnSpPr/>
      </xdr:nvCxnSpPr>
      <xdr:spPr>
        <a:xfrm>
          <a:off x="1320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ポイント上回り、昨年度と比較すると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焼却場長期包括委託の本格導入及び公民館解体工事により増加したものと分析する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。今後は大型事業の進捗により、物件費の増加が予想されること、公共施設等総合管理計画に基づく、既存施設の更新・解体関係費用等による経費が発生していくことが予想される。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24130</xdr:rowOff>
    </xdr:to>
    <xdr:cxnSp macro="">
      <xdr:nvCxnSpPr>
        <xdr:cNvPr id="125" name="直線コネクタ 124"/>
        <xdr:cNvCxnSpPr/>
      </xdr:nvCxnSpPr>
      <xdr:spPr>
        <a:xfrm>
          <a:off x="15671800" y="2885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92710</xdr:rowOff>
    </xdr:to>
    <xdr:cxnSp macro="">
      <xdr:nvCxnSpPr>
        <xdr:cNvPr id="128" name="直線コネクタ 127"/>
        <xdr:cNvCxnSpPr/>
      </xdr:nvCxnSpPr>
      <xdr:spPr>
        <a:xfrm flipV="1">
          <a:off x="14782800" y="288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92710</xdr:rowOff>
    </xdr:to>
    <xdr:cxnSp macro="">
      <xdr:nvCxnSpPr>
        <xdr:cNvPr id="131" name="直線コネクタ 130"/>
        <xdr:cNvCxnSpPr/>
      </xdr:nvCxnSpPr>
      <xdr:spPr>
        <a:xfrm>
          <a:off x="13893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24130</xdr:rowOff>
    </xdr:to>
    <xdr:cxnSp macro="">
      <xdr:nvCxnSpPr>
        <xdr:cNvPr id="134" name="直線コネクタ 133"/>
        <xdr:cNvCxnSpPr/>
      </xdr:nvCxnSpPr>
      <xdr:spPr>
        <a:xfrm>
          <a:off x="13004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2" name="楕円 151"/>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3" name="テキスト ボックス 152"/>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医療控え等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医療扶助費の減額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が続いているものと分析する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今後もこ減少が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一過性のものである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のか引き続き減少していくのかを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55</xdr:row>
      <xdr:rowOff>22225</xdr:rowOff>
    </xdr:to>
    <xdr:cxnSp macro="">
      <xdr:nvCxnSpPr>
        <xdr:cNvPr id="190" name="直線コネクタ 189"/>
        <xdr:cNvCxnSpPr/>
      </xdr:nvCxnSpPr>
      <xdr:spPr>
        <a:xfrm flipV="1">
          <a:off x="3987800" y="9413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22225</xdr:rowOff>
    </xdr:from>
    <xdr:to>
      <xdr:col>19</xdr:col>
      <xdr:colOff>187325</xdr:colOff>
      <xdr:row>55</xdr:row>
      <xdr:rowOff>165100</xdr:rowOff>
    </xdr:to>
    <xdr:cxnSp macro="">
      <xdr:nvCxnSpPr>
        <xdr:cNvPr id="193" name="直線コネクタ 192"/>
        <xdr:cNvCxnSpPr/>
      </xdr:nvCxnSpPr>
      <xdr:spPr>
        <a:xfrm flipV="1">
          <a:off x="3098800" y="9451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165100</xdr:rowOff>
    </xdr:to>
    <xdr:cxnSp macro="">
      <xdr:nvCxnSpPr>
        <xdr:cNvPr id="196" name="直線コネクタ 195"/>
        <xdr:cNvCxnSpPr/>
      </xdr:nvCxnSpPr>
      <xdr:spPr>
        <a:xfrm>
          <a:off x="2209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98425</xdr:rowOff>
    </xdr:to>
    <xdr:cxnSp macro="">
      <xdr:nvCxnSpPr>
        <xdr:cNvPr id="199" name="直線コネクタ 198"/>
        <xdr:cNvCxnSpPr/>
      </xdr:nvCxnSpPr>
      <xdr:spPr>
        <a:xfrm flipV="1">
          <a:off x="1320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142875</xdr:rowOff>
    </xdr:from>
    <xdr:to>
      <xdr:col>20</xdr:col>
      <xdr:colOff>38100</xdr:colOff>
      <xdr:row>55</xdr:row>
      <xdr:rowOff>73025</xdr:rowOff>
    </xdr:to>
    <xdr:sp macro="" textlink="">
      <xdr:nvSpPr>
        <xdr:cNvPr id="211" name="楕円 210"/>
        <xdr:cNvSpPr/>
      </xdr:nvSpPr>
      <xdr:spPr>
        <a:xfrm>
          <a:off x="3937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83202</xdr:rowOff>
    </xdr:from>
    <xdr:ext cx="736600" cy="259045"/>
    <xdr:sp macro="" textlink="">
      <xdr:nvSpPr>
        <xdr:cNvPr id="212" name="テキスト ボックス 211"/>
        <xdr:cNvSpPr txBox="1"/>
      </xdr:nvSpPr>
      <xdr:spPr>
        <a:xfrm>
          <a:off x="3606800" y="917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7" name="楕円 216"/>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18" name="テキスト ボックス 217"/>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保険特別会計繰出金の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である。本項目は、各会計への繰出金などが多くの割合を占めている。今後は、独立採算の原則に立ち返った料金の値上げによる健全化等を検討していく。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88138</xdr:rowOff>
    </xdr:from>
    <xdr:to>
      <xdr:col>82</xdr:col>
      <xdr:colOff>107950</xdr:colOff>
      <xdr:row>61</xdr:row>
      <xdr:rowOff>88138</xdr:rowOff>
    </xdr:to>
    <xdr:cxnSp macro="">
      <xdr:nvCxnSpPr>
        <xdr:cNvPr id="244" name="直線コネクタ 243"/>
        <xdr:cNvCxnSpPr/>
      </xdr:nvCxnSpPr>
      <xdr:spPr>
        <a:xfrm flipV="1">
          <a:off x="16510000" y="9174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60215</xdr:rowOff>
    </xdr:from>
    <xdr:ext cx="762000" cy="259045"/>
    <xdr:sp macro="" textlink="">
      <xdr:nvSpPr>
        <xdr:cNvPr id="245" name="その他最小値テキスト"/>
        <xdr:cNvSpPr txBox="1"/>
      </xdr:nvSpPr>
      <xdr:spPr>
        <a:xfrm>
          <a:off x="16598900" y="1051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88138</xdr:rowOff>
    </xdr:from>
    <xdr:to>
      <xdr:col>82</xdr:col>
      <xdr:colOff>196850</xdr:colOff>
      <xdr:row>61</xdr:row>
      <xdr:rowOff>88138</xdr:rowOff>
    </xdr:to>
    <xdr:cxnSp macro="">
      <xdr:nvCxnSpPr>
        <xdr:cNvPr id="246" name="直線コネクタ 245"/>
        <xdr:cNvCxnSpPr/>
      </xdr:nvCxnSpPr>
      <xdr:spPr>
        <a:xfrm>
          <a:off x="16421100" y="1054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3065</xdr:rowOff>
    </xdr:from>
    <xdr:ext cx="762000" cy="259045"/>
    <xdr:sp macro="" textlink="">
      <xdr:nvSpPr>
        <xdr:cNvPr id="247" name="その他最大値テキスト"/>
        <xdr:cNvSpPr txBox="1"/>
      </xdr:nvSpPr>
      <xdr:spPr>
        <a:xfrm>
          <a:off x="16598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88138</xdr:rowOff>
    </xdr:from>
    <xdr:to>
      <xdr:col>82</xdr:col>
      <xdr:colOff>196850</xdr:colOff>
      <xdr:row>53</xdr:row>
      <xdr:rowOff>88138</xdr:rowOff>
    </xdr:to>
    <xdr:cxnSp macro="">
      <xdr:nvCxnSpPr>
        <xdr:cNvPr id="248" name="直線コネクタ 247"/>
        <xdr:cNvCxnSpPr/>
      </xdr:nvCxnSpPr>
      <xdr:spPr>
        <a:xfrm>
          <a:off x="16421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17272</xdr:rowOff>
    </xdr:to>
    <xdr:cxnSp macro="">
      <xdr:nvCxnSpPr>
        <xdr:cNvPr id="249" name="直線コネクタ 248"/>
        <xdr:cNvCxnSpPr/>
      </xdr:nvCxnSpPr>
      <xdr:spPr>
        <a:xfrm flipV="1">
          <a:off x="15671800" y="9888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53865</xdr:rowOff>
    </xdr:from>
    <xdr:ext cx="762000" cy="259045"/>
    <xdr:sp macro="" textlink="">
      <xdr:nvSpPr>
        <xdr:cNvPr id="250" name="その他平均値テキスト"/>
        <xdr:cNvSpPr txBox="1"/>
      </xdr:nvSpPr>
      <xdr:spPr>
        <a:xfrm>
          <a:off x="16598900" y="9655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1" name="フローチャート: 判断 250"/>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72136</xdr:rowOff>
    </xdr:to>
    <xdr:cxnSp macro="">
      <xdr:nvCxnSpPr>
        <xdr:cNvPr id="252" name="直線コネクタ 251"/>
        <xdr:cNvCxnSpPr/>
      </xdr:nvCxnSpPr>
      <xdr:spPr>
        <a:xfrm flipV="1">
          <a:off x="14782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3" name="フローチャート: 判断 252"/>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4" name="テキスト ボックス 253"/>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72136</xdr:rowOff>
    </xdr:from>
    <xdr:to>
      <xdr:col>73</xdr:col>
      <xdr:colOff>180975</xdr:colOff>
      <xdr:row>61</xdr:row>
      <xdr:rowOff>143002</xdr:rowOff>
    </xdr:to>
    <xdr:cxnSp macro="">
      <xdr:nvCxnSpPr>
        <xdr:cNvPr id="255" name="直線コネクタ 254"/>
        <xdr:cNvCxnSpPr/>
      </xdr:nvCxnSpPr>
      <xdr:spPr>
        <a:xfrm flipV="1">
          <a:off x="13893800" y="10016236"/>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121920</xdr:rowOff>
    </xdr:from>
    <xdr:to>
      <xdr:col>74</xdr:col>
      <xdr:colOff>31750</xdr:colOff>
      <xdr:row>59</xdr:row>
      <xdr:rowOff>52070</xdr:rowOff>
    </xdr:to>
    <xdr:sp macro="" textlink="">
      <xdr:nvSpPr>
        <xdr:cNvPr id="256" name="フローチャート: 判断 255"/>
        <xdr:cNvSpPr/>
      </xdr:nvSpPr>
      <xdr:spPr>
        <a:xfrm>
          <a:off x="14732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57" name="テキスト ボックス 25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140716</xdr:rowOff>
    </xdr:from>
    <xdr:to>
      <xdr:col>69</xdr:col>
      <xdr:colOff>92075</xdr:colOff>
      <xdr:row>61</xdr:row>
      <xdr:rowOff>143002</xdr:rowOff>
    </xdr:to>
    <xdr:cxnSp macro="">
      <xdr:nvCxnSpPr>
        <xdr:cNvPr id="258" name="直線コネクタ 257"/>
        <xdr:cNvCxnSpPr/>
      </xdr:nvCxnSpPr>
      <xdr:spPr>
        <a:xfrm>
          <a:off x="13004800" y="104277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9" name="フローチャート: 判断 258"/>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60" name="テキスト ボックス 259"/>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5334</xdr:rowOff>
    </xdr:from>
    <xdr:to>
      <xdr:col>65</xdr:col>
      <xdr:colOff>53975</xdr:colOff>
      <xdr:row>59</xdr:row>
      <xdr:rowOff>106934</xdr:rowOff>
    </xdr:to>
    <xdr:sp macro="" textlink="">
      <xdr:nvSpPr>
        <xdr:cNvPr id="261" name="フローチャート: 判断 260"/>
        <xdr:cNvSpPr/>
      </xdr:nvSpPr>
      <xdr:spPr>
        <a:xfrm>
          <a:off x="12954000" y="1012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117111</xdr:rowOff>
    </xdr:from>
    <xdr:ext cx="762000" cy="259045"/>
    <xdr:sp macro="" textlink="">
      <xdr:nvSpPr>
        <xdr:cNvPr id="262" name="テキスト ボックス 261"/>
        <xdr:cNvSpPr txBox="1"/>
      </xdr:nvSpPr>
      <xdr:spPr>
        <a:xfrm>
          <a:off x="12623800" y="988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70" name="楕円 269"/>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78249</xdr:rowOff>
    </xdr:from>
    <xdr:ext cx="736600" cy="259045"/>
    <xdr:sp macro="" textlink="">
      <xdr:nvSpPr>
        <xdr:cNvPr id="271" name="テキスト ボックス 270"/>
        <xdr:cNvSpPr txBox="1"/>
      </xdr:nvSpPr>
      <xdr:spPr>
        <a:xfrm>
          <a:off x="15290800" y="967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21336</xdr:rowOff>
    </xdr:from>
    <xdr:to>
      <xdr:col>74</xdr:col>
      <xdr:colOff>31750</xdr:colOff>
      <xdr:row>58</xdr:row>
      <xdr:rowOff>122936</xdr:rowOff>
    </xdr:to>
    <xdr:sp macro="" textlink="">
      <xdr:nvSpPr>
        <xdr:cNvPr id="272" name="楕円 271"/>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133113</xdr:rowOff>
    </xdr:from>
    <xdr:ext cx="762000" cy="259045"/>
    <xdr:sp macro="" textlink="">
      <xdr:nvSpPr>
        <xdr:cNvPr id="273" name="テキスト ボックス 272"/>
        <xdr:cNvSpPr txBox="1"/>
      </xdr:nvSpPr>
      <xdr:spPr>
        <a:xfrm>
          <a:off x="14401800" y="97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92202</xdr:rowOff>
    </xdr:from>
    <xdr:to>
      <xdr:col>69</xdr:col>
      <xdr:colOff>142875</xdr:colOff>
      <xdr:row>62</xdr:row>
      <xdr:rowOff>22352</xdr:rowOff>
    </xdr:to>
    <xdr:sp macro="" textlink="">
      <xdr:nvSpPr>
        <xdr:cNvPr id="274" name="楕円 273"/>
        <xdr:cNvSpPr/>
      </xdr:nvSpPr>
      <xdr:spPr>
        <a:xfrm>
          <a:off x="13843000" y="10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7129</xdr:rowOff>
    </xdr:from>
    <xdr:ext cx="762000" cy="259045"/>
    <xdr:sp macro="" textlink="">
      <xdr:nvSpPr>
        <xdr:cNvPr id="275" name="テキスト ボックス 274"/>
        <xdr:cNvSpPr txBox="1"/>
      </xdr:nvSpPr>
      <xdr:spPr>
        <a:xfrm>
          <a:off x="13512800" y="106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89916</xdr:rowOff>
    </xdr:from>
    <xdr:to>
      <xdr:col>65</xdr:col>
      <xdr:colOff>53975</xdr:colOff>
      <xdr:row>61</xdr:row>
      <xdr:rowOff>20066</xdr:rowOff>
    </xdr:to>
    <xdr:sp macro="" textlink="">
      <xdr:nvSpPr>
        <xdr:cNvPr id="276" name="楕円 275"/>
        <xdr:cNvSpPr/>
      </xdr:nvSpPr>
      <xdr:spPr>
        <a:xfrm>
          <a:off x="12954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4843</xdr:rowOff>
    </xdr:from>
    <xdr:ext cx="762000" cy="259045"/>
    <xdr:sp macro="" textlink="">
      <xdr:nvSpPr>
        <xdr:cNvPr id="277" name="テキスト ボックス 276"/>
        <xdr:cNvSpPr txBox="1"/>
      </xdr:nvSpPr>
      <xdr:spPr>
        <a:xfrm>
          <a:off x="12623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回り、昨年度と比較すると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令和２年度の増加要因となっていた特別定額給付金事業の終了及びコロナの影響で観光関係団体等への補助金が例年より少なかったことによるものと分析する。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今後も行財政改革の一環として行っている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補助金交付事業評価を引き続き実施し、評価基準や視点の精査、事業効果の見極めについて、更なる整理を進めていく。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2" name="直線コネクタ 301"/>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3"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4" name="直線コネクタ 303"/>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120142</xdr:rowOff>
    </xdr:to>
    <xdr:cxnSp macro="">
      <xdr:nvCxnSpPr>
        <xdr:cNvPr id="307" name="直線コネクタ 306"/>
        <xdr:cNvCxnSpPr/>
      </xdr:nvCxnSpPr>
      <xdr:spPr>
        <a:xfrm flipV="1">
          <a:off x="15671800" y="63129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120142</xdr:rowOff>
    </xdr:to>
    <xdr:cxnSp macro="">
      <xdr:nvCxnSpPr>
        <xdr:cNvPr id="310" name="直線コネクタ 309"/>
        <xdr:cNvCxnSpPr/>
      </xdr:nvCxnSpPr>
      <xdr:spPr>
        <a:xfrm>
          <a:off x="14782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65278</xdr:rowOff>
    </xdr:to>
    <xdr:cxnSp macro="">
      <xdr:nvCxnSpPr>
        <xdr:cNvPr id="313" name="直線コネクタ 312"/>
        <xdr:cNvCxnSpPr/>
      </xdr:nvCxnSpPr>
      <xdr:spPr>
        <a:xfrm>
          <a:off x="13893800" y="62580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4" name="フローチャート: 判断 313"/>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5" name="テキスト ボックス 31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85852</xdr:rowOff>
    </xdr:to>
    <xdr:cxnSp macro="">
      <xdr:nvCxnSpPr>
        <xdr:cNvPr id="316" name="直線コネクタ 315"/>
        <xdr:cNvCxnSpPr/>
      </xdr:nvCxnSpPr>
      <xdr:spPr>
        <a:xfrm>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7" name="フローチャート: 判断 316"/>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18" name="テキスト ボックス 317"/>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9" name="フローチャート: 判断 318"/>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0" name="テキスト ボックス 319"/>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0" name="楕円 32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1" name="テキスト ボックス 33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ポイント減少した。主な要因としては、過去に実施した大型事業の償還が終了したことが主な要因である。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年度から借入れが始まった過疎対策事業債や予定されている大型事業について事業内容の精査、有利な財政措置の起債を活用し、公債費の増大を最小限に抑制するように努める。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1" name="直線コネクタ 360"/>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4"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5" name="直線コネクタ 364"/>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152146</xdr:rowOff>
    </xdr:from>
    <xdr:to>
      <xdr:col>24</xdr:col>
      <xdr:colOff>25400</xdr:colOff>
      <xdr:row>73</xdr:row>
      <xdr:rowOff>170434</xdr:rowOff>
    </xdr:to>
    <xdr:cxnSp macro="">
      <xdr:nvCxnSpPr>
        <xdr:cNvPr id="366" name="直線コネクタ 365"/>
        <xdr:cNvCxnSpPr/>
      </xdr:nvCxnSpPr>
      <xdr:spPr>
        <a:xfrm flipV="1">
          <a:off x="3987800" y="126679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7"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8" name="フローチャート: 判断 367"/>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170434</xdr:rowOff>
    </xdr:from>
    <xdr:to>
      <xdr:col>19</xdr:col>
      <xdr:colOff>187325</xdr:colOff>
      <xdr:row>74</xdr:row>
      <xdr:rowOff>26416</xdr:rowOff>
    </xdr:to>
    <xdr:cxnSp macro="">
      <xdr:nvCxnSpPr>
        <xdr:cNvPr id="369" name="直線コネクタ 368"/>
        <xdr:cNvCxnSpPr/>
      </xdr:nvCxnSpPr>
      <xdr:spPr>
        <a:xfrm flipV="1">
          <a:off x="3098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26416</xdr:rowOff>
    </xdr:from>
    <xdr:to>
      <xdr:col>15</xdr:col>
      <xdr:colOff>98425</xdr:colOff>
      <xdr:row>74</xdr:row>
      <xdr:rowOff>44704</xdr:rowOff>
    </xdr:to>
    <xdr:cxnSp macro="">
      <xdr:nvCxnSpPr>
        <xdr:cNvPr id="372" name="直線コネクタ 371"/>
        <xdr:cNvCxnSpPr/>
      </xdr:nvCxnSpPr>
      <xdr:spPr>
        <a:xfrm flipV="1">
          <a:off x="2209800" y="12713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3" name="フローチャート: 判断 372"/>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4" name="テキスト ボックス 37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44704</xdr:rowOff>
    </xdr:from>
    <xdr:to>
      <xdr:col>11</xdr:col>
      <xdr:colOff>9525</xdr:colOff>
      <xdr:row>74</xdr:row>
      <xdr:rowOff>127000</xdr:rowOff>
    </xdr:to>
    <xdr:cxnSp macro="">
      <xdr:nvCxnSpPr>
        <xdr:cNvPr id="375" name="直線コネクタ 374"/>
        <xdr:cNvCxnSpPr/>
      </xdr:nvCxnSpPr>
      <xdr:spPr>
        <a:xfrm flipV="1">
          <a:off x="1320800" y="127320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6" name="フローチャート: 判断 375"/>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7" name="テキスト ボックス 376"/>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8" name="フローチャート: 判断 37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9" name="テキスト ボックス 37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101346</xdr:rowOff>
    </xdr:from>
    <xdr:to>
      <xdr:col>24</xdr:col>
      <xdr:colOff>76200</xdr:colOff>
      <xdr:row>74</xdr:row>
      <xdr:rowOff>31496</xdr:rowOff>
    </xdr:to>
    <xdr:sp macro="" textlink="">
      <xdr:nvSpPr>
        <xdr:cNvPr id="385" name="楕円 384"/>
        <xdr:cNvSpPr/>
      </xdr:nvSpPr>
      <xdr:spPr>
        <a:xfrm>
          <a:off x="47752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117873</xdr:rowOff>
    </xdr:from>
    <xdr:ext cx="762000" cy="259045"/>
    <xdr:sp macro="" textlink="">
      <xdr:nvSpPr>
        <xdr:cNvPr id="386" name="公債費該当値テキスト"/>
        <xdr:cNvSpPr txBox="1"/>
      </xdr:nvSpPr>
      <xdr:spPr>
        <a:xfrm>
          <a:off x="4914900" y="124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119634</xdr:rowOff>
    </xdr:from>
    <xdr:to>
      <xdr:col>20</xdr:col>
      <xdr:colOff>38100</xdr:colOff>
      <xdr:row>74</xdr:row>
      <xdr:rowOff>49784</xdr:rowOff>
    </xdr:to>
    <xdr:sp macro="" textlink="">
      <xdr:nvSpPr>
        <xdr:cNvPr id="387" name="楕円 386"/>
        <xdr:cNvSpPr/>
      </xdr:nvSpPr>
      <xdr:spPr>
        <a:xfrm>
          <a:off x="3937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59961</xdr:rowOff>
    </xdr:from>
    <xdr:ext cx="736600" cy="259045"/>
    <xdr:sp macro="" textlink="">
      <xdr:nvSpPr>
        <xdr:cNvPr id="388" name="テキスト ボックス 387"/>
        <xdr:cNvSpPr txBox="1"/>
      </xdr:nvSpPr>
      <xdr:spPr>
        <a:xfrm>
          <a:off x="3606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147066</xdr:rowOff>
    </xdr:from>
    <xdr:to>
      <xdr:col>15</xdr:col>
      <xdr:colOff>149225</xdr:colOff>
      <xdr:row>74</xdr:row>
      <xdr:rowOff>77216</xdr:rowOff>
    </xdr:to>
    <xdr:sp macro="" textlink="">
      <xdr:nvSpPr>
        <xdr:cNvPr id="389" name="楕円 388"/>
        <xdr:cNvSpPr/>
      </xdr:nvSpPr>
      <xdr:spPr>
        <a:xfrm>
          <a:off x="3048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87393</xdr:rowOff>
    </xdr:from>
    <xdr:ext cx="762000" cy="259045"/>
    <xdr:sp macro="" textlink="">
      <xdr:nvSpPr>
        <xdr:cNvPr id="390" name="テキスト ボックス 389"/>
        <xdr:cNvSpPr txBox="1"/>
      </xdr:nvSpPr>
      <xdr:spPr>
        <a:xfrm>
          <a:off x="2717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165354</xdr:rowOff>
    </xdr:from>
    <xdr:to>
      <xdr:col>11</xdr:col>
      <xdr:colOff>60325</xdr:colOff>
      <xdr:row>74</xdr:row>
      <xdr:rowOff>95504</xdr:rowOff>
    </xdr:to>
    <xdr:sp macro="" textlink="">
      <xdr:nvSpPr>
        <xdr:cNvPr id="391" name="楕円 390"/>
        <xdr:cNvSpPr/>
      </xdr:nvSpPr>
      <xdr:spPr>
        <a:xfrm>
          <a:off x="2159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105681</xdr:rowOff>
    </xdr:from>
    <xdr:ext cx="762000" cy="259045"/>
    <xdr:sp macro="" textlink="">
      <xdr:nvSpPr>
        <xdr:cNvPr id="392" name="テキスト ボックス 391"/>
        <xdr:cNvSpPr txBox="1"/>
      </xdr:nvSpPr>
      <xdr:spPr>
        <a:xfrm>
          <a:off x="1828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3" name="楕円 392"/>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4" name="テキスト ボックス 393"/>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予算規模が大きく増えているため、公債費の占める割合が減少したことによる減額が大きな要因である。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今後、大型事業が予定されており、普通建設事業及び物件費の増加が見込まれる。そのため、歳出の取捨選択等のスリム化と一般財源の確保に努める必要がある。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0" name="直線コネクタ 419"/>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1"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2" name="直線コネクタ 421"/>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77</xdr:row>
      <xdr:rowOff>56135</xdr:rowOff>
    </xdr:to>
    <xdr:cxnSp macro="">
      <xdr:nvCxnSpPr>
        <xdr:cNvPr id="425" name="直線コネクタ 424"/>
        <xdr:cNvCxnSpPr/>
      </xdr:nvCxnSpPr>
      <xdr:spPr>
        <a:xfrm flipV="1">
          <a:off x="15671800" y="13015468"/>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26"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7" name="フローチャート: 判断 426"/>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12700</xdr:rowOff>
    </xdr:to>
    <xdr:cxnSp macro="">
      <xdr:nvCxnSpPr>
        <xdr:cNvPr id="428" name="直線コネクタ 427"/>
        <xdr:cNvCxnSpPr/>
      </xdr:nvCxnSpPr>
      <xdr:spPr>
        <a:xfrm flipV="1">
          <a:off x="14782800" y="132577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9" name="フローチャート: 判断 428"/>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0" name="テキスト ボックス 429"/>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76708</xdr:rowOff>
    </xdr:to>
    <xdr:cxnSp macro="">
      <xdr:nvCxnSpPr>
        <xdr:cNvPr id="431" name="直線コネクタ 430"/>
        <xdr:cNvCxnSpPr/>
      </xdr:nvCxnSpPr>
      <xdr:spPr>
        <a:xfrm flipV="1">
          <a:off x="13893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2" name="フローチャート: 判断 431"/>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3" name="テキスト ボックス 432"/>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78</xdr:row>
      <xdr:rowOff>76708</xdr:rowOff>
    </xdr:to>
    <xdr:cxnSp macro="">
      <xdr:nvCxnSpPr>
        <xdr:cNvPr id="434" name="直線コネクタ 433"/>
        <xdr:cNvCxnSpPr/>
      </xdr:nvCxnSpPr>
      <xdr:spPr>
        <a:xfrm>
          <a:off x="13004800" y="132897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5" name="フローチャート: 判断 434"/>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36" name="テキスト ボックス 435"/>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7" name="フローチャート: 判断 436"/>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38" name="テキスト ボックス 437"/>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4" name="楕円 443"/>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5"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6" name="楕円 445"/>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7" name="テキスト ボックス 446"/>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8" name="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0" name="楕円 449"/>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1" name="テキスト ボックス 450"/>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2" name="楕円 451"/>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3" name="テキスト ボックス 452"/>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167223</xdr:rowOff>
    </xdr:from>
    <xdr:to>
      <xdr:col>29</xdr:col>
      <xdr:colOff>127000</xdr:colOff>
      <xdr:row>17</xdr:row>
      <xdr:rowOff>20224</xdr:rowOff>
    </xdr:to>
    <xdr:cxnSp macro="">
      <xdr:nvCxnSpPr>
        <xdr:cNvPr id="47" name="直線コネクタ 46"/>
        <xdr:cNvCxnSpPr/>
      </xdr:nvCxnSpPr>
      <xdr:spPr bwMode="auto">
        <a:xfrm flipV="1">
          <a:off x="5003800" y="2958048"/>
          <a:ext cx="647700" cy="24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20224</xdr:rowOff>
    </xdr:from>
    <xdr:to>
      <xdr:col>26</xdr:col>
      <xdr:colOff>50800</xdr:colOff>
      <xdr:row>17</xdr:row>
      <xdr:rowOff>50445</xdr:rowOff>
    </xdr:to>
    <xdr:cxnSp macro="">
      <xdr:nvCxnSpPr>
        <xdr:cNvPr id="50" name="直線コネクタ 49"/>
        <xdr:cNvCxnSpPr/>
      </xdr:nvCxnSpPr>
      <xdr:spPr bwMode="auto">
        <a:xfrm flipV="1">
          <a:off x="4305300" y="2982499"/>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50445</xdr:rowOff>
    </xdr:from>
    <xdr:to>
      <xdr:col>22</xdr:col>
      <xdr:colOff>114300</xdr:colOff>
      <xdr:row>17</xdr:row>
      <xdr:rowOff>69496</xdr:rowOff>
    </xdr:to>
    <xdr:cxnSp macro="">
      <xdr:nvCxnSpPr>
        <xdr:cNvPr id="53" name="直線コネクタ 52"/>
        <xdr:cNvCxnSpPr/>
      </xdr:nvCxnSpPr>
      <xdr:spPr bwMode="auto">
        <a:xfrm flipV="1">
          <a:off x="3606800" y="3012720"/>
          <a:ext cx="698500" cy="1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69496</xdr:rowOff>
    </xdr:from>
    <xdr:to>
      <xdr:col>18</xdr:col>
      <xdr:colOff>177800</xdr:colOff>
      <xdr:row>17</xdr:row>
      <xdr:rowOff>90573</xdr:rowOff>
    </xdr:to>
    <xdr:cxnSp macro="">
      <xdr:nvCxnSpPr>
        <xdr:cNvPr id="56" name="直線コネクタ 55"/>
        <xdr:cNvCxnSpPr/>
      </xdr:nvCxnSpPr>
      <xdr:spPr bwMode="auto">
        <a:xfrm flipV="1">
          <a:off x="2908300" y="3031771"/>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116423</xdr:rowOff>
    </xdr:from>
    <xdr:to>
      <xdr:col>29</xdr:col>
      <xdr:colOff>177800</xdr:colOff>
      <xdr:row>17</xdr:row>
      <xdr:rowOff>46573</xdr:rowOff>
    </xdr:to>
    <xdr:sp macro="" textlink="">
      <xdr:nvSpPr>
        <xdr:cNvPr id="66" name="楕円 65"/>
        <xdr:cNvSpPr/>
      </xdr:nvSpPr>
      <xdr:spPr bwMode="auto">
        <a:xfrm>
          <a:off x="5600700" y="290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132950</xdr:rowOff>
    </xdr:from>
    <xdr:ext cx="762000" cy="259045"/>
    <xdr:sp macro="" textlink="">
      <xdr:nvSpPr>
        <xdr:cNvPr id="67" name="人口1人当たり決算額の推移該当値テキスト130"/>
        <xdr:cNvSpPr txBox="1"/>
      </xdr:nvSpPr>
      <xdr:spPr>
        <a:xfrm>
          <a:off x="5740400" y="275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140874</xdr:rowOff>
    </xdr:from>
    <xdr:to>
      <xdr:col>26</xdr:col>
      <xdr:colOff>101600</xdr:colOff>
      <xdr:row>17</xdr:row>
      <xdr:rowOff>71024</xdr:rowOff>
    </xdr:to>
    <xdr:sp macro="" textlink="">
      <xdr:nvSpPr>
        <xdr:cNvPr id="68" name="楕円 67"/>
        <xdr:cNvSpPr/>
      </xdr:nvSpPr>
      <xdr:spPr bwMode="auto">
        <a:xfrm>
          <a:off x="4953000" y="293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81201</xdr:rowOff>
    </xdr:from>
    <xdr:ext cx="736600" cy="259045"/>
    <xdr:sp macro="" textlink="">
      <xdr:nvSpPr>
        <xdr:cNvPr id="69" name="テキスト ボックス 68"/>
        <xdr:cNvSpPr txBox="1"/>
      </xdr:nvSpPr>
      <xdr:spPr>
        <a:xfrm>
          <a:off x="4622800" y="270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171095</xdr:rowOff>
    </xdr:from>
    <xdr:to>
      <xdr:col>22</xdr:col>
      <xdr:colOff>165100</xdr:colOff>
      <xdr:row>17</xdr:row>
      <xdr:rowOff>101245</xdr:rowOff>
    </xdr:to>
    <xdr:sp macro="" textlink="">
      <xdr:nvSpPr>
        <xdr:cNvPr id="70" name="楕円 69"/>
        <xdr:cNvSpPr/>
      </xdr:nvSpPr>
      <xdr:spPr bwMode="auto">
        <a:xfrm>
          <a:off x="4254500" y="296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86022</xdr:rowOff>
    </xdr:from>
    <xdr:ext cx="762000" cy="259045"/>
    <xdr:sp macro="" textlink="">
      <xdr:nvSpPr>
        <xdr:cNvPr id="71" name="テキスト ボックス 70"/>
        <xdr:cNvSpPr txBox="1"/>
      </xdr:nvSpPr>
      <xdr:spPr>
        <a:xfrm>
          <a:off x="3924300" y="30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18696</xdr:rowOff>
    </xdr:from>
    <xdr:to>
      <xdr:col>19</xdr:col>
      <xdr:colOff>38100</xdr:colOff>
      <xdr:row>17</xdr:row>
      <xdr:rowOff>120296</xdr:rowOff>
    </xdr:to>
    <xdr:sp macro="" textlink="">
      <xdr:nvSpPr>
        <xdr:cNvPr id="72" name="楕円 71"/>
        <xdr:cNvSpPr/>
      </xdr:nvSpPr>
      <xdr:spPr bwMode="auto">
        <a:xfrm>
          <a:off x="3556000" y="298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105073</xdr:rowOff>
    </xdr:from>
    <xdr:ext cx="762000" cy="259045"/>
    <xdr:sp macro="" textlink="">
      <xdr:nvSpPr>
        <xdr:cNvPr id="73" name="テキスト ボックス 72"/>
        <xdr:cNvSpPr txBox="1"/>
      </xdr:nvSpPr>
      <xdr:spPr>
        <a:xfrm>
          <a:off x="3225800" y="306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39773</xdr:rowOff>
    </xdr:from>
    <xdr:to>
      <xdr:col>15</xdr:col>
      <xdr:colOff>101600</xdr:colOff>
      <xdr:row>17</xdr:row>
      <xdr:rowOff>141373</xdr:rowOff>
    </xdr:to>
    <xdr:sp macro="" textlink="">
      <xdr:nvSpPr>
        <xdr:cNvPr id="74" name="楕円 73"/>
        <xdr:cNvSpPr/>
      </xdr:nvSpPr>
      <xdr:spPr bwMode="auto">
        <a:xfrm>
          <a:off x="28575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126150</xdr:rowOff>
    </xdr:from>
    <xdr:ext cx="762000" cy="259045"/>
    <xdr:sp macro="" textlink="">
      <xdr:nvSpPr>
        <xdr:cNvPr id="75" name="テキスト ボックス 74"/>
        <xdr:cNvSpPr txBox="1"/>
      </xdr:nvSpPr>
      <xdr:spPr>
        <a:xfrm>
          <a:off x="2527300" y="308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81166</xdr:rowOff>
    </xdr:from>
    <xdr:to>
      <xdr:col>29</xdr:col>
      <xdr:colOff>127000</xdr:colOff>
      <xdr:row>37</xdr:row>
      <xdr:rowOff>152927</xdr:rowOff>
    </xdr:to>
    <xdr:cxnSp macro="">
      <xdr:nvCxnSpPr>
        <xdr:cNvPr id="109" name="直線コネクタ 108"/>
        <xdr:cNvCxnSpPr/>
      </xdr:nvCxnSpPr>
      <xdr:spPr bwMode="auto">
        <a:xfrm flipV="1">
          <a:off x="5003800" y="7205866"/>
          <a:ext cx="647700" cy="7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146317</xdr:rowOff>
    </xdr:from>
    <xdr:to>
      <xdr:col>26</xdr:col>
      <xdr:colOff>50800</xdr:colOff>
      <xdr:row>37</xdr:row>
      <xdr:rowOff>152927</xdr:rowOff>
    </xdr:to>
    <xdr:cxnSp macro="">
      <xdr:nvCxnSpPr>
        <xdr:cNvPr id="112" name="直線コネクタ 111"/>
        <xdr:cNvCxnSpPr/>
      </xdr:nvCxnSpPr>
      <xdr:spPr bwMode="auto">
        <a:xfrm>
          <a:off x="4305300" y="7271017"/>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76612</xdr:rowOff>
    </xdr:from>
    <xdr:to>
      <xdr:col>22</xdr:col>
      <xdr:colOff>114300</xdr:colOff>
      <xdr:row>37</xdr:row>
      <xdr:rowOff>146317</xdr:rowOff>
    </xdr:to>
    <xdr:cxnSp macro="">
      <xdr:nvCxnSpPr>
        <xdr:cNvPr id="115" name="直線コネクタ 114"/>
        <xdr:cNvCxnSpPr/>
      </xdr:nvCxnSpPr>
      <xdr:spPr bwMode="auto">
        <a:xfrm>
          <a:off x="3606800" y="7201312"/>
          <a:ext cx="698500" cy="6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76612</xdr:rowOff>
    </xdr:from>
    <xdr:to>
      <xdr:col>18</xdr:col>
      <xdr:colOff>177800</xdr:colOff>
      <xdr:row>37</xdr:row>
      <xdr:rowOff>102426</xdr:rowOff>
    </xdr:to>
    <xdr:cxnSp macro="">
      <xdr:nvCxnSpPr>
        <xdr:cNvPr id="118" name="直線コネクタ 117"/>
        <xdr:cNvCxnSpPr/>
      </xdr:nvCxnSpPr>
      <xdr:spPr bwMode="auto">
        <a:xfrm flipV="1">
          <a:off x="2908300" y="7201312"/>
          <a:ext cx="698500" cy="2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30366</xdr:rowOff>
    </xdr:from>
    <xdr:to>
      <xdr:col>29</xdr:col>
      <xdr:colOff>177800</xdr:colOff>
      <xdr:row>37</xdr:row>
      <xdr:rowOff>131966</xdr:rowOff>
    </xdr:to>
    <xdr:sp macro="" textlink="">
      <xdr:nvSpPr>
        <xdr:cNvPr id="128" name="楕円 127"/>
        <xdr:cNvSpPr/>
      </xdr:nvSpPr>
      <xdr:spPr bwMode="auto">
        <a:xfrm>
          <a:off x="56007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2443</xdr:rowOff>
    </xdr:from>
    <xdr:ext cx="762000" cy="259045"/>
    <xdr:sp macro="" textlink="">
      <xdr:nvSpPr>
        <xdr:cNvPr id="129" name="人口1人当たり決算額の推移該当値テキスト445"/>
        <xdr:cNvSpPr txBox="1"/>
      </xdr:nvSpPr>
      <xdr:spPr>
        <a:xfrm>
          <a:off x="5740400" y="712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102127</xdr:rowOff>
    </xdr:from>
    <xdr:to>
      <xdr:col>26</xdr:col>
      <xdr:colOff>101600</xdr:colOff>
      <xdr:row>37</xdr:row>
      <xdr:rowOff>203727</xdr:rowOff>
    </xdr:to>
    <xdr:sp macro="" textlink="">
      <xdr:nvSpPr>
        <xdr:cNvPr id="130" name="楕円 129"/>
        <xdr:cNvSpPr/>
      </xdr:nvSpPr>
      <xdr:spPr bwMode="auto">
        <a:xfrm>
          <a:off x="4953000" y="722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188504</xdr:rowOff>
    </xdr:from>
    <xdr:ext cx="736600" cy="259045"/>
    <xdr:sp macro="" textlink="">
      <xdr:nvSpPr>
        <xdr:cNvPr id="131" name="テキスト ボックス 130"/>
        <xdr:cNvSpPr txBox="1"/>
      </xdr:nvSpPr>
      <xdr:spPr>
        <a:xfrm>
          <a:off x="4622800" y="7313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95517</xdr:rowOff>
    </xdr:from>
    <xdr:to>
      <xdr:col>22</xdr:col>
      <xdr:colOff>165100</xdr:colOff>
      <xdr:row>37</xdr:row>
      <xdr:rowOff>197117</xdr:rowOff>
    </xdr:to>
    <xdr:sp macro="" textlink="">
      <xdr:nvSpPr>
        <xdr:cNvPr id="132" name="楕円 131"/>
        <xdr:cNvSpPr/>
      </xdr:nvSpPr>
      <xdr:spPr bwMode="auto">
        <a:xfrm>
          <a:off x="4254500" y="722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181894</xdr:rowOff>
    </xdr:from>
    <xdr:ext cx="762000" cy="259045"/>
    <xdr:sp macro="" textlink="">
      <xdr:nvSpPr>
        <xdr:cNvPr id="133" name="テキスト ボックス 132"/>
        <xdr:cNvSpPr txBox="1"/>
      </xdr:nvSpPr>
      <xdr:spPr>
        <a:xfrm>
          <a:off x="3924300" y="73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25812</xdr:rowOff>
    </xdr:from>
    <xdr:to>
      <xdr:col>19</xdr:col>
      <xdr:colOff>38100</xdr:colOff>
      <xdr:row>37</xdr:row>
      <xdr:rowOff>127412</xdr:rowOff>
    </xdr:to>
    <xdr:sp macro="" textlink="">
      <xdr:nvSpPr>
        <xdr:cNvPr id="134" name="楕円 133"/>
        <xdr:cNvSpPr/>
      </xdr:nvSpPr>
      <xdr:spPr bwMode="auto">
        <a:xfrm>
          <a:off x="3556000" y="715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112189</xdr:rowOff>
    </xdr:from>
    <xdr:ext cx="762000" cy="259045"/>
    <xdr:sp macro="" textlink="">
      <xdr:nvSpPr>
        <xdr:cNvPr id="135" name="テキスト ボックス 134"/>
        <xdr:cNvSpPr txBox="1"/>
      </xdr:nvSpPr>
      <xdr:spPr>
        <a:xfrm>
          <a:off x="3225800" y="723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51626</xdr:rowOff>
    </xdr:from>
    <xdr:to>
      <xdr:col>15</xdr:col>
      <xdr:colOff>101600</xdr:colOff>
      <xdr:row>37</xdr:row>
      <xdr:rowOff>153226</xdr:rowOff>
    </xdr:to>
    <xdr:sp macro="" textlink="">
      <xdr:nvSpPr>
        <xdr:cNvPr id="136" name="楕円 135"/>
        <xdr:cNvSpPr/>
      </xdr:nvSpPr>
      <xdr:spPr bwMode="auto">
        <a:xfrm>
          <a:off x="2857500" y="71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138003</xdr:rowOff>
    </xdr:from>
    <xdr:ext cx="762000" cy="259045"/>
    <xdr:sp macro="" textlink="">
      <xdr:nvSpPr>
        <xdr:cNvPr id="137" name="テキスト ボックス 136"/>
        <xdr:cNvSpPr txBox="1"/>
      </xdr:nvSpPr>
      <xdr:spPr>
        <a:xfrm>
          <a:off x="2527300" y="726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4959</xdr:rowOff>
    </xdr:from>
    <xdr:to>
      <xdr:col>24</xdr:col>
      <xdr:colOff>63500</xdr:colOff>
      <xdr:row>37</xdr:row>
      <xdr:rowOff>24573</xdr:rowOff>
    </xdr:to>
    <xdr:cxnSp macro="">
      <xdr:nvCxnSpPr>
        <xdr:cNvPr id="60" name="直線コネクタ 59"/>
        <xdr:cNvCxnSpPr/>
      </xdr:nvCxnSpPr>
      <xdr:spPr>
        <a:xfrm flipV="1">
          <a:off x="3797300" y="6348609"/>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24573</xdr:rowOff>
    </xdr:from>
    <xdr:to>
      <xdr:col>19</xdr:col>
      <xdr:colOff>177800</xdr:colOff>
      <xdr:row>37</xdr:row>
      <xdr:rowOff>84055</xdr:rowOff>
    </xdr:to>
    <xdr:cxnSp macro="">
      <xdr:nvCxnSpPr>
        <xdr:cNvPr id="63" name="直線コネクタ 62"/>
        <xdr:cNvCxnSpPr/>
      </xdr:nvCxnSpPr>
      <xdr:spPr>
        <a:xfrm flipV="1">
          <a:off x="2908300" y="6368223"/>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84055</xdr:rowOff>
    </xdr:from>
    <xdr:to>
      <xdr:col>15</xdr:col>
      <xdr:colOff>50800</xdr:colOff>
      <xdr:row>37</xdr:row>
      <xdr:rowOff>92738</xdr:rowOff>
    </xdr:to>
    <xdr:cxnSp macro="">
      <xdr:nvCxnSpPr>
        <xdr:cNvPr id="66" name="直線コネクタ 65"/>
        <xdr:cNvCxnSpPr/>
      </xdr:nvCxnSpPr>
      <xdr:spPr>
        <a:xfrm flipV="1">
          <a:off x="2019300" y="6427705"/>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92738</xdr:rowOff>
    </xdr:from>
    <xdr:to>
      <xdr:col>10</xdr:col>
      <xdr:colOff>114300</xdr:colOff>
      <xdr:row>37</xdr:row>
      <xdr:rowOff>102023</xdr:rowOff>
    </xdr:to>
    <xdr:cxnSp macro="">
      <xdr:nvCxnSpPr>
        <xdr:cNvPr id="69" name="直線コネクタ 68"/>
        <xdr:cNvCxnSpPr/>
      </xdr:nvCxnSpPr>
      <xdr:spPr>
        <a:xfrm flipV="1">
          <a:off x="1130300" y="6436388"/>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125609</xdr:rowOff>
    </xdr:from>
    <xdr:to>
      <xdr:col>24</xdr:col>
      <xdr:colOff>114300</xdr:colOff>
      <xdr:row>37</xdr:row>
      <xdr:rowOff>55759</xdr:rowOff>
    </xdr:to>
    <xdr:sp macro="" textlink="">
      <xdr:nvSpPr>
        <xdr:cNvPr id="79" name="楕円 78"/>
        <xdr:cNvSpPr/>
      </xdr:nvSpPr>
      <xdr:spPr>
        <a:xfrm>
          <a:off x="45847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148486</xdr:rowOff>
    </xdr:from>
    <xdr:ext cx="599010" cy="259045"/>
    <xdr:sp macro="" textlink="">
      <xdr:nvSpPr>
        <xdr:cNvPr id="80" name="人件費該当値テキスト"/>
        <xdr:cNvSpPr txBox="1"/>
      </xdr:nvSpPr>
      <xdr:spPr>
        <a:xfrm>
          <a:off x="4686300" y="61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145223</xdr:rowOff>
    </xdr:from>
    <xdr:to>
      <xdr:col>20</xdr:col>
      <xdr:colOff>38100</xdr:colOff>
      <xdr:row>37</xdr:row>
      <xdr:rowOff>75373</xdr:rowOff>
    </xdr:to>
    <xdr:sp macro="" textlink="">
      <xdr:nvSpPr>
        <xdr:cNvPr id="81" name="楕円 80"/>
        <xdr:cNvSpPr/>
      </xdr:nvSpPr>
      <xdr:spPr>
        <a:xfrm>
          <a:off x="3746500" y="63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91900</xdr:rowOff>
    </xdr:from>
    <xdr:ext cx="534377" cy="259045"/>
    <xdr:sp macro="" textlink="">
      <xdr:nvSpPr>
        <xdr:cNvPr id="82" name="テキスト ボックス 81"/>
        <xdr:cNvSpPr txBox="1"/>
      </xdr:nvSpPr>
      <xdr:spPr>
        <a:xfrm>
          <a:off x="3530111" y="60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33255</xdr:rowOff>
    </xdr:from>
    <xdr:to>
      <xdr:col>15</xdr:col>
      <xdr:colOff>101600</xdr:colOff>
      <xdr:row>37</xdr:row>
      <xdr:rowOff>134855</xdr:rowOff>
    </xdr:to>
    <xdr:sp macro="" textlink="">
      <xdr:nvSpPr>
        <xdr:cNvPr id="83" name="楕円 82"/>
        <xdr:cNvSpPr/>
      </xdr:nvSpPr>
      <xdr:spPr>
        <a:xfrm>
          <a:off x="2857500" y="63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125982</xdr:rowOff>
    </xdr:from>
    <xdr:ext cx="534377" cy="259045"/>
    <xdr:sp macro="" textlink="">
      <xdr:nvSpPr>
        <xdr:cNvPr id="84" name="テキスト ボックス 83"/>
        <xdr:cNvSpPr txBox="1"/>
      </xdr:nvSpPr>
      <xdr:spPr>
        <a:xfrm>
          <a:off x="2641111" y="64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41938</xdr:rowOff>
    </xdr:from>
    <xdr:to>
      <xdr:col>10</xdr:col>
      <xdr:colOff>165100</xdr:colOff>
      <xdr:row>37</xdr:row>
      <xdr:rowOff>143538</xdr:rowOff>
    </xdr:to>
    <xdr:sp macro="" textlink="">
      <xdr:nvSpPr>
        <xdr:cNvPr id="85" name="楕円 84"/>
        <xdr:cNvSpPr/>
      </xdr:nvSpPr>
      <xdr:spPr>
        <a:xfrm>
          <a:off x="1968500" y="63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134665</xdr:rowOff>
    </xdr:from>
    <xdr:ext cx="534377" cy="259045"/>
    <xdr:sp macro="" textlink="">
      <xdr:nvSpPr>
        <xdr:cNvPr id="86" name="テキスト ボックス 85"/>
        <xdr:cNvSpPr txBox="1"/>
      </xdr:nvSpPr>
      <xdr:spPr>
        <a:xfrm>
          <a:off x="1752111" y="64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51223</xdr:rowOff>
    </xdr:from>
    <xdr:to>
      <xdr:col>6</xdr:col>
      <xdr:colOff>38100</xdr:colOff>
      <xdr:row>37</xdr:row>
      <xdr:rowOff>152823</xdr:rowOff>
    </xdr:to>
    <xdr:sp macro="" textlink="">
      <xdr:nvSpPr>
        <xdr:cNvPr id="87" name="楕円 86"/>
        <xdr:cNvSpPr/>
      </xdr:nvSpPr>
      <xdr:spPr>
        <a:xfrm>
          <a:off x="1079500" y="63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143950</xdr:rowOff>
    </xdr:from>
    <xdr:ext cx="534377" cy="259045"/>
    <xdr:sp macro="" textlink="">
      <xdr:nvSpPr>
        <xdr:cNvPr id="88" name="テキスト ボックス 87"/>
        <xdr:cNvSpPr txBox="1"/>
      </xdr:nvSpPr>
      <xdr:spPr>
        <a:xfrm>
          <a:off x="863111" y="648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97724</xdr:rowOff>
    </xdr:from>
    <xdr:to>
      <xdr:col>24</xdr:col>
      <xdr:colOff>63500</xdr:colOff>
      <xdr:row>56</xdr:row>
      <xdr:rowOff>121600</xdr:rowOff>
    </xdr:to>
    <xdr:cxnSp macro="">
      <xdr:nvCxnSpPr>
        <xdr:cNvPr id="115" name="直線コネクタ 114"/>
        <xdr:cNvCxnSpPr/>
      </xdr:nvCxnSpPr>
      <xdr:spPr>
        <a:xfrm flipV="1">
          <a:off x="3797300" y="9698924"/>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118454</xdr:rowOff>
    </xdr:from>
    <xdr:to>
      <xdr:col>19</xdr:col>
      <xdr:colOff>177800</xdr:colOff>
      <xdr:row>56</xdr:row>
      <xdr:rowOff>121600</xdr:rowOff>
    </xdr:to>
    <xdr:cxnSp macro="">
      <xdr:nvCxnSpPr>
        <xdr:cNvPr id="118" name="直線コネクタ 117"/>
        <xdr:cNvCxnSpPr/>
      </xdr:nvCxnSpPr>
      <xdr:spPr>
        <a:xfrm>
          <a:off x="2908300" y="9719654"/>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118454</xdr:rowOff>
    </xdr:from>
    <xdr:to>
      <xdr:col>15</xdr:col>
      <xdr:colOff>50800</xdr:colOff>
      <xdr:row>56</xdr:row>
      <xdr:rowOff>132705</xdr:rowOff>
    </xdr:to>
    <xdr:cxnSp macro="">
      <xdr:nvCxnSpPr>
        <xdr:cNvPr id="121" name="直線コネクタ 120"/>
        <xdr:cNvCxnSpPr/>
      </xdr:nvCxnSpPr>
      <xdr:spPr>
        <a:xfrm flipV="1">
          <a:off x="2019300" y="9719654"/>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132705</xdr:rowOff>
    </xdr:from>
    <xdr:to>
      <xdr:col>10</xdr:col>
      <xdr:colOff>114300</xdr:colOff>
      <xdr:row>57</xdr:row>
      <xdr:rowOff>18940</xdr:rowOff>
    </xdr:to>
    <xdr:cxnSp macro="">
      <xdr:nvCxnSpPr>
        <xdr:cNvPr id="124" name="直線コネクタ 123"/>
        <xdr:cNvCxnSpPr/>
      </xdr:nvCxnSpPr>
      <xdr:spPr>
        <a:xfrm flipV="1">
          <a:off x="1130300" y="9733905"/>
          <a:ext cx="889000" cy="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46924</xdr:rowOff>
    </xdr:from>
    <xdr:to>
      <xdr:col>24</xdr:col>
      <xdr:colOff>114300</xdr:colOff>
      <xdr:row>56</xdr:row>
      <xdr:rowOff>148524</xdr:rowOff>
    </xdr:to>
    <xdr:sp macro="" textlink="">
      <xdr:nvSpPr>
        <xdr:cNvPr id="134" name="楕円 133"/>
        <xdr:cNvSpPr/>
      </xdr:nvSpPr>
      <xdr:spPr>
        <a:xfrm>
          <a:off x="4584700" y="96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25351</xdr:rowOff>
    </xdr:from>
    <xdr:ext cx="534377" cy="259045"/>
    <xdr:sp macro="" textlink="">
      <xdr:nvSpPr>
        <xdr:cNvPr id="135" name="物件費該当値テキスト"/>
        <xdr:cNvSpPr txBox="1"/>
      </xdr:nvSpPr>
      <xdr:spPr>
        <a:xfrm>
          <a:off x="4686300" y="962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70800</xdr:rowOff>
    </xdr:from>
    <xdr:to>
      <xdr:col>20</xdr:col>
      <xdr:colOff>38100</xdr:colOff>
      <xdr:row>57</xdr:row>
      <xdr:rowOff>950</xdr:rowOff>
    </xdr:to>
    <xdr:sp macro="" textlink="">
      <xdr:nvSpPr>
        <xdr:cNvPr id="136" name="楕円 135"/>
        <xdr:cNvSpPr/>
      </xdr:nvSpPr>
      <xdr:spPr>
        <a:xfrm>
          <a:off x="3746500" y="96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163527</xdr:rowOff>
    </xdr:from>
    <xdr:ext cx="534377" cy="259045"/>
    <xdr:sp macro="" textlink="">
      <xdr:nvSpPr>
        <xdr:cNvPr id="137" name="テキスト ボックス 136"/>
        <xdr:cNvSpPr txBox="1"/>
      </xdr:nvSpPr>
      <xdr:spPr>
        <a:xfrm>
          <a:off x="3530111" y="97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67654</xdr:rowOff>
    </xdr:from>
    <xdr:to>
      <xdr:col>15</xdr:col>
      <xdr:colOff>101600</xdr:colOff>
      <xdr:row>56</xdr:row>
      <xdr:rowOff>169254</xdr:rowOff>
    </xdr:to>
    <xdr:sp macro="" textlink="">
      <xdr:nvSpPr>
        <xdr:cNvPr id="138" name="楕円 137"/>
        <xdr:cNvSpPr/>
      </xdr:nvSpPr>
      <xdr:spPr>
        <a:xfrm>
          <a:off x="2857500" y="9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14331</xdr:rowOff>
    </xdr:from>
    <xdr:ext cx="534377" cy="259045"/>
    <xdr:sp macro="" textlink="">
      <xdr:nvSpPr>
        <xdr:cNvPr id="139" name="テキスト ボックス 138"/>
        <xdr:cNvSpPr txBox="1"/>
      </xdr:nvSpPr>
      <xdr:spPr>
        <a:xfrm>
          <a:off x="2641111" y="94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81905</xdr:rowOff>
    </xdr:from>
    <xdr:to>
      <xdr:col>10</xdr:col>
      <xdr:colOff>165100</xdr:colOff>
      <xdr:row>57</xdr:row>
      <xdr:rowOff>12055</xdr:rowOff>
    </xdr:to>
    <xdr:sp macro="" textlink="">
      <xdr:nvSpPr>
        <xdr:cNvPr id="140" name="楕円 139"/>
        <xdr:cNvSpPr/>
      </xdr:nvSpPr>
      <xdr:spPr>
        <a:xfrm>
          <a:off x="1968500" y="968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28582</xdr:rowOff>
    </xdr:from>
    <xdr:ext cx="534377" cy="259045"/>
    <xdr:sp macro="" textlink="">
      <xdr:nvSpPr>
        <xdr:cNvPr id="141" name="テキスト ボックス 140"/>
        <xdr:cNvSpPr txBox="1"/>
      </xdr:nvSpPr>
      <xdr:spPr>
        <a:xfrm>
          <a:off x="1752111" y="94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139590</xdr:rowOff>
    </xdr:from>
    <xdr:to>
      <xdr:col>6</xdr:col>
      <xdr:colOff>38100</xdr:colOff>
      <xdr:row>57</xdr:row>
      <xdr:rowOff>69740</xdr:rowOff>
    </xdr:to>
    <xdr:sp macro="" textlink="">
      <xdr:nvSpPr>
        <xdr:cNvPr id="142" name="楕円 141"/>
        <xdr:cNvSpPr/>
      </xdr:nvSpPr>
      <xdr:spPr>
        <a:xfrm>
          <a:off x="1079500" y="97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60867</xdr:rowOff>
    </xdr:from>
    <xdr:ext cx="534377" cy="259045"/>
    <xdr:sp macro="" textlink="">
      <xdr:nvSpPr>
        <xdr:cNvPr id="143" name="テキスト ボックス 142"/>
        <xdr:cNvSpPr txBox="1"/>
      </xdr:nvSpPr>
      <xdr:spPr>
        <a:xfrm>
          <a:off x="863111" y="98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19890</xdr:rowOff>
    </xdr:from>
    <xdr:to>
      <xdr:col>24</xdr:col>
      <xdr:colOff>63500</xdr:colOff>
      <xdr:row>78</xdr:row>
      <xdr:rowOff>37790</xdr:rowOff>
    </xdr:to>
    <xdr:cxnSp macro="">
      <xdr:nvCxnSpPr>
        <xdr:cNvPr id="170" name="直線コネクタ 169"/>
        <xdr:cNvCxnSpPr/>
      </xdr:nvCxnSpPr>
      <xdr:spPr>
        <a:xfrm>
          <a:off x="3797300" y="13392990"/>
          <a:ext cx="8382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19890</xdr:rowOff>
    </xdr:from>
    <xdr:to>
      <xdr:col>19</xdr:col>
      <xdr:colOff>177800</xdr:colOff>
      <xdr:row>78</xdr:row>
      <xdr:rowOff>57449</xdr:rowOff>
    </xdr:to>
    <xdr:cxnSp macro="">
      <xdr:nvCxnSpPr>
        <xdr:cNvPr id="173" name="直線コネクタ 172"/>
        <xdr:cNvCxnSpPr/>
      </xdr:nvCxnSpPr>
      <xdr:spPr>
        <a:xfrm flipV="1">
          <a:off x="2908300" y="13392990"/>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57449</xdr:rowOff>
    </xdr:from>
    <xdr:to>
      <xdr:col>15</xdr:col>
      <xdr:colOff>50800</xdr:colOff>
      <xdr:row>78</xdr:row>
      <xdr:rowOff>85956</xdr:rowOff>
    </xdr:to>
    <xdr:cxnSp macro="">
      <xdr:nvCxnSpPr>
        <xdr:cNvPr id="176" name="直線コネクタ 175"/>
        <xdr:cNvCxnSpPr/>
      </xdr:nvCxnSpPr>
      <xdr:spPr>
        <a:xfrm flipV="1">
          <a:off x="2019300" y="13430549"/>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65954</xdr:rowOff>
    </xdr:from>
    <xdr:to>
      <xdr:col>10</xdr:col>
      <xdr:colOff>114300</xdr:colOff>
      <xdr:row>78</xdr:row>
      <xdr:rowOff>85956</xdr:rowOff>
    </xdr:to>
    <xdr:cxnSp macro="">
      <xdr:nvCxnSpPr>
        <xdr:cNvPr id="179" name="直線コネクタ 178"/>
        <xdr:cNvCxnSpPr/>
      </xdr:nvCxnSpPr>
      <xdr:spPr>
        <a:xfrm>
          <a:off x="1130300" y="13439054"/>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158440</xdr:rowOff>
    </xdr:from>
    <xdr:to>
      <xdr:col>24</xdr:col>
      <xdr:colOff>114300</xdr:colOff>
      <xdr:row>78</xdr:row>
      <xdr:rowOff>88590</xdr:rowOff>
    </xdr:to>
    <xdr:sp macro="" textlink="">
      <xdr:nvSpPr>
        <xdr:cNvPr id="189" name="楕円 188"/>
        <xdr:cNvSpPr/>
      </xdr:nvSpPr>
      <xdr:spPr>
        <a:xfrm>
          <a:off x="4584700" y="133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73367</xdr:rowOff>
    </xdr:from>
    <xdr:ext cx="469744" cy="259045"/>
    <xdr:sp macro="" textlink="">
      <xdr:nvSpPr>
        <xdr:cNvPr id="190" name="維持補修費該当値テキスト"/>
        <xdr:cNvSpPr txBox="1"/>
      </xdr:nvSpPr>
      <xdr:spPr>
        <a:xfrm>
          <a:off x="4686300" y="1327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140540</xdr:rowOff>
    </xdr:from>
    <xdr:to>
      <xdr:col>20</xdr:col>
      <xdr:colOff>38100</xdr:colOff>
      <xdr:row>78</xdr:row>
      <xdr:rowOff>70690</xdr:rowOff>
    </xdr:to>
    <xdr:sp macro="" textlink="">
      <xdr:nvSpPr>
        <xdr:cNvPr id="191" name="楕円 190"/>
        <xdr:cNvSpPr/>
      </xdr:nvSpPr>
      <xdr:spPr>
        <a:xfrm>
          <a:off x="3746500" y="133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61817</xdr:rowOff>
    </xdr:from>
    <xdr:ext cx="469744" cy="259045"/>
    <xdr:sp macro="" textlink="">
      <xdr:nvSpPr>
        <xdr:cNvPr id="192" name="テキスト ボックス 191"/>
        <xdr:cNvSpPr txBox="1"/>
      </xdr:nvSpPr>
      <xdr:spPr>
        <a:xfrm>
          <a:off x="3562428" y="134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6649</xdr:rowOff>
    </xdr:from>
    <xdr:to>
      <xdr:col>15</xdr:col>
      <xdr:colOff>101600</xdr:colOff>
      <xdr:row>78</xdr:row>
      <xdr:rowOff>108249</xdr:rowOff>
    </xdr:to>
    <xdr:sp macro="" textlink="">
      <xdr:nvSpPr>
        <xdr:cNvPr id="193" name="楕円 192"/>
        <xdr:cNvSpPr/>
      </xdr:nvSpPr>
      <xdr:spPr>
        <a:xfrm>
          <a:off x="28575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99376</xdr:rowOff>
    </xdr:from>
    <xdr:ext cx="469744" cy="259045"/>
    <xdr:sp macro="" textlink="">
      <xdr:nvSpPr>
        <xdr:cNvPr id="194" name="テキスト ボックス 193"/>
        <xdr:cNvSpPr txBox="1"/>
      </xdr:nvSpPr>
      <xdr:spPr>
        <a:xfrm>
          <a:off x="2673428" y="134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35156</xdr:rowOff>
    </xdr:from>
    <xdr:to>
      <xdr:col>10</xdr:col>
      <xdr:colOff>165100</xdr:colOff>
      <xdr:row>78</xdr:row>
      <xdr:rowOff>136756</xdr:rowOff>
    </xdr:to>
    <xdr:sp macro="" textlink="">
      <xdr:nvSpPr>
        <xdr:cNvPr id="195" name="楕円 194"/>
        <xdr:cNvSpPr/>
      </xdr:nvSpPr>
      <xdr:spPr>
        <a:xfrm>
          <a:off x="1968500" y="134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127883</xdr:rowOff>
    </xdr:from>
    <xdr:ext cx="469744" cy="259045"/>
    <xdr:sp macro="" textlink="">
      <xdr:nvSpPr>
        <xdr:cNvPr id="196" name="テキスト ボックス 195"/>
        <xdr:cNvSpPr txBox="1"/>
      </xdr:nvSpPr>
      <xdr:spPr>
        <a:xfrm>
          <a:off x="1784428" y="135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15154</xdr:rowOff>
    </xdr:from>
    <xdr:to>
      <xdr:col>6</xdr:col>
      <xdr:colOff>38100</xdr:colOff>
      <xdr:row>78</xdr:row>
      <xdr:rowOff>116754</xdr:rowOff>
    </xdr:to>
    <xdr:sp macro="" textlink="">
      <xdr:nvSpPr>
        <xdr:cNvPr id="197" name="楕円 196"/>
        <xdr:cNvSpPr/>
      </xdr:nvSpPr>
      <xdr:spPr>
        <a:xfrm>
          <a:off x="1079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107881</xdr:rowOff>
    </xdr:from>
    <xdr:ext cx="469744" cy="259045"/>
    <xdr:sp macro="" textlink="">
      <xdr:nvSpPr>
        <xdr:cNvPr id="198" name="テキスト ボックス 197"/>
        <xdr:cNvSpPr txBox="1"/>
      </xdr:nvSpPr>
      <xdr:spPr>
        <a:xfrm>
          <a:off x="895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89819</xdr:rowOff>
    </xdr:from>
    <xdr:to>
      <xdr:col>24</xdr:col>
      <xdr:colOff>63500</xdr:colOff>
      <xdr:row>98</xdr:row>
      <xdr:rowOff>40343</xdr:rowOff>
    </xdr:to>
    <xdr:cxnSp macro="">
      <xdr:nvCxnSpPr>
        <xdr:cNvPr id="230" name="直線コネクタ 229"/>
        <xdr:cNvCxnSpPr/>
      </xdr:nvCxnSpPr>
      <xdr:spPr>
        <a:xfrm flipV="1">
          <a:off x="3797300" y="16720469"/>
          <a:ext cx="8382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11024</xdr:rowOff>
    </xdr:from>
    <xdr:to>
      <xdr:col>19</xdr:col>
      <xdr:colOff>177800</xdr:colOff>
      <xdr:row>98</xdr:row>
      <xdr:rowOff>40343</xdr:rowOff>
    </xdr:to>
    <xdr:cxnSp macro="">
      <xdr:nvCxnSpPr>
        <xdr:cNvPr id="233" name="直線コネクタ 232"/>
        <xdr:cNvCxnSpPr/>
      </xdr:nvCxnSpPr>
      <xdr:spPr>
        <a:xfrm>
          <a:off x="2908300" y="16813124"/>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11024</xdr:rowOff>
    </xdr:from>
    <xdr:to>
      <xdr:col>15</xdr:col>
      <xdr:colOff>50800</xdr:colOff>
      <xdr:row>98</xdr:row>
      <xdr:rowOff>64667</xdr:rowOff>
    </xdr:to>
    <xdr:cxnSp macro="">
      <xdr:nvCxnSpPr>
        <xdr:cNvPr id="236" name="直線コネクタ 235"/>
        <xdr:cNvCxnSpPr/>
      </xdr:nvCxnSpPr>
      <xdr:spPr>
        <a:xfrm flipV="1">
          <a:off x="2019300" y="16813124"/>
          <a:ext cx="889000" cy="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19627</xdr:rowOff>
    </xdr:from>
    <xdr:to>
      <xdr:col>10</xdr:col>
      <xdr:colOff>114300</xdr:colOff>
      <xdr:row>98</xdr:row>
      <xdr:rowOff>64667</xdr:rowOff>
    </xdr:to>
    <xdr:cxnSp macro="">
      <xdr:nvCxnSpPr>
        <xdr:cNvPr id="239" name="直線コネクタ 238"/>
        <xdr:cNvCxnSpPr/>
      </xdr:nvCxnSpPr>
      <xdr:spPr>
        <a:xfrm>
          <a:off x="1130300" y="16821727"/>
          <a:ext cx="889000" cy="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39019</xdr:rowOff>
    </xdr:from>
    <xdr:to>
      <xdr:col>24</xdr:col>
      <xdr:colOff>114300</xdr:colOff>
      <xdr:row>97</xdr:row>
      <xdr:rowOff>140619</xdr:rowOff>
    </xdr:to>
    <xdr:sp macro="" textlink="">
      <xdr:nvSpPr>
        <xdr:cNvPr id="249" name="楕円 248"/>
        <xdr:cNvSpPr/>
      </xdr:nvSpPr>
      <xdr:spPr>
        <a:xfrm>
          <a:off x="4584700" y="166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17446</xdr:rowOff>
    </xdr:from>
    <xdr:ext cx="599010" cy="259045"/>
    <xdr:sp macro="" textlink="">
      <xdr:nvSpPr>
        <xdr:cNvPr id="250" name="扶助費該当値テキスト"/>
        <xdr:cNvSpPr txBox="1"/>
      </xdr:nvSpPr>
      <xdr:spPr>
        <a:xfrm>
          <a:off x="4686300" y="1664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160993</xdr:rowOff>
    </xdr:from>
    <xdr:to>
      <xdr:col>20</xdr:col>
      <xdr:colOff>38100</xdr:colOff>
      <xdr:row>98</xdr:row>
      <xdr:rowOff>91143</xdr:rowOff>
    </xdr:to>
    <xdr:sp macro="" textlink="">
      <xdr:nvSpPr>
        <xdr:cNvPr id="251" name="楕円 250"/>
        <xdr:cNvSpPr/>
      </xdr:nvSpPr>
      <xdr:spPr>
        <a:xfrm>
          <a:off x="3746500" y="167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82270</xdr:rowOff>
    </xdr:from>
    <xdr:ext cx="534377" cy="259045"/>
    <xdr:sp macro="" textlink="">
      <xdr:nvSpPr>
        <xdr:cNvPr id="252" name="テキスト ボックス 251"/>
        <xdr:cNvSpPr txBox="1"/>
      </xdr:nvSpPr>
      <xdr:spPr>
        <a:xfrm>
          <a:off x="3530111" y="168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131674</xdr:rowOff>
    </xdr:from>
    <xdr:to>
      <xdr:col>15</xdr:col>
      <xdr:colOff>101600</xdr:colOff>
      <xdr:row>98</xdr:row>
      <xdr:rowOff>61824</xdr:rowOff>
    </xdr:to>
    <xdr:sp macro="" textlink="">
      <xdr:nvSpPr>
        <xdr:cNvPr id="253" name="楕円 252"/>
        <xdr:cNvSpPr/>
      </xdr:nvSpPr>
      <xdr:spPr>
        <a:xfrm>
          <a:off x="2857500" y="167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52951</xdr:rowOff>
    </xdr:from>
    <xdr:ext cx="534377" cy="259045"/>
    <xdr:sp macro="" textlink="">
      <xdr:nvSpPr>
        <xdr:cNvPr id="254" name="テキスト ボックス 253"/>
        <xdr:cNvSpPr txBox="1"/>
      </xdr:nvSpPr>
      <xdr:spPr>
        <a:xfrm>
          <a:off x="2641111" y="168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13867</xdr:rowOff>
    </xdr:from>
    <xdr:to>
      <xdr:col>10</xdr:col>
      <xdr:colOff>165100</xdr:colOff>
      <xdr:row>98</xdr:row>
      <xdr:rowOff>115467</xdr:rowOff>
    </xdr:to>
    <xdr:sp macro="" textlink="">
      <xdr:nvSpPr>
        <xdr:cNvPr id="255" name="楕円 254"/>
        <xdr:cNvSpPr/>
      </xdr:nvSpPr>
      <xdr:spPr>
        <a:xfrm>
          <a:off x="1968500" y="168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106594</xdr:rowOff>
    </xdr:from>
    <xdr:ext cx="534377" cy="259045"/>
    <xdr:sp macro="" textlink="">
      <xdr:nvSpPr>
        <xdr:cNvPr id="256" name="テキスト ボックス 255"/>
        <xdr:cNvSpPr txBox="1"/>
      </xdr:nvSpPr>
      <xdr:spPr>
        <a:xfrm>
          <a:off x="1752111" y="1690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140277</xdr:rowOff>
    </xdr:from>
    <xdr:to>
      <xdr:col>6</xdr:col>
      <xdr:colOff>38100</xdr:colOff>
      <xdr:row>98</xdr:row>
      <xdr:rowOff>70427</xdr:rowOff>
    </xdr:to>
    <xdr:sp macro="" textlink="">
      <xdr:nvSpPr>
        <xdr:cNvPr id="257" name="楕円 256"/>
        <xdr:cNvSpPr/>
      </xdr:nvSpPr>
      <xdr:spPr>
        <a:xfrm>
          <a:off x="1079500" y="1677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61554</xdr:rowOff>
    </xdr:from>
    <xdr:ext cx="534377" cy="259045"/>
    <xdr:sp macro="" textlink="">
      <xdr:nvSpPr>
        <xdr:cNvPr id="258" name="テキスト ボックス 257"/>
        <xdr:cNvSpPr txBox="1"/>
      </xdr:nvSpPr>
      <xdr:spPr>
        <a:xfrm>
          <a:off x="863111" y="168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118509</xdr:rowOff>
    </xdr:from>
    <xdr:to>
      <xdr:col>55</xdr:col>
      <xdr:colOff>0</xdr:colOff>
      <xdr:row>36</xdr:row>
      <xdr:rowOff>105265</xdr:rowOff>
    </xdr:to>
    <xdr:cxnSp macro="">
      <xdr:nvCxnSpPr>
        <xdr:cNvPr id="288" name="直線コネクタ 287"/>
        <xdr:cNvCxnSpPr/>
      </xdr:nvCxnSpPr>
      <xdr:spPr>
        <a:xfrm>
          <a:off x="9639300" y="5604909"/>
          <a:ext cx="838200" cy="67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118509</xdr:rowOff>
    </xdr:from>
    <xdr:to>
      <xdr:col>50</xdr:col>
      <xdr:colOff>114300</xdr:colOff>
      <xdr:row>37</xdr:row>
      <xdr:rowOff>86154</xdr:rowOff>
    </xdr:to>
    <xdr:cxnSp macro="">
      <xdr:nvCxnSpPr>
        <xdr:cNvPr id="291" name="直線コネクタ 290"/>
        <xdr:cNvCxnSpPr/>
      </xdr:nvCxnSpPr>
      <xdr:spPr>
        <a:xfrm flipV="1">
          <a:off x="8750300" y="5604909"/>
          <a:ext cx="889000" cy="8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86154</xdr:rowOff>
    </xdr:from>
    <xdr:to>
      <xdr:col>45</xdr:col>
      <xdr:colOff>177800</xdr:colOff>
      <xdr:row>38</xdr:row>
      <xdr:rowOff>149492</xdr:rowOff>
    </xdr:to>
    <xdr:cxnSp macro="">
      <xdr:nvCxnSpPr>
        <xdr:cNvPr id="294" name="直線コネクタ 293"/>
        <xdr:cNvCxnSpPr/>
      </xdr:nvCxnSpPr>
      <xdr:spPr>
        <a:xfrm flipV="1">
          <a:off x="7861300" y="6429804"/>
          <a:ext cx="889000" cy="2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149492</xdr:rowOff>
    </xdr:from>
    <xdr:to>
      <xdr:col>41</xdr:col>
      <xdr:colOff>50800</xdr:colOff>
      <xdr:row>38</xdr:row>
      <xdr:rowOff>163650</xdr:rowOff>
    </xdr:to>
    <xdr:cxnSp macro="">
      <xdr:nvCxnSpPr>
        <xdr:cNvPr id="297" name="直線コネクタ 296"/>
        <xdr:cNvCxnSpPr/>
      </xdr:nvCxnSpPr>
      <xdr:spPr>
        <a:xfrm flipV="1">
          <a:off x="6972300" y="6664592"/>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54465</xdr:rowOff>
    </xdr:from>
    <xdr:to>
      <xdr:col>55</xdr:col>
      <xdr:colOff>50800</xdr:colOff>
      <xdr:row>36</xdr:row>
      <xdr:rowOff>156065</xdr:rowOff>
    </xdr:to>
    <xdr:sp macro="" textlink="">
      <xdr:nvSpPr>
        <xdr:cNvPr id="307" name="楕円 306"/>
        <xdr:cNvSpPr/>
      </xdr:nvSpPr>
      <xdr:spPr>
        <a:xfrm>
          <a:off x="10426700" y="62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77342</xdr:rowOff>
    </xdr:from>
    <xdr:ext cx="599010" cy="259045"/>
    <xdr:sp macro="" textlink="">
      <xdr:nvSpPr>
        <xdr:cNvPr id="308" name="補助費等該当値テキスト"/>
        <xdr:cNvSpPr txBox="1"/>
      </xdr:nvSpPr>
      <xdr:spPr>
        <a:xfrm>
          <a:off x="10528300" y="60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67709</xdr:rowOff>
    </xdr:from>
    <xdr:to>
      <xdr:col>50</xdr:col>
      <xdr:colOff>165100</xdr:colOff>
      <xdr:row>32</xdr:row>
      <xdr:rowOff>169309</xdr:rowOff>
    </xdr:to>
    <xdr:sp macro="" textlink="">
      <xdr:nvSpPr>
        <xdr:cNvPr id="309" name="楕円 308"/>
        <xdr:cNvSpPr/>
      </xdr:nvSpPr>
      <xdr:spPr>
        <a:xfrm>
          <a:off x="9588500" y="55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14386</xdr:rowOff>
    </xdr:from>
    <xdr:ext cx="599010" cy="259045"/>
    <xdr:sp macro="" textlink="">
      <xdr:nvSpPr>
        <xdr:cNvPr id="310" name="テキスト ボックス 309"/>
        <xdr:cNvSpPr txBox="1"/>
      </xdr:nvSpPr>
      <xdr:spPr>
        <a:xfrm>
          <a:off x="9339795" y="532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35354</xdr:rowOff>
    </xdr:from>
    <xdr:to>
      <xdr:col>46</xdr:col>
      <xdr:colOff>38100</xdr:colOff>
      <xdr:row>37</xdr:row>
      <xdr:rowOff>136954</xdr:rowOff>
    </xdr:to>
    <xdr:sp macro="" textlink="">
      <xdr:nvSpPr>
        <xdr:cNvPr id="311" name="楕円 310"/>
        <xdr:cNvSpPr/>
      </xdr:nvSpPr>
      <xdr:spPr>
        <a:xfrm>
          <a:off x="8699500" y="63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153481</xdr:rowOff>
    </xdr:from>
    <xdr:ext cx="534377" cy="259045"/>
    <xdr:sp macro="" textlink="">
      <xdr:nvSpPr>
        <xdr:cNvPr id="312" name="テキスト ボックス 311"/>
        <xdr:cNvSpPr txBox="1"/>
      </xdr:nvSpPr>
      <xdr:spPr>
        <a:xfrm>
          <a:off x="8483111" y="61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98692</xdr:rowOff>
    </xdr:from>
    <xdr:to>
      <xdr:col>41</xdr:col>
      <xdr:colOff>101600</xdr:colOff>
      <xdr:row>39</xdr:row>
      <xdr:rowOff>28842</xdr:rowOff>
    </xdr:to>
    <xdr:sp macro="" textlink="">
      <xdr:nvSpPr>
        <xdr:cNvPr id="313" name="楕円 312"/>
        <xdr:cNvSpPr/>
      </xdr:nvSpPr>
      <xdr:spPr>
        <a:xfrm>
          <a:off x="7810500" y="66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19969</xdr:rowOff>
    </xdr:from>
    <xdr:ext cx="534377" cy="259045"/>
    <xdr:sp macro="" textlink="">
      <xdr:nvSpPr>
        <xdr:cNvPr id="314" name="テキスト ボックス 313"/>
        <xdr:cNvSpPr txBox="1"/>
      </xdr:nvSpPr>
      <xdr:spPr>
        <a:xfrm>
          <a:off x="7594111" y="67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112850</xdr:rowOff>
    </xdr:from>
    <xdr:to>
      <xdr:col>36</xdr:col>
      <xdr:colOff>165100</xdr:colOff>
      <xdr:row>39</xdr:row>
      <xdr:rowOff>43000</xdr:rowOff>
    </xdr:to>
    <xdr:sp macro="" textlink="">
      <xdr:nvSpPr>
        <xdr:cNvPr id="315" name="楕円 314"/>
        <xdr:cNvSpPr/>
      </xdr:nvSpPr>
      <xdr:spPr>
        <a:xfrm>
          <a:off x="6921500" y="66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59527</xdr:rowOff>
    </xdr:from>
    <xdr:ext cx="534377" cy="259045"/>
    <xdr:sp macro="" textlink="">
      <xdr:nvSpPr>
        <xdr:cNvPr id="316" name="テキスト ボックス 315"/>
        <xdr:cNvSpPr txBox="1"/>
      </xdr:nvSpPr>
      <xdr:spPr>
        <a:xfrm>
          <a:off x="6705111" y="640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133871</xdr:rowOff>
    </xdr:from>
    <xdr:to>
      <xdr:col>55</xdr:col>
      <xdr:colOff>0</xdr:colOff>
      <xdr:row>56</xdr:row>
      <xdr:rowOff>130702</xdr:rowOff>
    </xdr:to>
    <xdr:cxnSp macro="">
      <xdr:nvCxnSpPr>
        <xdr:cNvPr id="343" name="直線コネクタ 342"/>
        <xdr:cNvCxnSpPr/>
      </xdr:nvCxnSpPr>
      <xdr:spPr>
        <a:xfrm>
          <a:off x="9639300" y="9563621"/>
          <a:ext cx="838200" cy="16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133871</xdr:rowOff>
    </xdr:from>
    <xdr:to>
      <xdr:col>50</xdr:col>
      <xdr:colOff>114300</xdr:colOff>
      <xdr:row>56</xdr:row>
      <xdr:rowOff>132033</xdr:rowOff>
    </xdr:to>
    <xdr:cxnSp macro="">
      <xdr:nvCxnSpPr>
        <xdr:cNvPr id="346" name="直線コネクタ 345"/>
        <xdr:cNvCxnSpPr/>
      </xdr:nvCxnSpPr>
      <xdr:spPr>
        <a:xfrm flipV="1">
          <a:off x="8750300" y="9563621"/>
          <a:ext cx="889000" cy="1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132033</xdr:rowOff>
    </xdr:from>
    <xdr:to>
      <xdr:col>45</xdr:col>
      <xdr:colOff>177800</xdr:colOff>
      <xdr:row>57</xdr:row>
      <xdr:rowOff>95045</xdr:rowOff>
    </xdr:to>
    <xdr:cxnSp macro="">
      <xdr:nvCxnSpPr>
        <xdr:cNvPr id="349" name="直線コネクタ 348"/>
        <xdr:cNvCxnSpPr/>
      </xdr:nvCxnSpPr>
      <xdr:spPr>
        <a:xfrm flipV="1">
          <a:off x="7861300" y="9733233"/>
          <a:ext cx="889000" cy="1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95045</xdr:rowOff>
    </xdr:from>
    <xdr:to>
      <xdr:col>41</xdr:col>
      <xdr:colOff>50800</xdr:colOff>
      <xdr:row>58</xdr:row>
      <xdr:rowOff>5004</xdr:rowOff>
    </xdr:to>
    <xdr:cxnSp macro="">
      <xdr:nvCxnSpPr>
        <xdr:cNvPr id="352" name="直線コネクタ 351"/>
        <xdr:cNvCxnSpPr/>
      </xdr:nvCxnSpPr>
      <xdr:spPr>
        <a:xfrm flipV="1">
          <a:off x="6972300" y="9867695"/>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79902</xdr:rowOff>
    </xdr:from>
    <xdr:to>
      <xdr:col>55</xdr:col>
      <xdr:colOff>50800</xdr:colOff>
      <xdr:row>57</xdr:row>
      <xdr:rowOff>10052</xdr:rowOff>
    </xdr:to>
    <xdr:sp macro="" textlink="">
      <xdr:nvSpPr>
        <xdr:cNvPr id="362" name="楕円 361"/>
        <xdr:cNvSpPr/>
      </xdr:nvSpPr>
      <xdr:spPr>
        <a:xfrm>
          <a:off x="10426700" y="96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102779</xdr:rowOff>
    </xdr:from>
    <xdr:ext cx="534377" cy="259045"/>
    <xdr:sp macro="" textlink="">
      <xdr:nvSpPr>
        <xdr:cNvPr id="363" name="普通建設事業費該当値テキスト"/>
        <xdr:cNvSpPr txBox="1"/>
      </xdr:nvSpPr>
      <xdr:spPr>
        <a:xfrm>
          <a:off x="10528300" y="95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83071</xdr:rowOff>
    </xdr:from>
    <xdr:to>
      <xdr:col>50</xdr:col>
      <xdr:colOff>165100</xdr:colOff>
      <xdr:row>56</xdr:row>
      <xdr:rowOff>13221</xdr:rowOff>
    </xdr:to>
    <xdr:sp macro="" textlink="">
      <xdr:nvSpPr>
        <xdr:cNvPr id="364" name="楕円 363"/>
        <xdr:cNvSpPr/>
      </xdr:nvSpPr>
      <xdr:spPr>
        <a:xfrm>
          <a:off x="9588500" y="9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29748</xdr:rowOff>
    </xdr:from>
    <xdr:ext cx="599010" cy="259045"/>
    <xdr:sp macro="" textlink="">
      <xdr:nvSpPr>
        <xdr:cNvPr id="365" name="テキスト ボックス 364"/>
        <xdr:cNvSpPr txBox="1"/>
      </xdr:nvSpPr>
      <xdr:spPr>
        <a:xfrm>
          <a:off x="9339795" y="928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81233</xdr:rowOff>
    </xdr:from>
    <xdr:to>
      <xdr:col>46</xdr:col>
      <xdr:colOff>38100</xdr:colOff>
      <xdr:row>57</xdr:row>
      <xdr:rowOff>11383</xdr:rowOff>
    </xdr:to>
    <xdr:sp macro="" textlink="">
      <xdr:nvSpPr>
        <xdr:cNvPr id="366" name="楕円 365"/>
        <xdr:cNvSpPr/>
      </xdr:nvSpPr>
      <xdr:spPr>
        <a:xfrm>
          <a:off x="8699500" y="96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2510</xdr:rowOff>
    </xdr:from>
    <xdr:ext cx="534377" cy="259045"/>
    <xdr:sp macro="" textlink="">
      <xdr:nvSpPr>
        <xdr:cNvPr id="367" name="テキスト ボックス 366"/>
        <xdr:cNvSpPr txBox="1"/>
      </xdr:nvSpPr>
      <xdr:spPr>
        <a:xfrm>
          <a:off x="8483111" y="97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44245</xdr:rowOff>
    </xdr:from>
    <xdr:to>
      <xdr:col>41</xdr:col>
      <xdr:colOff>101600</xdr:colOff>
      <xdr:row>57</xdr:row>
      <xdr:rowOff>145845</xdr:rowOff>
    </xdr:to>
    <xdr:sp macro="" textlink="">
      <xdr:nvSpPr>
        <xdr:cNvPr id="368" name="楕円 367"/>
        <xdr:cNvSpPr/>
      </xdr:nvSpPr>
      <xdr:spPr>
        <a:xfrm>
          <a:off x="7810500" y="9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136972</xdr:rowOff>
    </xdr:from>
    <xdr:ext cx="534377" cy="259045"/>
    <xdr:sp macro="" textlink="">
      <xdr:nvSpPr>
        <xdr:cNvPr id="369" name="テキスト ボックス 368"/>
        <xdr:cNvSpPr txBox="1"/>
      </xdr:nvSpPr>
      <xdr:spPr>
        <a:xfrm>
          <a:off x="7594111"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125654</xdr:rowOff>
    </xdr:from>
    <xdr:to>
      <xdr:col>36</xdr:col>
      <xdr:colOff>165100</xdr:colOff>
      <xdr:row>58</xdr:row>
      <xdr:rowOff>55804</xdr:rowOff>
    </xdr:to>
    <xdr:sp macro="" textlink="">
      <xdr:nvSpPr>
        <xdr:cNvPr id="370" name="楕円 369"/>
        <xdr:cNvSpPr/>
      </xdr:nvSpPr>
      <xdr:spPr>
        <a:xfrm>
          <a:off x="6921500" y="9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46931</xdr:rowOff>
    </xdr:from>
    <xdr:ext cx="534377" cy="259045"/>
    <xdr:sp macro="" textlink="">
      <xdr:nvSpPr>
        <xdr:cNvPr id="371" name="テキスト ボックス 370"/>
        <xdr:cNvSpPr txBox="1"/>
      </xdr:nvSpPr>
      <xdr:spPr>
        <a:xfrm>
          <a:off x="6705111" y="99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138671</xdr:rowOff>
    </xdr:from>
    <xdr:to>
      <xdr:col>55</xdr:col>
      <xdr:colOff>0</xdr:colOff>
      <xdr:row>78</xdr:row>
      <xdr:rowOff>171132</xdr:rowOff>
    </xdr:to>
    <xdr:cxnSp macro="">
      <xdr:nvCxnSpPr>
        <xdr:cNvPr id="402" name="直線コネクタ 401"/>
        <xdr:cNvCxnSpPr/>
      </xdr:nvCxnSpPr>
      <xdr:spPr>
        <a:xfrm flipV="1">
          <a:off x="9639300" y="12654521"/>
          <a:ext cx="838200" cy="88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15260</xdr:rowOff>
    </xdr:from>
    <xdr:to>
      <xdr:col>50</xdr:col>
      <xdr:colOff>114300</xdr:colOff>
      <xdr:row>78</xdr:row>
      <xdr:rowOff>171132</xdr:rowOff>
    </xdr:to>
    <xdr:cxnSp macro="">
      <xdr:nvCxnSpPr>
        <xdr:cNvPr id="405" name="直線コネクタ 404"/>
        <xdr:cNvCxnSpPr/>
      </xdr:nvCxnSpPr>
      <xdr:spPr>
        <a:xfrm>
          <a:off x="8750300" y="13388360"/>
          <a:ext cx="889000" cy="1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15260</xdr:rowOff>
    </xdr:from>
    <xdr:to>
      <xdr:col>45</xdr:col>
      <xdr:colOff>177800</xdr:colOff>
      <xdr:row>78</xdr:row>
      <xdr:rowOff>18444</xdr:rowOff>
    </xdr:to>
    <xdr:cxnSp macro="">
      <xdr:nvCxnSpPr>
        <xdr:cNvPr id="408" name="直線コネクタ 407"/>
        <xdr:cNvCxnSpPr/>
      </xdr:nvCxnSpPr>
      <xdr:spPr>
        <a:xfrm flipV="1">
          <a:off x="7861300" y="1338836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18444</xdr:rowOff>
    </xdr:from>
    <xdr:to>
      <xdr:col>41</xdr:col>
      <xdr:colOff>50800</xdr:colOff>
      <xdr:row>79</xdr:row>
      <xdr:rowOff>72834</xdr:rowOff>
    </xdr:to>
    <xdr:cxnSp macro="">
      <xdr:nvCxnSpPr>
        <xdr:cNvPr id="411" name="直線コネクタ 410"/>
        <xdr:cNvCxnSpPr/>
      </xdr:nvCxnSpPr>
      <xdr:spPr>
        <a:xfrm flipV="1">
          <a:off x="6972300" y="13391544"/>
          <a:ext cx="889000" cy="22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82202</xdr:rowOff>
    </xdr:from>
    <xdr:ext cx="534377" cy="259045"/>
    <xdr:sp macro="" textlink="">
      <xdr:nvSpPr>
        <xdr:cNvPr id="413" name="テキスト ボックス 412"/>
        <xdr:cNvSpPr txBox="1"/>
      </xdr:nvSpPr>
      <xdr:spPr>
        <a:xfrm>
          <a:off x="7594111" y="13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87871</xdr:rowOff>
    </xdr:from>
    <xdr:to>
      <xdr:col>55</xdr:col>
      <xdr:colOff>50800</xdr:colOff>
      <xdr:row>74</xdr:row>
      <xdr:rowOff>18021</xdr:rowOff>
    </xdr:to>
    <xdr:sp macro="" textlink="">
      <xdr:nvSpPr>
        <xdr:cNvPr id="421" name="楕円 420"/>
        <xdr:cNvSpPr/>
      </xdr:nvSpPr>
      <xdr:spPr>
        <a:xfrm>
          <a:off x="10426700" y="126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110748</xdr:rowOff>
    </xdr:from>
    <xdr:ext cx="534377" cy="259045"/>
    <xdr:sp macro="" textlink="">
      <xdr:nvSpPr>
        <xdr:cNvPr id="422" name="普通建設事業費 （ うち新規整備　）該当値テキスト"/>
        <xdr:cNvSpPr txBox="1"/>
      </xdr:nvSpPr>
      <xdr:spPr>
        <a:xfrm>
          <a:off x="10528300"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120332</xdr:rowOff>
    </xdr:from>
    <xdr:to>
      <xdr:col>50</xdr:col>
      <xdr:colOff>165100</xdr:colOff>
      <xdr:row>79</xdr:row>
      <xdr:rowOff>50482</xdr:rowOff>
    </xdr:to>
    <xdr:sp macro="" textlink="">
      <xdr:nvSpPr>
        <xdr:cNvPr id="423" name="楕円 422"/>
        <xdr:cNvSpPr/>
      </xdr:nvSpPr>
      <xdr:spPr>
        <a:xfrm>
          <a:off x="9588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41609</xdr:rowOff>
    </xdr:from>
    <xdr:ext cx="469744" cy="259045"/>
    <xdr:sp macro="" textlink="">
      <xdr:nvSpPr>
        <xdr:cNvPr id="424" name="テキスト ボックス 423"/>
        <xdr:cNvSpPr txBox="1"/>
      </xdr:nvSpPr>
      <xdr:spPr>
        <a:xfrm>
          <a:off x="9404428" y="1358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135910</xdr:rowOff>
    </xdr:from>
    <xdr:to>
      <xdr:col>46</xdr:col>
      <xdr:colOff>38100</xdr:colOff>
      <xdr:row>78</xdr:row>
      <xdr:rowOff>66060</xdr:rowOff>
    </xdr:to>
    <xdr:sp macro="" textlink="">
      <xdr:nvSpPr>
        <xdr:cNvPr id="425" name="楕円 424"/>
        <xdr:cNvSpPr/>
      </xdr:nvSpPr>
      <xdr:spPr>
        <a:xfrm>
          <a:off x="8699500" y="1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57187</xdr:rowOff>
    </xdr:from>
    <xdr:ext cx="534377" cy="259045"/>
    <xdr:sp macro="" textlink="">
      <xdr:nvSpPr>
        <xdr:cNvPr id="426" name="テキスト ボックス 425"/>
        <xdr:cNvSpPr txBox="1"/>
      </xdr:nvSpPr>
      <xdr:spPr>
        <a:xfrm>
          <a:off x="8483111" y="134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139094</xdr:rowOff>
    </xdr:from>
    <xdr:to>
      <xdr:col>41</xdr:col>
      <xdr:colOff>101600</xdr:colOff>
      <xdr:row>78</xdr:row>
      <xdr:rowOff>69244</xdr:rowOff>
    </xdr:to>
    <xdr:sp macro="" textlink="">
      <xdr:nvSpPr>
        <xdr:cNvPr id="427" name="楕円 426"/>
        <xdr:cNvSpPr/>
      </xdr:nvSpPr>
      <xdr:spPr>
        <a:xfrm>
          <a:off x="7810500" y="133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85771</xdr:rowOff>
    </xdr:from>
    <xdr:ext cx="534377" cy="259045"/>
    <xdr:sp macro="" textlink="">
      <xdr:nvSpPr>
        <xdr:cNvPr id="428" name="テキスト ボックス 427"/>
        <xdr:cNvSpPr txBox="1"/>
      </xdr:nvSpPr>
      <xdr:spPr>
        <a:xfrm>
          <a:off x="7594111" y="131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22034</xdr:rowOff>
    </xdr:from>
    <xdr:to>
      <xdr:col>36</xdr:col>
      <xdr:colOff>165100</xdr:colOff>
      <xdr:row>79</xdr:row>
      <xdr:rowOff>123634</xdr:rowOff>
    </xdr:to>
    <xdr:sp macro="" textlink="">
      <xdr:nvSpPr>
        <xdr:cNvPr id="429" name="楕円 428"/>
        <xdr:cNvSpPr/>
      </xdr:nvSpPr>
      <xdr:spPr>
        <a:xfrm>
          <a:off x="6921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114761</xdr:rowOff>
    </xdr:from>
    <xdr:ext cx="469744" cy="259045"/>
    <xdr:sp macro="" textlink="">
      <xdr:nvSpPr>
        <xdr:cNvPr id="430" name="テキスト ボックス 429"/>
        <xdr:cNvSpPr txBox="1"/>
      </xdr:nvSpPr>
      <xdr:spPr>
        <a:xfrm>
          <a:off x="6737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5727</xdr:rowOff>
    </xdr:from>
    <xdr:to>
      <xdr:col>55</xdr:col>
      <xdr:colOff>0</xdr:colOff>
      <xdr:row>98</xdr:row>
      <xdr:rowOff>80753</xdr:rowOff>
    </xdr:to>
    <xdr:cxnSp macro="">
      <xdr:nvCxnSpPr>
        <xdr:cNvPr id="457" name="直線コネクタ 456"/>
        <xdr:cNvCxnSpPr/>
      </xdr:nvCxnSpPr>
      <xdr:spPr>
        <a:xfrm>
          <a:off x="9639300" y="16464927"/>
          <a:ext cx="838200" cy="4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5727</xdr:rowOff>
    </xdr:from>
    <xdr:to>
      <xdr:col>50</xdr:col>
      <xdr:colOff>114300</xdr:colOff>
      <xdr:row>97</xdr:row>
      <xdr:rowOff>91785</xdr:rowOff>
    </xdr:to>
    <xdr:cxnSp macro="">
      <xdr:nvCxnSpPr>
        <xdr:cNvPr id="460" name="直線コネクタ 459"/>
        <xdr:cNvCxnSpPr/>
      </xdr:nvCxnSpPr>
      <xdr:spPr>
        <a:xfrm flipV="1">
          <a:off x="8750300" y="16464927"/>
          <a:ext cx="889000" cy="2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91785</xdr:rowOff>
    </xdr:from>
    <xdr:to>
      <xdr:col>45</xdr:col>
      <xdr:colOff>177800</xdr:colOff>
      <xdr:row>98</xdr:row>
      <xdr:rowOff>35869</xdr:rowOff>
    </xdr:to>
    <xdr:cxnSp macro="">
      <xdr:nvCxnSpPr>
        <xdr:cNvPr id="463" name="直線コネクタ 462"/>
        <xdr:cNvCxnSpPr/>
      </xdr:nvCxnSpPr>
      <xdr:spPr>
        <a:xfrm flipV="1">
          <a:off x="7861300" y="16722435"/>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22817</xdr:rowOff>
    </xdr:from>
    <xdr:to>
      <xdr:col>41</xdr:col>
      <xdr:colOff>50800</xdr:colOff>
      <xdr:row>98</xdr:row>
      <xdr:rowOff>35869</xdr:rowOff>
    </xdr:to>
    <xdr:cxnSp macro="">
      <xdr:nvCxnSpPr>
        <xdr:cNvPr id="466" name="直線コネクタ 465"/>
        <xdr:cNvCxnSpPr/>
      </xdr:nvCxnSpPr>
      <xdr:spPr>
        <a:xfrm>
          <a:off x="6972300" y="16824917"/>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29953</xdr:rowOff>
    </xdr:from>
    <xdr:to>
      <xdr:col>55</xdr:col>
      <xdr:colOff>50800</xdr:colOff>
      <xdr:row>98</xdr:row>
      <xdr:rowOff>131553</xdr:rowOff>
    </xdr:to>
    <xdr:sp macro="" textlink="">
      <xdr:nvSpPr>
        <xdr:cNvPr id="476" name="楕円 475"/>
        <xdr:cNvSpPr/>
      </xdr:nvSpPr>
      <xdr:spPr>
        <a:xfrm>
          <a:off x="10426700" y="168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116330</xdr:rowOff>
    </xdr:from>
    <xdr:ext cx="534377" cy="259045"/>
    <xdr:sp macro="" textlink="">
      <xdr:nvSpPr>
        <xdr:cNvPr id="477" name="普通建設事業費 （ うち更新整備　）該当値テキスト"/>
        <xdr:cNvSpPr txBox="1"/>
      </xdr:nvSpPr>
      <xdr:spPr>
        <a:xfrm>
          <a:off x="10528300" y="167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126377</xdr:rowOff>
    </xdr:from>
    <xdr:to>
      <xdr:col>50</xdr:col>
      <xdr:colOff>165100</xdr:colOff>
      <xdr:row>96</xdr:row>
      <xdr:rowOff>56527</xdr:rowOff>
    </xdr:to>
    <xdr:sp macro="" textlink="">
      <xdr:nvSpPr>
        <xdr:cNvPr id="478" name="楕円 477"/>
        <xdr:cNvSpPr/>
      </xdr:nvSpPr>
      <xdr:spPr>
        <a:xfrm>
          <a:off x="9588500" y="164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73054</xdr:rowOff>
    </xdr:from>
    <xdr:ext cx="599010" cy="259045"/>
    <xdr:sp macro="" textlink="">
      <xdr:nvSpPr>
        <xdr:cNvPr id="479" name="テキスト ボックス 478"/>
        <xdr:cNvSpPr txBox="1"/>
      </xdr:nvSpPr>
      <xdr:spPr>
        <a:xfrm>
          <a:off x="9339795" y="161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40985</xdr:rowOff>
    </xdr:from>
    <xdr:to>
      <xdr:col>46</xdr:col>
      <xdr:colOff>38100</xdr:colOff>
      <xdr:row>97</xdr:row>
      <xdr:rowOff>142585</xdr:rowOff>
    </xdr:to>
    <xdr:sp macro="" textlink="">
      <xdr:nvSpPr>
        <xdr:cNvPr id="480" name="楕円 479"/>
        <xdr:cNvSpPr/>
      </xdr:nvSpPr>
      <xdr:spPr>
        <a:xfrm>
          <a:off x="8699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133712</xdr:rowOff>
    </xdr:from>
    <xdr:ext cx="534377" cy="259045"/>
    <xdr:sp macro="" textlink="">
      <xdr:nvSpPr>
        <xdr:cNvPr id="481" name="テキスト ボックス 480"/>
        <xdr:cNvSpPr txBox="1"/>
      </xdr:nvSpPr>
      <xdr:spPr>
        <a:xfrm>
          <a:off x="8483111" y="167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156519</xdr:rowOff>
    </xdr:from>
    <xdr:to>
      <xdr:col>41</xdr:col>
      <xdr:colOff>101600</xdr:colOff>
      <xdr:row>98</xdr:row>
      <xdr:rowOff>86669</xdr:rowOff>
    </xdr:to>
    <xdr:sp macro="" textlink="">
      <xdr:nvSpPr>
        <xdr:cNvPr id="482" name="楕円 481"/>
        <xdr:cNvSpPr/>
      </xdr:nvSpPr>
      <xdr:spPr>
        <a:xfrm>
          <a:off x="7810500" y="16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77796</xdr:rowOff>
    </xdr:from>
    <xdr:ext cx="534377" cy="259045"/>
    <xdr:sp macro="" textlink="">
      <xdr:nvSpPr>
        <xdr:cNvPr id="483" name="テキスト ボックス 482"/>
        <xdr:cNvSpPr txBox="1"/>
      </xdr:nvSpPr>
      <xdr:spPr>
        <a:xfrm>
          <a:off x="7594111" y="168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143467</xdr:rowOff>
    </xdr:from>
    <xdr:to>
      <xdr:col>36</xdr:col>
      <xdr:colOff>165100</xdr:colOff>
      <xdr:row>98</xdr:row>
      <xdr:rowOff>73617</xdr:rowOff>
    </xdr:to>
    <xdr:sp macro="" textlink="">
      <xdr:nvSpPr>
        <xdr:cNvPr id="484" name="楕円 483"/>
        <xdr:cNvSpPr/>
      </xdr:nvSpPr>
      <xdr:spPr>
        <a:xfrm>
          <a:off x="6921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64744</xdr:rowOff>
    </xdr:from>
    <xdr:ext cx="534377" cy="259045"/>
    <xdr:sp macro="" textlink="">
      <xdr:nvSpPr>
        <xdr:cNvPr id="485" name="テキスト ボックス 484"/>
        <xdr:cNvSpPr txBox="1"/>
      </xdr:nvSpPr>
      <xdr:spPr>
        <a:xfrm>
          <a:off x="6705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55531</xdr:rowOff>
    </xdr:from>
    <xdr:to>
      <xdr:col>85</xdr:col>
      <xdr:colOff>127000</xdr:colOff>
      <xdr:row>39</xdr:row>
      <xdr:rowOff>78544</xdr:rowOff>
    </xdr:to>
    <xdr:cxnSp macro="">
      <xdr:nvCxnSpPr>
        <xdr:cNvPr id="516" name="直線コネクタ 515"/>
        <xdr:cNvCxnSpPr/>
      </xdr:nvCxnSpPr>
      <xdr:spPr>
        <a:xfrm>
          <a:off x="15481300" y="6742081"/>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13905</xdr:rowOff>
    </xdr:from>
    <xdr:to>
      <xdr:col>81</xdr:col>
      <xdr:colOff>50800</xdr:colOff>
      <xdr:row>39</xdr:row>
      <xdr:rowOff>55531</xdr:rowOff>
    </xdr:to>
    <xdr:cxnSp macro="">
      <xdr:nvCxnSpPr>
        <xdr:cNvPr id="519" name="直線コネクタ 518"/>
        <xdr:cNvCxnSpPr/>
      </xdr:nvCxnSpPr>
      <xdr:spPr>
        <a:xfrm>
          <a:off x="14592300" y="6700455"/>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13905</xdr:rowOff>
    </xdr:from>
    <xdr:to>
      <xdr:col>76</xdr:col>
      <xdr:colOff>114300</xdr:colOff>
      <xdr:row>39</xdr:row>
      <xdr:rowOff>63010</xdr:rowOff>
    </xdr:to>
    <xdr:cxnSp macro="">
      <xdr:nvCxnSpPr>
        <xdr:cNvPr id="522" name="直線コネクタ 521"/>
        <xdr:cNvCxnSpPr/>
      </xdr:nvCxnSpPr>
      <xdr:spPr>
        <a:xfrm flipV="1">
          <a:off x="13703300" y="6700455"/>
          <a:ext cx="889000" cy="4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59592</xdr:rowOff>
    </xdr:from>
    <xdr:to>
      <xdr:col>71</xdr:col>
      <xdr:colOff>177800</xdr:colOff>
      <xdr:row>39</xdr:row>
      <xdr:rowOff>63010</xdr:rowOff>
    </xdr:to>
    <xdr:cxnSp macro="">
      <xdr:nvCxnSpPr>
        <xdr:cNvPr id="525" name="直線コネクタ 524"/>
        <xdr:cNvCxnSpPr/>
      </xdr:nvCxnSpPr>
      <xdr:spPr>
        <a:xfrm>
          <a:off x="12814300" y="6746142"/>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27744</xdr:rowOff>
    </xdr:from>
    <xdr:to>
      <xdr:col>85</xdr:col>
      <xdr:colOff>177800</xdr:colOff>
      <xdr:row>39</xdr:row>
      <xdr:rowOff>129344</xdr:rowOff>
    </xdr:to>
    <xdr:sp macro="" textlink="">
      <xdr:nvSpPr>
        <xdr:cNvPr id="535" name="楕円 534"/>
        <xdr:cNvSpPr/>
      </xdr:nvSpPr>
      <xdr:spPr>
        <a:xfrm>
          <a:off x="16268700" y="67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114121</xdr:rowOff>
    </xdr:from>
    <xdr:ext cx="469744" cy="259045"/>
    <xdr:sp macro="" textlink="">
      <xdr:nvSpPr>
        <xdr:cNvPr id="536" name="災害復旧事業費該当値テキスト"/>
        <xdr:cNvSpPr txBox="1"/>
      </xdr:nvSpPr>
      <xdr:spPr>
        <a:xfrm>
          <a:off x="16370300" y="662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4731</xdr:rowOff>
    </xdr:from>
    <xdr:to>
      <xdr:col>81</xdr:col>
      <xdr:colOff>101600</xdr:colOff>
      <xdr:row>39</xdr:row>
      <xdr:rowOff>106331</xdr:rowOff>
    </xdr:to>
    <xdr:sp macro="" textlink="">
      <xdr:nvSpPr>
        <xdr:cNvPr id="537" name="楕円 536"/>
        <xdr:cNvSpPr/>
      </xdr:nvSpPr>
      <xdr:spPr>
        <a:xfrm>
          <a:off x="15430500" y="6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97458</xdr:rowOff>
    </xdr:from>
    <xdr:ext cx="469744" cy="259045"/>
    <xdr:sp macro="" textlink="">
      <xdr:nvSpPr>
        <xdr:cNvPr id="538" name="テキスト ボックス 537"/>
        <xdr:cNvSpPr txBox="1"/>
      </xdr:nvSpPr>
      <xdr:spPr>
        <a:xfrm>
          <a:off x="15246428" y="678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134555</xdr:rowOff>
    </xdr:from>
    <xdr:to>
      <xdr:col>76</xdr:col>
      <xdr:colOff>165100</xdr:colOff>
      <xdr:row>39</xdr:row>
      <xdr:rowOff>64705</xdr:rowOff>
    </xdr:to>
    <xdr:sp macro="" textlink="">
      <xdr:nvSpPr>
        <xdr:cNvPr id="539" name="楕円 538"/>
        <xdr:cNvSpPr/>
      </xdr:nvSpPr>
      <xdr:spPr>
        <a:xfrm>
          <a:off x="14541500" y="66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55832</xdr:rowOff>
    </xdr:from>
    <xdr:ext cx="469744" cy="259045"/>
    <xdr:sp macro="" textlink="">
      <xdr:nvSpPr>
        <xdr:cNvPr id="540" name="テキスト ボックス 539"/>
        <xdr:cNvSpPr txBox="1"/>
      </xdr:nvSpPr>
      <xdr:spPr>
        <a:xfrm>
          <a:off x="14357428" y="67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12210</xdr:rowOff>
    </xdr:from>
    <xdr:to>
      <xdr:col>72</xdr:col>
      <xdr:colOff>38100</xdr:colOff>
      <xdr:row>39</xdr:row>
      <xdr:rowOff>113810</xdr:rowOff>
    </xdr:to>
    <xdr:sp macro="" textlink="">
      <xdr:nvSpPr>
        <xdr:cNvPr id="541" name="楕円 540"/>
        <xdr:cNvSpPr/>
      </xdr:nvSpPr>
      <xdr:spPr>
        <a:xfrm>
          <a:off x="13652500" y="66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104937</xdr:rowOff>
    </xdr:from>
    <xdr:ext cx="469744" cy="259045"/>
    <xdr:sp macro="" textlink="">
      <xdr:nvSpPr>
        <xdr:cNvPr id="542" name="テキスト ボックス 541"/>
        <xdr:cNvSpPr txBox="1"/>
      </xdr:nvSpPr>
      <xdr:spPr>
        <a:xfrm>
          <a:off x="13468428" y="67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8792</xdr:rowOff>
    </xdr:from>
    <xdr:to>
      <xdr:col>67</xdr:col>
      <xdr:colOff>101600</xdr:colOff>
      <xdr:row>39</xdr:row>
      <xdr:rowOff>110392</xdr:rowOff>
    </xdr:to>
    <xdr:sp macro="" textlink="">
      <xdr:nvSpPr>
        <xdr:cNvPr id="543" name="楕円 542"/>
        <xdr:cNvSpPr/>
      </xdr:nvSpPr>
      <xdr:spPr>
        <a:xfrm>
          <a:off x="12763500" y="66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126919</xdr:rowOff>
    </xdr:from>
    <xdr:ext cx="469744" cy="259045"/>
    <xdr:sp macro="" textlink="">
      <xdr:nvSpPr>
        <xdr:cNvPr id="544" name="テキスト ボックス 543"/>
        <xdr:cNvSpPr txBox="1"/>
      </xdr:nvSpPr>
      <xdr:spPr>
        <a:xfrm>
          <a:off x="12579428" y="647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124664</xdr:rowOff>
    </xdr:from>
    <xdr:to>
      <xdr:col>85</xdr:col>
      <xdr:colOff>127000</xdr:colOff>
      <xdr:row>78</xdr:row>
      <xdr:rowOff>147713</xdr:rowOff>
    </xdr:to>
    <xdr:cxnSp macro="">
      <xdr:nvCxnSpPr>
        <xdr:cNvPr id="623" name="直線コネクタ 622"/>
        <xdr:cNvCxnSpPr/>
      </xdr:nvCxnSpPr>
      <xdr:spPr>
        <a:xfrm flipV="1">
          <a:off x="15481300" y="13497764"/>
          <a:ext cx="8382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147713</xdr:rowOff>
    </xdr:from>
    <xdr:to>
      <xdr:col>81</xdr:col>
      <xdr:colOff>50800</xdr:colOff>
      <xdr:row>78</xdr:row>
      <xdr:rowOff>159207</xdr:rowOff>
    </xdr:to>
    <xdr:cxnSp macro="">
      <xdr:nvCxnSpPr>
        <xdr:cNvPr id="626" name="直線コネクタ 625"/>
        <xdr:cNvCxnSpPr/>
      </xdr:nvCxnSpPr>
      <xdr:spPr>
        <a:xfrm flipV="1">
          <a:off x="14592300" y="13520813"/>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159207</xdr:rowOff>
    </xdr:from>
    <xdr:to>
      <xdr:col>76</xdr:col>
      <xdr:colOff>114300</xdr:colOff>
      <xdr:row>79</xdr:row>
      <xdr:rowOff>5131</xdr:rowOff>
    </xdr:to>
    <xdr:cxnSp macro="">
      <xdr:nvCxnSpPr>
        <xdr:cNvPr id="629" name="直線コネクタ 628"/>
        <xdr:cNvCxnSpPr/>
      </xdr:nvCxnSpPr>
      <xdr:spPr>
        <a:xfrm flipV="1">
          <a:off x="13703300" y="135323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155130</xdr:rowOff>
    </xdr:from>
    <xdr:to>
      <xdr:col>71</xdr:col>
      <xdr:colOff>177800</xdr:colOff>
      <xdr:row>79</xdr:row>
      <xdr:rowOff>5131</xdr:rowOff>
    </xdr:to>
    <xdr:cxnSp macro="">
      <xdr:nvCxnSpPr>
        <xdr:cNvPr id="632" name="直線コネクタ 631"/>
        <xdr:cNvCxnSpPr/>
      </xdr:nvCxnSpPr>
      <xdr:spPr>
        <a:xfrm>
          <a:off x="12814300" y="13528230"/>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73864</xdr:rowOff>
    </xdr:from>
    <xdr:to>
      <xdr:col>85</xdr:col>
      <xdr:colOff>177800</xdr:colOff>
      <xdr:row>79</xdr:row>
      <xdr:rowOff>4014</xdr:rowOff>
    </xdr:to>
    <xdr:sp macro="" textlink="">
      <xdr:nvSpPr>
        <xdr:cNvPr id="642" name="楕円 641"/>
        <xdr:cNvSpPr/>
      </xdr:nvSpPr>
      <xdr:spPr>
        <a:xfrm>
          <a:off x="16268700" y="134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52291</xdr:rowOff>
    </xdr:from>
    <xdr:ext cx="534377" cy="259045"/>
    <xdr:sp macro="" textlink="">
      <xdr:nvSpPr>
        <xdr:cNvPr id="643" name="公債費該当値テキスト"/>
        <xdr:cNvSpPr txBox="1"/>
      </xdr:nvSpPr>
      <xdr:spPr>
        <a:xfrm>
          <a:off x="16370300" y="134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96913</xdr:rowOff>
    </xdr:from>
    <xdr:to>
      <xdr:col>81</xdr:col>
      <xdr:colOff>101600</xdr:colOff>
      <xdr:row>79</xdr:row>
      <xdr:rowOff>27063</xdr:rowOff>
    </xdr:to>
    <xdr:sp macro="" textlink="">
      <xdr:nvSpPr>
        <xdr:cNvPr id="644" name="楕円 643"/>
        <xdr:cNvSpPr/>
      </xdr:nvSpPr>
      <xdr:spPr>
        <a:xfrm>
          <a:off x="15430500" y="13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18190</xdr:rowOff>
    </xdr:from>
    <xdr:ext cx="534377" cy="259045"/>
    <xdr:sp macro="" textlink="">
      <xdr:nvSpPr>
        <xdr:cNvPr id="645" name="テキスト ボックス 644"/>
        <xdr:cNvSpPr txBox="1"/>
      </xdr:nvSpPr>
      <xdr:spPr>
        <a:xfrm>
          <a:off x="15214111" y="1356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108407</xdr:rowOff>
    </xdr:from>
    <xdr:to>
      <xdr:col>76</xdr:col>
      <xdr:colOff>165100</xdr:colOff>
      <xdr:row>79</xdr:row>
      <xdr:rowOff>38557</xdr:rowOff>
    </xdr:to>
    <xdr:sp macro="" textlink="">
      <xdr:nvSpPr>
        <xdr:cNvPr id="646" name="楕円 645"/>
        <xdr:cNvSpPr/>
      </xdr:nvSpPr>
      <xdr:spPr>
        <a:xfrm>
          <a:off x="14541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29684</xdr:rowOff>
    </xdr:from>
    <xdr:ext cx="534377" cy="259045"/>
    <xdr:sp macro="" textlink="">
      <xdr:nvSpPr>
        <xdr:cNvPr id="647" name="テキスト ボックス 646"/>
        <xdr:cNvSpPr txBox="1"/>
      </xdr:nvSpPr>
      <xdr:spPr>
        <a:xfrm>
          <a:off x="14325111" y="135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125781</xdr:rowOff>
    </xdr:from>
    <xdr:to>
      <xdr:col>72</xdr:col>
      <xdr:colOff>38100</xdr:colOff>
      <xdr:row>79</xdr:row>
      <xdr:rowOff>55931</xdr:rowOff>
    </xdr:to>
    <xdr:sp macro="" textlink="">
      <xdr:nvSpPr>
        <xdr:cNvPr id="648" name="楕円 647"/>
        <xdr:cNvSpPr/>
      </xdr:nvSpPr>
      <xdr:spPr>
        <a:xfrm>
          <a:off x="13652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47058</xdr:rowOff>
    </xdr:from>
    <xdr:ext cx="534377" cy="259045"/>
    <xdr:sp macro="" textlink="">
      <xdr:nvSpPr>
        <xdr:cNvPr id="649" name="テキスト ボックス 648"/>
        <xdr:cNvSpPr txBox="1"/>
      </xdr:nvSpPr>
      <xdr:spPr>
        <a:xfrm>
          <a:off x="13436111" y="135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104330</xdr:rowOff>
    </xdr:from>
    <xdr:to>
      <xdr:col>67</xdr:col>
      <xdr:colOff>101600</xdr:colOff>
      <xdr:row>79</xdr:row>
      <xdr:rowOff>34480</xdr:rowOff>
    </xdr:to>
    <xdr:sp macro="" textlink="">
      <xdr:nvSpPr>
        <xdr:cNvPr id="650" name="楕円 649"/>
        <xdr:cNvSpPr/>
      </xdr:nvSpPr>
      <xdr:spPr>
        <a:xfrm>
          <a:off x="12763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25607</xdr:rowOff>
    </xdr:from>
    <xdr:ext cx="534377" cy="259045"/>
    <xdr:sp macro="" textlink="">
      <xdr:nvSpPr>
        <xdr:cNvPr id="651" name="テキスト ボックス 650"/>
        <xdr:cNvSpPr txBox="1"/>
      </xdr:nvSpPr>
      <xdr:spPr>
        <a:xfrm>
          <a:off x="12547111" y="135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84916</xdr:rowOff>
    </xdr:from>
    <xdr:to>
      <xdr:col>85</xdr:col>
      <xdr:colOff>127000</xdr:colOff>
      <xdr:row>97</xdr:row>
      <xdr:rowOff>19022</xdr:rowOff>
    </xdr:to>
    <xdr:cxnSp macro="">
      <xdr:nvCxnSpPr>
        <xdr:cNvPr id="676" name="直線コネクタ 675"/>
        <xdr:cNvCxnSpPr/>
      </xdr:nvCxnSpPr>
      <xdr:spPr>
        <a:xfrm flipV="1">
          <a:off x="15481300" y="16544116"/>
          <a:ext cx="8382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19022</xdr:rowOff>
    </xdr:from>
    <xdr:to>
      <xdr:col>81</xdr:col>
      <xdr:colOff>50800</xdr:colOff>
      <xdr:row>97</xdr:row>
      <xdr:rowOff>29612</xdr:rowOff>
    </xdr:to>
    <xdr:cxnSp macro="">
      <xdr:nvCxnSpPr>
        <xdr:cNvPr id="679" name="直線コネクタ 678"/>
        <xdr:cNvCxnSpPr/>
      </xdr:nvCxnSpPr>
      <xdr:spPr>
        <a:xfrm flipV="1">
          <a:off x="14592300" y="16649672"/>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29612</xdr:rowOff>
    </xdr:from>
    <xdr:to>
      <xdr:col>76</xdr:col>
      <xdr:colOff>114300</xdr:colOff>
      <xdr:row>97</xdr:row>
      <xdr:rowOff>37739</xdr:rowOff>
    </xdr:to>
    <xdr:cxnSp macro="">
      <xdr:nvCxnSpPr>
        <xdr:cNvPr id="682" name="直線コネクタ 681"/>
        <xdr:cNvCxnSpPr/>
      </xdr:nvCxnSpPr>
      <xdr:spPr>
        <a:xfrm flipV="1">
          <a:off x="13703300" y="16660262"/>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4" name="テキスト ボックス 683"/>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37739</xdr:rowOff>
    </xdr:from>
    <xdr:to>
      <xdr:col>71</xdr:col>
      <xdr:colOff>177800</xdr:colOff>
      <xdr:row>97</xdr:row>
      <xdr:rowOff>53781</xdr:rowOff>
    </xdr:to>
    <xdr:cxnSp macro="">
      <xdr:nvCxnSpPr>
        <xdr:cNvPr id="685" name="直線コネクタ 684"/>
        <xdr:cNvCxnSpPr/>
      </xdr:nvCxnSpPr>
      <xdr:spPr>
        <a:xfrm flipV="1">
          <a:off x="12814300" y="16668389"/>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7" name="テキスト ボックス 686"/>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9" name="テキスト ボックス 688"/>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34116</xdr:rowOff>
    </xdr:from>
    <xdr:to>
      <xdr:col>85</xdr:col>
      <xdr:colOff>177800</xdr:colOff>
      <xdr:row>96</xdr:row>
      <xdr:rowOff>135716</xdr:rowOff>
    </xdr:to>
    <xdr:sp macro="" textlink="">
      <xdr:nvSpPr>
        <xdr:cNvPr id="695" name="楕円 694"/>
        <xdr:cNvSpPr/>
      </xdr:nvSpPr>
      <xdr:spPr>
        <a:xfrm>
          <a:off x="16268700" y="164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56993</xdr:rowOff>
    </xdr:from>
    <xdr:ext cx="534377" cy="259045"/>
    <xdr:sp macro="" textlink="">
      <xdr:nvSpPr>
        <xdr:cNvPr id="696" name="積立金該当値テキスト"/>
        <xdr:cNvSpPr txBox="1"/>
      </xdr:nvSpPr>
      <xdr:spPr>
        <a:xfrm>
          <a:off x="16370300" y="163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139672</xdr:rowOff>
    </xdr:from>
    <xdr:to>
      <xdr:col>81</xdr:col>
      <xdr:colOff>101600</xdr:colOff>
      <xdr:row>97</xdr:row>
      <xdr:rowOff>69822</xdr:rowOff>
    </xdr:to>
    <xdr:sp macro="" textlink="">
      <xdr:nvSpPr>
        <xdr:cNvPr id="697" name="楕円 696"/>
        <xdr:cNvSpPr/>
      </xdr:nvSpPr>
      <xdr:spPr>
        <a:xfrm>
          <a:off x="15430500" y="165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86349</xdr:rowOff>
    </xdr:from>
    <xdr:ext cx="534377" cy="259045"/>
    <xdr:sp macro="" textlink="">
      <xdr:nvSpPr>
        <xdr:cNvPr id="698" name="テキスト ボックス 697"/>
        <xdr:cNvSpPr txBox="1"/>
      </xdr:nvSpPr>
      <xdr:spPr>
        <a:xfrm>
          <a:off x="15214111" y="163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150262</xdr:rowOff>
    </xdr:from>
    <xdr:to>
      <xdr:col>76</xdr:col>
      <xdr:colOff>165100</xdr:colOff>
      <xdr:row>97</xdr:row>
      <xdr:rowOff>80412</xdr:rowOff>
    </xdr:to>
    <xdr:sp macro="" textlink="">
      <xdr:nvSpPr>
        <xdr:cNvPr id="699" name="楕円 698"/>
        <xdr:cNvSpPr/>
      </xdr:nvSpPr>
      <xdr:spPr>
        <a:xfrm>
          <a:off x="14541500" y="166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96939</xdr:rowOff>
    </xdr:from>
    <xdr:ext cx="534377" cy="259045"/>
    <xdr:sp macro="" textlink="">
      <xdr:nvSpPr>
        <xdr:cNvPr id="700" name="テキスト ボックス 699"/>
        <xdr:cNvSpPr txBox="1"/>
      </xdr:nvSpPr>
      <xdr:spPr>
        <a:xfrm>
          <a:off x="14325111" y="16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158389</xdr:rowOff>
    </xdr:from>
    <xdr:to>
      <xdr:col>72</xdr:col>
      <xdr:colOff>38100</xdr:colOff>
      <xdr:row>97</xdr:row>
      <xdr:rowOff>88539</xdr:rowOff>
    </xdr:to>
    <xdr:sp macro="" textlink="">
      <xdr:nvSpPr>
        <xdr:cNvPr id="701" name="楕円 700"/>
        <xdr:cNvSpPr/>
      </xdr:nvSpPr>
      <xdr:spPr>
        <a:xfrm>
          <a:off x="13652500" y="166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105066</xdr:rowOff>
    </xdr:from>
    <xdr:ext cx="534377" cy="259045"/>
    <xdr:sp macro="" textlink="">
      <xdr:nvSpPr>
        <xdr:cNvPr id="702" name="テキスト ボックス 701"/>
        <xdr:cNvSpPr txBox="1"/>
      </xdr:nvSpPr>
      <xdr:spPr>
        <a:xfrm>
          <a:off x="13436111" y="163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2981</xdr:rowOff>
    </xdr:from>
    <xdr:to>
      <xdr:col>67</xdr:col>
      <xdr:colOff>101600</xdr:colOff>
      <xdr:row>97</xdr:row>
      <xdr:rowOff>104581</xdr:rowOff>
    </xdr:to>
    <xdr:sp macro="" textlink="">
      <xdr:nvSpPr>
        <xdr:cNvPr id="703" name="楕円 702"/>
        <xdr:cNvSpPr/>
      </xdr:nvSpPr>
      <xdr:spPr>
        <a:xfrm>
          <a:off x="12763500" y="166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121108</xdr:rowOff>
    </xdr:from>
    <xdr:ext cx="534377" cy="259045"/>
    <xdr:sp macro="" textlink="">
      <xdr:nvSpPr>
        <xdr:cNvPr id="704" name="テキスト ボックス 703"/>
        <xdr:cNvSpPr txBox="1"/>
      </xdr:nvSpPr>
      <xdr:spPr>
        <a:xfrm>
          <a:off x="12547111" y="1640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62167</xdr:rowOff>
    </xdr:from>
    <xdr:to>
      <xdr:col>116</xdr:col>
      <xdr:colOff>63500</xdr:colOff>
      <xdr:row>38</xdr:row>
      <xdr:rowOff>74549</xdr:rowOff>
    </xdr:to>
    <xdr:cxnSp macro="">
      <xdr:nvCxnSpPr>
        <xdr:cNvPr id="733" name="直線コネクタ 732"/>
        <xdr:cNvCxnSpPr/>
      </xdr:nvCxnSpPr>
      <xdr:spPr>
        <a:xfrm flipV="1">
          <a:off x="21323300" y="6577267"/>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4" name="投資及び出資金平均値テキスト"/>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74549</xdr:rowOff>
    </xdr:from>
    <xdr:to>
      <xdr:col>111</xdr:col>
      <xdr:colOff>177800</xdr:colOff>
      <xdr:row>38</xdr:row>
      <xdr:rowOff>97104</xdr:rowOff>
    </xdr:to>
    <xdr:cxnSp macro="">
      <xdr:nvCxnSpPr>
        <xdr:cNvPr id="736" name="直線コネクタ 735"/>
        <xdr:cNvCxnSpPr/>
      </xdr:nvCxnSpPr>
      <xdr:spPr>
        <a:xfrm flipV="1">
          <a:off x="20434300" y="658964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97104</xdr:rowOff>
    </xdr:from>
    <xdr:to>
      <xdr:col>107</xdr:col>
      <xdr:colOff>50800</xdr:colOff>
      <xdr:row>39</xdr:row>
      <xdr:rowOff>11150</xdr:rowOff>
    </xdr:to>
    <xdr:cxnSp macro="">
      <xdr:nvCxnSpPr>
        <xdr:cNvPr id="739" name="直線コネクタ 738"/>
        <xdr:cNvCxnSpPr/>
      </xdr:nvCxnSpPr>
      <xdr:spPr>
        <a:xfrm flipV="1">
          <a:off x="19545300" y="6612204"/>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11150</xdr:rowOff>
    </xdr:from>
    <xdr:to>
      <xdr:col>102</xdr:col>
      <xdr:colOff>114300</xdr:colOff>
      <xdr:row>39</xdr:row>
      <xdr:rowOff>18694</xdr:rowOff>
    </xdr:to>
    <xdr:cxnSp macro="">
      <xdr:nvCxnSpPr>
        <xdr:cNvPr id="742" name="直線コネクタ 741"/>
        <xdr:cNvCxnSpPr/>
      </xdr:nvCxnSpPr>
      <xdr:spPr>
        <a:xfrm flipV="1">
          <a:off x="18656300" y="669770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11367</xdr:rowOff>
    </xdr:from>
    <xdr:to>
      <xdr:col>116</xdr:col>
      <xdr:colOff>114300</xdr:colOff>
      <xdr:row>38</xdr:row>
      <xdr:rowOff>112967</xdr:rowOff>
    </xdr:to>
    <xdr:sp macro="" textlink="">
      <xdr:nvSpPr>
        <xdr:cNvPr id="752" name="楕円 751"/>
        <xdr:cNvSpPr/>
      </xdr:nvSpPr>
      <xdr:spPr>
        <a:xfrm>
          <a:off x="221107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34243</xdr:rowOff>
    </xdr:from>
    <xdr:ext cx="469744" cy="259045"/>
    <xdr:sp macro="" textlink="">
      <xdr:nvSpPr>
        <xdr:cNvPr id="753" name="投資及び出資金該当値テキスト"/>
        <xdr:cNvSpPr txBox="1"/>
      </xdr:nvSpPr>
      <xdr:spPr>
        <a:xfrm>
          <a:off x="22212300" y="63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23749</xdr:rowOff>
    </xdr:from>
    <xdr:to>
      <xdr:col>112</xdr:col>
      <xdr:colOff>38100</xdr:colOff>
      <xdr:row>38</xdr:row>
      <xdr:rowOff>125349</xdr:rowOff>
    </xdr:to>
    <xdr:sp macro="" textlink="">
      <xdr:nvSpPr>
        <xdr:cNvPr id="754" name="楕円 753"/>
        <xdr:cNvSpPr/>
      </xdr:nvSpPr>
      <xdr:spPr>
        <a:xfrm>
          <a:off x="21272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116476</xdr:rowOff>
    </xdr:from>
    <xdr:ext cx="469744" cy="259045"/>
    <xdr:sp macro="" textlink="">
      <xdr:nvSpPr>
        <xdr:cNvPr id="755" name="テキスト ボックス 754"/>
        <xdr:cNvSpPr txBox="1"/>
      </xdr:nvSpPr>
      <xdr:spPr>
        <a:xfrm>
          <a:off x="21088428"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46304</xdr:rowOff>
    </xdr:from>
    <xdr:to>
      <xdr:col>107</xdr:col>
      <xdr:colOff>101600</xdr:colOff>
      <xdr:row>38</xdr:row>
      <xdr:rowOff>147904</xdr:rowOff>
    </xdr:to>
    <xdr:sp macro="" textlink="">
      <xdr:nvSpPr>
        <xdr:cNvPr id="756" name="楕円 755"/>
        <xdr:cNvSpPr/>
      </xdr:nvSpPr>
      <xdr:spPr>
        <a:xfrm>
          <a:off x="203835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139031</xdr:rowOff>
    </xdr:from>
    <xdr:ext cx="469744" cy="259045"/>
    <xdr:sp macro="" textlink="">
      <xdr:nvSpPr>
        <xdr:cNvPr id="757" name="テキスト ボックス 756"/>
        <xdr:cNvSpPr txBox="1"/>
      </xdr:nvSpPr>
      <xdr:spPr>
        <a:xfrm>
          <a:off x="20199428" y="665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131800</xdr:rowOff>
    </xdr:from>
    <xdr:to>
      <xdr:col>102</xdr:col>
      <xdr:colOff>165100</xdr:colOff>
      <xdr:row>39</xdr:row>
      <xdr:rowOff>61950</xdr:rowOff>
    </xdr:to>
    <xdr:sp macro="" textlink="">
      <xdr:nvSpPr>
        <xdr:cNvPr id="758" name="楕円 757"/>
        <xdr:cNvSpPr/>
      </xdr:nvSpPr>
      <xdr:spPr>
        <a:xfrm>
          <a:off x="19494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53077</xdr:rowOff>
    </xdr:from>
    <xdr:ext cx="378565" cy="259045"/>
    <xdr:sp macro="" textlink="">
      <xdr:nvSpPr>
        <xdr:cNvPr id="759" name="テキスト ボックス 758"/>
        <xdr:cNvSpPr txBox="1"/>
      </xdr:nvSpPr>
      <xdr:spPr>
        <a:xfrm>
          <a:off x="19356017" y="673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139344</xdr:rowOff>
    </xdr:from>
    <xdr:to>
      <xdr:col>98</xdr:col>
      <xdr:colOff>38100</xdr:colOff>
      <xdr:row>39</xdr:row>
      <xdr:rowOff>69494</xdr:rowOff>
    </xdr:to>
    <xdr:sp macro="" textlink="">
      <xdr:nvSpPr>
        <xdr:cNvPr id="760" name="楕円 759"/>
        <xdr:cNvSpPr/>
      </xdr:nvSpPr>
      <xdr:spPr>
        <a:xfrm>
          <a:off x="18605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60621</xdr:rowOff>
    </xdr:from>
    <xdr:ext cx="378565" cy="259045"/>
    <xdr:sp macro="" textlink="">
      <xdr:nvSpPr>
        <xdr:cNvPr id="761" name="テキスト ボックス 760"/>
        <xdr:cNvSpPr txBox="1"/>
      </xdr:nvSpPr>
      <xdr:spPr>
        <a:xfrm>
          <a:off x="18467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120014</xdr:rowOff>
    </xdr:from>
    <xdr:to>
      <xdr:col>116</xdr:col>
      <xdr:colOff>63500</xdr:colOff>
      <xdr:row>77</xdr:row>
      <xdr:rowOff>134365</xdr:rowOff>
    </xdr:to>
    <xdr:cxnSp macro="">
      <xdr:nvCxnSpPr>
        <xdr:cNvPr id="848" name="直線コネクタ 847"/>
        <xdr:cNvCxnSpPr/>
      </xdr:nvCxnSpPr>
      <xdr:spPr>
        <a:xfrm flipV="1">
          <a:off x="21323300" y="13321664"/>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134365</xdr:rowOff>
    </xdr:from>
    <xdr:to>
      <xdr:col>111</xdr:col>
      <xdr:colOff>177800</xdr:colOff>
      <xdr:row>77</xdr:row>
      <xdr:rowOff>158153</xdr:rowOff>
    </xdr:to>
    <xdr:cxnSp macro="">
      <xdr:nvCxnSpPr>
        <xdr:cNvPr id="851" name="直線コネクタ 850"/>
        <xdr:cNvCxnSpPr/>
      </xdr:nvCxnSpPr>
      <xdr:spPr>
        <a:xfrm flipV="1">
          <a:off x="20434300" y="13336015"/>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57671</xdr:rowOff>
    </xdr:from>
    <xdr:to>
      <xdr:col>107</xdr:col>
      <xdr:colOff>50800</xdr:colOff>
      <xdr:row>77</xdr:row>
      <xdr:rowOff>158153</xdr:rowOff>
    </xdr:to>
    <xdr:cxnSp macro="">
      <xdr:nvCxnSpPr>
        <xdr:cNvPr id="854" name="直線コネクタ 853"/>
        <xdr:cNvCxnSpPr/>
      </xdr:nvCxnSpPr>
      <xdr:spPr>
        <a:xfrm>
          <a:off x="19545300" y="13087871"/>
          <a:ext cx="889000" cy="2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36207</xdr:rowOff>
    </xdr:from>
    <xdr:to>
      <xdr:col>102</xdr:col>
      <xdr:colOff>114300</xdr:colOff>
      <xdr:row>76</xdr:row>
      <xdr:rowOff>57671</xdr:rowOff>
    </xdr:to>
    <xdr:cxnSp macro="">
      <xdr:nvCxnSpPr>
        <xdr:cNvPr id="857" name="直線コネクタ 856"/>
        <xdr:cNvCxnSpPr/>
      </xdr:nvCxnSpPr>
      <xdr:spPr>
        <a:xfrm>
          <a:off x="18656300" y="13066407"/>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9" name="テキスト ボックス 858"/>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1" name="テキスト ボックス 860"/>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69214</xdr:rowOff>
    </xdr:from>
    <xdr:to>
      <xdr:col>116</xdr:col>
      <xdr:colOff>114300</xdr:colOff>
      <xdr:row>77</xdr:row>
      <xdr:rowOff>170814</xdr:rowOff>
    </xdr:to>
    <xdr:sp macro="" textlink="">
      <xdr:nvSpPr>
        <xdr:cNvPr id="867" name="楕円 866"/>
        <xdr:cNvSpPr/>
      </xdr:nvSpPr>
      <xdr:spPr>
        <a:xfrm>
          <a:off x="22110700" y="132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92091</xdr:rowOff>
    </xdr:from>
    <xdr:ext cx="534377" cy="259045"/>
    <xdr:sp macro="" textlink="">
      <xdr:nvSpPr>
        <xdr:cNvPr id="868" name="繰出金該当値テキスト"/>
        <xdr:cNvSpPr txBox="1"/>
      </xdr:nvSpPr>
      <xdr:spPr>
        <a:xfrm>
          <a:off x="22212300" y="131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83565</xdr:rowOff>
    </xdr:from>
    <xdr:to>
      <xdr:col>112</xdr:col>
      <xdr:colOff>38100</xdr:colOff>
      <xdr:row>78</xdr:row>
      <xdr:rowOff>13715</xdr:rowOff>
    </xdr:to>
    <xdr:sp macro="" textlink="">
      <xdr:nvSpPr>
        <xdr:cNvPr id="869" name="楕円 868"/>
        <xdr:cNvSpPr/>
      </xdr:nvSpPr>
      <xdr:spPr>
        <a:xfrm>
          <a:off x="21272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4842</xdr:rowOff>
    </xdr:from>
    <xdr:ext cx="534377" cy="259045"/>
    <xdr:sp macro="" textlink="">
      <xdr:nvSpPr>
        <xdr:cNvPr id="870" name="テキスト ボックス 869"/>
        <xdr:cNvSpPr txBox="1"/>
      </xdr:nvSpPr>
      <xdr:spPr>
        <a:xfrm>
          <a:off x="21056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107353</xdr:rowOff>
    </xdr:from>
    <xdr:to>
      <xdr:col>107</xdr:col>
      <xdr:colOff>101600</xdr:colOff>
      <xdr:row>78</xdr:row>
      <xdr:rowOff>37503</xdr:rowOff>
    </xdr:to>
    <xdr:sp macro="" textlink="">
      <xdr:nvSpPr>
        <xdr:cNvPr id="871" name="楕円 870"/>
        <xdr:cNvSpPr/>
      </xdr:nvSpPr>
      <xdr:spPr>
        <a:xfrm>
          <a:off x="20383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28630</xdr:rowOff>
    </xdr:from>
    <xdr:ext cx="534377" cy="259045"/>
    <xdr:sp macro="" textlink="">
      <xdr:nvSpPr>
        <xdr:cNvPr id="872" name="テキスト ボックス 871"/>
        <xdr:cNvSpPr txBox="1"/>
      </xdr:nvSpPr>
      <xdr:spPr>
        <a:xfrm>
          <a:off x="20167111" y="134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6871</xdr:rowOff>
    </xdr:from>
    <xdr:to>
      <xdr:col>102</xdr:col>
      <xdr:colOff>165100</xdr:colOff>
      <xdr:row>76</xdr:row>
      <xdr:rowOff>108471</xdr:rowOff>
    </xdr:to>
    <xdr:sp macro="" textlink="">
      <xdr:nvSpPr>
        <xdr:cNvPr id="873" name="楕円 872"/>
        <xdr:cNvSpPr/>
      </xdr:nvSpPr>
      <xdr:spPr>
        <a:xfrm>
          <a:off x="19494500" y="130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124998</xdr:rowOff>
    </xdr:from>
    <xdr:ext cx="534377" cy="259045"/>
    <xdr:sp macro="" textlink="">
      <xdr:nvSpPr>
        <xdr:cNvPr id="874" name="テキスト ボックス 873"/>
        <xdr:cNvSpPr txBox="1"/>
      </xdr:nvSpPr>
      <xdr:spPr>
        <a:xfrm>
          <a:off x="19278111" y="128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156857</xdr:rowOff>
    </xdr:from>
    <xdr:to>
      <xdr:col>98</xdr:col>
      <xdr:colOff>38100</xdr:colOff>
      <xdr:row>76</xdr:row>
      <xdr:rowOff>87007</xdr:rowOff>
    </xdr:to>
    <xdr:sp macro="" textlink="">
      <xdr:nvSpPr>
        <xdr:cNvPr id="875" name="楕円 874"/>
        <xdr:cNvSpPr/>
      </xdr:nvSpPr>
      <xdr:spPr>
        <a:xfrm>
          <a:off x="18605500" y="130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103535</xdr:rowOff>
    </xdr:from>
    <xdr:ext cx="534377" cy="259045"/>
    <xdr:sp macro="" textlink="">
      <xdr:nvSpPr>
        <xdr:cNvPr id="876" name="テキスト ボックス 875"/>
        <xdr:cNvSpPr txBox="1"/>
      </xdr:nvSpPr>
      <xdr:spPr>
        <a:xfrm>
          <a:off x="18389111" y="127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少子高齢化・過疎化の影響は著しく、人口が</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人／年程度減少しており、住民一人当たりのコストの上昇の主因となっている。これについては今後も続く見通しで、人口減少施策に取り組んでいくことが重要な課題である。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年度より増加傾向にある。分母である人口の減少に加えて令和３年度は</a:t>
          </a:r>
          <a:r>
            <a:rPr kumimoji="1" lang="ja-JP" altLang="ja-JP" sz="1100">
              <a:solidFill>
                <a:schemeClr val="dk1"/>
              </a:solidFill>
              <a:effectLst/>
              <a:latin typeface="+mn-lt"/>
              <a:ea typeface="+mn-ea"/>
              <a:cs typeface="+mn-cs"/>
            </a:rPr>
            <a:t>焼却場長期包括委託の本格導入及び公民館解体工事により増加したものと分析する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整備の大幅な増加は統合中学校建設事業によるものとなっている。</a:t>
          </a:r>
          <a:r>
            <a:rPr kumimoji="1" lang="ja-JP" altLang="en-US" sz="1100">
              <a:solidFill>
                <a:schemeClr val="dk1"/>
              </a:solidFill>
              <a:effectLst/>
              <a:latin typeface="+mn-lt"/>
              <a:ea typeface="+mn-ea"/>
              <a:cs typeface="+mn-cs"/>
            </a:rPr>
            <a:t>また、更新整備の大幅な減少は令和２年度にデジタル防災無線整備が完了したことによるものとなっている。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徐々に増加しており、主な要因としてふるさと納税が年々増加しており、寄附収入を基金に積み立てていることが挙げられる。また、令和３年度に例年より増加している要因は、臨時財政対策債償還基金分による減債基金積立金の増によるもの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20,239
104.38
13,692,325
12,769,800
902,725
6,735,224
11,073,497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1550</xdr:rowOff>
    </xdr:from>
    <xdr:to>
      <xdr:col>24</xdr:col>
      <xdr:colOff>63500</xdr:colOff>
      <xdr:row>37</xdr:row>
      <xdr:rowOff>4978</xdr:rowOff>
    </xdr:to>
    <xdr:cxnSp macro="">
      <xdr:nvCxnSpPr>
        <xdr:cNvPr id="60" name="直線コネクタ 59"/>
        <xdr:cNvCxnSpPr/>
      </xdr:nvCxnSpPr>
      <xdr:spPr>
        <a:xfrm flipV="1">
          <a:off x="3797300" y="6345200"/>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4978</xdr:rowOff>
    </xdr:from>
    <xdr:to>
      <xdr:col>19</xdr:col>
      <xdr:colOff>177800</xdr:colOff>
      <xdr:row>37</xdr:row>
      <xdr:rowOff>13818</xdr:rowOff>
    </xdr:to>
    <xdr:cxnSp macro="">
      <xdr:nvCxnSpPr>
        <xdr:cNvPr id="63" name="直線コネクタ 62"/>
        <xdr:cNvCxnSpPr/>
      </xdr:nvCxnSpPr>
      <xdr:spPr>
        <a:xfrm flipV="1">
          <a:off x="2908300" y="634862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2464</xdr:rowOff>
    </xdr:from>
    <xdr:to>
      <xdr:col>15</xdr:col>
      <xdr:colOff>50800</xdr:colOff>
      <xdr:row>37</xdr:row>
      <xdr:rowOff>13818</xdr:rowOff>
    </xdr:to>
    <xdr:cxnSp macro="">
      <xdr:nvCxnSpPr>
        <xdr:cNvPr id="66" name="直線コネクタ 65"/>
        <xdr:cNvCxnSpPr/>
      </xdr:nvCxnSpPr>
      <xdr:spPr>
        <a:xfrm>
          <a:off x="2019300" y="634611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170104</xdr:rowOff>
    </xdr:from>
    <xdr:to>
      <xdr:col>10</xdr:col>
      <xdr:colOff>114300</xdr:colOff>
      <xdr:row>37</xdr:row>
      <xdr:rowOff>2464</xdr:rowOff>
    </xdr:to>
    <xdr:cxnSp macro="">
      <xdr:nvCxnSpPr>
        <xdr:cNvPr id="69" name="直線コネクタ 68"/>
        <xdr:cNvCxnSpPr/>
      </xdr:nvCxnSpPr>
      <xdr:spPr>
        <a:xfrm>
          <a:off x="1130300" y="634230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122200</xdr:rowOff>
    </xdr:from>
    <xdr:to>
      <xdr:col>24</xdr:col>
      <xdr:colOff>114300</xdr:colOff>
      <xdr:row>37</xdr:row>
      <xdr:rowOff>52350</xdr:rowOff>
    </xdr:to>
    <xdr:sp macro="" textlink="">
      <xdr:nvSpPr>
        <xdr:cNvPr id="79" name="楕円 78"/>
        <xdr:cNvSpPr/>
      </xdr:nvSpPr>
      <xdr:spPr>
        <a:xfrm>
          <a:off x="4584700" y="62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145077</xdr:rowOff>
    </xdr:from>
    <xdr:ext cx="469744" cy="259045"/>
    <xdr:sp macro="" textlink="">
      <xdr:nvSpPr>
        <xdr:cNvPr id="80" name="議会費該当値テキスト"/>
        <xdr:cNvSpPr txBox="1"/>
      </xdr:nvSpPr>
      <xdr:spPr>
        <a:xfrm>
          <a:off x="4686300" y="61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125628</xdr:rowOff>
    </xdr:from>
    <xdr:to>
      <xdr:col>20</xdr:col>
      <xdr:colOff>38100</xdr:colOff>
      <xdr:row>37</xdr:row>
      <xdr:rowOff>55778</xdr:rowOff>
    </xdr:to>
    <xdr:sp macro="" textlink="">
      <xdr:nvSpPr>
        <xdr:cNvPr id="81" name="楕円 80"/>
        <xdr:cNvSpPr/>
      </xdr:nvSpPr>
      <xdr:spPr>
        <a:xfrm>
          <a:off x="3746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46905</xdr:rowOff>
    </xdr:from>
    <xdr:ext cx="469744" cy="259045"/>
    <xdr:sp macro="" textlink="">
      <xdr:nvSpPr>
        <xdr:cNvPr id="82" name="テキスト ボックス 81"/>
        <xdr:cNvSpPr txBox="1"/>
      </xdr:nvSpPr>
      <xdr:spPr>
        <a:xfrm>
          <a:off x="3562428" y="63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134468</xdr:rowOff>
    </xdr:from>
    <xdr:to>
      <xdr:col>15</xdr:col>
      <xdr:colOff>101600</xdr:colOff>
      <xdr:row>37</xdr:row>
      <xdr:rowOff>64618</xdr:rowOff>
    </xdr:to>
    <xdr:sp macro="" textlink="">
      <xdr:nvSpPr>
        <xdr:cNvPr id="83" name="楕円 82"/>
        <xdr:cNvSpPr/>
      </xdr:nvSpPr>
      <xdr:spPr>
        <a:xfrm>
          <a:off x="2857500" y="63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55745</xdr:rowOff>
    </xdr:from>
    <xdr:ext cx="469744" cy="259045"/>
    <xdr:sp macro="" textlink="">
      <xdr:nvSpPr>
        <xdr:cNvPr id="84" name="テキスト ボックス 83"/>
        <xdr:cNvSpPr txBox="1"/>
      </xdr:nvSpPr>
      <xdr:spPr>
        <a:xfrm>
          <a:off x="2673428" y="63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123114</xdr:rowOff>
    </xdr:from>
    <xdr:to>
      <xdr:col>10</xdr:col>
      <xdr:colOff>165100</xdr:colOff>
      <xdr:row>37</xdr:row>
      <xdr:rowOff>53264</xdr:rowOff>
    </xdr:to>
    <xdr:sp macro="" textlink="">
      <xdr:nvSpPr>
        <xdr:cNvPr id="85" name="楕円 84"/>
        <xdr:cNvSpPr/>
      </xdr:nvSpPr>
      <xdr:spPr>
        <a:xfrm>
          <a:off x="1968500" y="62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44391</xdr:rowOff>
    </xdr:from>
    <xdr:ext cx="469744" cy="259045"/>
    <xdr:sp macro="" textlink="">
      <xdr:nvSpPr>
        <xdr:cNvPr id="86" name="テキスト ボックス 85"/>
        <xdr:cNvSpPr txBox="1"/>
      </xdr:nvSpPr>
      <xdr:spPr>
        <a:xfrm>
          <a:off x="1784428" y="63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119304</xdr:rowOff>
    </xdr:from>
    <xdr:to>
      <xdr:col>6</xdr:col>
      <xdr:colOff>38100</xdr:colOff>
      <xdr:row>37</xdr:row>
      <xdr:rowOff>49454</xdr:rowOff>
    </xdr:to>
    <xdr:sp macro="" textlink="">
      <xdr:nvSpPr>
        <xdr:cNvPr id="87" name="楕円 86"/>
        <xdr:cNvSpPr/>
      </xdr:nvSpPr>
      <xdr:spPr>
        <a:xfrm>
          <a:off x="10795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65981</xdr:rowOff>
    </xdr:from>
    <xdr:ext cx="469744" cy="259045"/>
    <xdr:sp macro="" textlink="">
      <xdr:nvSpPr>
        <xdr:cNvPr id="88" name="テキスト ボックス 87"/>
        <xdr:cNvSpPr txBox="1"/>
      </xdr:nvSpPr>
      <xdr:spPr>
        <a:xfrm>
          <a:off x="895428" y="60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6113</xdr:rowOff>
    </xdr:from>
    <xdr:to>
      <xdr:col>24</xdr:col>
      <xdr:colOff>63500</xdr:colOff>
      <xdr:row>57</xdr:row>
      <xdr:rowOff>86985</xdr:rowOff>
    </xdr:to>
    <xdr:cxnSp macro="">
      <xdr:nvCxnSpPr>
        <xdr:cNvPr id="119" name="直線コネクタ 118"/>
        <xdr:cNvCxnSpPr/>
      </xdr:nvCxnSpPr>
      <xdr:spPr>
        <a:xfrm>
          <a:off x="3797300" y="9607313"/>
          <a:ext cx="838200" cy="25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6113</xdr:rowOff>
    </xdr:from>
    <xdr:to>
      <xdr:col>19</xdr:col>
      <xdr:colOff>177800</xdr:colOff>
      <xdr:row>57</xdr:row>
      <xdr:rowOff>127728</xdr:rowOff>
    </xdr:to>
    <xdr:cxnSp macro="">
      <xdr:nvCxnSpPr>
        <xdr:cNvPr id="122" name="直線コネクタ 121"/>
        <xdr:cNvCxnSpPr/>
      </xdr:nvCxnSpPr>
      <xdr:spPr>
        <a:xfrm flipV="1">
          <a:off x="2908300" y="9607313"/>
          <a:ext cx="8890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127728</xdr:rowOff>
    </xdr:from>
    <xdr:to>
      <xdr:col>15</xdr:col>
      <xdr:colOff>50800</xdr:colOff>
      <xdr:row>57</xdr:row>
      <xdr:rowOff>144576</xdr:rowOff>
    </xdr:to>
    <xdr:cxnSp macro="">
      <xdr:nvCxnSpPr>
        <xdr:cNvPr id="125" name="直線コネクタ 124"/>
        <xdr:cNvCxnSpPr/>
      </xdr:nvCxnSpPr>
      <xdr:spPr>
        <a:xfrm flipV="1">
          <a:off x="2019300" y="9900378"/>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144576</xdr:rowOff>
    </xdr:from>
    <xdr:to>
      <xdr:col>10</xdr:col>
      <xdr:colOff>114300</xdr:colOff>
      <xdr:row>58</xdr:row>
      <xdr:rowOff>22389</xdr:rowOff>
    </xdr:to>
    <xdr:cxnSp macro="">
      <xdr:nvCxnSpPr>
        <xdr:cNvPr id="128" name="直線コネクタ 127"/>
        <xdr:cNvCxnSpPr/>
      </xdr:nvCxnSpPr>
      <xdr:spPr>
        <a:xfrm flipV="1">
          <a:off x="1130300" y="991722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36185</xdr:rowOff>
    </xdr:from>
    <xdr:to>
      <xdr:col>24</xdr:col>
      <xdr:colOff>114300</xdr:colOff>
      <xdr:row>57</xdr:row>
      <xdr:rowOff>137785</xdr:rowOff>
    </xdr:to>
    <xdr:sp macro="" textlink="">
      <xdr:nvSpPr>
        <xdr:cNvPr id="138" name="楕円 137"/>
        <xdr:cNvSpPr/>
      </xdr:nvSpPr>
      <xdr:spPr>
        <a:xfrm>
          <a:off x="4584700" y="98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59062</xdr:rowOff>
    </xdr:from>
    <xdr:ext cx="599010" cy="259045"/>
    <xdr:sp macro="" textlink="">
      <xdr:nvSpPr>
        <xdr:cNvPr id="139" name="総務費該当値テキスト"/>
        <xdr:cNvSpPr txBox="1"/>
      </xdr:nvSpPr>
      <xdr:spPr>
        <a:xfrm>
          <a:off x="4686300" y="966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126763</xdr:rowOff>
    </xdr:from>
    <xdr:to>
      <xdr:col>20</xdr:col>
      <xdr:colOff>38100</xdr:colOff>
      <xdr:row>56</xdr:row>
      <xdr:rowOff>56913</xdr:rowOff>
    </xdr:to>
    <xdr:sp macro="" textlink="">
      <xdr:nvSpPr>
        <xdr:cNvPr id="140" name="楕円 139"/>
        <xdr:cNvSpPr/>
      </xdr:nvSpPr>
      <xdr:spPr>
        <a:xfrm>
          <a:off x="3746500" y="95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48040</xdr:rowOff>
    </xdr:from>
    <xdr:ext cx="599010" cy="259045"/>
    <xdr:sp macro="" textlink="">
      <xdr:nvSpPr>
        <xdr:cNvPr id="141" name="テキスト ボックス 140"/>
        <xdr:cNvSpPr txBox="1"/>
      </xdr:nvSpPr>
      <xdr:spPr>
        <a:xfrm>
          <a:off x="3497795" y="964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76928</xdr:rowOff>
    </xdr:from>
    <xdr:to>
      <xdr:col>15</xdr:col>
      <xdr:colOff>101600</xdr:colOff>
      <xdr:row>58</xdr:row>
      <xdr:rowOff>7078</xdr:rowOff>
    </xdr:to>
    <xdr:sp macro="" textlink="">
      <xdr:nvSpPr>
        <xdr:cNvPr id="142" name="楕円 141"/>
        <xdr:cNvSpPr/>
      </xdr:nvSpPr>
      <xdr:spPr>
        <a:xfrm>
          <a:off x="2857500" y="9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23605</xdr:rowOff>
    </xdr:from>
    <xdr:ext cx="534377" cy="259045"/>
    <xdr:sp macro="" textlink="">
      <xdr:nvSpPr>
        <xdr:cNvPr id="143" name="テキスト ボックス 142"/>
        <xdr:cNvSpPr txBox="1"/>
      </xdr:nvSpPr>
      <xdr:spPr>
        <a:xfrm>
          <a:off x="2641111" y="96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93776</xdr:rowOff>
    </xdr:from>
    <xdr:to>
      <xdr:col>10</xdr:col>
      <xdr:colOff>165100</xdr:colOff>
      <xdr:row>58</xdr:row>
      <xdr:rowOff>23926</xdr:rowOff>
    </xdr:to>
    <xdr:sp macro="" textlink="">
      <xdr:nvSpPr>
        <xdr:cNvPr id="144" name="楕円 143"/>
        <xdr:cNvSpPr/>
      </xdr:nvSpPr>
      <xdr:spPr>
        <a:xfrm>
          <a:off x="1968500" y="98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40453</xdr:rowOff>
    </xdr:from>
    <xdr:ext cx="534377" cy="259045"/>
    <xdr:sp macro="" textlink="">
      <xdr:nvSpPr>
        <xdr:cNvPr id="145" name="テキスト ボックス 144"/>
        <xdr:cNvSpPr txBox="1"/>
      </xdr:nvSpPr>
      <xdr:spPr>
        <a:xfrm>
          <a:off x="1752111" y="96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143039</xdr:rowOff>
    </xdr:from>
    <xdr:to>
      <xdr:col>6</xdr:col>
      <xdr:colOff>38100</xdr:colOff>
      <xdr:row>58</xdr:row>
      <xdr:rowOff>73189</xdr:rowOff>
    </xdr:to>
    <xdr:sp macro="" textlink="">
      <xdr:nvSpPr>
        <xdr:cNvPr id="146" name="楕円 145"/>
        <xdr:cNvSpPr/>
      </xdr:nvSpPr>
      <xdr:spPr>
        <a:xfrm>
          <a:off x="1079500" y="99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89716</xdr:rowOff>
    </xdr:from>
    <xdr:ext cx="534377" cy="259045"/>
    <xdr:sp macro="" textlink="">
      <xdr:nvSpPr>
        <xdr:cNvPr id="147" name="テキスト ボックス 146"/>
        <xdr:cNvSpPr txBox="1"/>
      </xdr:nvSpPr>
      <xdr:spPr>
        <a:xfrm>
          <a:off x="863111" y="96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78449</xdr:rowOff>
    </xdr:from>
    <xdr:to>
      <xdr:col>24</xdr:col>
      <xdr:colOff>63500</xdr:colOff>
      <xdr:row>77</xdr:row>
      <xdr:rowOff>13412</xdr:rowOff>
    </xdr:to>
    <xdr:cxnSp macro="">
      <xdr:nvCxnSpPr>
        <xdr:cNvPr id="175" name="直線コネクタ 174"/>
        <xdr:cNvCxnSpPr/>
      </xdr:nvCxnSpPr>
      <xdr:spPr>
        <a:xfrm flipV="1">
          <a:off x="3797300" y="13108649"/>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13412</xdr:rowOff>
    </xdr:from>
    <xdr:to>
      <xdr:col>19</xdr:col>
      <xdr:colOff>177800</xdr:colOff>
      <xdr:row>77</xdr:row>
      <xdr:rowOff>14720</xdr:rowOff>
    </xdr:to>
    <xdr:cxnSp macro="">
      <xdr:nvCxnSpPr>
        <xdr:cNvPr id="178" name="直線コネクタ 177"/>
        <xdr:cNvCxnSpPr/>
      </xdr:nvCxnSpPr>
      <xdr:spPr>
        <a:xfrm flipV="1">
          <a:off x="2908300" y="13215062"/>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14720</xdr:rowOff>
    </xdr:from>
    <xdr:to>
      <xdr:col>15</xdr:col>
      <xdr:colOff>50800</xdr:colOff>
      <xdr:row>77</xdr:row>
      <xdr:rowOff>75309</xdr:rowOff>
    </xdr:to>
    <xdr:cxnSp macro="">
      <xdr:nvCxnSpPr>
        <xdr:cNvPr id="181" name="直線コネクタ 180"/>
        <xdr:cNvCxnSpPr/>
      </xdr:nvCxnSpPr>
      <xdr:spPr>
        <a:xfrm flipV="1">
          <a:off x="2019300" y="13216370"/>
          <a:ext cx="8890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32245</xdr:rowOff>
    </xdr:from>
    <xdr:to>
      <xdr:col>10</xdr:col>
      <xdr:colOff>114300</xdr:colOff>
      <xdr:row>77</xdr:row>
      <xdr:rowOff>75309</xdr:rowOff>
    </xdr:to>
    <xdr:cxnSp macro="">
      <xdr:nvCxnSpPr>
        <xdr:cNvPr id="184" name="直線コネクタ 183"/>
        <xdr:cNvCxnSpPr/>
      </xdr:nvCxnSpPr>
      <xdr:spPr>
        <a:xfrm>
          <a:off x="1130300" y="13233895"/>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27649</xdr:rowOff>
    </xdr:from>
    <xdr:to>
      <xdr:col>24</xdr:col>
      <xdr:colOff>114300</xdr:colOff>
      <xdr:row>76</xdr:row>
      <xdr:rowOff>129249</xdr:rowOff>
    </xdr:to>
    <xdr:sp macro="" textlink="">
      <xdr:nvSpPr>
        <xdr:cNvPr id="194" name="楕円 193"/>
        <xdr:cNvSpPr/>
      </xdr:nvSpPr>
      <xdr:spPr>
        <a:xfrm>
          <a:off x="4584700" y="130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6076</xdr:rowOff>
    </xdr:from>
    <xdr:ext cx="599010" cy="259045"/>
    <xdr:sp macro="" textlink="">
      <xdr:nvSpPr>
        <xdr:cNvPr id="195" name="民生費該当値テキスト"/>
        <xdr:cNvSpPr txBox="1"/>
      </xdr:nvSpPr>
      <xdr:spPr>
        <a:xfrm>
          <a:off x="4686300" y="1303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134062</xdr:rowOff>
    </xdr:from>
    <xdr:to>
      <xdr:col>20</xdr:col>
      <xdr:colOff>38100</xdr:colOff>
      <xdr:row>77</xdr:row>
      <xdr:rowOff>64212</xdr:rowOff>
    </xdr:to>
    <xdr:sp macro="" textlink="">
      <xdr:nvSpPr>
        <xdr:cNvPr id="196" name="楕円 195"/>
        <xdr:cNvSpPr/>
      </xdr:nvSpPr>
      <xdr:spPr>
        <a:xfrm>
          <a:off x="3746500" y="131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55339</xdr:rowOff>
    </xdr:from>
    <xdr:ext cx="599010" cy="259045"/>
    <xdr:sp macro="" textlink="">
      <xdr:nvSpPr>
        <xdr:cNvPr id="197" name="テキスト ボックス 196"/>
        <xdr:cNvSpPr txBox="1"/>
      </xdr:nvSpPr>
      <xdr:spPr>
        <a:xfrm>
          <a:off x="3497795" y="1325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135370</xdr:rowOff>
    </xdr:from>
    <xdr:to>
      <xdr:col>15</xdr:col>
      <xdr:colOff>101600</xdr:colOff>
      <xdr:row>77</xdr:row>
      <xdr:rowOff>65520</xdr:rowOff>
    </xdr:to>
    <xdr:sp macro="" textlink="">
      <xdr:nvSpPr>
        <xdr:cNvPr id="198" name="楕円 197"/>
        <xdr:cNvSpPr/>
      </xdr:nvSpPr>
      <xdr:spPr>
        <a:xfrm>
          <a:off x="2857500" y="131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56647</xdr:rowOff>
    </xdr:from>
    <xdr:ext cx="599010" cy="259045"/>
    <xdr:sp macro="" textlink="">
      <xdr:nvSpPr>
        <xdr:cNvPr id="199" name="テキスト ボックス 198"/>
        <xdr:cNvSpPr txBox="1"/>
      </xdr:nvSpPr>
      <xdr:spPr>
        <a:xfrm>
          <a:off x="2608795" y="132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24509</xdr:rowOff>
    </xdr:from>
    <xdr:to>
      <xdr:col>10</xdr:col>
      <xdr:colOff>165100</xdr:colOff>
      <xdr:row>77</xdr:row>
      <xdr:rowOff>126109</xdr:rowOff>
    </xdr:to>
    <xdr:sp macro="" textlink="">
      <xdr:nvSpPr>
        <xdr:cNvPr id="200" name="楕円 199"/>
        <xdr:cNvSpPr/>
      </xdr:nvSpPr>
      <xdr:spPr>
        <a:xfrm>
          <a:off x="1968500" y="132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117236</xdr:rowOff>
    </xdr:from>
    <xdr:ext cx="599010" cy="259045"/>
    <xdr:sp macro="" textlink="">
      <xdr:nvSpPr>
        <xdr:cNvPr id="201" name="テキスト ボックス 200"/>
        <xdr:cNvSpPr txBox="1"/>
      </xdr:nvSpPr>
      <xdr:spPr>
        <a:xfrm>
          <a:off x="1719795" y="133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152895</xdr:rowOff>
    </xdr:from>
    <xdr:to>
      <xdr:col>6</xdr:col>
      <xdr:colOff>38100</xdr:colOff>
      <xdr:row>77</xdr:row>
      <xdr:rowOff>83045</xdr:rowOff>
    </xdr:to>
    <xdr:sp macro="" textlink="">
      <xdr:nvSpPr>
        <xdr:cNvPr id="202" name="楕円 201"/>
        <xdr:cNvSpPr/>
      </xdr:nvSpPr>
      <xdr:spPr>
        <a:xfrm>
          <a:off x="1079500" y="131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74172</xdr:rowOff>
    </xdr:from>
    <xdr:ext cx="599010" cy="259045"/>
    <xdr:sp macro="" textlink="">
      <xdr:nvSpPr>
        <xdr:cNvPr id="203" name="テキスト ボックス 202"/>
        <xdr:cNvSpPr txBox="1"/>
      </xdr:nvSpPr>
      <xdr:spPr>
        <a:xfrm>
          <a:off x="830795" y="1327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154505</xdr:rowOff>
    </xdr:from>
    <xdr:to>
      <xdr:col>24</xdr:col>
      <xdr:colOff>63500</xdr:colOff>
      <xdr:row>97</xdr:row>
      <xdr:rowOff>18962</xdr:rowOff>
    </xdr:to>
    <xdr:cxnSp macro="">
      <xdr:nvCxnSpPr>
        <xdr:cNvPr id="232" name="直線コネクタ 231"/>
        <xdr:cNvCxnSpPr/>
      </xdr:nvCxnSpPr>
      <xdr:spPr>
        <a:xfrm flipV="1">
          <a:off x="3797300" y="16613705"/>
          <a:ext cx="8382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18962</xdr:rowOff>
    </xdr:from>
    <xdr:to>
      <xdr:col>19</xdr:col>
      <xdr:colOff>177800</xdr:colOff>
      <xdr:row>97</xdr:row>
      <xdr:rowOff>32967</xdr:rowOff>
    </xdr:to>
    <xdr:cxnSp macro="">
      <xdr:nvCxnSpPr>
        <xdr:cNvPr id="235" name="直線コネクタ 234"/>
        <xdr:cNvCxnSpPr/>
      </xdr:nvCxnSpPr>
      <xdr:spPr>
        <a:xfrm flipV="1">
          <a:off x="2908300" y="16649612"/>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32967</xdr:rowOff>
    </xdr:from>
    <xdr:to>
      <xdr:col>15</xdr:col>
      <xdr:colOff>50800</xdr:colOff>
      <xdr:row>97</xdr:row>
      <xdr:rowOff>50119</xdr:rowOff>
    </xdr:to>
    <xdr:cxnSp macro="">
      <xdr:nvCxnSpPr>
        <xdr:cNvPr id="238" name="直線コネクタ 237"/>
        <xdr:cNvCxnSpPr/>
      </xdr:nvCxnSpPr>
      <xdr:spPr>
        <a:xfrm flipV="1">
          <a:off x="2019300" y="16663617"/>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50119</xdr:rowOff>
    </xdr:from>
    <xdr:to>
      <xdr:col>10</xdr:col>
      <xdr:colOff>114300</xdr:colOff>
      <xdr:row>97</xdr:row>
      <xdr:rowOff>59934</xdr:rowOff>
    </xdr:to>
    <xdr:cxnSp macro="">
      <xdr:nvCxnSpPr>
        <xdr:cNvPr id="241" name="直線コネクタ 240"/>
        <xdr:cNvCxnSpPr/>
      </xdr:nvCxnSpPr>
      <xdr:spPr>
        <a:xfrm flipV="1">
          <a:off x="1130300" y="16680769"/>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103705</xdr:rowOff>
    </xdr:from>
    <xdr:to>
      <xdr:col>24</xdr:col>
      <xdr:colOff>114300</xdr:colOff>
      <xdr:row>97</xdr:row>
      <xdr:rowOff>33855</xdr:rowOff>
    </xdr:to>
    <xdr:sp macro="" textlink="">
      <xdr:nvSpPr>
        <xdr:cNvPr id="251" name="楕円 250"/>
        <xdr:cNvSpPr/>
      </xdr:nvSpPr>
      <xdr:spPr>
        <a:xfrm>
          <a:off x="4584700" y="165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82132</xdr:rowOff>
    </xdr:from>
    <xdr:ext cx="534377" cy="259045"/>
    <xdr:sp macro="" textlink="">
      <xdr:nvSpPr>
        <xdr:cNvPr id="252" name="衛生費該当値テキスト"/>
        <xdr:cNvSpPr txBox="1"/>
      </xdr:nvSpPr>
      <xdr:spPr>
        <a:xfrm>
          <a:off x="4686300" y="165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139612</xdr:rowOff>
    </xdr:from>
    <xdr:to>
      <xdr:col>20</xdr:col>
      <xdr:colOff>38100</xdr:colOff>
      <xdr:row>97</xdr:row>
      <xdr:rowOff>69762</xdr:rowOff>
    </xdr:to>
    <xdr:sp macro="" textlink="">
      <xdr:nvSpPr>
        <xdr:cNvPr id="253" name="楕円 252"/>
        <xdr:cNvSpPr/>
      </xdr:nvSpPr>
      <xdr:spPr>
        <a:xfrm>
          <a:off x="3746500" y="165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60889</xdr:rowOff>
    </xdr:from>
    <xdr:ext cx="534377" cy="259045"/>
    <xdr:sp macro="" textlink="">
      <xdr:nvSpPr>
        <xdr:cNvPr id="254" name="テキスト ボックス 253"/>
        <xdr:cNvSpPr txBox="1"/>
      </xdr:nvSpPr>
      <xdr:spPr>
        <a:xfrm>
          <a:off x="3530111" y="166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153617</xdr:rowOff>
    </xdr:from>
    <xdr:to>
      <xdr:col>15</xdr:col>
      <xdr:colOff>101600</xdr:colOff>
      <xdr:row>97</xdr:row>
      <xdr:rowOff>83767</xdr:rowOff>
    </xdr:to>
    <xdr:sp macro="" textlink="">
      <xdr:nvSpPr>
        <xdr:cNvPr id="255" name="楕円 254"/>
        <xdr:cNvSpPr/>
      </xdr:nvSpPr>
      <xdr:spPr>
        <a:xfrm>
          <a:off x="2857500" y="1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74894</xdr:rowOff>
    </xdr:from>
    <xdr:ext cx="534377" cy="259045"/>
    <xdr:sp macro="" textlink="">
      <xdr:nvSpPr>
        <xdr:cNvPr id="256" name="テキスト ボックス 255"/>
        <xdr:cNvSpPr txBox="1"/>
      </xdr:nvSpPr>
      <xdr:spPr>
        <a:xfrm>
          <a:off x="2641111" y="167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170769</xdr:rowOff>
    </xdr:from>
    <xdr:to>
      <xdr:col>10</xdr:col>
      <xdr:colOff>165100</xdr:colOff>
      <xdr:row>97</xdr:row>
      <xdr:rowOff>100919</xdr:rowOff>
    </xdr:to>
    <xdr:sp macro="" textlink="">
      <xdr:nvSpPr>
        <xdr:cNvPr id="257" name="楕円 256"/>
        <xdr:cNvSpPr/>
      </xdr:nvSpPr>
      <xdr:spPr>
        <a:xfrm>
          <a:off x="1968500" y="1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92046</xdr:rowOff>
    </xdr:from>
    <xdr:ext cx="534377" cy="259045"/>
    <xdr:sp macro="" textlink="">
      <xdr:nvSpPr>
        <xdr:cNvPr id="258" name="テキスト ボックス 257"/>
        <xdr:cNvSpPr txBox="1"/>
      </xdr:nvSpPr>
      <xdr:spPr>
        <a:xfrm>
          <a:off x="1752111" y="1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9134</xdr:rowOff>
    </xdr:from>
    <xdr:to>
      <xdr:col>6</xdr:col>
      <xdr:colOff>38100</xdr:colOff>
      <xdr:row>97</xdr:row>
      <xdr:rowOff>110734</xdr:rowOff>
    </xdr:to>
    <xdr:sp macro="" textlink="">
      <xdr:nvSpPr>
        <xdr:cNvPr id="259" name="楕円 258"/>
        <xdr:cNvSpPr/>
      </xdr:nvSpPr>
      <xdr:spPr>
        <a:xfrm>
          <a:off x="1079500" y="166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101861</xdr:rowOff>
    </xdr:from>
    <xdr:ext cx="534377" cy="259045"/>
    <xdr:sp macro="" textlink="">
      <xdr:nvSpPr>
        <xdr:cNvPr id="260" name="テキスト ボックス 259"/>
        <xdr:cNvSpPr txBox="1"/>
      </xdr:nvSpPr>
      <xdr:spPr>
        <a:xfrm>
          <a:off x="863111" y="167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137185</xdr:rowOff>
    </xdr:to>
    <xdr:cxnSp macro="">
      <xdr:nvCxnSpPr>
        <xdr:cNvPr id="287" name="直線コネクタ 286"/>
        <xdr:cNvCxnSpPr/>
      </xdr:nvCxnSpPr>
      <xdr:spPr>
        <a:xfrm>
          <a:off x="9639300" y="665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137185</xdr:rowOff>
    </xdr:from>
    <xdr:to>
      <xdr:col>50</xdr:col>
      <xdr:colOff>114300</xdr:colOff>
      <xdr:row>38</xdr:row>
      <xdr:rowOff>137643</xdr:rowOff>
    </xdr:to>
    <xdr:cxnSp macro="">
      <xdr:nvCxnSpPr>
        <xdr:cNvPr id="290" name="直線コネクタ 289"/>
        <xdr:cNvCxnSpPr/>
      </xdr:nvCxnSpPr>
      <xdr:spPr>
        <a:xfrm flipV="1">
          <a:off x="8750300" y="66522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137643</xdr:rowOff>
    </xdr:from>
    <xdr:to>
      <xdr:col>45</xdr:col>
      <xdr:colOff>177800</xdr:colOff>
      <xdr:row>38</xdr:row>
      <xdr:rowOff>137871</xdr:rowOff>
    </xdr:to>
    <xdr:cxnSp macro="">
      <xdr:nvCxnSpPr>
        <xdr:cNvPr id="293" name="直線コネクタ 292"/>
        <xdr:cNvCxnSpPr/>
      </xdr:nvCxnSpPr>
      <xdr:spPr>
        <a:xfrm flipV="1">
          <a:off x="7861300" y="66527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137185</xdr:rowOff>
    </xdr:from>
    <xdr:to>
      <xdr:col>41</xdr:col>
      <xdr:colOff>50800</xdr:colOff>
      <xdr:row>38</xdr:row>
      <xdr:rowOff>137871</xdr:rowOff>
    </xdr:to>
    <xdr:cxnSp macro="">
      <xdr:nvCxnSpPr>
        <xdr:cNvPr id="296" name="直線コネクタ 295"/>
        <xdr:cNvCxnSpPr/>
      </xdr:nvCxnSpPr>
      <xdr:spPr>
        <a:xfrm>
          <a:off x="6972300" y="665228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6" name="楕円 305"/>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07"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86385</xdr:rowOff>
    </xdr:from>
    <xdr:to>
      <xdr:col>50</xdr:col>
      <xdr:colOff>165100</xdr:colOff>
      <xdr:row>39</xdr:row>
      <xdr:rowOff>16535</xdr:rowOff>
    </xdr:to>
    <xdr:sp macro="" textlink="">
      <xdr:nvSpPr>
        <xdr:cNvPr id="308" name="楕円 307"/>
        <xdr:cNvSpPr/>
      </xdr:nvSpPr>
      <xdr:spPr>
        <a:xfrm>
          <a:off x="9588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7662</xdr:rowOff>
    </xdr:from>
    <xdr:ext cx="313932" cy="259045"/>
    <xdr:sp macro="" textlink="">
      <xdr:nvSpPr>
        <xdr:cNvPr id="309" name="テキスト ボックス 308"/>
        <xdr:cNvSpPr txBox="1"/>
      </xdr:nvSpPr>
      <xdr:spPr>
        <a:xfrm>
          <a:off x="9482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86843</xdr:rowOff>
    </xdr:from>
    <xdr:to>
      <xdr:col>46</xdr:col>
      <xdr:colOff>38100</xdr:colOff>
      <xdr:row>39</xdr:row>
      <xdr:rowOff>16993</xdr:rowOff>
    </xdr:to>
    <xdr:sp macro="" textlink="">
      <xdr:nvSpPr>
        <xdr:cNvPr id="310" name="楕円 309"/>
        <xdr:cNvSpPr/>
      </xdr:nvSpPr>
      <xdr:spPr>
        <a:xfrm>
          <a:off x="8699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8120</xdr:rowOff>
    </xdr:from>
    <xdr:ext cx="249299" cy="259045"/>
    <xdr:sp macro="" textlink="">
      <xdr:nvSpPr>
        <xdr:cNvPr id="311" name="テキスト ボックス 310"/>
        <xdr:cNvSpPr txBox="1"/>
      </xdr:nvSpPr>
      <xdr:spPr>
        <a:xfrm>
          <a:off x="8625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87071</xdr:rowOff>
    </xdr:from>
    <xdr:to>
      <xdr:col>41</xdr:col>
      <xdr:colOff>101600</xdr:colOff>
      <xdr:row>39</xdr:row>
      <xdr:rowOff>17221</xdr:rowOff>
    </xdr:to>
    <xdr:sp macro="" textlink="">
      <xdr:nvSpPr>
        <xdr:cNvPr id="312" name="楕円 311"/>
        <xdr:cNvSpPr/>
      </xdr:nvSpPr>
      <xdr:spPr>
        <a:xfrm>
          <a:off x="781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8348</xdr:rowOff>
    </xdr:from>
    <xdr:ext cx="249299" cy="259045"/>
    <xdr:sp macro="" textlink="">
      <xdr:nvSpPr>
        <xdr:cNvPr id="313" name="テキスト ボックス 312"/>
        <xdr:cNvSpPr txBox="1"/>
      </xdr:nvSpPr>
      <xdr:spPr>
        <a:xfrm>
          <a:off x="7736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86385</xdr:rowOff>
    </xdr:from>
    <xdr:to>
      <xdr:col>36</xdr:col>
      <xdr:colOff>165100</xdr:colOff>
      <xdr:row>39</xdr:row>
      <xdr:rowOff>16535</xdr:rowOff>
    </xdr:to>
    <xdr:sp macro="" textlink="">
      <xdr:nvSpPr>
        <xdr:cNvPr id="314" name="楕円 313"/>
        <xdr:cNvSpPr/>
      </xdr:nvSpPr>
      <xdr:spPr>
        <a:xfrm>
          <a:off x="6921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7662</xdr:rowOff>
    </xdr:from>
    <xdr:ext cx="313932" cy="259045"/>
    <xdr:sp macro="" textlink="">
      <xdr:nvSpPr>
        <xdr:cNvPr id="315" name="テキスト ボックス 314"/>
        <xdr:cNvSpPr txBox="1"/>
      </xdr:nvSpPr>
      <xdr:spPr>
        <a:xfrm>
          <a:off x="6815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93683</xdr:rowOff>
    </xdr:from>
    <xdr:to>
      <xdr:col>55</xdr:col>
      <xdr:colOff>0</xdr:colOff>
      <xdr:row>57</xdr:row>
      <xdr:rowOff>99078</xdr:rowOff>
    </xdr:to>
    <xdr:cxnSp macro="">
      <xdr:nvCxnSpPr>
        <xdr:cNvPr id="342" name="直線コネクタ 341"/>
        <xdr:cNvCxnSpPr/>
      </xdr:nvCxnSpPr>
      <xdr:spPr>
        <a:xfrm flipV="1">
          <a:off x="9639300" y="9866333"/>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74549</xdr:rowOff>
    </xdr:from>
    <xdr:to>
      <xdr:col>50</xdr:col>
      <xdr:colOff>114300</xdr:colOff>
      <xdr:row>57</xdr:row>
      <xdr:rowOff>99078</xdr:rowOff>
    </xdr:to>
    <xdr:cxnSp macro="">
      <xdr:nvCxnSpPr>
        <xdr:cNvPr id="345" name="直線コネクタ 344"/>
        <xdr:cNvCxnSpPr/>
      </xdr:nvCxnSpPr>
      <xdr:spPr>
        <a:xfrm>
          <a:off x="8750300" y="9847199"/>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74549</xdr:rowOff>
    </xdr:from>
    <xdr:to>
      <xdr:col>45</xdr:col>
      <xdr:colOff>177800</xdr:colOff>
      <xdr:row>57</xdr:row>
      <xdr:rowOff>113799</xdr:rowOff>
    </xdr:to>
    <xdr:cxnSp macro="">
      <xdr:nvCxnSpPr>
        <xdr:cNvPr id="348" name="直線コネクタ 347"/>
        <xdr:cNvCxnSpPr/>
      </xdr:nvCxnSpPr>
      <xdr:spPr>
        <a:xfrm flipV="1">
          <a:off x="7861300" y="9847199"/>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90300</xdr:rowOff>
    </xdr:from>
    <xdr:to>
      <xdr:col>41</xdr:col>
      <xdr:colOff>50800</xdr:colOff>
      <xdr:row>57</xdr:row>
      <xdr:rowOff>113799</xdr:rowOff>
    </xdr:to>
    <xdr:cxnSp macro="">
      <xdr:nvCxnSpPr>
        <xdr:cNvPr id="351" name="直線コネクタ 350"/>
        <xdr:cNvCxnSpPr/>
      </xdr:nvCxnSpPr>
      <xdr:spPr>
        <a:xfrm>
          <a:off x="6972300" y="9862950"/>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42883</xdr:rowOff>
    </xdr:from>
    <xdr:to>
      <xdr:col>55</xdr:col>
      <xdr:colOff>50800</xdr:colOff>
      <xdr:row>57</xdr:row>
      <xdr:rowOff>144483</xdr:rowOff>
    </xdr:to>
    <xdr:sp macro="" textlink="">
      <xdr:nvSpPr>
        <xdr:cNvPr id="361" name="楕円 360"/>
        <xdr:cNvSpPr/>
      </xdr:nvSpPr>
      <xdr:spPr>
        <a:xfrm>
          <a:off x="10426700" y="98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21310</xdr:rowOff>
    </xdr:from>
    <xdr:ext cx="469744" cy="259045"/>
    <xdr:sp macro="" textlink="">
      <xdr:nvSpPr>
        <xdr:cNvPr id="362" name="農林水産業費該当値テキスト"/>
        <xdr:cNvSpPr txBox="1"/>
      </xdr:nvSpPr>
      <xdr:spPr>
        <a:xfrm>
          <a:off x="10528300" y="97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48278</xdr:rowOff>
    </xdr:from>
    <xdr:to>
      <xdr:col>50</xdr:col>
      <xdr:colOff>165100</xdr:colOff>
      <xdr:row>57</xdr:row>
      <xdr:rowOff>149878</xdr:rowOff>
    </xdr:to>
    <xdr:sp macro="" textlink="">
      <xdr:nvSpPr>
        <xdr:cNvPr id="363" name="楕円 362"/>
        <xdr:cNvSpPr/>
      </xdr:nvSpPr>
      <xdr:spPr>
        <a:xfrm>
          <a:off x="9588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141005</xdr:rowOff>
    </xdr:from>
    <xdr:ext cx="469744" cy="259045"/>
    <xdr:sp macro="" textlink="">
      <xdr:nvSpPr>
        <xdr:cNvPr id="364" name="テキスト ボックス 363"/>
        <xdr:cNvSpPr txBox="1"/>
      </xdr:nvSpPr>
      <xdr:spPr>
        <a:xfrm>
          <a:off x="9404428" y="99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23749</xdr:rowOff>
    </xdr:from>
    <xdr:to>
      <xdr:col>46</xdr:col>
      <xdr:colOff>38100</xdr:colOff>
      <xdr:row>57</xdr:row>
      <xdr:rowOff>125349</xdr:rowOff>
    </xdr:to>
    <xdr:sp macro="" textlink="">
      <xdr:nvSpPr>
        <xdr:cNvPr id="365" name="楕円 364"/>
        <xdr:cNvSpPr/>
      </xdr:nvSpPr>
      <xdr:spPr>
        <a:xfrm>
          <a:off x="8699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116476</xdr:rowOff>
    </xdr:from>
    <xdr:ext cx="534377" cy="259045"/>
    <xdr:sp macro="" textlink="">
      <xdr:nvSpPr>
        <xdr:cNvPr id="366" name="テキスト ボックス 365"/>
        <xdr:cNvSpPr txBox="1"/>
      </xdr:nvSpPr>
      <xdr:spPr>
        <a:xfrm>
          <a:off x="8483111" y="98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62999</xdr:rowOff>
    </xdr:from>
    <xdr:to>
      <xdr:col>41</xdr:col>
      <xdr:colOff>101600</xdr:colOff>
      <xdr:row>57</xdr:row>
      <xdr:rowOff>164599</xdr:rowOff>
    </xdr:to>
    <xdr:sp macro="" textlink="">
      <xdr:nvSpPr>
        <xdr:cNvPr id="367" name="楕円 366"/>
        <xdr:cNvSpPr/>
      </xdr:nvSpPr>
      <xdr:spPr>
        <a:xfrm>
          <a:off x="7810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155726</xdr:rowOff>
    </xdr:from>
    <xdr:ext cx="469744" cy="259045"/>
    <xdr:sp macro="" textlink="">
      <xdr:nvSpPr>
        <xdr:cNvPr id="368" name="テキスト ボックス 367"/>
        <xdr:cNvSpPr txBox="1"/>
      </xdr:nvSpPr>
      <xdr:spPr>
        <a:xfrm>
          <a:off x="7626428" y="99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39500</xdr:rowOff>
    </xdr:from>
    <xdr:to>
      <xdr:col>36</xdr:col>
      <xdr:colOff>165100</xdr:colOff>
      <xdr:row>57</xdr:row>
      <xdr:rowOff>141100</xdr:rowOff>
    </xdr:to>
    <xdr:sp macro="" textlink="">
      <xdr:nvSpPr>
        <xdr:cNvPr id="369" name="楕円 368"/>
        <xdr:cNvSpPr/>
      </xdr:nvSpPr>
      <xdr:spPr>
        <a:xfrm>
          <a:off x="6921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132227</xdr:rowOff>
    </xdr:from>
    <xdr:ext cx="469744" cy="259045"/>
    <xdr:sp macro="" textlink="">
      <xdr:nvSpPr>
        <xdr:cNvPr id="370" name="テキスト ボックス 369"/>
        <xdr:cNvSpPr txBox="1"/>
      </xdr:nvSpPr>
      <xdr:spPr>
        <a:xfrm>
          <a:off x="6737428" y="99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158004</xdr:rowOff>
    </xdr:from>
    <xdr:to>
      <xdr:col>55</xdr:col>
      <xdr:colOff>0</xdr:colOff>
      <xdr:row>76</xdr:row>
      <xdr:rowOff>51688</xdr:rowOff>
    </xdr:to>
    <xdr:cxnSp macro="">
      <xdr:nvCxnSpPr>
        <xdr:cNvPr id="401" name="直線コネクタ 400"/>
        <xdr:cNvCxnSpPr/>
      </xdr:nvCxnSpPr>
      <xdr:spPr>
        <a:xfrm>
          <a:off x="9639300" y="13016754"/>
          <a:ext cx="8382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158004</xdr:rowOff>
    </xdr:from>
    <xdr:to>
      <xdr:col>50</xdr:col>
      <xdr:colOff>114300</xdr:colOff>
      <xdr:row>78</xdr:row>
      <xdr:rowOff>54825</xdr:rowOff>
    </xdr:to>
    <xdr:cxnSp macro="">
      <xdr:nvCxnSpPr>
        <xdr:cNvPr id="404" name="直線コネクタ 403"/>
        <xdr:cNvCxnSpPr/>
      </xdr:nvCxnSpPr>
      <xdr:spPr>
        <a:xfrm flipV="1">
          <a:off x="8750300" y="13016754"/>
          <a:ext cx="889000" cy="4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54825</xdr:rowOff>
    </xdr:from>
    <xdr:to>
      <xdr:col>45</xdr:col>
      <xdr:colOff>177800</xdr:colOff>
      <xdr:row>78</xdr:row>
      <xdr:rowOff>60261</xdr:rowOff>
    </xdr:to>
    <xdr:cxnSp macro="">
      <xdr:nvCxnSpPr>
        <xdr:cNvPr id="407" name="直線コネクタ 406"/>
        <xdr:cNvCxnSpPr/>
      </xdr:nvCxnSpPr>
      <xdr:spPr>
        <a:xfrm flipV="1">
          <a:off x="7861300" y="1342792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60261</xdr:rowOff>
    </xdr:from>
    <xdr:to>
      <xdr:col>41</xdr:col>
      <xdr:colOff>50800</xdr:colOff>
      <xdr:row>78</xdr:row>
      <xdr:rowOff>64408</xdr:rowOff>
    </xdr:to>
    <xdr:cxnSp macro="">
      <xdr:nvCxnSpPr>
        <xdr:cNvPr id="410" name="直線コネクタ 409"/>
        <xdr:cNvCxnSpPr/>
      </xdr:nvCxnSpPr>
      <xdr:spPr>
        <a:xfrm flipV="1">
          <a:off x="6972300" y="1343336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888</xdr:rowOff>
    </xdr:from>
    <xdr:to>
      <xdr:col>55</xdr:col>
      <xdr:colOff>50800</xdr:colOff>
      <xdr:row>76</xdr:row>
      <xdr:rowOff>102488</xdr:rowOff>
    </xdr:to>
    <xdr:sp macro="" textlink="">
      <xdr:nvSpPr>
        <xdr:cNvPr id="420" name="楕円 419"/>
        <xdr:cNvSpPr/>
      </xdr:nvSpPr>
      <xdr:spPr>
        <a:xfrm>
          <a:off x="10426700" y="13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23766</xdr:rowOff>
    </xdr:from>
    <xdr:ext cx="534377" cy="259045"/>
    <xdr:sp macro="" textlink="">
      <xdr:nvSpPr>
        <xdr:cNvPr id="421" name="商工費該当値テキスト"/>
        <xdr:cNvSpPr txBox="1"/>
      </xdr:nvSpPr>
      <xdr:spPr>
        <a:xfrm>
          <a:off x="10528300" y="128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107204</xdr:rowOff>
    </xdr:from>
    <xdr:to>
      <xdr:col>50</xdr:col>
      <xdr:colOff>165100</xdr:colOff>
      <xdr:row>76</xdr:row>
      <xdr:rowOff>37354</xdr:rowOff>
    </xdr:to>
    <xdr:sp macro="" textlink="">
      <xdr:nvSpPr>
        <xdr:cNvPr id="422" name="楕円 421"/>
        <xdr:cNvSpPr/>
      </xdr:nvSpPr>
      <xdr:spPr>
        <a:xfrm>
          <a:off x="9588500" y="129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53881</xdr:rowOff>
    </xdr:from>
    <xdr:ext cx="534377" cy="259045"/>
    <xdr:sp macro="" textlink="">
      <xdr:nvSpPr>
        <xdr:cNvPr id="423" name="テキスト ボックス 422"/>
        <xdr:cNvSpPr txBox="1"/>
      </xdr:nvSpPr>
      <xdr:spPr>
        <a:xfrm>
          <a:off x="9372111" y="12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4025</xdr:rowOff>
    </xdr:from>
    <xdr:to>
      <xdr:col>46</xdr:col>
      <xdr:colOff>38100</xdr:colOff>
      <xdr:row>78</xdr:row>
      <xdr:rowOff>105625</xdr:rowOff>
    </xdr:to>
    <xdr:sp macro="" textlink="">
      <xdr:nvSpPr>
        <xdr:cNvPr id="424" name="楕円 423"/>
        <xdr:cNvSpPr/>
      </xdr:nvSpPr>
      <xdr:spPr>
        <a:xfrm>
          <a:off x="8699500" y="133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96752</xdr:rowOff>
    </xdr:from>
    <xdr:ext cx="534377" cy="259045"/>
    <xdr:sp macro="" textlink="">
      <xdr:nvSpPr>
        <xdr:cNvPr id="425" name="テキスト ボックス 424"/>
        <xdr:cNvSpPr txBox="1"/>
      </xdr:nvSpPr>
      <xdr:spPr>
        <a:xfrm>
          <a:off x="8483111" y="134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9461</xdr:rowOff>
    </xdr:from>
    <xdr:to>
      <xdr:col>41</xdr:col>
      <xdr:colOff>101600</xdr:colOff>
      <xdr:row>78</xdr:row>
      <xdr:rowOff>111061</xdr:rowOff>
    </xdr:to>
    <xdr:sp macro="" textlink="">
      <xdr:nvSpPr>
        <xdr:cNvPr id="426" name="楕円 425"/>
        <xdr:cNvSpPr/>
      </xdr:nvSpPr>
      <xdr:spPr>
        <a:xfrm>
          <a:off x="7810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102188</xdr:rowOff>
    </xdr:from>
    <xdr:ext cx="534377" cy="259045"/>
    <xdr:sp macro="" textlink="">
      <xdr:nvSpPr>
        <xdr:cNvPr id="427" name="テキスト ボックス 426"/>
        <xdr:cNvSpPr txBox="1"/>
      </xdr:nvSpPr>
      <xdr:spPr>
        <a:xfrm>
          <a:off x="7594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13608</xdr:rowOff>
    </xdr:from>
    <xdr:to>
      <xdr:col>36</xdr:col>
      <xdr:colOff>165100</xdr:colOff>
      <xdr:row>78</xdr:row>
      <xdr:rowOff>115208</xdr:rowOff>
    </xdr:to>
    <xdr:sp macro="" textlink="">
      <xdr:nvSpPr>
        <xdr:cNvPr id="428" name="楕円 427"/>
        <xdr:cNvSpPr/>
      </xdr:nvSpPr>
      <xdr:spPr>
        <a:xfrm>
          <a:off x="6921500" y="13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106335</xdr:rowOff>
    </xdr:from>
    <xdr:ext cx="534377" cy="259045"/>
    <xdr:sp macro="" textlink="">
      <xdr:nvSpPr>
        <xdr:cNvPr id="429" name="テキスト ボックス 428"/>
        <xdr:cNvSpPr txBox="1"/>
      </xdr:nvSpPr>
      <xdr:spPr>
        <a:xfrm>
          <a:off x="6705111" y="13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93583</xdr:rowOff>
    </xdr:from>
    <xdr:to>
      <xdr:col>55</xdr:col>
      <xdr:colOff>0</xdr:colOff>
      <xdr:row>96</xdr:row>
      <xdr:rowOff>131257</xdr:rowOff>
    </xdr:to>
    <xdr:cxnSp macro="">
      <xdr:nvCxnSpPr>
        <xdr:cNvPr id="458" name="直線コネクタ 457"/>
        <xdr:cNvCxnSpPr/>
      </xdr:nvCxnSpPr>
      <xdr:spPr>
        <a:xfrm flipV="1">
          <a:off x="9639300" y="16552783"/>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83381</xdr:rowOff>
    </xdr:from>
    <xdr:to>
      <xdr:col>50</xdr:col>
      <xdr:colOff>114300</xdr:colOff>
      <xdr:row>96</xdr:row>
      <xdr:rowOff>131257</xdr:rowOff>
    </xdr:to>
    <xdr:cxnSp macro="">
      <xdr:nvCxnSpPr>
        <xdr:cNvPr id="461" name="直線コネクタ 460"/>
        <xdr:cNvCxnSpPr/>
      </xdr:nvCxnSpPr>
      <xdr:spPr>
        <a:xfrm>
          <a:off x="8750300" y="16542581"/>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83381</xdr:rowOff>
    </xdr:from>
    <xdr:to>
      <xdr:col>45</xdr:col>
      <xdr:colOff>177800</xdr:colOff>
      <xdr:row>96</xdr:row>
      <xdr:rowOff>150185</xdr:rowOff>
    </xdr:to>
    <xdr:cxnSp macro="">
      <xdr:nvCxnSpPr>
        <xdr:cNvPr id="464" name="直線コネクタ 463"/>
        <xdr:cNvCxnSpPr/>
      </xdr:nvCxnSpPr>
      <xdr:spPr>
        <a:xfrm flipV="1">
          <a:off x="7861300" y="16542581"/>
          <a:ext cx="889000" cy="6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150185</xdr:rowOff>
    </xdr:from>
    <xdr:to>
      <xdr:col>41</xdr:col>
      <xdr:colOff>50800</xdr:colOff>
      <xdr:row>97</xdr:row>
      <xdr:rowOff>26696</xdr:rowOff>
    </xdr:to>
    <xdr:cxnSp macro="">
      <xdr:nvCxnSpPr>
        <xdr:cNvPr id="467" name="直線コネクタ 466"/>
        <xdr:cNvCxnSpPr/>
      </xdr:nvCxnSpPr>
      <xdr:spPr>
        <a:xfrm flipV="1">
          <a:off x="6972300" y="16609385"/>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42783</xdr:rowOff>
    </xdr:from>
    <xdr:to>
      <xdr:col>55</xdr:col>
      <xdr:colOff>50800</xdr:colOff>
      <xdr:row>96</xdr:row>
      <xdr:rowOff>144383</xdr:rowOff>
    </xdr:to>
    <xdr:sp macro="" textlink="">
      <xdr:nvSpPr>
        <xdr:cNvPr id="477" name="楕円 476"/>
        <xdr:cNvSpPr/>
      </xdr:nvSpPr>
      <xdr:spPr>
        <a:xfrm>
          <a:off x="10426700" y="165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65660</xdr:rowOff>
    </xdr:from>
    <xdr:ext cx="534377" cy="259045"/>
    <xdr:sp macro="" textlink="">
      <xdr:nvSpPr>
        <xdr:cNvPr id="478" name="土木費該当値テキスト"/>
        <xdr:cNvSpPr txBox="1"/>
      </xdr:nvSpPr>
      <xdr:spPr>
        <a:xfrm>
          <a:off x="10528300" y="163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80457</xdr:rowOff>
    </xdr:from>
    <xdr:to>
      <xdr:col>50</xdr:col>
      <xdr:colOff>165100</xdr:colOff>
      <xdr:row>97</xdr:row>
      <xdr:rowOff>10607</xdr:rowOff>
    </xdr:to>
    <xdr:sp macro="" textlink="">
      <xdr:nvSpPr>
        <xdr:cNvPr id="479" name="楕円 478"/>
        <xdr:cNvSpPr/>
      </xdr:nvSpPr>
      <xdr:spPr>
        <a:xfrm>
          <a:off x="9588500" y="165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1734</xdr:rowOff>
    </xdr:from>
    <xdr:ext cx="534377" cy="259045"/>
    <xdr:sp macro="" textlink="">
      <xdr:nvSpPr>
        <xdr:cNvPr id="480" name="テキスト ボックス 479"/>
        <xdr:cNvSpPr txBox="1"/>
      </xdr:nvSpPr>
      <xdr:spPr>
        <a:xfrm>
          <a:off x="9372111" y="166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32581</xdr:rowOff>
    </xdr:from>
    <xdr:to>
      <xdr:col>46</xdr:col>
      <xdr:colOff>38100</xdr:colOff>
      <xdr:row>96</xdr:row>
      <xdr:rowOff>134181</xdr:rowOff>
    </xdr:to>
    <xdr:sp macro="" textlink="">
      <xdr:nvSpPr>
        <xdr:cNvPr id="481" name="楕円 480"/>
        <xdr:cNvSpPr/>
      </xdr:nvSpPr>
      <xdr:spPr>
        <a:xfrm>
          <a:off x="8699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150708</xdr:rowOff>
    </xdr:from>
    <xdr:ext cx="534377" cy="259045"/>
    <xdr:sp macro="" textlink="">
      <xdr:nvSpPr>
        <xdr:cNvPr id="482" name="テキスト ボックス 481"/>
        <xdr:cNvSpPr txBox="1"/>
      </xdr:nvSpPr>
      <xdr:spPr>
        <a:xfrm>
          <a:off x="8483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99385</xdr:rowOff>
    </xdr:from>
    <xdr:to>
      <xdr:col>41</xdr:col>
      <xdr:colOff>101600</xdr:colOff>
      <xdr:row>97</xdr:row>
      <xdr:rowOff>29535</xdr:rowOff>
    </xdr:to>
    <xdr:sp macro="" textlink="">
      <xdr:nvSpPr>
        <xdr:cNvPr id="483" name="楕円 482"/>
        <xdr:cNvSpPr/>
      </xdr:nvSpPr>
      <xdr:spPr>
        <a:xfrm>
          <a:off x="7810500" y="165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20662</xdr:rowOff>
    </xdr:from>
    <xdr:ext cx="534377" cy="259045"/>
    <xdr:sp macro="" textlink="">
      <xdr:nvSpPr>
        <xdr:cNvPr id="484" name="テキスト ボックス 483"/>
        <xdr:cNvSpPr txBox="1"/>
      </xdr:nvSpPr>
      <xdr:spPr>
        <a:xfrm>
          <a:off x="7594111" y="1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147346</xdr:rowOff>
    </xdr:from>
    <xdr:to>
      <xdr:col>36</xdr:col>
      <xdr:colOff>165100</xdr:colOff>
      <xdr:row>97</xdr:row>
      <xdr:rowOff>77496</xdr:rowOff>
    </xdr:to>
    <xdr:sp macro="" textlink="">
      <xdr:nvSpPr>
        <xdr:cNvPr id="485" name="楕円 484"/>
        <xdr:cNvSpPr/>
      </xdr:nvSpPr>
      <xdr:spPr>
        <a:xfrm>
          <a:off x="69215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68623</xdr:rowOff>
    </xdr:from>
    <xdr:ext cx="534377" cy="259045"/>
    <xdr:sp macro="" textlink="">
      <xdr:nvSpPr>
        <xdr:cNvPr id="486" name="テキスト ボックス 485"/>
        <xdr:cNvSpPr txBox="1"/>
      </xdr:nvSpPr>
      <xdr:spPr>
        <a:xfrm>
          <a:off x="6705111" y="166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155408</xdr:rowOff>
    </xdr:from>
    <xdr:to>
      <xdr:col>85</xdr:col>
      <xdr:colOff>127000</xdr:colOff>
      <xdr:row>35</xdr:row>
      <xdr:rowOff>27163</xdr:rowOff>
    </xdr:to>
    <xdr:cxnSp macro="">
      <xdr:nvCxnSpPr>
        <xdr:cNvPr id="518" name="直線コネクタ 517"/>
        <xdr:cNvCxnSpPr/>
      </xdr:nvCxnSpPr>
      <xdr:spPr>
        <a:xfrm>
          <a:off x="15481300" y="5127458"/>
          <a:ext cx="838200" cy="9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155408</xdr:rowOff>
    </xdr:from>
    <xdr:to>
      <xdr:col>81</xdr:col>
      <xdr:colOff>50800</xdr:colOff>
      <xdr:row>32</xdr:row>
      <xdr:rowOff>76574</xdr:rowOff>
    </xdr:to>
    <xdr:cxnSp macro="">
      <xdr:nvCxnSpPr>
        <xdr:cNvPr id="521" name="直線コネクタ 520"/>
        <xdr:cNvCxnSpPr/>
      </xdr:nvCxnSpPr>
      <xdr:spPr>
        <a:xfrm flipV="1">
          <a:off x="14592300" y="5127458"/>
          <a:ext cx="889000" cy="4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76574</xdr:rowOff>
    </xdr:from>
    <xdr:to>
      <xdr:col>76</xdr:col>
      <xdr:colOff>114300</xdr:colOff>
      <xdr:row>34</xdr:row>
      <xdr:rowOff>151750</xdr:rowOff>
    </xdr:to>
    <xdr:cxnSp macro="">
      <xdr:nvCxnSpPr>
        <xdr:cNvPr id="524" name="直線コネクタ 523"/>
        <xdr:cNvCxnSpPr/>
      </xdr:nvCxnSpPr>
      <xdr:spPr>
        <a:xfrm flipV="1">
          <a:off x="13703300" y="5562974"/>
          <a:ext cx="889000" cy="4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151750</xdr:rowOff>
    </xdr:from>
    <xdr:to>
      <xdr:col>71</xdr:col>
      <xdr:colOff>177800</xdr:colOff>
      <xdr:row>35</xdr:row>
      <xdr:rowOff>151620</xdr:rowOff>
    </xdr:to>
    <xdr:cxnSp macro="">
      <xdr:nvCxnSpPr>
        <xdr:cNvPr id="527" name="直線コネクタ 526"/>
        <xdr:cNvCxnSpPr/>
      </xdr:nvCxnSpPr>
      <xdr:spPr>
        <a:xfrm flipV="1">
          <a:off x="12814300" y="5981050"/>
          <a:ext cx="889000" cy="1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147813</xdr:rowOff>
    </xdr:from>
    <xdr:to>
      <xdr:col>85</xdr:col>
      <xdr:colOff>177800</xdr:colOff>
      <xdr:row>35</xdr:row>
      <xdr:rowOff>77963</xdr:rowOff>
    </xdr:to>
    <xdr:sp macro="" textlink="">
      <xdr:nvSpPr>
        <xdr:cNvPr id="537" name="楕円 536"/>
        <xdr:cNvSpPr/>
      </xdr:nvSpPr>
      <xdr:spPr>
        <a:xfrm>
          <a:off x="16268700" y="59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170690</xdr:rowOff>
    </xdr:from>
    <xdr:ext cx="534377" cy="259045"/>
    <xdr:sp macro="" textlink="">
      <xdr:nvSpPr>
        <xdr:cNvPr id="538" name="消防費該当値テキスト"/>
        <xdr:cNvSpPr txBox="1"/>
      </xdr:nvSpPr>
      <xdr:spPr>
        <a:xfrm>
          <a:off x="16370300" y="58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104608</xdr:rowOff>
    </xdr:from>
    <xdr:to>
      <xdr:col>81</xdr:col>
      <xdr:colOff>101600</xdr:colOff>
      <xdr:row>30</xdr:row>
      <xdr:rowOff>34758</xdr:rowOff>
    </xdr:to>
    <xdr:sp macro="" textlink="">
      <xdr:nvSpPr>
        <xdr:cNvPr id="539" name="楕円 538"/>
        <xdr:cNvSpPr/>
      </xdr:nvSpPr>
      <xdr:spPr>
        <a:xfrm>
          <a:off x="15430500" y="50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51285</xdr:rowOff>
    </xdr:from>
    <xdr:ext cx="534377" cy="259045"/>
    <xdr:sp macro="" textlink="">
      <xdr:nvSpPr>
        <xdr:cNvPr id="540" name="テキスト ボックス 539"/>
        <xdr:cNvSpPr txBox="1"/>
      </xdr:nvSpPr>
      <xdr:spPr>
        <a:xfrm>
          <a:off x="15214111" y="48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25774</xdr:rowOff>
    </xdr:from>
    <xdr:to>
      <xdr:col>76</xdr:col>
      <xdr:colOff>165100</xdr:colOff>
      <xdr:row>32</xdr:row>
      <xdr:rowOff>127374</xdr:rowOff>
    </xdr:to>
    <xdr:sp macro="" textlink="">
      <xdr:nvSpPr>
        <xdr:cNvPr id="541" name="楕円 540"/>
        <xdr:cNvSpPr/>
      </xdr:nvSpPr>
      <xdr:spPr>
        <a:xfrm>
          <a:off x="14541500" y="55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143901</xdr:rowOff>
    </xdr:from>
    <xdr:ext cx="534377" cy="259045"/>
    <xdr:sp macro="" textlink="">
      <xdr:nvSpPr>
        <xdr:cNvPr id="542" name="テキスト ボックス 541"/>
        <xdr:cNvSpPr txBox="1"/>
      </xdr:nvSpPr>
      <xdr:spPr>
        <a:xfrm>
          <a:off x="14325111" y="52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100950</xdr:rowOff>
    </xdr:from>
    <xdr:to>
      <xdr:col>72</xdr:col>
      <xdr:colOff>38100</xdr:colOff>
      <xdr:row>35</xdr:row>
      <xdr:rowOff>31100</xdr:rowOff>
    </xdr:to>
    <xdr:sp macro="" textlink="">
      <xdr:nvSpPr>
        <xdr:cNvPr id="543" name="楕円 542"/>
        <xdr:cNvSpPr/>
      </xdr:nvSpPr>
      <xdr:spPr>
        <a:xfrm>
          <a:off x="13652500" y="59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47627</xdr:rowOff>
    </xdr:from>
    <xdr:ext cx="534377" cy="259045"/>
    <xdr:sp macro="" textlink="">
      <xdr:nvSpPr>
        <xdr:cNvPr id="544" name="テキスト ボックス 543"/>
        <xdr:cNvSpPr txBox="1"/>
      </xdr:nvSpPr>
      <xdr:spPr>
        <a:xfrm>
          <a:off x="13436111" y="57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100820</xdr:rowOff>
    </xdr:from>
    <xdr:to>
      <xdr:col>67</xdr:col>
      <xdr:colOff>101600</xdr:colOff>
      <xdr:row>36</xdr:row>
      <xdr:rowOff>30970</xdr:rowOff>
    </xdr:to>
    <xdr:sp macro="" textlink="">
      <xdr:nvSpPr>
        <xdr:cNvPr id="545" name="楕円 544"/>
        <xdr:cNvSpPr/>
      </xdr:nvSpPr>
      <xdr:spPr>
        <a:xfrm>
          <a:off x="12763500" y="61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47497</xdr:rowOff>
    </xdr:from>
    <xdr:ext cx="534377" cy="259045"/>
    <xdr:sp macro="" textlink="">
      <xdr:nvSpPr>
        <xdr:cNvPr id="546" name="テキスト ボックス 545"/>
        <xdr:cNvSpPr txBox="1"/>
      </xdr:nvSpPr>
      <xdr:spPr>
        <a:xfrm>
          <a:off x="12547111" y="58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62008</xdr:rowOff>
    </xdr:from>
    <xdr:to>
      <xdr:col>85</xdr:col>
      <xdr:colOff>127000</xdr:colOff>
      <xdr:row>56</xdr:row>
      <xdr:rowOff>67801</xdr:rowOff>
    </xdr:to>
    <xdr:cxnSp macro="">
      <xdr:nvCxnSpPr>
        <xdr:cNvPr id="573" name="直線コネクタ 572"/>
        <xdr:cNvCxnSpPr/>
      </xdr:nvCxnSpPr>
      <xdr:spPr>
        <a:xfrm>
          <a:off x="15481300" y="9663208"/>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62008</xdr:rowOff>
    </xdr:from>
    <xdr:to>
      <xdr:col>81</xdr:col>
      <xdr:colOff>50800</xdr:colOff>
      <xdr:row>57</xdr:row>
      <xdr:rowOff>67056</xdr:rowOff>
    </xdr:to>
    <xdr:cxnSp macro="">
      <xdr:nvCxnSpPr>
        <xdr:cNvPr id="576" name="直線コネクタ 575"/>
        <xdr:cNvCxnSpPr/>
      </xdr:nvCxnSpPr>
      <xdr:spPr>
        <a:xfrm flipV="1">
          <a:off x="14592300" y="9663208"/>
          <a:ext cx="889000" cy="17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67056</xdr:rowOff>
    </xdr:from>
    <xdr:to>
      <xdr:col>76</xdr:col>
      <xdr:colOff>114300</xdr:colOff>
      <xdr:row>57</xdr:row>
      <xdr:rowOff>136861</xdr:rowOff>
    </xdr:to>
    <xdr:cxnSp macro="">
      <xdr:nvCxnSpPr>
        <xdr:cNvPr id="579" name="直線コネクタ 578"/>
        <xdr:cNvCxnSpPr/>
      </xdr:nvCxnSpPr>
      <xdr:spPr>
        <a:xfrm flipV="1">
          <a:off x="13703300" y="9839706"/>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136861</xdr:rowOff>
    </xdr:from>
    <xdr:to>
      <xdr:col>71</xdr:col>
      <xdr:colOff>177800</xdr:colOff>
      <xdr:row>58</xdr:row>
      <xdr:rowOff>4396</xdr:rowOff>
    </xdr:to>
    <xdr:cxnSp macro="">
      <xdr:nvCxnSpPr>
        <xdr:cNvPr id="582" name="直線コネクタ 581"/>
        <xdr:cNvCxnSpPr/>
      </xdr:nvCxnSpPr>
      <xdr:spPr>
        <a:xfrm flipV="1">
          <a:off x="12814300" y="9909511"/>
          <a:ext cx="889000" cy="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17001</xdr:rowOff>
    </xdr:from>
    <xdr:to>
      <xdr:col>85</xdr:col>
      <xdr:colOff>177800</xdr:colOff>
      <xdr:row>56</xdr:row>
      <xdr:rowOff>118601</xdr:rowOff>
    </xdr:to>
    <xdr:sp macro="" textlink="">
      <xdr:nvSpPr>
        <xdr:cNvPr id="592" name="楕円 591"/>
        <xdr:cNvSpPr/>
      </xdr:nvSpPr>
      <xdr:spPr>
        <a:xfrm>
          <a:off x="16268700" y="96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39878</xdr:rowOff>
    </xdr:from>
    <xdr:ext cx="534377" cy="259045"/>
    <xdr:sp macro="" textlink="">
      <xdr:nvSpPr>
        <xdr:cNvPr id="593" name="教育費該当値テキスト"/>
        <xdr:cNvSpPr txBox="1"/>
      </xdr:nvSpPr>
      <xdr:spPr>
        <a:xfrm>
          <a:off x="16370300" y="94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11208</xdr:rowOff>
    </xdr:from>
    <xdr:to>
      <xdr:col>81</xdr:col>
      <xdr:colOff>101600</xdr:colOff>
      <xdr:row>56</xdr:row>
      <xdr:rowOff>112808</xdr:rowOff>
    </xdr:to>
    <xdr:sp macro="" textlink="">
      <xdr:nvSpPr>
        <xdr:cNvPr id="594" name="楕円 593"/>
        <xdr:cNvSpPr/>
      </xdr:nvSpPr>
      <xdr:spPr>
        <a:xfrm>
          <a:off x="15430500" y="96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129335</xdr:rowOff>
    </xdr:from>
    <xdr:ext cx="534377" cy="259045"/>
    <xdr:sp macro="" textlink="">
      <xdr:nvSpPr>
        <xdr:cNvPr id="595" name="テキスト ボックス 594"/>
        <xdr:cNvSpPr txBox="1"/>
      </xdr:nvSpPr>
      <xdr:spPr>
        <a:xfrm>
          <a:off x="15214111" y="93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16256</xdr:rowOff>
    </xdr:from>
    <xdr:to>
      <xdr:col>76</xdr:col>
      <xdr:colOff>165100</xdr:colOff>
      <xdr:row>57</xdr:row>
      <xdr:rowOff>117856</xdr:rowOff>
    </xdr:to>
    <xdr:sp macro="" textlink="">
      <xdr:nvSpPr>
        <xdr:cNvPr id="596" name="楕円 595"/>
        <xdr:cNvSpPr/>
      </xdr:nvSpPr>
      <xdr:spPr>
        <a:xfrm>
          <a:off x="14541500" y="97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108983</xdr:rowOff>
    </xdr:from>
    <xdr:ext cx="534377" cy="259045"/>
    <xdr:sp macro="" textlink="">
      <xdr:nvSpPr>
        <xdr:cNvPr id="597" name="テキスト ボックス 596"/>
        <xdr:cNvSpPr txBox="1"/>
      </xdr:nvSpPr>
      <xdr:spPr>
        <a:xfrm>
          <a:off x="14325111" y="98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86061</xdr:rowOff>
    </xdr:from>
    <xdr:to>
      <xdr:col>72</xdr:col>
      <xdr:colOff>38100</xdr:colOff>
      <xdr:row>58</xdr:row>
      <xdr:rowOff>16211</xdr:rowOff>
    </xdr:to>
    <xdr:sp macro="" textlink="">
      <xdr:nvSpPr>
        <xdr:cNvPr id="598" name="楕円 597"/>
        <xdr:cNvSpPr/>
      </xdr:nvSpPr>
      <xdr:spPr>
        <a:xfrm>
          <a:off x="13652500" y="98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7338</xdr:rowOff>
    </xdr:from>
    <xdr:ext cx="534377" cy="259045"/>
    <xdr:sp macro="" textlink="">
      <xdr:nvSpPr>
        <xdr:cNvPr id="599" name="テキスト ボックス 598"/>
        <xdr:cNvSpPr txBox="1"/>
      </xdr:nvSpPr>
      <xdr:spPr>
        <a:xfrm>
          <a:off x="13436111" y="99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125046</xdr:rowOff>
    </xdr:from>
    <xdr:to>
      <xdr:col>67</xdr:col>
      <xdr:colOff>101600</xdr:colOff>
      <xdr:row>58</xdr:row>
      <xdr:rowOff>55196</xdr:rowOff>
    </xdr:to>
    <xdr:sp macro="" textlink="">
      <xdr:nvSpPr>
        <xdr:cNvPr id="600" name="楕円 599"/>
        <xdr:cNvSpPr/>
      </xdr:nvSpPr>
      <xdr:spPr>
        <a:xfrm>
          <a:off x="12763500" y="98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46323</xdr:rowOff>
    </xdr:from>
    <xdr:ext cx="534377" cy="259045"/>
    <xdr:sp macro="" textlink="">
      <xdr:nvSpPr>
        <xdr:cNvPr id="601" name="テキスト ボックス 600"/>
        <xdr:cNvSpPr txBox="1"/>
      </xdr:nvSpPr>
      <xdr:spPr>
        <a:xfrm>
          <a:off x="12547111" y="99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55531</xdr:rowOff>
    </xdr:from>
    <xdr:to>
      <xdr:col>85</xdr:col>
      <xdr:colOff>127000</xdr:colOff>
      <xdr:row>79</xdr:row>
      <xdr:rowOff>78544</xdr:rowOff>
    </xdr:to>
    <xdr:cxnSp macro="">
      <xdr:nvCxnSpPr>
        <xdr:cNvPr id="632" name="直線コネクタ 631"/>
        <xdr:cNvCxnSpPr/>
      </xdr:nvCxnSpPr>
      <xdr:spPr>
        <a:xfrm>
          <a:off x="15481300" y="13600081"/>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13905</xdr:rowOff>
    </xdr:from>
    <xdr:to>
      <xdr:col>81</xdr:col>
      <xdr:colOff>50800</xdr:colOff>
      <xdr:row>79</xdr:row>
      <xdr:rowOff>55531</xdr:rowOff>
    </xdr:to>
    <xdr:cxnSp macro="">
      <xdr:nvCxnSpPr>
        <xdr:cNvPr id="635" name="直線コネクタ 634"/>
        <xdr:cNvCxnSpPr/>
      </xdr:nvCxnSpPr>
      <xdr:spPr>
        <a:xfrm>
          <a:off x="14592300" y="13558455"/>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13905</xdr:rowOff>
    </xdr:from>
    <xdr:to>
      <xdr:col>76</xdr:col>
      <xdr:colOff>114300</xdr:colOff>
      <xdr:row>79</xdr:row>
      <xdr:rowOff>63010</xdr:rowOff>
    </xdr:to>
    <xdr:cxnSp macro="">
      <xdr:nvCxnSpPr>
        <xdr:cNvPr id="638" name="直線コネクタ 637"/>
        <xdr:cNvCxnSpPr/>
      </xdr:nvCxnSpPr>
      <xdr:spPr>
        <a:xfrm flipV="1">
          <a:off x="13703300" y="13558455"/>
          <a:ext cx="889000" cy="4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59592</xdr:rowOff>
    </xdr:from>
    <xdr:to>
      <xdr:col>71</xdr:col>
      <xdr:colOff>177800</xdr:colOff>
      <xdr:row>79</xdr:row>
      <xdr:rowOff>63010</xdr:rowOff>
    </xdr:to>
    <xdr:cxnSp macro="">
      <xdr:nvCxnSpPr>
        <xdr:cNvPr id="641" name="直線コネクタ 640"/>
        <xdr:cNvCxnSpPr/>
      </xdr:nvCxnSpPr>
      <xdr:spPr>
        <a:xfrm>
          <a:off x="12814300" y="13604142"/>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27744</xdr:rowOff>
    </xdr:from>
    <xdr:to>
      <xdr:col>85</xdr:col>
      <xdr:colOff>177800</xdr:colOff>
      <xdr:row>79</xdr:row>
      <xdr:rowOff>129344</xdr:rowOff>
    </xdr:to>
    <xdr:sp macro="" textlink="">
      <xdr:nvSpPr>
        <xdr:cNvPr id="651" name="楕円 650"/>
        <xdr:cNvSpPr/>
      </xdr:nvSpPr>
      <xdr:spPr>
        <a:xfrm>
          <a:off x="16268700" y="13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114121</xdr:rowOff>
    </xdr:from>
    <xdr:ext cx="469744" cy="259045"/>
    <xdr:sp macro="" textlink="">
      <xdr:nvSpPr>
        <xdr:cNvPr id="652" name="災害復旧費該当値テキスト"/>
        <xdr:cNvSpPr txBox="1"/>
      </xdr:nvSpPr>
      <xdr:spPr>
        <a:xfrm>
          <a:off x="16370300" y="134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4731</xdr:rowOff>
    </xdr:from>
    <xdr:to>
      <xdr:col>81</xdr:col>
      <xdr:colOff>101600</xdr:colOff>
      <xdr:row>79</xdr:row>
      <xdr:rowOff>106331</xdr:rowOff>
    </xdr:to>
    <xdr:sp macro="" textlink="">
      <xdr:nvSpPr>
        <xdr:cNvPr id="653" name="楕円 652"/>
        <xdr:cNvSpPr/>
      </xdr:nvSpPr>
      <xdr:spPr>
        <a:xfrm>
          <a:off x="15430500" y="135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97458</xdr:rowOff>
    </xdr:from>
    <xdr:ext cx="469744" cy="259045"/>
    <xdr:sp macro="" textlink="">
      <xdr:nvSpPr>
        <xdr:cNvPr id="654" name="テキスト ボックス 653"/>
        <xdr:cNvSpPr txBox="1"/>
      </xdr:nvSpPr>
      <xdr:spPr>
        <a:xfrm>
          <a:off x="15246428" y="136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134555</xdr:rowOff>
    </xdr:from>
    <xdr:to>
      <xdr:col>76</xdr:col>
      <xdr:colOff>165100</xdr:colOff>
      <xdr:row>79</xdr:row>
      <xdr:rowOff>64705</xdr:rowOff>
    </xdr:to>
    <xdr:sp macro="" textlink="">
      <xdr:nvSpPr>
        <xdr:cNvPr id="655" name="楕円 654"/>
        <xdr:cNvSpPr/>
      </xdr:nvSpPr>
      <xdr:spPr>
        <a:xfrm>
          <a:off x="14541500" y="135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55832</xdr:rowOff>
    </xdr:from>
    <xdr:ext cx="469744" cy="259045"/>
    <xdr:sp macro="" textlink="">
      <xdr:nvSpPr>
        <xdr:cNvPr id="656" name="テキスト ボックス 655"/>
        <xdr:cNvSpPr txBox="1"/>
      </xdr:nvSpPr>
      <xdr:spPr>
        <a:xfrm>
          <a:off x="14357428" y="1360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12210</xdr:rowOff>
    </xdr:from>
    <xdr:to>
      <xdr:col>72</xdr:col>
      <xdr:colOff>38100</xdr:colOff>
      <xdr:row>79</xdr:row>
      <xdr:rowOff>113810</xdr:rowOff>
    </xdr:to>
    <xdr:sp macro="" textlink="">
      <xdr:nvSpPr>
        <xdr:cNvPr id="657" name="楕円 656"/>
        <xdr:cNvSpPr/>
      </xdr:nvSpPr>
      <xdr:spPr>
        <a:xfrm>
          <a:off x="13652500" y="135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104937</xdr:rowOff>
    </xdr:from>
    <xdr:ext cx="469744" cy="259045"/>
    <xdr:sp macro="" textlink="">
      <xdr:nvSpPr>
        <xdr:cNvPr id="658" name="テキスト ボックス 657"/>
        <xdr:cNvSpPr txBox="1"/>
      </xdr:nvSpPr>
      <xdr:spPr>
        <a:xfrm>
          <a:off x="13468428" y="1364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8792</xdr:rowOff>
    </xdr:from>
    <xdr:to>
      <xdr:col>67</xdr:col>
      <xdr:colOff>101600</xdr:colOff>
      <xdr:row>79</xdr:row>
      <xdr:rowOff>110392</xdr:rowOff>
    </xdr:to>
    <xdr:sp macro="" textlink="">
      <xdr:nvSpPr>
        <xdr:cNvPr id="659" name="楕円 658"/>
        <xdr:cNvSpPr/>
      </xdr:nvSpPr>
      <xdr:spPr>
        <a:xfrm>
          <a:off x="12763500" y="135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126919</xdr:rowOff>
    </xdr:from>
    <xdr:ext cx="469744" cy="259045"/>
    <xdr:sp macro="" textlink="">
      <xdr:nvSpPr>
        <xdr:cNvPr id="660" name="テキスト ボックス 659"/>
        <xdr:cNvSpPr txBox="1"/>
      </xdr:nvSpPr>
      <xdr:spPr>
        <a:xfrm>
          <a:off x="12579428" y="1332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124650</xdr:rowOff>
    </xdr:from>
    <xdr:to>
      <xdr:col>85</xdr:col>
      <xdr:colOff>127000</xdr:colOff>
      <xdr:row>98</xdr:row>
      <xdr:rowOff>147689</xdr:rowOff>
    </xdr:to>
    <xdr:cxnSp macro="">
      <xdr:nvCxnSpPr>
        <xdr:cNvPr id="690" name="直線コネクタ 689"/>
        <xdr:cNvCxnSpPr/>
      </xdr:nvCxnSpPr>
      <xdr:spPr>
        <a:xfrm flipV="1">
          <a:off x="15481300" y="16926750"/>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147689</xdr:rowOff>
    </xdr:from>
    <xdr:to>
      <xdr:col>81</xdr:col>
      <xdr:colOff>50800</xdr:colOff>
      <xdr:row>98</xdr:row>
      <xdr:rowOff>159183</xdr:rowOff>
    </xdr:to>
    <xdr:cxnSp macro="">
      <xdr:nvCxnSpPr>
        <xdr:cNvPr id="693" name="直線コネクタ 692"/>
        <xdr:cNvCxnSpPr/>
      </xdr:nvCxnSpPr>
      <xdr:spPr>
        <a:xfrm flipV="1">
          <a:off x="14592300" y="169497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159183</xdr:rowOff>
    </xdr:from>
    <xdr:to>
      <xdr:col>76</xdr:col>
      <xdr:colOff>114300</xdr:colOff>
      <xdr:row>99</xdr:row>
      <xdr:rowOff>5118</xdr:rowOff>
    </xdr:to>
    <xdr:cxnSp macro="">
      <xdr:nvCxnSpPr>
        <xdr:cNvPr id="696" name="直線コネクタ 695"/>
        <xdr:cNvCxnSpPr/>
      </xdr:nvCxnSpPr>
      <xdr:spPr>
        <a:xfrm flipV="1">
          <a:off x="13703300" y="16961283"/>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155105</xdr:rowOff>
    </xdr:from>
    <xdr:to>
      <xdr:col>71</xdr:col>
      <xdr:colOff>177800</xdr:colOff>
      <xdr:row>99</xdr:row>
      <xdr:rowOff>5118</xdr:rowOff>
    </xdr:to>
    <xdr:cxnSp macro="">
      <xdr:nvCxnSpPr>
        <xdr:cNvPr id="699" name="直線コネクタ 698"/>
        <xdr:cNvCxnSpPr/>
      </xdr:nvCxnSpPr>
      <xdr:spPr>
        <a:xfrm>
          <a:off x="12814300" y="1695720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73850</xdr:rowOff>
    </xdr:from>
    <xdr:to>
      <xdr:col>85</xdr:col>
      <xdr:colOff>177800</xdr:colOff>
      <xdr:row>99</xdr:row>
      <xdr:rowOff>4000</xdr:rowOff>
    </xdr:to>
    <xdr:sp macro="" textlink="">
      <xdr:nvSpPr>
        <xdr:cNvPr id="709" name="楕円 708"/>
        <xdr:cNvSpPr/>
      </xdr:nvSpPr>
      <xdr:spPr>
        <a:xfrm>
          <a:off x="16268700" y="168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52277</xdr:rowOff>
    </xdr:from>
    <xdr:ext cx="534377" cy="259045"/>
    <xdr:sp macro="" textlink="">
      <xdr:nvSpPr>
        <xdr:cNvPr id="710" name="公債費該当値テキスト"/>
        <xdr:cNvSpPr txBox="1"/>
      </xdr:nvSpPr>
      <xdr:spPr>
        <a:xfrm>
          <a:off x="16370300" y="1685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96889</xdr:rowOff>
    </xdr:from>
    <xdr:to>
      <xdr:col>81</xdr:col>
      <xdr:colOff>101600</xdr:colOff>
      <xdr:row>99</xdr:row>
      <xdr:rowOff>27039</xdr:rowOff>
    </xdr:to>
    <xdr:sp macro="" textlink="">
      <xdr:nvSpPr>
        <xdr:cNvPr id="711" name="楕円 710"/>
        <xdr:cNvSpPr/>
      </xdr:nvSpPr>
      <xdr:spPr>
        <a:xfrm>
          <a:off x="15430500" y="168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18166</xdr:rowOff>
    </xdr:from>
    <xdr:ext cx="534377" cy="259045"/>
    <xdr:sp macro="" textlink="">
      <xdr:nvSpPr>
        <xdr:cNvPr id="712" name="テキスト ボックス 711"/>
        <xdr:cNvSpPr txBox="1"/>
      </xdr:nvSpPr>
      <xdr:spPr>
        <a:xfrm>
          <a:off x="15214111" y="169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108383</xdr:rowOff>
    </xdr:from>
    <xdr:to>
      <xdr:col>76</xdr:col>
      <xdr:colOff>165100</xdr:colOff>
      <xdr:row>99</xdr:row>
      <xdr:rowOff>38533</xdr:rowOff>
    </xdr:to>
    <xdr:sp macro="" textlink="">
      <xdr:nvSpPr>
        <xdr:cNvPr id="713" name="楕円 712"/>
        <xdr:cNvSpPr/>
      </xdr:nvSpPr>
      <xdr:spPr>
        <a:xfrm>
          <a:off x="14541500" y="169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29660</xdr:rowOff>
    </xdr:from>
    <xdr:ext cx="534377" cy="259045"/>
    <xdr:sp macro="" textlink="">
      <xdr:nvSpPr>
        <xdr:cNvPr id="714" name="テキスト ボックス 713"/>
        <xdr:cNvSpPr txBox="1"/>
      </xdr:nvSpPr>
      <xdr:spPr>
        <a:xfrm>
          <a:off x="14325111" y="170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125768</xdr:rowOff>
    </xdr:from>
    <xdr:to>
      <xdr:col>72</xdr:col>
      <xdr:colOff>38100</xdr:colOff>
      <xdr:row>99</xdr:row>
      <xdr:rowOff>55918</xdr:rowOff>
    </xdr:to>
    <xdr:sp macro="" textlink="">
      <xdr:nvSpPr>
        <xdr:cNvPr id="715" name="楕円 714"/>
        <xdr:cNvSpPr/>
      </xdr:nvSpPr>
      <xdr:spPr>
        <a:xfrm>
          <a:off x="13652500" y="169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47045</xdr:rowOff>
    </xdr:from>
    <xdr:ext cx="534377" cy="259045"/>
    <xdr:sp macro="" textlink="">
      <xdr:nvSpPr>
        <xdr:cNvPr id="716" name="テキスト ボックス 715"/>
        <xdr:cNvSpPr txBox="1"/>
      </xdr:nvSpPr>
      <xdr:spPr>
        <a:xfrm>
          <a:off x="13436111" y="1702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104305</xdr:rowOff>
    </xdr:from>
    <xdr:to>
      <xdr:col>67</xdr:col>
      <xdr:colOff>101600</xdr:colOff>
      <xdr:row>99</xdr:row>
      <xdr:rowOff>34455</xdr:rowOff>
    </xdr:to>
    <xdr:sp macro="" textlink="">
      <xdr:nvSpPr>
        <xdr:cNvPr id="717" name="楕円 716"/>
        <xdr:cNvSpPr/>
      </xdr:nvSpPr>
      <xdr:spPr>
        <a:xfrm>
          <a:off x="12763500" y="16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25582</xdr:rowOff>
    </xdr:from>
    <xdr:ext cx="534377" cy="259045"/>
    <xdr:sp macro="" textlink="">
      <xdr:nvSpPr>
        <xdr:cNvPr id="718" name="テキスト ボックス 717"/>
        <xdr:cNvSpPr txBox="1"/>
      </xdr:nvSpPr>
      <xdr:spPr>
        <a:xfrm>
          <a:off x="12547111" y="16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109002</xdr:rowOff>
    </xdr:from>
    <xdr:to>
      <xdr:col>107</xdr:col>
      <xdr:colOff>50800</xdr:colOff>
      <xdr:row>39</xdr:row>
      <xdr:rowOff>98878</xdr:rowOff>
    </xdr:to>
    <xdr:cxnSp macro="">
      <xdr:nvCxnSpPr>
        <xdr:cNvPr id="755" name="直線コネクタ 754"/>
        <xdr:cNvCxnSpPr/>
      </xdr:nvCxnSpPr>
      <xdr:spPr>
        <a:xfrm>
          <a:off x="19545300" y="6109752"/>
          <a:ext cx="889000" cy="67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109002</xdr:rowOff>
    </xdr:from>
    <xdr:to>
      <xdr:col>102</xdr:col>
      <xdr:colOff>114300</xdr:colOff>
      <xdr:row>39</xdr:row>
      <xdr:rowOff>98878</xdr:rowOff>
    </xdr:to>
    <xdr:cxnSp macro="">
      <xdr:nvCxnSpPr>
        <xdr:cNvPr id="758" name="直線コネクタ 757"/>
        <xdr:cNvCxnSpPr/>
      </xdr:nvCxnSpPr>
      <xdr:spPr>
        <a:xfrm flipV="1">
          <a:off x="18656300" y="6109752"/>
          <a:ext cx="889000" cy="67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107495</xdr:rowOff>
    </xdr:from>
    <xdr:ext cx="378565" cy="259045"/>
    <xdr:sp macro="" textlink="">
      <xdr:nvSpPr>
        <xdr:cNvPr id="760" name="テキスト ボックス 759"/>
        <xdr:cNvSpPr txBox="1"/>
      </xdr:nvSpPr>
      <xdr:spPr>
        <a:xfrm>
          <a:off x="19356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58202</xdr:rowOff>
    </xdr:from>
    <xdr:to>
      <xdr:col>102</xdr:col>
      <xdr:colOff>165100</xdr:colOff>
      <xdr:row>35</xdr:row>
      <xdr:rowOff>159802</xdr:rowOff>
    </xdr:to>
    <xdr:sp macro="" textlink="">
      <xdr:nvSpPr>
        <xdr:cNvPr id="774" name="楕円 773"/>
        <xdr:cNvSpPr/>
      </xdr:nvSpPr>
      <xdr:spPr>
        <a:xfrm>
          <a:off x="19494500" y="6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4879</xdr:rowOff>
    </xdr:from>
    <xdr:ext cx="469744" cy="259045"/>
    <xdr:sp macro="" textlink="">
      <xdr:nvSpPr>
        <xdr:cNvPr id="775" name="テキスト ボックス 774"/>
        <xdr:cNvSpPr txBox="1"/>
      </xdr:nvSpPr>
      <xdr:spPr>
        <a:xfrm>
          <a:off x="19310428" y="58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少子高齢化・過疎化の影響は著しく、人口が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人／年程度減少しており、住民一人当たりのコストの上昇の主因となっている。これについては今後も続く見通しで、人口減少施策に取り組んでいくことが重要な課題である。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類似団体内平均と共に倍増してい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た数値が例年並みに落ち着いた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特殊要因のない令和元年度と比べて増加しているのは、臨時財政対策債償還基金費分の増加による基金積立金の増によるものである。今後、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庁舎建設事業が本格化していく中で、総務費の増大は避けられない状況であるため、内容精査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類似団体内平均と共に当市の数値も大幅に増加している。これは、新型コロナウイルス感染症の影響で停滞した地域経済の活性化のための感染拡大防止協力金や利子補給、各種補助金等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の施策を行っていること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４年度と比べて増加幅が大きいのは、令和３年度より焼却場の長期包括委託を本格導入したことによる増が要因である。今後広域でのごみ処理施設整備という大型事業を控えているため、さらに増加する見通し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市内の中学校を統合する中学校整備事業が教育費増加の主因となっている。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同事業は令和３年度で完了したため、今後は減少する見込みである。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行財政改革の取組等により、実質収支は継続的に黒字を確保しており、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令和２年度に引き続き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実質単年度収支についても黒字となった。財政調整基金の残高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及び標準財政規模に対する割合も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対前年比増であ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りこれはコロナ禍の受診控え等に伴う民生費及び衛生費の未執行額が多かったことに起因している。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及び広域ごみ処理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等の大型事業に伴い、財政調整基金を含めた基金の大幅な取り崩しを検討しており、引き続き中長期的な視点での行財政改革を進める。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令和２年度決算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過去５年の中で最も大きい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黒字額となった。また、下水道事業会計においては、令和元年度に公営企業に移行し、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年目の運営をしていく中で、内部留保資金などの余裕も出てきたことから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引き続き令和２年度並みの黒字額を確保</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介護保険特別会計については、令和３年度に保険料の引き上げを行ったが、コロナ等の影響によりサービスの利用が減少しており、それに伴い給付費が減少し、繰越金が増加し黒字額も増加した。今後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市庁舎建設、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本格化していくため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、引き続き同程度の水準を保ちつつ、老朽化施設の更新を進めていく。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13692325</v>
      </c>
      <c r="BO4" s="410"/>
      <c r="BP4" s="410"/>
      <c r="BQ4" s="410"/>
      <c r="BR4" s="410"/>
      <c r="BS4" s="410"/>
      <c r="BT4" s="410"/>
      <c r="BU4" s="411"/>
      <c r="BV4" s="409">
        <v>15464272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13.4</v>
      </c>
      <c r="CU4" s="416"/>
      <c r="CV4" s="416"/>
      <c r="CW4" s="416"/>
      <c r="CX4" s="416"/>
      <c r="CY4" s="416"/>
      <c r="CZ4" s="416"/>
      <c r="DA4" s="417"/>
      <c r="DB4" s="415">
        <v>12.7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12769800</v>
      </c>
      <c r="BO5" s="447"/>
      <c r="BP5" s="447"/>
      <c r="BQ5" s="447"/>
      <c r="BR5" s="447"/>
      <c r="BS5" s="447"/>
      <c r="BT5" s="447"/>
      <c r="BU5" s="448"/>
      <c r="BV5" s="446">
        <v>14634472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80.3</v>
      </c>
      <c r="CU5" s="444"/>
      <c r="CV5" s="444"/>
      <c r="CW5" s="444"/>
      <c r="CX5" s="444"/>
      <c r="CY5" s="444"/>
      <c r="CZ5" s="444"/>
      <c r="DA5" s="445"/>
      <c r="DB5" s="443">
        <v>85.8</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922525</v>
      </c>
      <c r="BO6" s="447"/>
      <c r="BP6" s="447"/>
      <c r="BQ6" s="447"/>
      <c r="BR6" s="447"/>
      <c r="BS6" s="447"/>
      <c r="BT6" s="447"/>
      <c r="BU6" s="448"/>
      <c r="BV6" s="446">
        <v>829800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84.6</v>
      </c>
      <c r="CU6" s="484"/>
      <c r="CV6" s="484"/>
      <c r="CW6" s="484"/>
      <c r="CX6" s="484"/>
      <c r="CY6" s="484"/>
      <c r="CZ6" s="484"/>
      <c r="DA6" s="485"/>
      <c r="DB6" s="483">
        <v>89.8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19800</v>
      </c>
      <c r="BO7" s="447"/>
      <c r="BP7" s="447"/>
      <c r="BQ7" s="447"/>
      <c r="BR7" s="447"/>
      <c r="BS7" s="447"/>
      <c r="BT7" s="447"/>
      <c r="BU7" s="448"/>
      <c r="BV7" s="446">
        <v>9174</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6735224</v>
      </c>
      <c r="CU7" s="447"/>
      <c r="CV7" s="447"/>
      <c r="CW7" s="447"/>
      <c r="CX7" s="447"/>
      <c r="CY7" s="447"/>
      <c r="CZ7" s="447"/>
      <c r="DA7" s="448"/>
      <c r="DB7" s="446">
        <v>6443552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902725</v>
      </c>
      <c r="BO8" s="447"/>
      <c r="BP8" s="447"/>
      <c r="BQ8" s="447"/>
      <c r="BR8" s="447"/>
      <c r="BS8" s="447"/>
      <c r="BT8" s="447"/>
      <c r="BU8" s="448"/>
      <c r="BV8" s="446">
        <v>820626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0.49</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20183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82099</v>
      </c>
      <c r="BO9" s="447"/>
      <c r="BP9" s="447"/>
      <c r="BQ9" s="447"/>
      <c r="BR9" s="447"/>
      <c r="BS9" s="447"/>
      <c r="BT9" s="447"/>
      <c r="BU9" s="448"/>
      <c r="BV9" s="446">
        <v>201454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8.6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22916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530005</v>
      </c>
      <c r="BO10" s="447"/>
      <c r="BP10" s="447"/>
      <c r="BQ10" s="447"/>
      <c r="BR10" s="447"/>
      <c r="BS10" s="447"/>
      <c r="BT10" s="447"/>
      <c r="BU10" s="448"/>
      <c r="BV10" s="446">
        <v>405007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20494</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240000</v>
      </c>
      <c r="BO12" s="447"/>
      <c r="BP12" s="447"/>
      <c r="BQ12" s="447"/>
      <c r="BR12" s="447"/>
      <c r="BS12" s="447"/>
      <c r="BT12" s="447"/>
      <c r="BU12" s="448"/>
      <c r="BV12" s="446">
        <v>400000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20239</v>
      </c>
      <c r="S13" s="531"/>
      <c r="T13" s="531"/>
      <c r="U13" s="531"/>
      <c r="V13" s="532"/>
      <c r="W13" s="462" t="s">
        <v>140</v>
      </c>
      <c r="X13" s="463"/>
      <c r="Y13" s="463"/>
      <c r="Z13" s="463"/>
      <c r="AA13" s="463"/>
      <c r="AB13" s="453"/>
      <c r="AC13" s="497">
        <v>485</v>
      </c>
      <c r="AD13" s="498"/>
      <c r="AE13" s="498"/>
      <c r="AF13" s="498"/>
      <c r="AG13" s="540"/>
      <c r="AH13" s="497">
        <v>568</v>
      </c>
      <c r="AI13" s="498"/>
      <c r="AJ13" s="498"/>
      <c r="AK13" s="498"/>
      <c r="AL13" s="499"/>
      <c r="AM13" s="475" t="s">
        <v>141</v>
      </c>
      <c r="AN13" s="476"/>
      <c r="AO13" s="476"/>
      <c r="AP13" s="476"/>
      <c r="AQ13" s="476"/>
      <c r="AR13" s="476"/>
      <c r="AS13" s="476"/>
      <c r="AT13" s="477"/>
      <c r="AU13" s="478" t="s">
        <v>120</v>
      </c>
      <c r="AV13" s="479"/>
      <c r="AW13" s="479"/>
      <c r="AX13" s="479"/>
      <c r="AY13" s="480" t="s">
        <v>142</v>
      </c>
      <c r="AZ13" s="481"/>
      <c r="BA13" s="481"/>
      <c r="BB13" s="481"/>
      <c r="BC13" s="481"/>
      <c r="BD13" s="481"/>
      <c r="BE13" s="481"/>
      <c r="BF13" s="481"/>
      <c r="BG13" s="481"/>
      <c r="BH13" s="481"/>
      <c r="BI13" s="481"/>
      <c r="BJ13" s="481"/>
      <c r="BK13" s="481"/>
      <c r="BL13" s="481"/>
      <c r="BM13" s="482"/>
      <c r="BN13" s="446">
        <v>372104</v>
      </c>
      <c r="BO13" s="447"/>
      <c r="BP13" s="447"/>
      <c r="BQ13" s="447"/>
      <c r="BR13" s="447"/>
      <c r="BS13" s="447"/>
      <c r="BT13" s="447"/>
      <c r="BU13" s="448"/>
      <c r="BV13" s="446">
        <v>206461</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20898</v>
      </c>
      <c r="S14" s="531"/>
      <c r="T14" s="531"/>
      <c r="U14" s="531"/>
      <c r="V14" s="532"/>
      <c r="W14" s="436"/>
      <c r="X14" s="437"/>
      <c r="Y14" s="437"/>
      <c r="Z14" s="437"/>
      <c r="AA14" s="437"/>
      <c r="AB14" s="426"/>
      <c r="AC14" s="533">
        <v>5</v>
      </c>
      <c r="AD14" s="534"/>
      <c r="AE14" s="534"/>
      <c r="AF14" s="534"/>
      <c r="AG14" s="535"/>
      <c r="AH14" s="533">
        <v>5.5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58</v>
      </c>
      <c r="CU14" s="545"/>
      <c r="CV14" s="545"/>
      <c r="CW14" s="545"/>
      <c r="CX14" s="545"/>
      <c r="CY14" s="545"/>
      <c r="CZ14" s="545"/>
      <c r="DA14" s="546"/>
      <c r="DB14" s="544">
        <v>57.5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20664</v>
      </c>
      <c r="S15" s="531"/>
      <c r="T15" s="531"/>
      <c r="U15" s="531"/>
      <c r="V15" s="532"/>
      <c r="W15" s="462" t="s">
        <v>146</v>
      </c>
      <c r="X15" s="463"/>
      <c r="Y15" s="463"/>
      <c r="Z15" s="463"/>
      <c r="AA15" s="463"/>
      <c r="AB15" s="453"/>
      <c r="AC15" s="497">
        <v>1230</v>
      </c>
      <c r="AD15" s="498"/>
      <c r="AE15" s="498"/>
      <c r="AF15" s="498"/>
      <c r="AG15" s="540"/>
      <c r="AH15" s="497">
        <v>1349</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2559651</v>
      </c>
      <c r="BO15" s="410"/>
      <c r="BP15" s="410"/>
      <c r="BQ15" s="410"/>
      <c r="BR15" s="410"/>
      <c r="BS15" s="410"/>
      <c r="BT15" s="410"/>
      <c r="BU15" s="411"/>
      <c r="BV15" s="409">
        <v>2603135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12.7</v>
      </c>
      <c r="AD16" s="534"/>
      <c r="AE16" s="534"/>
      <c r="AF16" s="534"/>
      <c r="AG16" s="535"/>
      <c r="AH16" s="533">
        <v>13.1</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5697786</v>
      </c>
      <c r="BO16" s="447"/>
      <c r="BP16" s="447"/>
      <c r="BQ16" s="447"/>
      <c r="BR16" s="447"/>
      <c r="BS16" s="447"/>
      <c r="BT16" s="447"/>
      <c r="BU16" s="448"/>
      <c r="BV16" s="446">
        <v>5470977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7940</v>
      </c>
      <c r="AD17" s="498"/>
      <c r="AE17" s="498"/>
      <c r="AF17" s="498"/>
      <c r="AG17" s="540"/>
      <c r="AH17" s="497">
        <v>8395</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3236051</v>
      </c>
      <c r="BO17" s="447"/>
      <c r="BP17" s="447"/>
      <c r="BQ17" s="447"/>
      <c r="BR17" s="447"/>
      <c r="BS17" s="447"/>
      <c r="BT17" s="447"/>
      <c r="BU17" s="448"/>
      <c r="BV17" s="446">
        <v>3286877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104.38</v>
      </c>
      <c r="M18" s="570"/>
      <c r="N18" s="570"/>
      <c r="O18" s="570"/>
      <c r="P18" s="570"/>
      <c r="Q18" s="570"/>
      <c r="R18" s="571"/>
      <c r="S18" s="571"/>
      <c r="T18" s="571"/>
      <c r="U18" s="571"/>
      <c r="V18" s="572"/>
      <c r="W18" s="464"/>
      <c r="X18" s="465"/>
      <c r="Y18" s="465"/>
      <c r="Z18" s="465"/>
      <c r="AA18" s="465"/>
      <c r="AB18" s="456"/>
      <c r="AC18" s="573">
        <v>82.2</v>
      </c>
      <c r="AD18" s="574"/>
      <c r="AE18" s="574"/>
      <c r="AF18" s="574"/>
      <c r="AG18" s="575"/>
      <c r="AH18" s="573">
        <v>81.400000000000006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5599932</v>
      </c>
      <c r="BO18" s="447"/>
      <c r="BP18" s="447"/>
      <c r="BQ18" s="447"/>
      <c r="BR18" s="447"/>
      <c r="BS18" s="447"/>
      <c r="BT18" s="447"/>
      <c r="BU18" s="448"/>
      <c r="BV18" s="446">
        <v>5575988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193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8903157</v>
      </c>
      <c r="BO19" s="447"/>
      <c r="BP19" s="447"/>
      <c r="BQ19" s="447"/>
      <c r="BR19" s="447"/>
      <c r="BS19" s="447"/>
      <c r="BT19" s="447"/>
      <c r="BU19" s="448"/>
      <c r="BV19" s="446">
        <v>8339979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9641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11073497</v>
      </c>
      <c r="BO22" s="410"/>
      <c r="BP22" s="410"/>
      <c r="BQ22" s="410"/>
      <c r="BR22" s="410"/>
      <c r="BS22" s="410"/>
      <c r="BT22" s="410"/>
      <c r="BU22" s="411"/>
      <c r="BV22" s="409">
        <v>10306974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10186897</v>
      </c>
      <c r="BO23" s="447"/>
      <c r="BP23" s="447"/>
      <c r="BQ23" s="447"/>
      <c r="BR23" s="447"/>
      <c r="BS23" s="447"/>
      <c r="BT23" s="447"/>
      <c r="BU23" s="448"/>
      <c r="BV23" s="446">
        <v>9338067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6710</v>
      </c>
      <c r="R24" s="498"/>
      <c r="S24" s="498"/>
      <c r="T24" s="498"/>
      <c r="U24" s="498"/>
      <c r="V24" s="540"/>
      <c r="W24" s="592"/>
      <c r="X24" s="593"/>
      <c r="Y24" s="594"/>
      <c r="Z24" s="496" t="s">
        <v>171</v>
      </c>
      <c r="AA24" s="476"/>
      <c r="AB24" s="476"/>
      <c r="AC24" s="476"/>
      <c r="AD24" s="476"/>
      <c r="AE24" s="476"/>
      <c r="AF24" s="476"/>
      <c r="AG24" s="477"/>
      <c r="AH24" s="497">
        <v>209</v>
      </c>
      <c r="AI24" s="498"/>
      <c r="AJ24" s="498"/>
      <c r="AK24" s="498"/>
      <c r="AL24" s="540"/>
      <c r="AM24" s="497">
        <v>619267</v>
      </c>
      <c r="AN24" s="498"/>
      <c r="AO24" s="498"/>
      <c r="AP24" s="498"/>
      <c r="AQ24" s="498"/>
      <c r="AR24" s="540"/>
      <c r="AS24" s="497">
        <v>2963</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6439577</v>
      </c>
      <c r="BO24" s="447"/>
      <c r="BP24" s="447"/>
      <c r="BQ24" s="447"/>
      <c r="BR24" s="447"/>
      <c r="BS24" s="447"/>
      <c r="BT24" s="447"/>
      <c r="BU24" s="448"/>
      <c r="BV24" s="446">
        <v>5651007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5960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175</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1933009</v>
      </c>
      <c r="BO25" s="410"/>
      <c r="BP25" s="410"/>
      <c r="BQ25" s="410"/>
      <c r="BR25" s="410"/>
      <c r="BS25" s="410"/>
      <c r="BT25" s="410"/>
      <c r="BU25" s="411"/>
      <c r="BV25" s="409">
        <v>1969134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5450</v>
      </c>
      <c r="R26" s="498"/>
      <c r="S26" s="498"/>
      <c r="T26" s="498"/>
      <c r="U26" s="498"/>
      <c r="V26" s="540"/>
      <c r="W26" s="592"/>
      <c r="X26" s="593"/>
      <c r="Y26" s="594"/>
      <c r="Z26" s="496" t="s">
        <v>178</v>
      </c>
      <c r="AA26" s="598"/>
      <c r="AB26" s="598"/>
      <c r="AC26" s="598"/>
      <c r="AD26" s="598"/>
      <c r="AE26" s="598"/>
      <c r="AF26" s="598"/>
      <c r="AG26" s="599"/>
      <c r="AH26" s="497">
        <v>13</v>
      </c>
      <c r="AI26" s="498"/>
      <c r="AJ26" s="498"/>
      <c r="AK26" s="498"/>
      <c r="AL26" s="540"/>
      <c r="AM26" s="497">
        <v>44577</v>
      </c>
      <c r="AN26" s="498"/>
      <c r="AO26" s="498"/>
      <c r="AP26" s="498"/>
      <c r="AQ26" s="498"/>
      <c r="AR26" s="540"/>
      <c r="AS26" s="497">
        <v>3429</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175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3500</v>
      </c>
      <c r="R27" s="498"/>
      <c r="S27" s="498"/>
      <c r="T27" s="498"/>
      <c r="U27" s="498"/>
      <c r="V27" s="540"/>
      <c r="W27" s="592"/>
      <c r="X27" s="593"/>
      <c r="Y27" s="594"/>
      <c r="Z27" s="496" t="s">
        <v>181</v>
      </c>
      <c r="AA27" s="476"/>
      <c r="AB27" s="476"/>
      <c r="AC27" s="476"/>
      <c r="AD27" s="476"/>
      <c r="AE27" s="476"/>
      <c r="AF27" s="476"/>
      <c r="AG27" s="477"/>
      <c r="AH27" s="497">
        <v>5</v>
      </c>
      <c r="AI27" s="498"/>
      <c r="AJ27" s="498"/>
      <c r="AK27" s="498"/>
      <c r="AL27" s="540"/>
      <c r="AM27" s="497">
        <v>16980</v>
      </c>
      <c r="AN27" s="498"/>
      <c r="AO27" s="498"/>
      <c r="AP27" s="498"/>
      <c r="AQ27" s="498"/>
      <c r="AR27" s="540"/>
      <c r="AS27" s="497">
        <v>3396</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472995</v>
      </c>
      <c r="BO27" s="566"/>
      <c r="BP27" s="566"/>
      <c r="BQ27" s="566"/>
      <c r="BR27" s="566"/>
      <c r="BS27" s="566"/>
      <c r="BT27" s="566"/>
      <c r="BU27" s="567"/>
      <c r="BV27" s="565">
        <v>469983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3150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175</v>
      </c>
      <c r="AN28" s="498"/>
      <c r="AO28" s="498"/>
      <c r="AP28" s="498"/>
      <c r="AQ28" s="498"/>
      <c r="AR28" s="540"/>
      <c r="AS28" s="497" t="s">
        <v>175</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1044019</v>
      </c>
      <c r="BO28" s="410"/>
      <c r="BP28" s="410"/>
      <c r="BQ28" s="410"/>
      <c r="BR28" s="410"/>
      <c r="BS28" s="410"/>
      <c r="BT28" s="410"/>
      <c r="BU28" s="411"/>
      <c r="BV28" s="409">
        <v>754014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11</v>
      </c>
      <c r="M29" s="498"/>
      <c r="N29" s="498"/>
      <c r="O29" s="498"/>
      <c r="P29" s="540"/>
      <c r="Q29" s="497">
        <v>2900</v>
      </c>
      <c r="R29" s="498"/>
      <c r="S29" s="498"/>
      <c r="T29" s="498"/>
      <c r="U29" s="498"/>
      <c r="V29" s="540"/>
      <c r="W29" s="595"/>
      <c r="X29" s="596"/>
      <c r="Y29" s="597"/>
      <c r="Z29" s="496" t="s">
        <v>187</v>
      </c>
      <c r="AA29" s="476"/>
      <c r="AB29" s="476"/>
      <c r="AC29" s="476"/>
      <c r="AD29" s="476"/>
      <c r="AE29" s="476"/>
      <c r="AF29" s="476"/>
      <c r="AG29" s="477"/>
      <c r="AH29" s="497">
        <v>214</v>
      </c>
      <c r="AI29" s="498"/>
      <c r="AJ29" s="498"/>
      <c r="AK29" s="498"/>
      <c r="AL29" s="540"/>
      <c r="AM29" s="497">
        <v>636247</v>
      </c>
      <c r="AN29" s="498"/>
      <c r="AO29" s="498"/>
      <c r="AP29" s="498"/>
      <c r="AQ29" s="498"/>
      <c r="AR29" s="540"/>
      <c r="AS29" s="497">
        <v>2973</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644548</v>
      </c>
      <c r="BO29" s="447"/>
      <c r="BP29" s="447"/>
      <c r="BQ29" s="447"/>
      <c r="BR29" s="447"/>
      <c r="BS29" s="447"/>
      <c r="BT29" s="447"/>
      <c r="BU29" s="448"/>
      <c r="BV29" s="446">
        <v>379828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98.9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1317781</v>
      </c>
      <c r="BO30" s="566"/>
      <c r="BP30" s="566"/>
      <c r="BQ30" s="566"/>
      <c r="BR30" s="566"/>
      <c r="BS30" s="566"/>
      <c r="BT30" s="566"/>
      <c r="BU30" s="567"/>
      <c r="BV30" s="565">
        <v>1303790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198</v>
      </c>
      <c r="AN33" s="470"/>
      <c r="AO33" s="435" t="s">
        <v>197</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196</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下田メディカルセンター（普通会計分）</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公益財団法人　下田市振興公社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下田駅前広場整備事業特別会計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下田メディカルセンター（事業会計分）</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公共用地取得特別会計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下田地区消防組合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南豆衛生プラント組合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伊豆斎場組合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静岡地方税滞納整理機構</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静岡県市町総合事務組合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静岡県後期高齢者医療広域連合（普通会計分）</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静岡県後期高齢者医療広域連合（事業会計分）</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639" t="s">
        <v>596</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488</v>
      </c>
      <c r="G33" s="29" t="s">
        <v>489</v>
      </c>
      <c r="H33" s="29" t="s">
        <v>490</v>
      </c>
      <c r="I33" s="29" t="s">
        <v>491</v>
      </c>
      <c r="J33" s="30" t="s">
        <v>492</v>
      </c>
      <c r="K33" s="22"/>
      <c r="L33" s="22"/>
      <c r="M33" s="22"/>
      <c r="N33" s="22"/>
      <c r="O33" s="22"/>
      <c r="P33" s="22"/>
    </row>
    <row r="34" spans="1:16" ht="39" customHeight="1" x14ac:dyDescent="0.15">
      <c r="A34" s="22"/>
      <c r="B34" s="31"/>
      <c r="C34" s="1215" t="s">
        <v>496</v>
      </c>
      <c r="D34" s="1215"/>
      <c r="E34" s="1216"/>
      <c r="F34" s="32">
        <v>11.09</v>
      </c>
      <c r="G34" s="33">
        <v>11.16</v>
      </c>
      <c r="H34" s="33">
        <v>9.9600000000000009</v>
      </c>
      <c r="I34" s="33">
        <v>12.69</v>
      </c>
      <c r="J34" s="34">
        <v>13.34</v>
      </c>
      <c r="K34" s="22"/>
      <c r="L34" s="22"/>
      <c r="M34" s="22"/>
      <c r="N34" s="22"/>
      <c r="O34" s="22"/>
      <c r="P34" s="22"/>
    </row>
    <row r="35" spans="1:16" ht="39" customHeight="1" x14ac:dyDescent="0.15">
      <c r="A35" s="22"/>
      <c r="B35" s="35"/>
      <c r="C35" s="1209" t="s">
        <v>497</v>
      </c>
      <c r="D35" s="1210"/>
      <c r="E35" s="1211"/>
      <c r="F35" s="36">
        <v>5.77</v>
      </c>
      <c r="G35" s="37">
        <v>6.05</v>
      </c>
      <c r="H35" s="37">
        <v>6.28</v>
      </c>
      <c r="I35" s="37">
        <v>6.51</v>
      </c>
      <c r="J35" s="38">
        <v>5.26</v>
      </c>
      <c r="K35" s="22"/>
      <c r="L35" s="22"/>
      <c r="M35" s="22"/>
      <c r="N35" s="22"/>
      <c r="O35" s="22"/>
      <c r="P35" s="22"/>
    </row>
    <row r="36" spans="1:16" ht="39" customHeight="1" x14ac:dyDescent="0.15">
      <c r="A36" s="22"/>
      <c r="B36" s="35"/>
      <c r="C36" s="1209" t="s">
        <v>498</v>
      </c>
      <c r="D36" s="1210"/>
      <c r="E36" s="1211"/>
      <c r="F36" s="36" t="s">
        <v>446</v>
      </c>
      <c r="G36" s="37" t="s">
        <v>446</v>
      </c>
      <c r="H36" s="37">
        <v>1.56</v>
      </c>
      <c r="I36" s="37">
        <v>2.83</v>
      </c>
      <c r="J36" s="38">
        <v>2.74</v>
      </c>
      <c r="K36" s="22"/>
      <c r="L36" s="22"/>
      <c r="M36" s="22"/>
      <c r="N36" s="22"/>
      <c r="O36" s="22"/>
      <c r="P36" s="22"/>
    </row>
    <row r="37" spans="1:16" ht="39" customHeight="1" x14ac:dyDescent="0.15">
      <c r="A37" s="22"/>
      <c r="B37" s="35"/>
      <c r="C37" s="1209" t="s">
        <v>499</v>
      </c>
      <c r="D37" s="1210"/>
      <c r="E37" s="1211"/>
      <c r="F37" s="36">
        <v>1.71</v>
      </c>
      <c r="G37" s="37">
        <v>1.26</v>
      </c>
      <c r="H37" s="37">
        <v>1.0900000000000001</v>
      </c>
      <c r="I37" s="37">
        <v>1.84</v>
      </c>
      <c r="J37" s="38">
        <v>2.71</v>
      </c>
      <c r="K37" s="22"/>
      <c r="L37" s="22"/>
      <c r="M37" s="22"/>
      <c r="N37" s="22"/>
      <c r="O37" s="22"/>
      <c r="P37" s="22"/>
    </row>
    <row r="38" spans="1:16" ht="39" customHeight="1" x14ac:dyDescent="0.15">
      <c r="A38" s="22"/>
      <c r="B38" s="35"/>
      <c r="C38" s="1209" t="s">
        <v>500</v>
      </c>
      <c r="D38" s="1210"/>
      <c r="E38" s="1211"/>
      <c r="F38" s="36">
        <v>3.88</v>
      </c>
      <c r="G38" s="37">
        <v>1.46</v>
      </c>
      <c r="H38" s="37">
        <v>1.32</v>
      </c>
      <c r="I38" s="37">
        <v>1.29</v>
      </c>
      <c r="J38" s="38">
        <v>1.26</v>
      </c>
      <c r="K38" s="22"/>
      <c r="L38" s="22"/>
      <c r="M38" s="22"/>
      <c r="N38" s="22"/>
      <c r="O38" s="22"/>
      <c r="P38" s="22"/>
    </row>
    <row r="39" spans="1:16" ht="39" customHeight="1" x14ac:dyDescent="0.15">
      <c r="A39" s="22"/>
      <c r="B39" s="35"/>
      <c r="C39" s="1209" t="s">
        <v>501</v>
      </c>
      <c r="D39" s="1210"/>
      <c r="E39" s="1211"/>
      <c r="F39" s="36">
        <v>0.06</v>
      </c>
      <c r="G39" s="37">
        <v>0.08</v>
      </c>
      <c r="H39" s="37">
        <v>0.05</v>
      </c>
      <c r="I39" s="37">
        <v>0.06</v>
      </c>
      <c r="J39" s="38">
        <v>0.08</v>
      </c>
      <c r="K39" s="22"/>
      <c r="L39" s="22"/>
      <c r="M39" s="22"/>
      <c r="N39" s="22"/>
      <c r="O39" s="22"/>
      <c r="P39" s="22"/>
    </row>
    <row r="40" spans="1:16" ht="39" customHeight="1" x14ac:dyDescent="0.15">
      <c r="A40" s="22"/>
      <c r="B40" s="35"/>
      <c r="C40" s="1209" t="s">
        <v>502</v>
      </c>
      <c r="D40" s="1210"/>
      <c r="E40" s="1211"/>
      <c r="F40" s="36">
        <v>0.04</v>
      </c>
      <c r="G40" s="37">
        <v>7.0000000000000007E-2</v>
      </c>
      <c r="H40" s="37">
        <v>0.01</v>
      </c>
      <c r="I40" s="37">
        <v>0.08</v>
      </c>
      <c r="J40" s="38">
        <v>7.0000000000000007E-2</v>
      </c>
      <c r="K40" s="22"/>
      <c r="L40" s="22"/>
      <c r="M40" s="22"/>
      <c r="N40" s="22"/>
      <c r="O40" s="22"/>
      <c r="P40" s="22"/>
    </row>
    <row r="41" spans="1:16" ht="39" customHeight="1" x14ac:dyDescent="0.15">
      <c r="A41" s="22"/>
      <c r="B41" s="35"/>
      <c r="C41" s="1209" t="s">
        <v>503</v>
      </c>
      <c r="D41" s="1210"/>
      <c r="E41" s="1211"/>
      <c r="F41" s="36">
        <v>0.03</v>
      </c>
      <c r="G41" s="37">
        <v>0.04</v>
      </c>
      <c r="H41" s="37">
        <v>0.04</v>
      </c>
      <c r="I41" s="37">
        <v>0.03</v>
      </c>
      <c r="J41" s="38">
        <v>0.05</v>
      </c>
      <c r="K41" s="22"/>
      <c r="L41" s="22"/>
      <c r="M41" s="22"/>
      <c r="N41" s="22"/>
      <c r="O41" s="22"/>
      <c r="P41" s="22"/>
    </row>
    <row r="42" spans="1:16" ht="39" customHeight="1" x14ac:dyDescent="0.15">
      <c r="A42" s="22"/>
      <c r="B42" s="39"/>
      <c r="C42" s="1209" t="s">
        <v>504</v>
      </c>
      <c r="D42" s="1210"/>
      <c r="E42" s="1211"/>
      <c r="F42" s="36" t="s">
        <v>446</v>
      </c>
      <c r="G42" s="37" t="s">
        <v>446</v>
      </c>
      <c r="H42" s="37" t="s">
        <v>446</v>
      </c>
      <c r="I42" s="37" t="s">
        <v>446</v>
      </c>
      <c r="J42" s="38" t="s">
        <v>446</v>
      </c>
      <c r="K42" s="22"/>
      <c r="L42" s="22"/>
      <c r="M42" s="22"/>
      <c r="N42" s="22"/>
      <c r="O42" s="22"/>
      <c r="P42" s="22"/>
    </row>
    <row r="43" spans="1:16" ht="39" customHeight="1" thickBot="1" x14ac:dyDescent="0.2">
      <c r="A43" s="22"/>
      <c r="B43" s="40"/>
      <c r="C43" s="1212" t="s">
        <v>505</v>
      </c>
      <c r="D43" s="1213"/>
      <c r="E43" s="1214"/>
      <c r="F43" s="41">
        <v>0.63</v>
      </c>
      <c r="G43" s="42">
        <v>0.78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yoakGxIl5/6lPeK73xORpthWqDXENeXWMeuUCSBsY0sogmzn//ICRYeS/jv2aDJ4v9kjAqOm0iJ9OXhJX9klw==" saltValue="F32BUzq4EWjcv31l8NBF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488</v>
      </c>
      <c r="L44" s="56" t="s">
        <v>489</v>
      </c>
      <c r="M44" s="56" t="s">
        <v>490</v>
      </c>
      <c r="N44" s="56" t="s">
        <v>491</v>
      </c>
      <c r="O44" s="57" t="s">
        <v>492</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772</v>
      </c>
      <c r="L45" s="60">
        <v>720</v>
      </c>
      <c r="M45" s="60">
        <v>732</v>
      </c>
      <c r="N45" s="60">
        <v>739</v>
      </c>
      <c r="O45" s="61">
        <v>762</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446</v>
      </c>
      <c r="L46" s="64" t="s">
        <v>446</v>
      </c>
      <c r="M46" s="64" t="s">
        <v>446</v>
      </c>
      <c r="N46" s="64" t="s">
        <v>446</v>
      </c>
      <c r="O46" s="65" t="s">
        <v>446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446</v>
      </c>
      <c r="L47" s="64" t="s">
        <v>446</v>
      </c>
      <c r="M47" s="64" t="s">
        <v>446</v>
      </c>
      <c r="N47" s="64" t="s">
        <v>446</v>
      </c>
      <c r="O47" s="65" t="s">
        <v>446</v>
      </c>
      <c r="P47" s="48"/>
      <c r="Q47" s="48"/>
      <c r="R47" s="48"/>
      <c r="S47" s="48"/>
      <c r="T47" s="48"/>
      <c r="U47" s="48"/>
    </row>
    <row r="48" spans="1:21" ht="30.75" customHeight="1" x14ac:dyDescent="0.15">
      <c r="A48" s="48"/>
      <c r="B48" s="1219"/>
      <c r="C48" s="1220"/>
      <c r="D48" s="62"/>
      <c r="E48" s="1225" t="s">
        <v>15</v>
      </c>
      <c r="F48" s="1225"/>
      <c r="G48" s="1225"/>
      <c r="H48" s="1225"/>
      <c r="I48" s="1225"/>
      <c r="J48" s="1226"/>
      <c r="K48" s="63">
        <v>353</v>
      </c>
      <c r="L48" s="64">
        <v>443</v>
      </c>
      <c r="M48" s="64">
        <v>442</v>
      </c>
      <c r="N48" s="64">
        <v>452</v>
      </c>
      <c r="O48" s="65">
        <v>448</v>
      </c>
      <c r="P48" s="48"/>
      <c r="Q48" s="48"/>
      <c r="R48" s="48"/>
      <c r="S48" s="48"/>
      <c r="T48" s="48"/>
      <c r="U48" s="48"/>
    </row>
    <row r="49" spans="1:21" ht="30.75" customHeight="1" x14ac:dyDescent="0.15">
      <c r="A49" s="48"/>
      <c r="B49" s="1219"/>
      <c r="C49" s="1220"/>
      <c r="D49" s="62"/>
      <c r="E49" s="1225" t="s">
        <v>16</v>
      </c>
      <c r="F49" s="1225"/>
      <c r="G49" s="1225"/>
      <c r="H49" s="1225"/>
      <c r="I49" s="1225"/>
      <c r="J49" s="1226"/>
      <c r="K49" s="63">
        <v>145</v>
      </c>
      <c r="L49" s="64">
        <v>165</v>
      </c>
      <c r="M49" s="64">
        <v>152</v>
      </c>
      <c r="N49" s="64">
        <v>136</v>
      </c>
      <c r="O49" s="65">
        <v>140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446</v>
      </c>
      <c r="L50" s="64" t="s">
        <v>446</v>
      </c>
      <c r="M50" s="64" t="s">
        <v>446</v>
      </c>
      <c r="N50" s="64" t="s">
        <v>446</v>
      </c>
      <c r="O50" s="65" t="s">
        <v>446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446</v>
      </c>
      <c r="L51" s="64" t="s">
        <v>446</v>
      </c>
      <c r="M51" s="64" t="s">
        <v>446</v>
      </c>
      <c r="N51" s="64" t="s">
        <v>446</v>
      </c>
      <c r="O51" s="65" t="s">
        <v>446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886</v>
      </c>
      <c r="L52" s="64">
        <v>922</v>
      </c>
      <c r="M52" s="64">
        <v>1008</v>
      </c>
      <c r="N52" s="64">
        <v>1021</v>
      </c>
      <c r="O52" s="65">
        <v>973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384</v>
      </c>
      <c r="L53" s="69">
        <v>406</v>
      </c>
      <c r="M53" s="69">
        <v>318</v>
      </c>
      <c r="N53" s="69">
        <v>306</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506</v>
      </c>
      <c r="P55" s="48"/>
      <c r="Q55" s="48"/>
      <c r="R55" s="48"/>
      <c r="S55" s="48"/>
      <c r="T55" s="48"/>
      <c r="U55" s="48"/>
    </row>
    <row r="56" spans="1:21" ht="31.5" customHeight="1" thickBot="1" x14ac:dyDescent="0.2">
      <c r="A56" s="48"/>
      <c r="B56" s="76"/>
      <c r="C56" s="77"/>
      <c r="D56" s="77"/>
      <c r="E56" s="78"/>
      <c r="F56" s="78"/>
      <c r="G56" s="78"/>
      <c r="H56" s="78"/>
      <c r="I56" s="78"/>
      <c r="J56" s="79" t="s">
        <v>2</v>
      </c>
      <c r="K56" s="80" t="s">
        <v>507</v>
      </c>
      <c r="L56" s="81" t="s">
        <v>508</v>
      </c>
      <c r="M56" s="81" t="s">
        <v>509</v>
      </c>
      <c r="N56" s="81" t="s">
        <v>510</v>
      </c>
      <c r="O56" s="82" t="s">
        <v>511</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446</v>
      </c>
      <c r="L57" s="84" t="s">
        <v>446</v>
      </c>
      <c r="M57" s="84" t="s">
        <v>446</v>
      </c>
      <c r="N57" s="84" t="s">
        <v>446</v>
      </c>
      <c r="O57" s="85" t="s">
        <v>446</v>
      </c>
    </row>
    <row r="58" spans="1:21" ht="31.5" customHeight="1" thickBot="1" x14ac:dyDescent="0.2">
      <c r="B58" s="1235"/>
      <c r="C58" s="1236"/>
      <c r="D58" s="1240" t="s">
        <v>27</v>
      </c>
      <c r="E58" s="1241"/>
      <c r="F58" s="1241"/>
      <c r="G58" s="1241"/>
      <c r="H58" s="1241"/>
      <c r="I58" s="1241"/>
      <c r="J58" s="1242"/>
      <c r="K58" s="86" t="s">
        <v>446</v>
      </c>
      <c r="L58" s="87" t="s">
        <v>446</v>
      </c>
      <c r="M58" s="87" t="s">
        <v>446</v>
      </c>
      <c r="N58" s="87" t="s">
        <v>446</v>
      </c>
      <c r="O58" s="88" t="s">
        <v>446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ewUpMOX8I/V7mH86PtasVoIWlohsM+GKpQQWPXXMroqhx4Ips8Q/NlGg6HHwPleftjnJJivQV1LiLc1PTeXg==" saltValue="b7vQPy+ib5YXEq8GA6eI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488</v>
      </c>
      <c r="J40" s="100" t="s">
        <v>489</v>
      </c>
      <c r="K40" s="100" t="s">
        <v>490</v>
      </c>
      <c r="L40" s="100" t="s">
        <v>491</v>
      </c>
      <c r="M40" s="101" t="s">
        <v>492</v>
      </c>
    </row>
    <row r="41" spans="2:13" ht="27.75" customHeight="1" x14ac:dyDescent="0.15">
      <c r="B41" s="1243" t="s">
        <v>30</v>
      </c>
      <c r="C41" s="1244"/>
      <c r="D41" s="102"/>
      <c r="E41" s="1249" t="s">
        <v>31</v>
      </c>
      <c r="F41" s="1249"/>
      <c r="G41" s="1249"/>
      <c r="H41" s="1250"/>
      <c r="I41" s="351">
        <v>8406</v>
      </c>
      <c r="J41" s="352">
        <v>8583</v>
      </c>
      <c r="K41" s="352">
        <v>9223</v>
      </c>
      <c r="L41" s="352">
        <v>10307</v>
      </c>
      <c r="M41" s="353">
        <v>11073</v>
      </c>
    </row>
    <row r="42" spans="2:13" ht="27.75" customHeight="1" x14ac:dyDescent="0.15">
      <c r="B42" s="1245"/>
      <c r="C42" s="1246"/>
      <c r="D42" s="103"/>
      <c r="E42" s="1251" t="s">
        <v>32</v>
      </c>
      <c r="F42" s="1251"/>
      <c r="G42" s="1251"/>
      <c r="H42" s="1252"/>
      <c r="I42" s="354" t="s">
        <v>446</v>
      </c>
      <c r="J42" s="355" t="s">
        <v>446</v>
      </c>
      <c r="K42" s="355" t="s">
        <v>446</v>
      </c>
      <c r="L42" s="355" t="s">
        <v>446</v>
      </c>
      <c r="M42" s="356" t="s">
        <v>446</v>
      </c>
    </row>
    <row r="43" spans="2:13" ht="27.75" customHeight="1" x14ac:dyDescent="0.15">
      <c r="B43" s="1245"/>
      <c r="C43" s="1246"/>
      <c r="D43" s="103"/>
      <c r="E43" s="1251" t="s">
        <v>33</v>
      </c>
      <c r="F43" s="1251"/>
      <c r="G43" s="1251"/>
      <c r="H43" s="1252"/>
      <c r="I43" s="354">
        <v>4351</v>
      </c>
      <c r="J43" s="355">
        <v>5642</v>
      </c>
      <c r="K43" s="355">
        <v>5394</v>
      </c>
      <c r="L43" s="355">
        <v>4488</v>
      </c>
      <c r="M43" s="356">
        <v>4141</v>
      </c>
    </row>
    <row r="44" spans="2:13" ht="27.75" customHeight="1" x14ac:dyDescent="0.15">
      <c r="B44" s="1245"/>
      <c r="C44" s="1246"/>
      <c r="D44" s="103"/>
      <c r="E44" s="1251" t="s">
        <v>34</v>
      </c>
      <c r="F44" s="1251"/>
      <c r="G44" s="1251"/>
      <c r="H44" s="1252"/>
      <c r="I44" s="354">
        <v>895</v>
      </c>
      <c r="J44" s="355">
        <v>912</v>
      </c>
      <c r="K44" s="355">
        <v>873</v>
      </c>
      <c r="L44" s="355">
        <v>851</v>
      </c>
      <c r="M44" s="356">
        <v>875</v>
      </c>
    </row>
    <row r="45" spans="2:13" ht="27.75" customHeight="1" x14ac:dyDescent="0.15">
      <c r="B45" s="1245"/>
      <c r="C45" s="1246"/>
      <c r="D45" s="103"/>
      <c r="E45" s="1251" t="s">
        <v>35</v>
      </c>
      <c r="F45" s="1251"/>
      <c r="G45" s="1251"/>
      <c r="H45" s="1252"/>
      <c r="I45" s="354">
        <v>2884</v>
      </c>
      <c r="J45" s="355">
        <v>2818</v>
      </c>
      <c r="K45" s="355">
        <v>2859</v>
      </c>
      <c r="L45" s="355">
        <v>2774</v>
      </c>
      <c r="M45" s="356">
        <v>2873</v>
      </c>
    </row>
    <row r="46" spans="2:13" ht="27.75" customHeight="1" x14ac:dyDescent="0.15">
      <c r="B46" s="1245"/>
      <c r="C46" s="1246"/>
      <c r="D46" s="104"/>
      <c r="E46" s="1251" t="s">
        <v>36</v>
      </c>
      <c r="F46" s="1251"/>
      <c r="G46" s="1251"/>
      <c r="H46" s="1252"/>
      <c r="I46" s="354" t="s">
        <v>446</v>
      </c>
      <c r="J46" s="355" t="s">
        <v>446</v>
      </c>
      <c r="K46" s="355" t="s">
        <v>446</v>
      </c>
      <c r="L46" s="355" t="s">
        <v>446</v>
      </c>
      <c r="M46" s="356" t="s">
        <v>446</v>
      </c>
    </row>
    <row r="47" spans="2:13" ht="27.75" customHeight="1" x14ac:dyDescent="0.15">
      <c r="B47" s="1245"/>
      <c r="C47" s="1246"/>
      <c r="D47" s="105"/>
      <c r="E47" s="1253" t="s">
        <v>37</v>
      </c>
      <c r="F47" s="1254"/>
      <c r="G47" s="1254"/>
      <c r="H47" s="1255"/>
      <c r="I47" s="354" t="s">
        <v>446</v>
      </c>
      <c r="J47" s="355" t="s">
        <v>446</v>
      </c>
      <c r="K47" s="355" t="s">
        <v>446</v>
      </c>
      <c r="L47" s="355" t="s">
        <v>446</v>
      </c>
      <c r="M47" s="356" t="s">
        <v>446</v>
      </c>
    </row>
    <row r="48" spans="2:13" ht="27.75" customHeight="1" x14ac:dyDescent="0.15">
      <c r="B48" s="1245"/>
      <c r="C48" s="1246"/>
      <c r="D48" s="103"/>
      <c r="E48" s="1251" t="s">
        <v>38</v>
      </c>
      <c r="F48" s="1251"/>
      <c r="G48" s="1251"/>
      <c r="H48" s="1252"/>
      <c r="I48" s="354" t="s">
        <v>446</v>
      </c>
      <c r="J48" s="355" t="s">
        <v>446</v>
      </c>
      <c r="K48" s="355" t="s">
        <v>446</v>
      </c>
      <c r="L48" s="355" t="s">
        <v>446</v>
      </c>
      <c r="M48" s="356" t="s">
        <v>446</v>
      </c>
    </row>
    <row r="49" spans="2:13" ht="27.75" customHeight="1" x14ac:dyDescent="0.15">
      <c r="B49" s="1247"/>
      <c r="C49" s="1248"/>
      <c r="D49" s="103"/>
      <c r="E49" s="1251" t="s">
        <v>39</v>
      </c>
      <c r="F49" s="1251"/>
      <c r="G49" s="1251"/>
      <c r="H49" s="1252"/>
      <c r="I49" s="354" t="s">
        <v>446</v>
      </c>
      <c r="J49" s="355" t="s">
        <v>446</v>
      </c>
      <c r="K49" s="355" t="s">
        <v>446</v>
      </c>
      <c r="L49" s="355" t="s">
        <v>446</v>
      </c>
      <c r="M49" s="356" t="s">
        <v>446</v>
      </c>
    </row>
    <row r="50" spans="2:13" ht="27.75" customHeight="1" x14ac:dyDescent="0.15">
      <c r="B50" s="1256" t="s">
        <v>40</v>
      </c>
      <c r="C50" s="1257"/>
      <c r="D50" s="106"/>
      <c r="E50" s="1251" t="s">
        <v>41</v>
      </c>
      <c r="F50" s="1251"/>
      <c r="G50" s="1251"/>
      <c r="H50" s="1252"/>
      <c r="I50" s="354">
        <v>3278</v>
      </c>
      <c r="J50" s="355">
        <v>3469</v>
      </c>
      <c r="K50" s="355">
        <v>3381</v>
      </c>
      <c r="L50" s="355">
        <v>3407</v>
      </c>
      <c r="M50" s="356">
        <v>3943</v>
      </c>
    </row>
    <row r="51" spans="2:13" ht="27.75" customHeight="1" x14ac:dyDescent="0.15">
      <c r="B51" s="1245"/>
      <c r="C51" s="1246"/>
      <c r="D51" s="103"/>
      <c r="E51" s="1251" t="s">
        <v>42</v>
      </c>
      <c r="F51" s="1251"/>
      <c r="G51" s="1251"/>
      <c r="H51" s="1252"/>
      <c r="I51" s="354">
        <v>1386</v>
      </c>
      <c r="J51" s="355">
        <v>1436</v>
      </c>
      <c r="K51" s="355">
        <v>1354</v>
      </c>
      <c r="L51" s="355">
        <v>1262</v>
      </c>
      <c r="M51" s="356">
        <v>1308</v>
      </c>
    </row>
    <row r="52" spans="2:13" ht="27.75" customHeight="1" x14ac:dyDescent="0.15">
      <c r="B52" s="1247"/>
      <c r="C52" s="1248"/>
      <c r="D52" s="103"/>
      <c r="E52" s="1251" t="s">
        <v>43</v>
      </c>
      <c r="F52" s="1251"/>
      <c r="G52" s="1251"/>
      <c r="H52" s="1252"/>
      <c r="I52" s="354">
        <v>9836</v>
      </c>
      <c r="J52" s="355">
        <v>9883</v>
      </c>
      <c r="K52" s="355">
        <v>10102</v>
      </c>
      <c r="L52" s="355">
        <v>10560</v>
      </c>
      <c r="M52" s="356">
        <v>10293</v>
      </c>
    </row>
    <row r="53" spans="2:13" ht="27.75" customHeight="1" thickBot="1" x14ac:dyDescent="0.2">
      <c r="B53" s="1258" t="s">
        <v>44</v>
      </c>
      <c r="C53" s="1259"/>
      <c r="D53" s="107"/>
      <c r="E53" s="1260" t="s">
        <v>45</v>
      </c>
      <c r="F53" s="1260"/>
      <c r="G53" s="1260"/>
      <c r="H53" s="1261"/>
      <c r="I53" s="357">
        <v>2037</v>
      </c>
      <c r="J53" s="358">
        <v>3167</v>
      </c>
      <c r="K53" s="358">
        <v>3511</v>
      </c>
      <c r="L53" s="358">
        <v>3191</v>
      </c>
      <c r="M53" s="359">
        <v>3418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DcQq1VYWEk/TuhPU9h5t+1bxRegPr+zzvqOqzUC6crJgyTbxAkeMDngaWgZjFqRViyk2w2dyA/6Xyj5afuAiA==" saltValue="YtUFSoyEa6IJ7wq+5YrI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490</v>
      </c>
      <c r="G54" s="116" t="s">
        <v>491</v>
      </c>
      <c r="H54" s="117" t="s">
        <v>492</v>
      </c>
    </row>
    <row r="55" spans="2:8" ht="52.5" customHeight="1" x14ac:dyDescent="0.15">
      <c r="B55" s="118"/>
      <c r="C55" s="1267" t="s">
        <v>48</v>
      </c>
      <c r="D55" s="1267"/>
      <c r="E55" s="1268"/>
      <c r="F55" s="119">
        <v>749</v>
      </c>
      <c r="G55" s="119">
        <v>754</v>
      </c>
      <c r="H55" s="120">
        <v>1044</v>
      </c>
    </row>
    <row r="56" spans="2:8" ht="52.5" customHeight="1" x14ac:dyDescent="0.15">
      <c r="B56" s="121"/>
      <c r="C56" s="1269" t="s">
        <v>49</v>
      </c>
      <c r="D56" s="1269"/>
      <c r="E56" s="1270"/>
      <c r="F56" s="122">
        <v>324</v>
      </c>
      <c r="G56" s="122">
        <v>380</v>
      </c>
      <c r="H56" s="123">
        <v>645</v>
      </c>
    </row>
    <row r="57" spans="2:8" ht="53.25" customHeight="1" x14ac:dyDescent="0.15">
      <c r="B57" s="121"/>
      <c r="C57" s="1271" t="s">
        <v>50</v>
      </c>
      <c r="D57" s="1271"/>
      <c r="E57" s="1272"/>
      <c r="F57" s="124">
        <v>1259</v>
      </c>
      <c r="G57" s="124">
        <v>1304</v>
      </c>
      <c r="H57" s="125">
        <v>1318</v>
      </c>
    </row>
    <row r="58" spans="2:8" ht="45.75" customHeight="1" x14ac:dyDescent="0.15">
      <c r="B58" s="126"/>
      <c r="C58" s="1262" t="s">
        <v>524</v>
      </c>
      <c r="D58" s="1263"/>
      <c r="E58" s="1264"/>
      <c r="F58" s="127">
        <v>539</v>
      </c>
      <c r="G58" s="127">
        <v>539</v>
      </c>
      <c r="H58" s="128">
        <v>539</v>
      </c>
    </row>
    <row r="59" spans="2:8" ht="45.75" customHeight="1" x14ac:dyDescent="0.15">
      <c r="B59" s="126"/>
      <c r="C59" s="1262" t="s">
        <v>525</v>
      </c>
      <c r="D59" s="1263"/>
      <c r="E59" s="1264"/>
      <c r="F59" s="127">
        <v>231</v>
      </c>
      <c r="G59" s="127">
        <v>274</v>
      </c>
      <c r="H59" s="128">
        <v>274</v>
      </c>
    </row>
    <row r="60" spans="2:8" ht="45.75" customHeight="1" x14ac:dyDescent="0.15">
      <c r="B60" s="126"/>
      <c r="C60" s="1262" t="s">
        <v>526</v>
      </c>
      <c r="D60" s="1263"/>
      <c r="E60" s="1264"/>
      <c r="F60" s="127">
        <v>79</v>
      </c>
      <c r="G60" s="127">
        <v>84</v>
      </c>
      <c r="H60" s="128">
        <v>97</v>
      </c>
    </row>
    <row r="61" spans="2:8" ht="45.75" customHeight="1" x14ac:dyDescent="0.15">
      <c r="B61" s="126"/>
      <c r="C61" s="1262" t="s">
        <v>528</v>
      </c>
      <c r="D61" s="1263"/>
      <c r="E61" s="1264"/>
      <c r="F61" s="127">
        <v>34</v>
      </c>
      <c r="G61" s="127">
        <v>39</v>
      </c>
      <c r="H61" s="128">
        <v>53</v>
      </c>
    </row>
    <row r="62" spans="2:8" ht="45.75" customHeight="1" thickBot="1" x14ac:dyDescent="0.2">
      <c r="B62" s="129"/>
      <c r="C62" s="1262" t="s">
        <v>527</v>
      </c>
      <c r="D62" s="1263"/>
      <c r="E62" s="1264"/>
      <c r="F62" s="130">
        <v>120</v>
      </c>
      <c r="G62" s="130">
        <v>83</v>
      </c>
      <c r="H62" s="131">
        <v>50</v>
      </c>
    </row>
    <row r="63" spans="2:8" ht="52.5" customHeight="1" thickBot="1" x14ac:dyDescent="0.2">
      <c r="B63" s="132"/>
      <c r="C63" s="1265" t="s">
        <v>51</v>
      </c>
      <c r="D63" s="1265"/>
      <c r="E63" s="1266"/>
      <c r="F63" s="133">
        <v>2332</v>
      </c>
      <c r="G63" s="133">
        <v>2438</v>
      </c>
      <c r="H63" s="134">
        <v>3006</v>
      </c>
    </row>
    <row r="64" spans="2:8" x14ac:dyDescent="0.15"/>
  </sheetData>
  <sheetProtection algorithmName="SHA-512" hashValue="p/XXeAZGPwgw1lF7fjNk2Q9YjJjWckTUWfLJ5s9kwaqBxdWALGOBQkEWuDteQINEwjCfEXC0kyNfRGcXy1eX7g==" saltValue="GtHFhxMLC4MLvSKSLauo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606</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602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3" t="s">
        <v>608</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ht="13.5" x14ac:dyDescent="0.15">
      <c r="B44" s="368"/>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ht="13.5" x14ac:dyDescent="0.15">
      <c r="B45" s="368"/>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ht="13.5" x14ac:dyDescent="0.15">
      <c r="B46" s="368"/>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ht="13.5" x14ac:dyDescent="0.15">
      <c r="B47" s="368"/>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601</v>
      </c>
    </row>
    <row r="50" spans="1:109" ht="13.5" x14ac:dyDescent="0.15">
      <c r="B50" s="368"/>
      <c r="G50" s="1282"/>
      <c r="H50" s="1282"/>
      <c r="I50" s="1282"/>
      <c r="J50" s="1282"/>
      <c r="K50" s="376"/>
      <c r="L50" s="376"/>
      <c r="M50" s="375"/>
      <c r="N50" s="37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488</v>
      </c>
      <c r="BQ50" s="1286"/>
      <c r="BR50" s="1286"/>
      <c r="BS50" s="1286"/>
      <c r="BT50" s="1286"/>
      <c r="BU50" s="1286"/>
      <c r="BV50" s="1286"/>
      <c r="BW50" s="1286"/>
      <c r="BX50" s="1286" t="s">
        <v>489</v>
      </c>
      <c r="BY50" s="1286"/>
      <c r="BZ50" s="1286"/>
      <c r="CA50" s="1286"/>
      <c r="CB50" s="1286"/>
      <c r="CC50" s="1286"/>
      <c r="CD50" s="1286"/>
      <c r="CE50" s="1286"/>
      <c r="CF50" s="1286" t="s">
        <v>490</v>
      </c>
      <c r="CG50" s="1286"/>
      <c r="CH50" s="1286"/>
      <c r="CI50" s="1286"/>
      <c r="CJ50" s="1286"/>
      <c r="CK50" s="1286"/>
      <c r="CL50" s="1286"/>
      <c r="CM50" s="1286"/>
      <c r="CN50" s="1286" t="s">
        <v>491</v>
      </c>
      <c r="CO50" s="1286"/>
      <c r="CP50" s="1286"/>
      <c r="CQ50" s="1286"/>
      <c r="CR50" s="1286"/>
      <c r="CS50" s="1286"/>
      <c r="CT50" s="1286"/>
      <c r="CU50" s="1286"/>
      <c r="CV50" s="1286" t="s">
        <v>492</v>
      </c>
      <c r="CW50" s="1286"/>
      <c r="CX50" s="1286"/>
      <c r="CY50" s="1286"/>
      <c r="CZ50" s="1286"/>
      <c r="DA50" s="1286"/>
      <c r="DB50" s="1286"/>
      <c r="DC50" s="1286"/>
    </row>
    <row r="51" spans="1:109" ht="13.5" customHeight="1" x14ac:dyDescent="0.15">
      <c r="B51" s="368"/>
      <c r="G51" s="1290"/>
      <c r="H51" s="1290"/>
      <c r="I51" s="1292"/>
      <c r="J51" s="1292"/>
      <c r="K51" s="1291"/>
      <c r="L51" s="1291"/>
      <c r="M51" s="1291"/>
      <c r="N51" s="1291"/>
      <c r="AM51" s="374"/>
      <c r="AN51" s="1287" t="s">
        <v>600</v>
      </c>
      <c r="AO51" s="1287"/>
      <c r="AP51" s="1287"/>
      <c r="AQ51" s="1287"/>
      <c r="AR51" s="1287"/>
      <c r="AS51" s="1287"/>
      <c r="AT51" s="1287"/>
      <c r="AU51" s="1287"/>
      <c r="AV51" s="1287"/>
      <c r="AW51" s="1287"/>
      <c r="AX51" s="1287"/>
      <c r="AY51" s="1287"/>
      <c r="AZ51" s="1287"/>
      <c r="BA51" s="1287"/>
      <c r="BB51" s="1287" t="s">
        <v>605</v>
      </c>
      <c r="BC51" s="1287"/>
      <c r="BD51" s="1287"/>
      <c r="BE51" s="1287"/>
      <c r="BF51" s="1287"/>
      <c r="BG51" s="1287"/>
      <c r="BH51" s="1287"/>
      <c r="BI51" s="1287"/>
      <c r="BJ51" s="1287"/>
      <c r="BK51" s="1287"/>
      <c r="BL51" s="1287"/>
      <c r="BM51" s="1287"/>
      <c r="BN51" s="1287"/>
      <c r="BO51" s="1287"/>
      <c r="BP51" s="1288"/>
      <c r="BQ51" s="1289"/>
      <c r="BR51" s="1289"/>
      <c r="BS51" s="1289"/>
      <c r="BT51" s="1289"/>
      <c r="BU51" s="1289"/>
      <c r="BV51" s="1289"/>
      <c r="BW51" s="1289"/>
      <c r="BX51" s="1289">
        <v>60.1</v>
      </c>
      <c r="BY51" s="1289"/>
      <c r="BZ51" s="1289"/>
      <c r="CA51" s="1289"/>
      <c r="CB51" s="1289"/>
      <c r="CC51" s="1289"/>
      <c r="CD51" s="1289"/>
      <c r="CE51" s="1289"/>
      <c r="CF51" s="1289">
        <v>66.099999999999994</v>
      </c>
      <c r="CG51" s="1289"/>
      <c r="CH51" s="1289"/>
      <c r="CI51" s="1289"/>
      <c r="CJ51" s="1289"/>
      <c r="CK51" s="1289"/>
      <c r="CL51" s="1289"/>
      <c r="CM51" s="1289"/>
      <c r="CN51" s="1289">
        <v>57.5</v>
      </c>
      <c r="CO51" s="1289"/>
      <c r="CP51" s="1289"/>
      <c r="CQ51" s="1289"/>
      <c r="CR51" s="1289"/>
      <c r="CS51" s="1289"/>
      <c r="CT51" s="1289"/>
      <c r="CU51" s="1289"/>
      <c r="CV51" s="1289">
        <v>58</v>
      </c>
      <c r="CW51" s="1289"/>
      <c r="CX51" s="1289"/>
      <c r="CY51" s="1289"/>
      <c r="CZ51" s="1289"/>
      <c r="DA51" s="1289"/>
      <c r="DB51" s="1289"/>
      <c r="DC51" s="1289"/>
    </row>
    <row r="52" spans="1:109" ht="13.5" x14ac:dyDescent="0.15">
      <c r="B52" s="368"/>
      <c r="G52" s="1290"/>
      <c r="H52" s="1290"/>
      <c r="I52" s="1292"/>
      <c r="J52" s="1292"/>
      <c r="K52" s="1291"/>
      <c r="L52" s="1291"/>
      <c r="M52" s="1291"/>
      <c r="N52" s="1291"/>
      <c r="AM52" s="374"/>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5" x14ac:dyDescent="0.15">
      <c r="A53" s="382"/>
      <c r="B53" s="368"/>
      <c r="G53" s="1290"/>
      <c r="H53" s="1290"/>
      <c r="I53" s="1282"/>
      <c r="J53" s="1282"/>
      <c r="K53" s="1291"/>
      <c r="L53" s="1291"/>
      <c r="M53" s="1291"/>
      <c r="N53" s="1291"/>
      <c r="AM53" s="374"/>
      <c r="AN53" s="1287"/>
      <c r="AO53" s="1287"/>
      <c r="AP53" s="1287"/>
      <c r="AQ53" s="1287"/>
      <c r="AR53" s="1287"/>
      <c r="AS53" s="1287"/>
      <c r="AT53" s="1287"/>
      <c r="AU53" s="1287"/>
      <c r="AV53" s="1287"/>
      <c r="AW53" s="1287"/>
      <c r="AX53" s="1287"/>
      <c r="AY53" s="1287"/>
      <c r="AZ53" s="1287"/>
      <c r="BA53" s="1287"/>
      <c r="BB53" s="1287" t="s">
        <v>604</v>
      </c>
      <c r="BC53" s="1287"/>
      <c r="BD53" s="1287"/>
      <c r="BE53" s="1287"/>
      <c r="BF53" s="1287"/>
      <c r="BG53" s="1287"/>
      <c r="BH53" s="1287"/>
      <c r="BI53" s="1287"/>
      <c r="BJ53" s="1287"/>
      <c r="BK53" s="1287"/>
      <c r="BL53" s="1287"/>
      <c r="BM53" s="1287"/>
      <c r="BN53" s="1287"/>
      <c r="BO53" s="1287"/>
      <c r="BP53" s="1288"/>
      <c r="BQ53" s="1289"/>
      <c r="BR53" s="1289"/>
      <c r="BS53" s="1289"/>
      <c r="BT53" s="1289"/>
      <c r="BU53" s="1289"/>
      <c r="BV53" s="1289"/>
      <c r="BW53" s="1289"/>
      <c r="BX53" s="1289">
        <v>67.2</v>
      </c>
      <c r="BY53" s="1289"/>
      <c r="BZ53" s="1289"/>
      <c r="CA53" s="1289"/>
      <c r="CB53" s="1289"/>
      <c r="CC53" s="1289"/>
      <c r="CD53" s="1289"/>
      <c r="CE53" s="1289"/>
      <c r="CF53" s="1289">
        <v>68.5</v>
      </c>
      <c r="CG53" s="1289"/>
      <c r="CH53" s="1289"/>
      <c r="CI53" s="1289"/>
      <c r="CJ53" s="1289"/>
      <c r="CK53" s="1289"/>
      <c r="CL53" s="1289"/>
      <c r="CM53" s="1289"/>
      <c r="CN53" s="1289">
        <v>68.599999999999994</v>
      </c>
      <c r="CO53" s="1289"/>
      <c r="CP53" s="1289"/>
      <c r="CQ53" s="1289"/>
      <c r="CR53" s="1289"/>
      <c r="CS53" s="1289"/>
      <c r="CT53" s="1289"/>
      <c r="CU53" s="1289"/>
      <c r="CV53" s="1289">
        <v>68</v>
      </c>
      <c r="CW53" s="1289"/>
      <c r="CX53" s="1289"/>
      <c r="CY53" s="1289"/>
      <c r="CZ53" s="1289"/>
      <c r="DA53" s="1289"/>
      <c r="DB53" s="1289"/>
      <c r="DC53" s="1289"/>
    </row>
    <row r="54" spans="1:109" ht="13.5" x14ac:dyDescent="0.15">
      <c r="A54" s="382"/>
      <c r="B54" s="368"/>
      <c r="G54" s="1290"/>
      <c r="H54" s="1290"/>
      <c r="I54" s="1282"/>
      <c r="J54" s="1282"/>
      <c r="K54" s="1291"/>
      <c r="L54" s="1291"/>
      <c r="M54" s="1291"/>
      <c r="N54" s="1291"/>
      <c r="AM54" s="374"/>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5" x14ac:dyDescent="0.15">
      <c r="A55" s="382"/>
      <c r="B55" s="368"/>
      <c r="G55" s="1282"/>
      <c r="H55" s="1282"/>
      <c r="I55" s="1282"/>
      <c r="J55" s="1282"/>
      <c r="K55" s="1291"/>
      <c r="L55" s="1291"/>
      <c r="M55" s="1291"/>
      <c r="N55" s="1291"/>
      <c r="AN55" s="1286" t="s">
        <v>599</v>
      </c>
      <c r="AO55" s="1286"/>
      <c r="AP55" s="1286"/>
      <c r="AQ55" s="1286"/>
      <c r="AR55" s="1286"/>
      <c r="AS55" s="1286"/>
      <c r="AT55" s="1286"/>
      <c r="AU55" s="1286"/>
      <c r="AV55" s="1286"/>
      <c r="AW55" s="1286"/>
      <c r="AX55" s="1286"/>
      <c r="AY55" s="1286"/>
      <c r="AZ55" s="1286"/>
      <c r="BA55" s="1286"/>
      <c r="BB55" s="1287" t="s">
        <v>598</v>
      </c>
      <c r="BC55" s="1287"/>
      <c r="BD55" s="1287"/>
      <c r="BE55" s="1287"/>
      <c r="BF55" s="1287"/>
      <c r="BG55" s="1287"/>
      <c r="BH55" s="1287"/>
      <c r="BI55" s="1287"/>
      <c r="BJ55" s="1287"/>
      <c r="BK55" s="1287"/>
      <c r="BL55" s="1287"/>
      <c r="BM55" s="1287"/>
      <c r="BN55" s="1287"/>
      <c r="BO55" s="1287"/>
      <c r="BP55" s="1288"/>
      <c r="BQ55" s="1289"/>
      <c r="BR55" s="1289"/>
      <c r="BS55" s="1289"/>
      <c r="BT55" s="1289"/>
      <c r="BU55" s="1289"/>
      <c r="BV55" s="1289"/>
      <c r="BW55" s="1289"/>
      <c r="BX55" s="1289">
        <v>37.9</v>
      </c>
      <c r="BY55" s="1289"/>
      <c r="BZ55" s="1289"/>
      <c r="CA55" s="1289"/>
      <c r="CB55" s="1289"/>
      <c r="CC55" s="1289"/>
      <c r="CD55" s="1289"/>
      <c r="CE55" s="1289"/>
      <c r="CF55" s="1289">
        <v>38.700000000000003</v>
      </c>
      <c r="CG55" s="1289"/>
      <c r="CH55" s="1289"/>
      <c r="CI55" s="1289"/>
      <c r="CJ55" s="1289"/>
      <c r="CK55" s="1289"/>
      <c r="CL55" s="1289"/>
      <c r="CM55" s="1289"/>
      <c r="CN55" s="1289">
        <v>32.5</v>
      </c>
      <c r="CO55" s="1289"/>
      <c r="CP55" s="1289"/>
      <c r="CQ55" s="1289"/>
      <c r="CR55" s="1289"/>
      <c r="CS55" s="1289"/>
      <c r="CT55" s="1289"/>
      <c r="CU55" s="1289"/>
      <c r="CV55" s="1289">
        <v>23</v>
      </c>
      <c r="CW55" s="1289"/>
      <c r="CX55" s="1289"/>
      <c r="CY55" s="1289"/>
      <c r="CZ55" s="1289"/>
      <c r="DA55" s="1289"/>
      <c r="DB55" s="1289"/>
      <c r="DC55" s="1289"/>
    </row>
    <row r="56" spans="1:109" ht="13.5" x14ac:dyDescent="0.15">
      <c r="A56" s="382"/>
      <c r="B56" s="368"/>
      <c r="G56" s="1282"/>
      <c r="H56" s="1282"/>
      <c r="I56" s="1282"/>
      <c r="J56" s="1282"/>
      <c r="K56" s="1291"/>
      <c r="L56" s="1291"/>
      <c r="M56" s="1291"/>
      <c r="N56" s="1291"/>
      <c r="AN56" s="1286"/>
      <c r="AO56" s="1286"/>
      <c r="AP56" s="1286"/>
      <c r="AQ56" s="1286"/>
      <c r="AR56" s="1286"/>
      <c r="AS56" s="1286"/>
      <c r="AT56" s="1286"/>
      <c r="AU56" s="1286"/>
      <c r="AV56" s="1286"/>
      <c r="AW56" s="1286"/>
      <c r="AX56" s="1286"/>
      <c r="AY56" s="1286"/>
      <c r="AZ56" s="1286"/>
      <c r="BA56" s="1286"/>
      <c r="BB56" s="1287"/>
      <c r="BC56" s="1287"/>
      <c r="BD56" s="1287"/>
      <c r="BE56" s="1287"/>
      <c r="BF56" s="1287"/>
      <c r="BG56" s="1287"/>
      <c r="BH56" s="1287"/>
      <c r="BI56" s="1287"/>
      <c r="BJ56" s="1287"/>
      <c r="BK56" s="1287"/>
      <c r="BL56" s="1287"/>
      <c r="BM56" s="1287"/>
      <c r="BN56" s="1287"/>
      <c r="BO56" s="1287"/>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5" x14ac:dyDescent="0.15">
      <c r="B57" s="388"/>
      <c r="G57" s="1282"/>
      <c r="H57" s="1282"/>
      <c r="I57" s="1293"/>
      <c r="J57" s="1293"/>
      <c r="K57" s="1291"/>
      <c r="L57" s="1291"/>
      <c r="M57" s="1291"/>
      <c r="N57" s="1291"/>
      <c r="AM57" s="367"/>
      <c r="AN57" s="1286"/>
      <c r="AO57" s="1286"/>
      <c r="AP57" s="1286"/>
      <c r="AQ57" s="1286"/>
      <c r="AR57" s="1286"/>
      <c r="AS57" s="1286"/>
      <c r="AT57" s="1286"/>
      <c r="AU57" s="1286"/>
      <c r="AV57" s="1286"/>
      <c r="AW57" s="1286"/>
      <c r="AX57" s="1286"/>
      <c r="AY57" s="1286"/>
      <c r="AZ57" s="1286"/>
      <c r="BA57" s="1286"/>
      <c r="BB57" s="1287" t="s">
        <v>604</v>
      </c>
      <c r="BC57" s="1287"/>
      <c r="BD57" s="1287"/>
      <c r="BE57" s="1287"/>
      <c r="BF57" s="1287"/>
      <c r="BG57" s="1287"/>
      <c r="BH57" s="1287"/>
      <c r="BI57" s="1287"/>
      <c r="BJ57" s="1287"/>
      <c r="BK57" s="1287"/>
      <c r="BL57" s="1287"/>
      <c r="BM57" s="1287"/>
      <c r="BN57" s="1287"/>
      <c r="BO57" s="1287"/>
      <c r="BP57" s="1288"/>
      <c r="BQ57" s="1289"/>
      <c r="BR57" s="1289"/>
      <c r="BS57" s="1289"/>
      <c r="BT57" s="1289"/>
      <c r="BU57" s="1289"/>
      <c r="BV57" s="1289"/>
      <c r="BW57" s="1289"/>
      <c r="BX57" s="1289">
        <v>60.7</v>
      </c>
      <c r="BY57" s="1289"/>
      <c r="BZ57" s="1289"/>
      <c r="CA57" s="1289"/>
      <c r="CB57" s="1289"/>
      <c r="CC57" s="1289"/>
      <c r="CD57" s="1289"/>
      <c r="CE57" s="1289"/>
      <c r="CF57" s="1289">
        <v>61.4</v>
      </c>
      <c r="CG57" s="1289"/>
      <c r="CH57" s="1289"/>
      <c r="CI57" s="1289"/>
      <c r="CJ57" s="1289"/>
      <c r="CK57" s="1289"/>
      <c r="CL57" s="1289"/>
      <c r="CM57" s="1289"/>
      <c r="CN57" s="1289">
        <v>62.6</v>
      </c>
      <c r="CO57" s="1289"/>
      <c r="CP57" s="1289"/>
      <c r="CQ57" s="1289"/>
      <c r="CR57" s="1289"/>
      <c r="CS57" s="1289"/>
      <c r="CT57" s="1289"/>
      <c r="CU57" s="1289"/>
      <c r="CV57" s="1289">
        <v>62.8</v>
      </c>
      <c r="CW57" s="1289"/>
      <c r="CX57" s="1289"/>
      <c r="CY57" s="1289"/>
      <c r="CZ57" s="1289"/>
      <c r="DA57" s="1289"/>
      <c r="DB57" s="1289"/>
      <c r="DC57" s="1289"/>
      <c r="DD57" s="393"/>
      <c r="DE57" s="388"/>
    </row>
    <row r="58" spans="1:109" s="382" customFormat="1" ht="13.5" x14ac:dyDescent="0.15">
      <c r="A58" s="367"/>
      <c r="B58" s="388"/>
      <c r="G58" s="1282"/>
      <c r="H58" s="1282"/>
      <c r="I58" s="1293"/>
      <c r="J58" s="1293"/>
      <c r="K58" s="1291"/>
      <c r="L58" s="1291"/>
      <c r="M58" s="1291"/>
      <c r="N58" s="1291"/>
      <c r="AM58" s="367"/>
      <c r="AN58" s="1286"/>
      <c r="AO58" s="1286"/>
      <c r="AP58" s="1286"/>
      <c r="AQ58" s="1286"/>
      <c r="AR58" s="1286"/>
      <c r="AS58" s="1286"/>
      <c r="AT58" s="1286"/>
      <c r="AU58" s="1286"/>
      <c r="AV58" s="1286"/>
      <c r="AW58" s="1286"/>
      <c r="AX58" s="1286"/>
      <c r="AY58" s="1286"/>
      <c r="AZ58" s="1286"/>
      <c r="BA58" s="1286"/>
      <c r="BB58" s="1287"/>
      <c r="BC58" s="1287"/>
      <c r="BD58" s="1287"/>
      <c r="BE58" s="1287"/>
      <c r="BF58" s="1287"/>
      <c r="BG58" s="1287"/>
      <c r="BH58" s="1287"/>
      <c r="BI58" s="1287"/>
      <c r="BJ58" s="1287"/>
      <c r="BK58" s="1287"/>
      <c r="BL58" s="1287"/>
      <c r="BM58" s="1287"/>
      <c r="BN58" s="1287"/>
      <c r="BO58" s="1287"/>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603</v>
      </c>
    </row>
    <row r="64" spans="1:109" ht="13.5" x14ac:dyDescent="0.15">
      <c r="B64" s="368"/>
      <c r="G64" s="383"/>
      <c r="I64" s="385"/>
      <c r="J64" s="385"/>
      <c r="K64" s="385"/>
      <c r="L64" s="385"/>
      <c r="M64" s="385"/>
      <c r="N64" s="384"/>
      <c r="AM64" s="383"/>
      <c r="AN64" s="383" t="s">
        <v>602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3" t="s">
        <v>609</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ht="13.5" x14ac:dyDescent="0.15">
      <c r="B66" s="368"/>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ht="13.5" x14ac:dyDescent="0.15">
      <c r="B67" s="368"/>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ht="13.5" x14ac:dyDescent="0.15">
      <c r="B68" s="368"/>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ht="13.5" x14ac:dyDescent="0.15">
      <c r="B69" s="368"/>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601</v>
      </c>
    </row>
    <row r="72" spans="2:107" ht="13.5" x14ac:dyDescent="0.15">
      <c r="B72" s="368"/>
      <c r="G72" s="1282"/>
      <c r="H72" s="1282"/>
      <c r="I72" s="1282"/>
      <c r="J72" s="1282"/>
      <c r="K72" s="376"/>
      <c r="L72" s="376"/>
      <c r="M72" s="375"/>
      <c r="N72" s="37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488</v>
      </c>
      <c r="BQ72" s="1286"/>
      <c r="BR72" s="1286"/>
      <c r="BS72" s="1286"/>
      <c r="BT72" s="1286"/>
      <c r="BU72" s="1286"/>
      <c r="BV72" s="1286"/>
      <c r="BW72" s="1286"/>
      <c r="BX72" s="1286" t="s">
        <v>489</v>
      </c>
      <c r="BY72" s="1286"/>
      <c r="BZ72" s="1286"/>
      <c r="CA72" s="1286"/>
      <c r="CB72" s="1286"/>
      <c r="CC72" s="1286"/>
      <c r="CD72" s="1286"/>
      <c r="CE72" s="1286"/>
      <c r="CF72" s="1286" t="s">
        <v>490</v>
      </c>
      <c r="CG72" s="1286"/>
      <c r="CH72" s="1286"/>
      <c r="CI72" s="1286"/>
      <c r="CJ72" s="1286"/>
      <c r="CK72" s="1286"/>
      <c r="CL72" s="1286"/>
      <c r="CM72" s="1286"/>
      <c r="CN72" s="1286" t="s">
        <v>491</v>
      </c>
      <c r="CO72" s="1286"/>
      <c r="CP72" s="1286"/>
      <c r="CQ72" s="1286"/>
      <c r="CR72" s="1286"/>
      <c r="CS72" s="1286"/>
      <c r="CT72" s="1286"/>
      <c r="CU72" s="1286"/>
      <c r="CV72" s="1286" t="s">
        <v>492</v>
      </c>
      <c r="CW72" s="1286"/>
      <c r="CX72" s="1286"/>
      <c r="CY72" s="1286"/>
      <c r="CZ72" s="1286"/>
      <c r="DA72" s="1286"/>
      <c r="DB72" s="1286"/>
      <c r="DC72" s="1286"/>
    </row>
    <row r="73" spans="2:107" ht="13.5" x14ac:dyDescent="0.15">
      <c r="B73" s="368"/>
      <c r="G73" s="1290"/>
      <c r="H73" s="1290"/>
      <c r="I73" s="1290"/>
      <c r="J73" s="1290"/>
      <c r="K73" s="1294"/>
      <c r="L73" s="1294"/>
      <c r="M73" s="1294"/>
      <c r="N73" s="1294"/>
      <c r="AM73" s="374"/>
      <c r="AN73" s="1287" t="s">
        <v>600</v>
      </c>
      <c r="AO73" s="1287"/>
      <c r="AP73" s="1287"/>
      <c r="AQ73" s="1287"/>
      <c r="AR73" s="1287"/>
      <c r="AS73" s="1287"/>
      <c r="AT73" s="1287"/>
      <c r="AU73" s="1287"/>
      <c r="AV73" s="1287"/>
      <c r="AW73" s="1287"/>
      <c r="AX73" s="1287"/>
      <c r="AY73" s="1287"/>
      <c r="AZ73" s="1287"/>
      <c r="BA73" s="1287"/>
      <c r="BB73" s="1287" t="s">
        <v>598</v>
      </c>
      <c r="BC73" s="1287"/>
      <c r="BD73" s="1287"/>
      <c r="BE73" s="1287"/>
      <c r="BF73" s="1287"/>
      <c r="BG73" s="1287"/>
      <c r="BH73" s="1287"/>
      <c r="BI73" s="1287"/>
      <c r="BJ73" s="1287"/>
      <c r="BK73" s="1287"/>
      <c r="BL73" s="1287"/>
      <c r="BM73" s="1287"/>
      <c r="BN73" s="1287"/>
      <c r="BO73" s="1287"/>
      <c r="BP73" s="1289">
        <v>38.9</v>
      </c>
      <c r="BQ73" s="1289"/>
      <c r="BR73" s="1289"/>
      <c r="BS73" s="1289"/>
      <c r="BT73" s="1289"/>
      <c r="BU73" s="1289"/>
      <c r="BV73" s="1289"/>
      <c r="BW73" s="1289"/>
      <c r="BX73" s="1289">
        <v>60.1</v>
      </c>
      <c r="BY73" s="1289"/>
      <c r="BZ73" s="1289"/>
      <c r="CA73" s="1289"/>
      <c r="CB73" s="1289"/>
      <c r="CC73" s="1289"/>
      <c r="CD73" s="1289"/>
      <c r="CE73" s="1289"/>
      <c r="CF73" s="1289">
        <v>66.099999999999994</v>
      </c>
      <c r="CG73" s="1289"/>
      <c r="CH73" s="1289"/>
      <c r="CI73" s="1289"/>
      <c r="CJ73" s="1289"/>
      <c r="CK73" s="1289"/>
      <c r="CL73" s="1289"/>
      <c r="CM73" s="1289"/>
      <c r="CN73" s="1289">
        <v>57.5</v>
      </c>
      <c r="CO73" s="1289"/>
      <c r="CP73" s="1289"/>
      <c r="CQ73" s="1289"/>
      <c r="CR73" s="1289"/>
      <c r="CS73" s="1289"/>
      <c r="CT73" s="1289"/>
      <c r="CU73" s="1289"/>
      <c r="CV73" s="1289">
        <v>58</v>
      </c>
      <c r="CW73" s="1289"/>
      <c r="CX73" s="1289"/>
      <c r="CY73" s="1289"/>
      <c r="CZ73" s="1289"/>
      <c r="DA73" s="1289"/>
      <c r="DB73" s="1289"/>
      <c r="DC73" s="1289"/>
    </row>
    <row r="74" spans="2:107" ht="13.5" x14ac:dyDescent="0.15">
      <c r="B74" s="368"/>
      <c r="G74" s="1290"/>
      <c r="H74" s="1290"/>
      <c r="I74" s="1290"/>
      <c r="J74" s="1290"/>
      <c r="K74" s="1294"/>
      <c r="L74" s="1294"/>
      <c r="M74" s="1294"/>
      <c r="N74" s="1294"/>
      <c r="AM74" s="374"/>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5" x14ac:dyDescent="0.15">
      <c r="B75" s="368"/>
      <c r="G75" s="1290"/>
      <c r="H75" s="1290"/>
      <c r="I75" s="1282"/>
      <c r="J75" s="1282"/>
      <c r="K75" s="1291"/>
      <c r="L75" s="1291"/>
      <c r="M75" s="1291"/>
      <c r="N75" s="1291"/>
      <c r="AM75" s="374"/>
      <c r="AN75" s="1287"/>
      <c r="AO75" s="1287"/>
      <c r="AP75" s="1287"/>
      <c r="AQ75" s="1287"/>
      <c r="AR75" s="1287"/>
      <c r="AS75" s="1287"/>
      <c r="AT75" s="1287"/>
      <c r="AU75" s="1287"/>
      <c r="AV75" s="1287"/>
      <c r="AW75" s="1287"/>
      <c r="AX75" s="1287"/>
      <c r="AY75" s="1287"/>
      <c r="AZ75" s="1287"/>
      <c r="BA75" s="1287"/>
      <c r="BB75" s="1287" t="s">
        <v>597</v>
      </c>
      <c r="BC75" s="1287"/>
      <c r="BD75" s="1287"/>
      <c r="BE75" s="1287"/>
      <c r="BF75" s="1287"/>
      <c r="BG75" s="1287"/>
      <c r="BH75" s="1287"/>
      <c r="BI75" s="1287"/>
      <c r="BJ75" s="1287"/>
      <c r="BK75" s="1287"/>
      <c r="BL75" s="1287"/>
      <c r="BM75" s="1287"/>
      <c r="BN75" s="1287"/>
      <c r="BO75" s="1287"/>
      <c r="BP75" s="1289">
        <v>7</v>
      </c>
      <c r="BQ75" s="1289"/>
      <c r="BR75" s="1289"/>
      <c r="BS75" s="1289"/>
      <c r="BT75" s="1289"/>
      <c r="BU75" s="1289"/>
      <c r="BV75" s="1289"/>
      <c r="BW75" s="1289"/>
      <c r="BX75" s="1289">
        <v>7.3</v>
      </c>
      <c r="BY75" s="1289"/>
      <c r="BZ75" s="1289"/>
      <c r="CA75" s="1289"/>
      <c r="CB75" s="1289"/>
      <c r="CC75" s="1289"/>
      <c r="CD75" s="1289"/>
      <c r="CE75" s="1289"/>
      <c r="CF75" s="1289">
        <v>7</v>
      </c>
      <c r="CG75" s="1289"/>
      <c r="CH75" s="1289"/>
      <c r="CI75" s="1289"/>
      <c r="CJ75" s="1289"/>
      <c r="CK75" s="1289"/>
      <c r="CL75" s="1289"/>
      <c r="CM75" s="1289"/>
      <c r="CN75" s="1289">
        <v>6.4</v>
      </c>
      <c r="CO75" s="1289"/>
      <c r="CP75" s="1289"/>
      <c r="CQ75" s="1289"/>
      <c r="CR75" s="1289"/>
      <c r="CS75" s="1289"/>
      <c r="CT75" s="1289"/>
      <c r="CU75" s="1289"/>
      <c r="CV75" s="1289">
        <v>5.9</v>
      </c>
      <c r="CW75" s="1289"/>
      <c r="CX75" s="1289"/>
      <c r="CY75" s="1289"/>
      <c r="CZ75" s="1289"/>
      <c r="DA75" s="1289"/>
      <c r="DB75" s="1289"/>
      <c r="DC75" s="1289"/>
    </row>
    <row r="76" spans="2:107" ht="13.5" x14ac:dyDescent="0.15">
      <c r="B76" s="368"/>
      <c r="G76" s="1290"/>
      <c r="H76" s="1290"/>
      <c r="I76" s="1282"/>
      <c r="J76" s="1282"/>
      <c r="K76" s="1291"/>
      <c r="L76" s="1291"/>
      <c r="M76" s="1291"/>
      <c r="N76" s="1291"/>
      <c r="AM76" s="374"/>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5" x14ac:dyDescent="0.15">
      <c r="B77" s="368"/>
      <c r="G77" s="1282"/>
      <c r="H77" s="1282"/>
      <c r="I77" s="1282"/>
      <c r="J77" s="1282"/>
      <c r="K77" s="1294"/>
      <c r="L77" s="1294"/>
      <c r="M77" s="1294"/>
      <c r="N77" s="1294"/>
      <c r="AN77" s="1286" t="s">
        <v>599</v>
      </c>
      <c r="AO77" s="1286"/>
      <c r="AP77" s="1286"/>
      <c r="AQ77" s="1286"/>
      <c r="AR77" s="1286"/>
      <c r="AS77" s="1286"/>
      <c r="AT77" s="1286"/>
      <c r="AU77" s="1286"/>
      <c r="AV77" s="1286"/>
      <c r="AW77" s="1286"/>
      <c r="AX77" s="1286"/>
      <c r="AY77" s="1286"/>
      <c r="AZ77" s="1286"/>
      <c r="BA77" s="1286"/>
      <c r="BB77" s="1287" t="s">
        <v>598</v>
      </c>
      <c r="BC77" s="1287"/>
      <c r="BD77" s="1287"/>
      <c r="BE77" s="1287"/>
      <c r="BF77" s="1287"/>
      <c r="BG77" s="1287"/>
      <c r="BH77" s="1287"/>
      <c r="BI77" s="1287"/>
      <c r="BJ77" s="1287"/>
      <c r="BK77" s="1287"/>
      <c r="BL77" s="1287"/>
      <c r="BM77" s="1287"/>
      <c r="BN77" s="1287"/>
      <c r="BO77" s="1287"/>
      <c r="BP77" s="1289">
        <v>37.700000000000003</v>
      </c>
      <c r="BQ77" s="1289"/>
      <c r="BR77" s="1289"/>
      <c r="BS77" s="1289"/>
      <c r="BT77" s="1289"/>
      <c r="BU77" s="1289"/>
      <c r="BV77" s="1289"/>
      <c r="BW77" s="1289"/>
      <c r="BX77" s="1289">
        <v>37.9</v>
      </c>
      <c r="BY77" s="1289"/>
      <c r="BZ77" s="1289"/>
      <c r="CA77" s="1289"/>
      <c r="CB77" s="1289"/>
      <c r="CC77" s="1289"/>
      <c r="CD77" s="1289"/>
      <c r="CE77" s="1289"/>
      <c r="CF77" s="1289">
        <v>38.700000000000003</v>
      </c>
      <c r="CG77" s="1289"/>
      <c r="CH77" s="1289"/>
      <c r="CI77" s="1289"/>
      <c r="CJ77" s="1289"/>
      <c r="CK77" s="1289"/>
      <c r="CL77" s="1289"/>
      <c r="CM77" s="1289"/>
      <c r="CN77" s="1289">
        <v>32.5</v>
      </c>
      <c r="CO77" s="1289"/>
      <c r="CP77" s="1289"/>
      <c r="CQ77" s="1289"/>
      <c r="CR77" s="1289"/>
      <c r="CS77" s="1289"/>
      <c r="CT77" s="1289"/>
      <c r="CU77" s="1289"/>
      <c r="CV77" s="1289">
        <v>23</v>
      </c>
      <c r="CW77" s="1289"/>
      <c r="CX77" s="1289"/>
      <c r="CY77" s="1289"/>
      <c r="CZ77" s="1289"/>
      <c r="DA77" s="1289"/>
      <c r="DB77" s="1289"/>
      <c r="DC77" s="1289"/>
    </row>
    <row r="78" spans="2:107" ht="13.5" x14ac:dyDescent="0.15">
      <c r="B78" s="368"/>
      <c r="G78" s="1282"/>
      <c r="H78" s="1282"/>
      <c r="I78" s="1282"/>
      <c r="J78" s="1282"/>
      <c r="K78" s="1294"/>
      <c r="L78" s="1294"/>
      <c r="M78" s="1294"/>
      <c r="N78" s="1294"/>
      <c r="AN78" s="1286"/>
      <c r="AO78" s="1286"/>
      <c r="AP78" s="1286"/>
      <c r="AQ78" s="1286"/>
      <c r="AR78" s="1286"/>
      <c r="AS78" s="1286"/>
      <c r="AT78" s="1286"/>
      <c r="AU78" s="1286"/>
      <c r="AV78" s="1286"/>
      <c r="AW78" s="1286"/>
      <c r="AX78" s="1286"/>
      <c r="AY78" s="1286"/>
      <c r="AZ78" s="1286"/>
      <c r="BA78" s="1286"/>
      <c r="BB78" s="1287"/>
      <c r="BC78" s="1287"/>
      <c r="BD78" s="1287"/>
      <c r="BE78" s="1287"/>
      <c r="BF78" s="1287"/>
      <c r="BG78" s="1287"/>
      <c r="BH78" s="1287"/>
      <c r="BI78" s="1287"/>
      <c r="BJ78" s="1287"/>
      <c r="BK78" s="1287"/>
      <c r="BL78" s="1287"/>
      <c r="BM78" s="1287"/>
      <c r="BN78" s="1287"/>
      <c r="BO78" s="1287"/>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5" x14ac:dyDescent="0.15">
      <c r="B79" s="368"/>
      <c r="G79" s="1282"/>
      <c r="H79" s="1282"/>
      <c r="I79" s="1293"/>
      <c r="J79" s="1293"/>
      <c r="K79" s="1295"/>
      <c r="L79" s="1295"/>
      <c r="M79" s="1295"/>
      <c r="N79" s="1295"/>
      <c r="AN79" s="1286"/>
      <c r="AO79" s="1286"/>
      <c r="AP79" s="1286"/>
      <c r="AQ79" s="1286"/>
      <c r="AR79" s="1286"/>
      <c r="AS79" s="1286"/>
      <c r="AT79" s="1286"/>
      <c r="AU79" s="1286"/>
      <c r="AV79" s="1286"/>
      <c r="AW79" s="1286"/>
      <c r="AX79" s="1286"/>
      <c r="AY79" s="1286"/>
      <c r="AZ79" s="1286"/>
      <c r="BA79" s="1286"/>
      <c r="BB79" s="1287" t="s">
        <v>597</v>
      </c>
      <c r="BC79" s="1287"/>
      <c r="BD79" s="1287"/>
      <c r="BE79" s="1287"/>
      <c r="BF79" s="1287"/>
      <c r="BG79" s="1287"/>
      <c r="BH79" s="1287"/>
      <c r="BI79" s="1287"/>
      <c r="BJ79" s="1287"/>
      <c r="BK79" s="1287"/>
      <c r="BL79" s="1287"/>
      <c r="BM79" s="1287"/>
      <c r="BN79" s="1287"/>
      <c r="BO79" s="1287"/>
      <c r="BP79" s="1289">
        <v>8.9</v>
      </c>
      <c r="BQ79" s="1289"/>
      <c r="BR79" s="1289"/>
      <c r="BS79" s="1289"/>
      <c r="BT79" s="1289"/>
      <c r="BU79" s="1289"/>
      <c r="BV79" s="1289"/>
      <c r="BW79" s="1289"/>
      <c r="BX79" s="1289">
        <v>8.6999999999999993</v>
      </c>
      <c r="BY79" s="1289"/>
      <c r="BZ79" s="1289"/>
      <c r="CA79" s="1289"/>
      <c r="CB79" s="1289"/>
      <c r="CC79" s="1289"/>
      <c r="CD79" s="1289"/>
      <c r="CE79" s="1289"/>
      <c r="CF79" s="1289">
        <v>8.8000000000000007</v>
      </c>
      <c r="CG79" s="1289"/>
      <c r="CH79" s="1289"/>
      <c r="CI79" s="1289"/>
      <c r="CJ79" s="1289"/>
      <c r="CK79" s="1289"/>
      <c r="CL79" s="1289"/>
      <c r="CM79" s="1289"/>
      <c r="CN79" s="1289">
        <v>8.6999999999999993</v>
      </c>
      <c r="CO79" s="1289"/>
      <c r="CP79" s="1289"/>
      <c r="CQ79" s="1289"/>
      <c r="CR79" s="1289"/>
      <c r="CS79" s="1289"/>
      <c r="CT79" s="1289"/>
      <c r="CU79" s="1289"/>
      <c r="CV79" s="1289">
        <v>8.1999999999999993</v>
      </c>
      <c r="CW79" s="1289"/>
      <c r="CX79" s="1289"/>
      <c r="CY79" s="1289"/>
      <c r="CZ79" s="1289"/>
      <c r="DA79" s="1289"/>
      <c r="DB79" s="1289"/>
      <c r="DC79" s="1289"/>
    </row>
    <row r="80" spans="2:107" ht="13.5" x14ac:dyDescent="0.15">
      <c r="B80" s="368"/>
      <c r="G80" s="1282"/>
      <c r="H80" s="1282"/>
      <c r="I80" s="1293"/>
      <c r="J80" s="1293"/>
      <c r="K80" s="1295"/>
      <c r="L80" s="1295"/>
      <c r="M80" s="1295"/>
      <c r="N80" s="1295"/>
      <c r="AN80" s="1286"/>
      <c r="AO80" s="1286"/>
      <c r="AP80" s="1286"/>
      <c r="AQ80" s="1286"/>
      <c r="AR80" s="1286"/>
      <c r="AS80" s="1286"/>
      <c r="AT80" s="1286"/>
      <c r="AU80" s="1286"/>
      <c r="AV80" s="1286"/>
      <c r="AW80" s="1286"/>
      <c r="AX80" s="1286"/>
      <c r="AY80" s="1286"/>
      <c r="AZ80" s="1286"/>
      <c r="BA80" s="1286"/>
      <c r="BB80" s="1287"/>
      <c r="BC80" s="1287"/>
      <c r="BD80" s="1287"/>
      <c r="BE80" s="1287"/>
      <c r="BF80" s="1287"/>
      <c r="BG80" s="1287"/>
      <c r="BH80" s="1287"/>
      <c r="BI80" s="1287"/>
      <c r="BJ80" s="1287"/>
      <c r="BK80" s="1287"/>
      <c r="BL80" s="1287"/>
      <c r="BM80" s="1287"/>
      <c r="BN80" s="1287"/>
      <c r="BO80" s="1287"/>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4xpB5jbpGlD4050dyX0JexNsPnd34TWkbtEnDTPRI73jMWUHQQXMshhkEopfapCHGKUlQcJXbj3GiZBnZeSyhw==" saltValue="TjXa5fp/Ip2DKINAXOaKWA=="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607</v>
      </c>
    </row>
  </sheetData>
  <sheetProtection algorithmName="SHA-512" hashValue="KHD3UwY4QEt5apJU+u6naWgymhX57Mlc6K9Mr4PopYXrI9q3OYSkr9nAFgpj2cfJRQb9o3ueWOFIxGSFxX4Jnw==" saltValue="rwcE+SDu7BCVXLCAl/xz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486</v>
      </c>
    </row>
  </sheetData>
  <sheetProtection algorithmName="SHA-512" hashValue="xX+i8e/58CCYsy+WNMV6LbpESi0GrzKkbKe2BswI6ukK1lQQqma1yyViLxmk/NTBSi9zP/tlfr1dKrlcJvRd6g==" saltValue="T2cg+D8gl1fXCs5pliCM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485</v>
      </c>
      <c r="G2" s="148"/>
      <c r="H2" s="149"/>
    </row>
    <row r="3" spans="1:8" x14ac:dyDescent="0.15">
      <c r="A3" s="145" t="s">
        <v>478</v>
      </c>
      <c r="B3" s="150"/>
      <c r="C3" s="151"/>
      <c r="D3" s="152">
        <v>29461</v>
      </c>
      <c r="E3" s="153"/>
      <c r="F3" s="154">
        <v>72656</v>
      </c>
      <c r="G3" s="155"/>
      <c r="H3" s="156"/>
    </row>
    <row r="4" spans="1:8" x14ac:dyDescent="0.15">
      <c r="A4" s="157"/>
      <c r="B4" s="158"/>
      <c r="C4" s="159"/>
      <c r="D4" s="160">
        <v>22482</v>
      </c>
      <c r="E4" s="161"/>
      <c r="F4" s="162">
        <v>36448</v>
      </c>
      <c r="G4" s="163"/>
      <c r="H4" s="164"/>
    </row>
    <row r="5" spans="1:8" x14ac:dyDescent="0.15">
      <c r="A5" s="145" t="s">
        <v>480</v>
      </c>
      <c r="B5" s="150"/>
      <c r="C5" s="151"/>
      <c r="D5" s="152">
        <v>47267</v>
      </c>
      <c r="E5" s="153"/>
      <c r="F5" s="154">
        <v>65080</v>
      </c>
      <c r="G5" s="155"/>
      <c r="H5" s="156"/>
    </row>
    <row r="6" spans="1:8" x14ac:dyDescent="0.15">
      <c r="A6" s="157"/>
      <c r="B6" s="158"/>
      <c r="C6" s="159"/>
      <c r="D6" s="160">
        <v>32452</v>
      </c>
      <c r="E6" s="161"/>
      <c r="F6" s="162">
        <v>38201</v>
      </c>
      <c r="G6" s="163"/>
      <c r="H6" s="164"/>
    </row>
    <row r="7" spans="1:8" x14ac:dyDescent="0.15">
      <c r="A7" s="145" t="s">
        <v>481</v>
      </c>
      <c r="B7" s="150"/>
      <c r="C7" s="151"/>
      <c r="D7" s="152">
        <v>76677</v>
      </c>
      <c r="E7" s="153"/>
      <c r="F7" s="154">
        <v>79288</v>
      </c>
      <c r="G7" s="155"/>
      <c r="H7" s="156"/>
    </row>
    <row r="8" spans="1:8" x14ac:dyDescent="0.15">
      <c r="A8" s="157"/>
      <c r="B8" s="158"/>
      <c r="C8" s="159"/>
      <c r="D8" s="160">
        <v>51186</v>
      </c>
      <c r="E8" s="161"/>
      <c r="F8" s="162">
        <v>41870</v>
      </c>
      <c r="G8" s="163"/>
      <c r="H8" s="164"/>
    </row>
    <row r="9" spans="1:8" x14ac:dyDescent="0.15">
      <c r="A9" s="145" t="s">
        <v>482</v>
      </c>
      <c r="B9" s="150"/>
      <c r="C9" s="151"/>
      <c r="D9" s="152">
        <v>113775</v>
      </c>
      <c r="E9" s="153"/>
      <c r="F9" s="154">
        <v>84962</v>
      </c>
      <c r="G9" s="155"/>
      <c r="H9" s="156"/>
    </row>
    <row r="10" spans="1:8" x14ac:dyDescent="0.15">
      <c r="A10" s="157"/>
      <c r="B10" s="158"/>
      <c r="C10" s="159"/>
      <c r="D10" s="160">
        <v>45051</v>
      </c>
      <c r="E10" s="161"/>
      <c r="F10" s="162">
        <v>42793</v>
      </c>
      <c r="G10" s="163"/>
      <c r="H10" s="164"/>
    </row>
    <row r="11" spans="1:8" x14ac:dyDescent="0.15">
      <c r="A11" s="145" t="s">
        <v>483</v>
      </c>
      <c r="B11" s="150"/>
      <c r="C11" s="151"/>
      <c r="D11" s="152">
        <v>76968</v>
      </c>
      <c r="E11" s="153"/>
      <c r="F11" s="154">
        <v>71279</v>
      </c>
      <c r="G11" s="155"/>
      <c r="H11" s="156"/>
    </row>
    <row r="12" spans="1:8" x14ac:dyDescent="0.15">
      <c r="A12" s="157"/>
      <c r="B12" s="158"/>
      <c r="C12" s="165"/>
      <c r="D12" s="160">
        <v>52809</v>
      </c>
      <c r="E12" s="161"/>
      <c r="F12" s="162">
        <v>36731</v>
      </c>
      <c r="G12" s="163"/>
      <c r="H12" s="164"/>
    </row>
    <row r="13" spans="1:8" x14ac:dyDescent="0.15">
      <c r="A13" s="145"/>
      <c r="B13" s="150"/>
      <c r="C13" s="166"/>
      <c r="D13" s="167">
        <v>68830</v>
      </c>
      <c r="E13" s="168"/>
      <c r="F13" s="169">
        <v>74653</v>
      </c>
      <c r="G13" s="170"/>
      <c r="H13" s="156"/>
    </row>
    <row r="14" spans="1:8" x14ac:dyDescent="0.15">
      <c r="A14" s="157"/>
      <c r="B14" s="158"/>
      <c r="C14" s="159"/>
      <c r="D14" s="160">
        <v>40796</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11.13</v>
      </c>
      <c r="C19" s="171">
        <f>ROUND(VALUE(SUBSTITUTE(実質収支比率等に係る経年分析!G$48,"▲","-")),2)</f>
        <v>11.22</v>
      </c>
      <c r="D19" s="171">
        <f>ROUND(VALUE(SUBSTITUTE(実質収支比率等に係る経年分析!H$48,"▲","-")),2)</f>
        <v>10.01</v>
      </c>
      <c r="E19" s="171">
        <f>ROUND(VALUE(SUBSTITUTE(実質収支比率等に係る経年分析!I$48,"▲","-")),2)</f>
        <v>12.74</v>
      </c>
      <c r="F19" s="171">
        <f>ROUND(VALUE(SUBSTITUTE(実質収支比率等に係る経年分析!J$48,"▲","-")),2)</f>
        <v>13.4</v>
      </c>
    </row>
    <row r="20" spans="1:11" x14ac:dyDescent="0.15">
      <c r="A20" s="171" t="s">
        <v>55</v>
      </c>
      <c r="B20" s="171">
        <f>ROUND(VALUE(SUBSTITUTE(実質収支比率等に係る経年分析!F$47,"▲","-")),2)</f>
        <v>16.559999999999999</v>
      </c>
      <c r="C20" s="171">
        <f>ROUND(VALUE(SUBSTITUTE(実質収支比率等に係る経年分析!G$47,"▲","-")),2)</f>
        <v>15.52</v>
      </c>
      <c r="D20" s="171">
        <f>ROUND(VALUE(SUBSTITUTE(実質収支比率等に係る経年分析!H$47,"▲","-")),2)</f>
        <v>12.1</v>
      </c>
      <c r="E20" s="171">
        <f>ROUND(VALUE(SUBSTITUTE(実質収支比率等に係る経年分析!I$47,"▲","-")),2)</f>
        <v>11.7</v>
      </c>
      <c r="F20" s="171">
        <f>ROUND(VALUE(SUBSTITUTE(実質収支比率等に係る経年分析!J$47,"▲","-")),2)</f>
        <v>15.5</v>
      </c>
    </row>
    <row r="21" spans="1:11" x14ac:dyDescent="0.15">
      <c r="A21" s="171" t="s">
        <v>56</v>
      </c>
      <c r="B21" s="171">
        <f>IF(ISNUMBER(VALUE(SUBSTITUTE(実質収支比率等に係る経年分析!F$49,"▲","-"))),ROUND(VALUE(SUBSTITUTE(実質収支比率等に係る経年分析!F$49,"▲","-")),2),NA())</f>
        <v>-1.45</v>
      </c>
      <c r="C21" s="171">
        <f>IF(ISNUMBER(VALUE(SUBSTITUTE(実質収支比率等に係る経年分析!G$49,"▲","-"))),ROUND(VALUE(SUBSTITUTE(実質収支比率等に係る経年分析!G$49,"▲","-")),2),NA())</f>
        <v>-0.73</v>
      </c>
      <c r="D21" s="171">
        <f>IF(ISNUMBER(VALUE(SUBSTITUTE(実質収支比率等に係る経年分析!H$49,"▲","-"))),ROUND(VALUE(SUBSTITUTE(実質収支比率等に係る経年分析!H$49,"▲","-")),2),NA())</f>
        <v>-4.03</v>
      </c>
      <c r="E21" s="171">
        <f>IF(ISNUMBER(VALUE(SUBSTITUTE(実質収支比率等に係る経年分析!I$49,"▲","-"))),ROUND(VALUE(SUBSTITUTE(実質収支比率等に係る経年分析!I$49,"▲","-")),2),NA())</f>
        <v>3.2</v>
      </c>
      <c r="F21" s="171">
        <f>IF(ISNUMBER(VALUE(SUBSTITUTE(実質収支比率等に係る経年分析!J$49,"▲","-"))),ROUND(VALUE(SUBSTITUTE(実質収支比率等に係る経年分析!J$49,"▲","-")),2),NA())</f>
        <v>5.52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下田駅前広場整備事業特別会計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3.88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1.0900000000000001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886</v>
      </c>
      <c r="E42" s="173"/>
      <c r="F42" s="173"/>
      <c r="G42" s="173">
        <f>'実質公債費比率（分子）の構造'!L$52</f>
        <v>922</v>
      </c>
      <c r="H42" s="173"/>
      <c r="I42" s="173"/>
      <c r="J42" s="173">
        <f>'実質公債費比率（分子）の構造'!M$52</f>
        <v>1008</v>
      </c>
      <c r="K42" s="173"/>
      <c r="L42" s="173"/>
      <c r="M42" s="173">
        <f>'実質公債費比率（分子）の構造'!N$52</f>
        <v>1021</v>
      </c>
      <c r="N42" s="173"/>
      <c r="O42" s="173"/>
      <c r="P42" s="173">
        <f>'実質公債費比率（分子）の構造'!O$52</f>
        <v>973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145</v>
      </c>
      <c r="C45" s="173"/>
      <c r="D45" s="173"/>
      <c r="E45" s="173">
        <f>'実質公債費比率（分子）の構造'!L$49</f>
        <v>165</v>
      </c>
      <c r="F45" s="173"/>
      <c r="G45" s="173"/>
      <c r="H45" s="173">
        <f>'実質公債費比率（分子）の構造'!M$49</f>
        <v>152</v>
      </c>
      <c r="I45" s="173"/>
      <c r="J45" s="173"/>
      <c r="K45" s="173">
        <f>'実質公債費比率（分子）の構造'!N$49</f>
        <v>136</v>
      </c>
      <c r="L45" s="173"/>
      <c r="M45" s="173"/>
      <c r="N45" s="173">
        <f>'実質公債費比率（分子）の構造'!O$49</f>
        <v>140</v>
      </c>
      <c r="O45" s="173"/>
      <c r="P45" s="173"/>
    </row>
    <row r="46" spans="1:16" x14ac:dyDescent="0.15">
      <c r="A46" s="173" t="s">
        <v>67</v>
      </c>
      <c r="B46" s="173">
        <f>'実質公債費比率（分子）の構造'!K$48</f>
        <v>353</v>
      </c>
      <c r="C46" s="173"/>
      <c r="D46" s="173"/>
      <c r="E46" s="173">
        <f>'実質公債費比率（分子）の構造'!L$48</f>
        <v>443</v>
      </c>
      <c r="F46" s="173"/>
      <c r="G46" s="173"/>
      <c r="H46" s="173">
        <f>'実質公債費比率（分子）の構造'!M$48</f>
        <v>442</v>
      </c>
      <c r="I46" s="173"/>
      <c r="J46" s="173"/>
      <c r="K46" s="173">
        <f>'実質公債費比率（分子）の構造'!N$48</f>
        <v>452</v>
      </c>
      <c r="L46" s="173"/>
      <c r="M46" s="173"/>
      <c r="N46" s="173">
        <f>'実質公債費比率（分子）の構造'!O$48</f>
        <v>448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772</v>
      </c>
      <c r="C49" s="173"/>
      <c r="D49" s="173"/>
      <c r="E49" s="173">
        <f>'実質公債費比率（分子）の構造'!L$45</f>
        <v>720</v>
      </c>
      <c r="F49" s="173"/>
      <c r="G49" s="173"/>
      <c r="H49" s="173">
        <f>'実質公債費比率（分子）の構造'!M$45</f>
        <v>732</v>
      </c>
      <c r="I49" s="173"/>
      <c r="J49" s="173"/>
      <c r="K49" s="173">
        <f>'実質公債費比率（分子）の構造'!N$45</f>
        <v>739</v>
      </c>
      <c r="L49" s="173"/>
      <c r="M49" s="173"/>
      <c r="N49" s="173">
        <f>'実質公債費比率（分子）の構造'!O$45</f>
        <v>762</v>
      </c>
      <c r="O49" s="173"/>
      <c r="P49" s="173"/>
    </row>
    <row r="50" spans="1:16" x14ac:dyDescent="0.15">
      <c r="A50" s="173" t="s">
        <v>71</v>
      </c>
      <c r="B50" s="173" t="e">
        <f>NA()</f>
        <v>#N/A</v>
      </c>
      <c r="C50" s="173">
        <f>IF(ISNUMBER('実質公債費比率（分子）の構造'!K$53),'実質公債費比率（分子）の構造'!K$53,NA())</f>
        <v>384</v>
      </c>
      <c r="D50" s="173" t="e">
        <f>NA()</f>
        <v>#N/A</v>
      </c>
      <c r="E50" s="173" t="e">
        <f>NA()</f>
        <v>#N/A</v>
      </c>
      <c r="F50" s="173">
        <f>IF(ISNUMBER('実質公債費比率（分子）の構造'!L$53),'実質公債費比率（分子）の構造'!L$53,NA())</f>
        <v>406</v>
      </c>
      <c r="G50" s="173" t="e">
        <f>NA()</f>
        <v>#N/A</v>
      </c>
      <c r="H50" s="173" t="e">
        <f>NA()</f>
        <v>#N/A</v>
      </c>
      <c r="I50" s="173">
        <f>IF(ISNUMBER('実質公債費比率（分子）の構造'!M$53),'実質公債費比率（分子）の構造'!M$53,NA())</f>
        <v>318</v>
      </c>
      <c r="J50" s="173" t="e">
        <f>NA()</f>
        <v>#N/A</v>
      </c>
      <c r="K50" s="173" t="e">
        <f>NA()</f>
        <v>#N/A</v>
      </c>
      <c r="L50" s="173">
        <f>IF(ISNUMBER('実質公債費比率（分子）の構造'!N$53),'実質公債費比率（分子）の構造'!N$53,NA())</f>
        <v>306</v>
      </c>
      <c r="M50" s="173" t="e">
        <f>NA()</f>
        <v>#N/A</v>
      </c>
      <c r="N50" s="173" t="e">
        <f>NA()</f>
        <v>#N/A</v>
      </c>
      <c r="O50" s="173">
        <f>IF(ISNUMBER('実質公債費比率（分子）の構造'!O$53),'実質公債費比率（分子）の構造'!O$53,NA())</f>
        <v>377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9836</v>
      </c>
      <c r="E56" s="172"/>
      <c r="F56" s="172"/>
      <c r="G56" s="172">
        <f>'将来負担比率（分子）の構造'!J$52</f>
        <v>9883</v>
      </c>
      <c r="H56" s="172"/>
      <c r="I56" s="172"/>
      <c r="J56" s="172">
        <f>'将来負担比率（分子）の構造'!K$52</f>
        <v>10102</v>
      </c>
      <c r="K56" s="172"/>
      <c r="L56" s="172"/>
      <c r="M56" s="172">
        <f>'将来負担比率（分子）の構造'!L$52</f>
        <v>10560</v>
      </c>
      <c r="N56" s="172"/>
      <c r="O56" s="172"/>
      <c r="P56" s="172">
        <f>'将来負担比率（分子）の構造'!M$52</f>
        <v>10293</v>
      </c>
    </row>
    <row r="57" spans="1:16" x14ac:dyDescent="0.15">
      <c r="A57" s="172" t="s">
        <v>42</v>
      </c>
      <c r="B57" s="172"/>
      <c r="C57" s="172"/>
      <c r="D57" s="172">
        <f>'将来負担比率（分子）の構造'!I$51</f>
        <v>1386</v>
      </c>
      <c r="E57" s="172"/>
      <c r="F57" s="172"/>
      <c r="G57" s="172">
        <f>'将来負担比率（分子）の構造'!J$51</f>
        <v>1436</v>
      </c>
      <c r="H57" s="172"/>
      <c r="I57" s="172"/>
      <c r="J57" s="172">
        <f>'将来負担比率（分子）の構造'!K$51</f>
        <v>1354</v>
      </c>
      <c r="K57" s="172"/>
      <c r="L57" s="172"/>
      <c r="M57" s="172">
        <f>'将来負担比率（分子）の構造'!L$51</f>
        <v>1262</v>
      </c>
      <c r="N57" s="172"/>
      <c r="O57" s="172"/>
      <c r="P57" s="172">
        <f>'将来負担比率（分子）の構造'!M$51</f>
        <v>1308</v>
      </c>
    </row>
    <row r="58" spans="1:16" x14ac:dyDescent="0.15">
      <c r="A58" s="172" t="s">
        <v>41</v>
      </c>
      <c r="B58" s="172"/>
      <c r="C58" s="172"/>
      <c r="D58" s="172">
        <f>'将来負担比率（分子）の構造'!I$50</f>
        <v>3278</v>
      </c>
      <c r="E58" s="172"/>
      <c r="F58" s="172"/>
      <c r="G58" s="172">
        <f>'将来負担比率（分子）の構造'!J$50</f>
        <v>3469</v>
      </c>
      <c r="H58" s="172"/>
      <c r="I58" s="172"/>
      <c r="J58" s="172">
        <f>'将来負担比率（分子）の構造'!K$50</f>
        <v>3381</v>
      </c>
      <c r="K58" s="172"/>
      <c r="L58" s="172"/>
      <c r="M58" s="172">
        <f>'将来負担比率（分子）の構造'!L$50</f>
        <v>3407</v>
      </c>
      <c r="N58" s="172"/>
      <c r="O58" s="172"/>
      <c r="P58" s="172">
        <f>'将来負担比率（分子）の構造'!M$50</f>
        <v>3943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2884</v>
      </c>
      <c r="C62" s="172"/>
      <c r="D62" s="172"/>
      <c r="E62" s="172">
        <f>'将来負担比率（分子）の構造'!J$45</f>
        <v>2818</v>
      </c>
      <c r="F62" s="172"/>
      <c r="G62" s="172"/>
      <c r="H62" s="172">
        <f>'将来負担比率（分子）の構造'!K$45</f>
        <v>2859</v>
      </c>
      <c r="I62" s="172"/>
      <c r="J62" s="172"/>
      <c r="K62" s="172">
        <f>'将来負担比率（分子）の構造'!L$45</f>
        <v>2774</v>
      </c>
      <c r="L62" s="172"/>
      <c r="M62" s="172"/>
      <c r="N62" s="172">
        <f>'将来負担比率（分子）の構造'!M$45</f>
        <v>2873</v>
      </c>
      <c r="O62" s="172"/>
      <c r="P62" s="172"/>
    </row>
    <row r="63" spans="1:16" x14ac:dyDescent="0.15">
      <c r="A63" s="172" t="s">
        <v>34</v>
      </c>
      <c r="B63" s="172">
        <f>'将来負担比率（分子）の構造'!I$44</f>
        <v>895</v>
      </c>
      <c r="C63" s="172"/>
      <c r="D63" s="172"/>
      <c r="E63" s="172">
        <f>'将来負担比率（分子）の構造'!J$44</f>
        <v>912</v>
      </c>
      <c r="F63" s="172"/>
      <c r="G63" s="172"/>
      <c r="H63" s="172">
        <f>'将来負担比率（分子）の構造'!K$44</f>
        <v>873</v>
      </c>
      <c r="I63" s="172"/>
      <c r="J63" s="172"/>
      <c r="K63" s="172">
        <f>'将来負担比率（分子）の構造'!L$44</f>
        <v>851</v>
      </c>
      <c r="L63" s="172"/>
      <c r="M63" s="172"/>
      <c r="N63" s="172">
        <f>'将来負担比率（分子）の構造'!M$44</f>
        <v>875</v>
      </c>
      <c r="O63" s="172"/>
      <c r="P63" s="172"/>
    </row>
    <row r="64" spans="1:16" x14ac:dyDescent="0.15">
      <c r="A64" s="172" t="s">
        <v>33</v>
      </c>
      <c r="B64" s="172">
        <f>'将来負担比率（分子）の構造'!I$43</f>
        <v>4351</v>
      </c>
      <c r="C64" s="172"/>
      <c r="D64" s="172"/>
      <c r="E64" s="172">
        <f>'将来負担比率（分子）の構造'!J$43</f>
        <v>5642</v>
      </c>
      <c r="F64" s="172"/>
      <c r="G64" s="172"/>
      <c r="H64" s="172">
        <f>'将来負担比率（分子）の構造'!K$43</f>
        <v>5394</v>
      </c>
      <c r="I64" s="172"/>
      <c r="J64" s="172"/>
      <c r="K64" s="172">
        <f>'将来負担比率（分子）の構造'!L$43</f>
        <v>4488</v>
      </c>
      <c r="L64" s="172"/>
      <c r="M64" s="172"/>
      <c r="N64" s="172">
        <f>'将来負担比率（分子）の構造'!M$43</f>
        <v>4141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8406</v>
      </c>
      <c r="C66" s="172"/>
      <c r="D66" s="172"/>
      <c r="E66" s="172">
        <f>'将来負担比率（分子）の構造'!J$41</f>
        <v>8583</v>
      </c>
      <c r="F66" s="172"/>
      <c r="G66" s="172"/>
      <c r="H66" s="172">
        <f>'将来負担比率（分子）の構造'!K$41</f>
        <v>9223</v>
      </c>
      <c r="I66" s="172"/>
      <c r="J66" s="172"/>
      <c r="K66" s="172">
        <f>'将来負担比率（分子）の構造'!L$41</f>
        <v>10307</v>
      </c>
      <c r="L66" s="172"/>
      <c r="M66" s="172"/>
      <c r="N66" s="172">
        <f>'将来負担比率（分子）の構造'!M$41</f>
        <v>11073</v>
      </c>
      <c r="O66" s="172"/>
      <c r="P66" s="172"/>
    </row>
    <row r="67" spans="1:16" x14ac:dyDescent="0.15">
      <c r="A67" s="172" t="s">
        <v>75</v>
      </c>
      <c r="B67" s="172" t="e">
        <f>NA()</f>
        <v>#N/A</v>
      </c>
      <c r="C67" s="172">
        <f>IF(ISNUMBER('将来負担比率（分子）の構造'!I$53), IF('将来負担比率（分子）の構造'!I$53 &lt; 0, 0, '将来負担比率（分子）の構造'!I$53), NA())</f>
        <v>2037</v>
      </c>
      <c r="D67" s="172" t="e">
        <f>NA()</f>
        <v>#N/A</v>
      </c>
      <c r="E67" s="172" t="e">
        <f>NA()</f>
        <v>#N/A</v>
      </c>
      <c r="F67" s="172">
        <f>IF(ISNUMBER('将来負担比率（分子）の構造'!J$53), IF('将来負担比率（分子）の構造'!J$53 &lt; 0, 0, '将来負担比率（分子）の構造'!J$53), NA())</f>
        <v>3167</v>
      </c>
      <c r="G67" s="172" t="e">
        <f>NA()</f>
        <v>#N/A</v>
      </c>
      <c r="H67" s="172" t="e">
        <f>NA()</f>
        <v>#N/A</v>
      </c>
      <c r="I67" s="172">
        <f>IF(ISNUMBER('将来負担比率（分子）の構造'!K$53), IF('将来負担比率（分子）の構造'!K$53 &lt; 0, 0, '将来負担比率（分子）の構造'!K$53), NA())</f>
        <v>3511</v>
      </c>
      <c r="J67" s="172" t="e">
        <f>NA()</f>
        <v>#N/A</v>
      </c>
      <c r="K67" s="172" t="e">
        <f>NA()</f>
        <v>#N/A</v>
      </c>
      <c r="L67" s="172">
        <f>IF(ISNUMBER('将来負担比率（分子）の構造'!L$53), IF('将来負担比率（分子）の構造'!L$53 &lt; 0, 0, '将来負担比率（分子）の構造'!L$53), NA())</f>
        <v>3191</v>
      </c>
      <c r="M67" s="172" t="e">
        <f>NA()</f>
        <v>#N/A</v>
      </c>
      <c r="N67" s="172" t="e">
        <f>NA()</f>
        <v>#N/A</v>
      </c>
      <c r="O67" s="172">
        <f>IF(ISNUMBER('将来負担比率（分子）の構造'!M$53), IF('将来負担比率（分子）の構造'!M$53 &lt; 0, 0, '将来負担比率（分子）の構造'!M$53), NA())</f>
        <v>3418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749</v>
      </c>
      <c r="C72" s="176">
        <f>基金残高に係る経年分析!G55</f>
        <v>754</v>
      </c>
      <c r="D72" s="176">
        <f>基金残高に係る経年分析!H55</f>
        <v>1044</v>
      </c>
    </row>
    <row r="73" spans="1:16" x14ac:dyDescent="0.15">
      <c r="A73" s="175" t="s">
        <v>78</v>
      </c>
      <c r="B73" s="176">
        <f>基金残高に係る経年分析!F56</f>
        <v>324</v>
      </c>
      <c r="C73" s="176">
        <f>基金残高に係る経年分析!G56</f>
        <v>380</v>
      </c>
      <c r="D73" s="176">
        <f>基金残高に係る経年分析!H56</f>
        <v>645</v>
      </c>
    </row>
    <row r="74" spans="1:16" x14ac:dyDescent="0.15">
      <c r="A74" s="175" t="s">
        <v>79</v>
      </c>
      <c r="B74" s="176">
        <f>基金残高に係る経年分析!F57</f>
        <v>1259</v>
      </c>
      <c r="C74" s="176">
        <f>基金残高に係る経年分析!G57</f>
        <v>1304</v>
      </c>
      <c r="D74" s="176">
        <f>基金残高に係る経年分析!H57</f>
        <v>1318</v>
      </c>
    </row>
  </sheetData>
  <sheetProtection algorithmName="SHA-512" hashValue="dxq3H/wML61TPF8T/bI5/8dktPvsVQgeXjDFaseOwbWkOq8MgvyMqGyAGKqVRO8LH6GHL+zNg8np6sVP/ldE8Q==" saltValue="bwoWL8raGsGCXGmqpknK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529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1" t="s">
        <v>224</v>
      </c>
      <c r="C5" s="732"/>
      <c r="D5" s="732"/>
      <c r="E5" s="732"/>
      <c r="F5" s="732"/>
      <c r="G5" s="732"/>
      <c r="H5" s="732"/>
      <c r="I5" s="732"/>
      <c r="J5" s="732"/>
      <c r="K5" s="732"/>
      <c r="L5" s="732"/>
      <c r="M5" s="732"/>
      <c r="N5" s="732"/>
      <c r="O5" s="732"/>
      <c r="P5" s="732"/>
      <c r="Q5" s="733"/>
      <c r="R5" s="717">
        <v>2771361</v>
      </c>
      <c r="S5" s="718"/>
      <c r="T5" s="718"/>
      <c r="U5" s="718"/>
      <c r="V5" s="718"/>
      <c r="W5" s="718"/>
      <c r="X5" s="718"/>
      <c r="Y5" s="761"/>
      <c r="Z5" s="779">
        <v>20.2</v>
      </c>
      <c r="AA5" s="779"/>
      <c r="AB5" s="779"/>
      <c r="AC5" s="779"/>
      <c r="AD5" s="780">
        <v>2622202</v>
      </c>
      <c r="AE5" s="780"/>
      <c r="AF5" s="780"/>
      <c r="AG5" s="780"/>
      <c r="AH5" s="780"/>
      <c r="AI5" s="780"/>
      <c r="AJ5" s="780"/>
      <c r="AK5" s="780"/>
      <c r="AL5" s="762">
        <v>39.6</v>
      </c>
      <c r="AM5" s="736"/>
      <c r="AN5" s="736"/>
      <c r="AO5" s="763"/>
      <c r="AP5" s="731" t="s">
        <v>225</v>
      </c>
      <c r="AQ5" s="732"/>
      <c r="AR5" s="732"/>
      <c r="AS5" s="732"/>
      <c r="AT5" s="732"/>
      <c r="AU5" s="732"/>
      <c r="AV5" s="732"/>
      <c r="AW5" s="732"/>
      <c r="AX5" s="732"/>
      <c r="AY5" s="732"/>
      <c r="AZ5" s="732"/>
      <c r="BA5" s="732"/>
      <c r="BB5" s="732"/>
      <c r="BC5" s="732"/>
      <c r="BD5" s="732"/>
      <c r="BE5" s="732"/>
      <c r="BF5" s="733"/>
      <c r="BG5" s="664">
        <v>2569750</v>
      </c>
      <c r="BH5" s="665"/>
      <c r="BI5" s="665"/>
      <c r="BJ5" s="665"/>
      <c r="BK5" s="665"/>
      <c r="BL5" s="665"/>
      <c r="BM5" s="665"/>
      <c r="BN5" s="666"/>
      <c r="BO5" s="691">
        <v>92.7</v>
      </c>
      <c r="BP5" s="691"/>
      <c r="BQ5" s="691"/>
      <c r="BR5" s="691"/>
      <c r="BS5" s="692" t="s">
        <v>530</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531</v>
      </c>
      <c r="C6" s="662"/>
      <c r="D6" s="662"/>
      <c r="E6" s="662"/>
      <c r="F6" s="662"/>
      <c r="G6" s="662"/>
      <c r="H6" s="662"/>
      <c r="I6" s="662"/>
      <c r="J6" s="662"/>
      <c r="K6" s="662"/>
      <c r="L6" s="662"/>
      <c r="M6" s="662"/>
      <c r="N6" s="662"/>
      <c r="O6" s="662"/>
      <c r="P6" s="662"/>
      <c r="Q6" s="663"/>
      <c r="R6" s="664">
        <v>74407</v>
      </c>
      <c r="S6" s="665"/>
      <c r="T6" s="665"/>
      <c r="U6" s="665"/>
      <c r="V6" s="665"/>
      <c r="W6" s="665"/>
      <c r="X6" s="665"/>
      <c r="Y6" s="666"/>
      <c r="Z6" s="691">
        <v>0.5</v>
      </c>
      <c r="AA6" s="691"/>
      <c r="AB6" s="691"/>
      <c r="AC6" s="691"/>
      <c r="AD6" s="692">
        <v>74407</v>
      </c>
      <c r="AE6" s="692"/>
      <c r="AF6" s="692"/>
      <c r="AG6" s="692"/>
      <c r="AH6" s="692"/>
      <c r="AI6" s="692"/>
      <c r="AJ6" s="692"/>
      <c r="AK6" s="692"/>
      <c r="AL6" s="667">
        <v>1.1000000000000001</v>
      </c>
      <c r="AM6" s="668"/>
      <c r="AN6" s="668"/>
      <c r="AO6" s="693"/>
      <c r="AP6" s="661" t="s">
        <v>230</v>
      </c>
      <c r="AQ6" s="662"/>
      <c r="AR6" s="662"/>
      <c r="AS6" s="662"/>
      <c r="AT6" s="662"/>
      <c r="AU6" s="662"/>
      <c r="AV6" s="662"/>
      <c r="AW6" s="662"/>
      <c r="AX6" s="662"/>
      <c r="AY6" s="662"/>
      <c r="AZ6" s="662"/>
      <c r="BA6" s="662"/>
      <c r="BB6" s="662"/>
      <c r="BC6" s="662"/>
      <c r="BD6" s="662"/>
      <c r="BE6" s="662"/>
      <c r="BF6" s="663"/>
      <c r="BG6" s="664">
        <v>2569750</v>
      </c>
      <c r="BH6" s="665"/>
      <c r="BI6" s="665"/>
      <c r="BJ6" s="665"/>
      <c r="BK6" s="665"/>
      <c r="BL6" s="665"/>
      <c r="BM6" s="665"/>
      <c r="BN6" s="666"/>
      <c r="BO6" s="691">
        <v>92.7</v>
      </c>
      <c r="BP6" s="691"/>
      <c r="BQ6" s="691"/>
      <c r="BR6" s="691"/>
      <c r="BS6" s="692" t="s">
        <v>530</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103767</v>
      </c>
      <c r="CS6" s="665"/>
      <c r="CT6" s="665"/>
      <c r="CU6" s="665"/>
      <c r="CV6" s="665"/>
      <c r="CW6" s="665"/>
      <c r="CX6" s="665"/>
      <c r="CY6" s="666"/>
      <c r="CZ6" s="762">
        <v>0.8</v>
      </c>
      <c r="DA6" s="736"/>
      <c r="DB6" s="736"/>
      <c r="DC6" s="765"/>
      <c r="DD6" s="670" t="s">
        <v>530</v>
      </c>
      <c r="DE6" s="665"/>
      <c r="DF6" s="665"/>
      <c r="DG6" s="665"/>
      <c r="DH6" s="665"/>
      <c r="DI6" s="665"/>
      <c r="DJ6" s="665"/>
      <c r="DK6" s="665"/>
      <c r="DL6" s="665"/>
      <c r="DM6" s="665"/>
      <c r="DN6" s="665"/>
      <c r="DO6" s="665"/>
      <c r="DP6" s="666"/>
      <c r="DQ6" s="670">
        <v>103767</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1582</v>
      </c>
      <c r="S7" s="665"/>
      <c r="T7" s="665"/>
      <c r="U7" s="665"/>
      <c r="V7" s="665"/>
      <c r="W7" s="665"/>
      <c r="X7" s="665"/>
      <c r="Y7" s="666"/>
      <c r="Z7" s="691">
        <v>0</v>
      </c>
      <c r="AA7" s="691"/>
      <c r="AB7" s="691"/>
      <c r="AC7" s="691"/>
      <c r="AD7" s="692">
        <v>1582</v>
      </c>
      <c r="AE7" s="692"/>
      <c r="AF7" s="692"/>
      <c r="AG7" s="692"/>
      <c r="AH7" s="692"/>
      <c r="AI7" s="692"/>
      <c r="AJ7" s="692"/>
      <c r="AK7" s="692"/>
      <c r="AL7" s="667">
        <v>0</v>
      </c>
      <c r="AM7" s="668"/>
      <c r="AN7" s="668"/>
      <c r="AO7" s="693"/>
      <c r="AP7" s="661" t="s">
        <v>532</v>
      </c>
      <c r="AQ7" s="662"/>
      <c r="AR7" s="662"/>
      <c r="AS7" s="662"/>
      <c r="AT7" s="662"/>
      <c r="AU7" s="662"/>
      <c r="AV7" s="662"/>
      <c r="AW7" s="662"/>
      <c r="AX7" s="662"/>
      <c r="AY7" s="662"/>
      <c r="AZ7" s="662"/>
      <c r="BA7" s="662"/>
      <c r="BB7" s="662"/>
      <c r="BC7" s="662"/>
      <c r="BD7" s="662"/>
      <c r="BE7" s="662"/>
      <c r="BF7" s="663"/>
      <c r="BG7" s="664">
        <v>998988</v>
      </c>
      <c r="BH7" s="665"/>
      <c r="BI7" s="665"/>
      <c r="BJ7" s="665"/>
      <c r="BK7" s="665"/>
      <c r="BL7" s="665"/>
      <c r="BM7" s="665"/>
      <c r="BN7" s="666"/>
      <c r="BO7" s="691">
        <v>36</v>
      </c>
      <c r="BP7" s="691"/>
      <c r="BQ7" s="691"/>
      <c r="BR7" s="691"/>
      <c r="BS7" s="692" t="s">
        <v>533</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2226506</v>
      </c>
      <c r="CS7" s="665"/>
      <c r="CT7" s="665"/>
      <c r="CU7" s="665"/>
      <c r="CV7" s="665"/>
      <c r="CW7" s="665"/>
      <c r="CX7" s="665"/>
      <c r="CY7" s="666"/>
      <c r="CZ7" s="691">
        <v>17.399999999999999</v>
      </c>
      <c r="DA7" s="691"/>
      <c r="DB7" s="691"/>
      <c r="DC7" s="691"/>
      <c r="DD7" s="670">
        <v>16720</v>
      </c>
      <c r="DE7" s="665"/>
      <c r="DF7" s="665"/>
      <c r="DG7" s="665"/>
      <c r="DH7" s="665"/>
      <c r="DI7" s="665"/>
      <c r="DJ7" s="665"/>
      <c r="DK7" s="665"/>
      <c r="DL7" s="665"/>
      <c r="DM7" s="665"/>
      <c r="DN7" s="665"/>
      <c r="DO7" s="665"/>
      <c r="DP7" s="666"/>
      <c r="DQ7" s="670">
        <v>1852629</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13413</v>
      </c>
      <c r="S8" s="665"/>
      <c r="T8" s="665"/>
      <c r="U8" s="665"/>
      <c r="V8" s="665"/>
      <c r="W8" s="665"/>
      <c r="X8" s="665"/>
      <c r="Y8" s="666"/>
      <c r="Z8" s="691">
        <v>0.1</v>
      </c>
      <c r="AA8" s="691"/>
      <c r="AB8" s="691"/>
      <c r="AC8" s="691"/>
      <c r="AD8" s="692">
        <v>13413</v>
      </c>
      <c r="AE8" s="692"/>
      <c r="AF8" s="692"/>
      <c r="AG8" s="692"/>
      <c r="AH8" s="692"/>
      <c r="AI8" s="692"/>
      <c r="AJ8" s="692"/>
      <c r="AK8" s="692"/>
      <c r="AL8" s="667">
        <v>0.2</v>
      </c>
      <c r="AM8" s="668"/>
      <c r="AN8" s="668"/>
      <c r="AO8" s="693"/>
      <c r="AP8" s="661" t="s">
        <v>534</v>
      </c>
      <c r="AQ8" s="662"/>
      <c r="AR8" s="662"/>
      <c r="AS8" s="662"/>
      <c r="AT8" s="662"/>
      <c r="AU8" s="662"/>
      <c r="AV8" s="662"/>
      <c r="AW8" s="662"/>
      <c r="AX8" s="662"/>
      <c r="AY8" s="662"/>
      <c r="AZ8" s="662"/>
      <c r="BA8" s="662"/>
      <c r="BB8" s="662"/>
      <c r="BC8" s="662"/>
      <c r="BD8" s="662"/>
      <c r="BE8" s="662"/>
      <c r="BF8" s="663"/>
      <c r="BG8" s="664">
        <v>39069</v>
      </c>
      <c r="BH8" s="665"/>
      <c r="BI8" s="665"/>
      <c r="BJ8" s="665"/>
      <c r="BK8" s="665"/>
      <c r="BL8" s="665"/>
      <c r="BM8" s="665"/>
      <c r="BN8" s="666"/>
      <c r="BO8" s="691">
        <v>1.4</v>
      </c>
      <c r="BP8" s="691"/>
      <c r="BQ8" s="691"/>
      <c r="BR8" s="691"/>
      <c r="BS8" s="692" t="s">
        <v>128</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3861015</v>
      </c>
      <c r="CS8" s="665"/>
      <c r="CT8" s="665"/>
      <c r="CU8" s="665"/>
      <c r="CV8" s="665"/>
      <c r="CW8" s="665"/>
      <c r="CX8" s="665"/>
      <c r="CY8" s="666"/>
      <c r="CZ8" s="691">
        <v>30.2</v>
      </c>
      <c r="DA8" s="691"/>
      <c r="DB8" s="691"/>
      <c r="DC8" s="691"/>
      <c r="DD8" s="670">
        <v>5057</v>
      </c>
      <c r="DE8" s="665"/>
      <c r="DF8" s="665"/>
      <c r="DG8" s="665"/>
      <c r="DH8" s="665"/>
      <c r="DI8" s="665"/>
      <c r="DJ8" s="665"/>
      <c r="DK8" s="665"/>
      <c r="DL8" s="665"/>
      <c r="DM8" s="665"/>
      <c r="DN8" s="665"/>
      <c r="DO8" s="665"/>
      <c r="DP8" s="666"/>
      <c r="DQ8" s="670">
        <v>1908097</v>
      </c>
      <c r="DR8" s="665"/>
      <c r="DS8" s="665"/>
      <c r="DT8" s="665"/>
      <c r="DU8" s="665"/>
      <c r="DV8" s="665"/>
      <c r="DW8" s="665"/>
      <c r="DX8" s="665"/>
      <c r="DY8" s="665"/>
      <c r="DZ8" s="665"/>
      <c r="EA8" s="665"/>
      <c r="EB8" s="665"/>
      <c r="EC8" s="705"/>
    </row>
    <row r="9" spans="2:143" ht="11.25" customHeight="1" x14ac:dyDescent="0.15">
      <c r="B9" s="661" t="s">
        <v>236</v>
      </c>
      <c r="C9" s="662"/>
      <c r="D9" s="662"/>
      <c r="E9" s="662"/>
      <c r="F9" s="662"/>
      <c r="G9" s="662"/>
      <c r="H9" s="662"/>
      <c r="I9" s="662"/>
      <c r="J9" s="662"/>
      <c r="K9" s="662"/>
      <c r="L9" s="662"/>
      <c r="M9" s="662"/>
      <c r="N9" s="662"/>
      <c r="O9" s="662"/>
      <c r="P9" s="662"/>
      <c r="Q9" s="663"/>
      <c r="R9" s="664">
        <v>19092</v>
      </c>
      <c r="S9" s="665"/>
      <c r="T9" s="665"/>
      <c r="U9" s="665"/>
      <c r="V9" s="665"/>
      <c r="W9" s="665"/>
      <c r="X9" s="665"/>
      <c r="Y9" s="666"/>
      <c r="Z9" s="691">
        <v>0.1</v>
      </c>
      <c r="AA9" s="691"/>
      <c r="AB9" s="691"/>
      <c r="AC9" s="691"/>
      <c r="AD9" s="692">
        <v>19092</v>
      </c>
      <c r="AE9" s="692"/>
      <c r="AF9" s="692"/>
      <c r="AG9" s="692"/>
      <c r="AH9" s="692"/>
      <c r="AI9" s="692"/>
      <c r="AJ9" s="692"/>
      <c r="AK9" s="692"/>
      <c r="AL9" s="667">
        <v>0.3</v>
      </c>
      <c r="AM9" s="668"/>
      <c r="AN9" s="668"/>
      <c r="AO9" s="693"/>
      <c r="AP9" s="661" t="s">
        <v>535</v>
      </c>
      <c r="AQ9" s="662"/>
      <c r="AR9" s="662"/>
      <c r="AS9" s="662"/>
      <c r="AT9" s="662"/>
      <c r="AU9" s="662"/>
      <c r="AV9" s="662"/>
      <c r="AW9" s="662"/>
      <c r="AX9" s="662"/>
      <c r="AY9" s="662"/>
      <c r="AZ9" s="662"/>
      <c r="BA9" s="662"/>
      <c r="BB9" s="662"/>
      <c r="BC9" s="662"/>
      <c r="BD9" s="662"/>
      <c r="BE9" s="662"/>
      <c r="BF9" s="663"/>
      <c r="BG9" s="664">
        <v>833949</v>
      </c>
      <c r="BH9" s="665"/>
      <c r="BI9" s="665"/>
      <c r="BJ9" s="665"/>
      <c r="BK9" s="665"/>
      <c r="BL9" s="665"/>
      <c r="BM9" s="665"/>
      <c r="BN9" s="666"/>
      <c r="BO9" s="691">
        <v>30.1</v>
      </c>
      <c r="BP9" s="691"/>
      <c r="BQ9" s="691"/>
      <c r="BR9" s="691"/>
      <c r="BS9" s="692" t="s">
        <v>128</v>
      </c>
      <c r="BT9" s="692"/>
      <c r="BU9" s="692"/>
      <c r="BV9" s="692"/>
      <c r="BW9" s="692"/>
      <c r="BX9" s="692"/>
      <c r="BY9" s="692"/>
      <c r="BZ9" s="692"/>
      <c r="CA9" s="692"/>
      <c r="CB9" s="750"/>
      <c r="CD9" s="706" t="s">
        <v>237</v>
      </c>
      <c r="CE9" s="703"/>
      <c r="CF9" s="703"/>
      <c r="CG9" s="703"/>
      <c r="CH9" s="703"/>
      <c r="CI9" s="703"/>
      <c r="CJ9" s="703"/>
      <c r="CK9" s="703"/>
      <c r="CL9" s="703"/>
      <c r="CM9" s="703"/>
      <c r="CN9" s="703"/>
      <c r="CO9" s="703"/>
      <c r="CP9" s="703"/>
      <c r="CQ9" s="704"/>
      <c r="CR9" s="664">
        <v>1087341</v>
      </c>
      <c r="CS9" s="665"/>
      <c r="CT9" s="665"/>
      <c r="CU9" s="665"/>
      <c r="CV9" s="665"/>
      <c r="CW9" s="665"/>
      <c r="CX9" s="665"/>
      <c r="CY9" s="666"/>
      <c r="CZ9" s="691">
        <v>8.5</v>
      </c>
      <c r="DA9" s="691"/>
      <c r="DB9" s="691"/>
      <c r="DC9" s="691"/>
      <c r="DD9" s="670">
        <v>6216</v>
      </c>
      <c r="DE9" s="665"/>
      <c r="DF9" s="665"/>
      <c r="DG9" s="665"/>
      <c r="DH9" s="665"/>
      <c r="DI9" s="665"/>
      <c r="DJ9" s="665"/>
      <c r="DK9" s="665"/>
      <c r="DL9" s="665"/>
      <c r="DM9" s="665"/>
      <c r="DN9" s="665"/>
      <c r="DO9" s="665"/>
      <c r="DP9" s="666"/>
      <c r="DQ9" s="670">
        <v>806064</v>
      </c>
      <c r="DR9" s="665"/>
      <c r="DS9" s="665"/>
      <c r="DT9" s="665"/>
      <c r="DU9" s="665"/>
      <c r="DV9" s="665"/>
      <c r="DW9" s="665"/>
      <c r="DX9" s="665"/>
      <c r="DY9" s="665"/>
      <c r="DZ9" s="665"/>
      <c r="EA9" s="665"/>
      <c r="EB9" s="665"/>
      <c r="EC9" s="705"/>
    </row>
    <row r="10" spans="2:143" ht="11.25" customHeight="1" x14ac:dyDescent="0.15">
      <c r="B10" s="661" t="s">
        <v>536</v>
      </c>
      <c r="C10" s="662"/>
      <c r="D10" s="662"/>
      <c r="E10" s="662"/>
      <c r="F10" s="662"/>
      <c r="G10" s="662"/>
      <c r="H10" s="662"/>
      <c r="I10" s="662"/>
      <c r="J10" s="662"/>
      <c r="K10" s="662"/>
      <c r="L10" s="662"/>
      <c r="M10" s="662"/>
      <c r="N10" s="662"/>
      <c r="O10" s="662"/>
      <c r="P10" s="662"/>
      <c r="Q10" s="663"/>
      <c r="R10" s="664" t="s">
        <v>530</v>
      </c>
      <c r="S10" s="665"/>
      <c r="T10" s="665"/>
      <c r="U10" s="665"/>
      <c r="V10" s="665"/>
      <c r="W10" s="665"/>
      <c r="X10" s="665"/>
      <c r="Y10" s="666"/>
      <c r="Z10" s="691" t="s">
        <v>128</v>
      </c>
      <c r="AA10" s="691"/>
      <c r="AB10" s="691"/>
      <c r="AC10" s="691"/>
      <c r="AD10" s="692" t="s">
        <v>530</v>
      </c>
      <c r="AE10" s="692"/>
      <c r="AF10" s="692"/>
      <c r="AG10" s="692"/>
      <c r="AH10" s="692"/>
      <c r="AI10" s="692"/>
      <c r="AJ10" s="692"/>
      <c r="AK10" s="692"/>
      <c r="AL10" s="667" t="s">
        <v>128</v>
      </c>
      <c r="AM10" s="668"/>
      <c r="AN10" s="668"/>
      <c r="AO10" s="693"/>
      <c r="AP10" s="661" t="s">
        <v>537</v>
      </c>
      <c r="AQ10" s="662"/>
      <c r="AR10" s="662"/>
      <c r="AS10" s="662"/>
      <c r="AT10" s="662"/>
      <c r="AU10" s="662"/>
      <c r="AV10" s="662"/>
      <c r="AW10" s="662"/>
      <c r="AX10" s="662"/>
      <c r="AY10" s="662"/>
      <c r="AZ10" s="662"/>
      <c r="BA10" s="662"/>
      <c r="BB10" s="662"/>
      <c r="BC10" s="662"/>
      <c r="BD10" s="662"/>
      <c r="BE10" s="662"/>
      <c r="BF10" s="663"/>
      <c r="BG10" s="664">
        <v>77507</v>
      </c>
      <c r="BH10" s="665"/>
      <c r="BI10" s="665"/>
      <c r="BJ10" s="665"/>
      <c r="BK10" s="665"/>
      <c r="BL10" s="665"/>
      <c r="BM10" s="665"/>
      <c r="BN10" s="666"/>
      <c r="BO10" s="691">
        <v>2.8</v>
      </c>
      <c r="BP10" s="691"/>
      <c r="BQ10" s="691"/>
      <c r="BR10" s="691"/>
      <c r="BS10" s="692" t="s">
        <v>128</v>
      </c>
      <c r="BT10" s="692"/>
      <c r="BU10" s="692"/>
      <c r="BV10" s="692"/>
      <c r="BW10" s="692"/>
      <c r="BX10" s="692"/>
      <c r="BY10" s="692"/>
      <c r="BZ10" s="692"/>
      <c r="CA10" s="692"/>
      <c r="CB10" s="750"/>
      <c r="CD10" s="706" t="s">
        <v>238</v>
      </c>
      <c r="CE10" s="703"/>
      <c r="CF10" s="703"/>
      <c r="CG10" s="703"/>
      <c r="CH10" s="703"/>
      <c r="CI10" s="703"/>
      <c r="CJ10" s="703"/>
      <c r="CK10" s="703"/>
      <c r="CL10" s="703"/>
      <c r="CM10" s="703"/>
      <c r="CN10" s="703"/>
      <c r="CO10" s="703"/>
      <c r="CP10" s="703"/>
      <c r="CQ10" s="704"/>
      <c r="CR10" s="664">
        <v>231</v>
      </c>
      <c r="CS10" s="665"/>
      <c r="CT10" s="665"/>
      <c r="CU10" s="665"/>
      <c r="CV10" s="665"/>
      <c r="CW10" s="665"/>
      <c r="CX10" s="665"/>
      <c r="CY10" s="666"/>
      <c r="CZ10" s="691">
        <v>0</v>
      </c>
      <c r="DA10" s="691"/>
      <c r="DB10" s="691"/>
      <c r="DC10" s="691"/>
      <c r="DD10" s="670" t="s">
        <v>538</v>
      </c>
      <c r="DE10" s="665"/>
      <c r="DF10" s="665"/>
      <c r="DG10" s="665"/>
      <c r="DH10" s="665"/>
      <c r="DI10" s="665"/>
      <c r="DJ10" s="665"/>
      <c r="DK10" s="665"/>
      <c r="DL10" s="665"/>
      <c r="DM10" s="665"/>
      <c r="DN10" s="665"/>
      <c r="DO10" s="665"/>
      <c r="DP10" s="666"/>
      <c r="DQ10" s="670">
        <v>231</v>
      </c>
      <c r="DR10" s="665"/>
      <c r="DS10" s="665"/>
      <c r="DT10" s="665"/>
      <c r="DU10" s="665"/>
      <c r="DV10" s="665"/>
      <c r="DW10" s="665"/>
      <c r="DX10" s="665"/>
      <c r="DY10" s="665"/>
      <c r="DZ10" s="665"/>
      <c r="EA10" s="665"/>
      <c r="EB10" s="665"/>
      <c r="EC10" s="705"/>
    </row>
    <row r="11" spans="2:143" ht="11.25" customHeight="1" x14ac:dyDescent="0.15">
      <c r="B11" s="661" t="s">
        <v>239</v>
      </c>
      <c r="C11" s="662"/>
      <c r="D11" s="662"/>
      <c r="E11" s="662"/>
      <c r="F11" s="662"/>
      <c r="G11" s="662"/>
      <c r="H11" s="662"/>
      <c r="I11" s="662"/>
      <c r="J11" s="662"/>
      <c r="K11" s="662"/>
      <c r="L11" s="662"/>
      <c r="M11" s="662"/>
      <c r="N11" s="662"/>
      <c r="O11" s="662"/>
      <c r="P11" s="662"/>
      <c r="Q11" s="663"/>
      <c r="R11" s="664">
        <v>559975</v>
      </c>
      <c r="S11" s="665"/>
      <c r="T11" s="665"/>
      <c r="U11" s="665"/>
      <c r="V11" s="665"/>
      <c r="W11" s="665"/>
      <c r="X11" s="665"/>
      <c r="Y11" s="666"/>
      <c r="Z11" s="667">
        <v>4.0999999999999996</v>
      </c>
      <c r="AA11" s="668"/>
      <c r="AB11" s="668"/>
      <c r="AC11" s="669"/>
      <c r="AD11" s="670">
        <v>559975</v>
      </c>
      <c r="AE11" s="665"/>
      <c r="AF11" s="665"/>
      <c r="AG11" s="665"/>
      <c r="AH11" s="665"/>
      <c r="AI11" s="665"/>
      <c r="AJ11" s="665"/>
      <c r="AK11" s="666"/>
      <c r="AL11" s="667">
        <v>8.5</v>
      </c>
      <c r="AM11" s="668"/>
      <c r="AN11" s="668"/>
      <c r="AO11" s="693"/>
      <c r="AP11" s="661" t="s">
        <v>539</v>
      </c>
      <c r="AQ11" s="662"/>
      <c r="AR11" s="662"/>
      <c r="AS11" s="662"/>
      <c r="AT11" s="662"/>
      <c r="AU11" s="662"/>
      <c r="AV11" s="662"/>
      <c r="AW11" s="662"/>
      <c r="AX11" s="662"/>
      <c r="AY11" s="662"/>
      <c r="AZ11" s="662"/>
      <c r="BA11" s="662"/>
      <c r="BB11" s="662"/>
      <c r="BC11" s="662"/>
      <c r="BD11" s="662"/>
      <c r="BE11" s="662"/>
      <c r="BF11" s="663"/>
      <c r="BG11" s="664">
        <v>48463</v>
      </c>
      <c r="BH11" s="665"/>
      <c r="BI11" s="665"/>
      <c r="BJ11" s="665"/>
      <c r="BK11" s="665"/>
      <c r="BL11" s="665"/>
      <c r="BM11" s="665"/>
      <c r="BN11" s="666"/>
      <c r="BO11" s="691">
        <v>1.7</v>
      </c>
      <c r="BP11" s="691"/>
      <c r="BQ11" s="691"/>
      <c r="BR11" s="691"/>
      <c r="BS11" s="692" t="s">
        <v>530</v>
      </c>
      <c r="BT11" s="692"/>
      <c r="BU11" s="692"/>
      <c r="BV11" s="692"/>
      <c r="BW11" s="692"/>
      <c r="BX11" s="692"/>
      <c r="BY11" s="692"/>
      <c r="BZ11" s="692"/>
      <c r="CA11" s="692"/>
      <c r="CB11" s="750"/>
      <c r="CD11" s="706" t="s">
        <v>240</v>
      </c>
      <c r="CE11" s="703"/>
      <c r="CF11" s="703"/>
      <c r="CG11" s="703"/>
      <c r="CH11" s="703"/>
      <c r="CI11" s="703"/>
      <c r="CJ11" s="703"/>
      <c r="CK11" s="703"/>
      <c r="CL11" s="703"/>
      <c r="CM11" s="703"/>
      <c r="CN11" s="703"/>
      <c r="CO11" s="703"/>
      <c r="CP11" s="703"/>
      <c r="CQ11" s="704"/>
      <c r="CR11" s="664">
        <v>194964</v>
      </c>
      <c r="CS11" s="665"/>
      <c r="CT11" s="665"/>
      <c r="CU11" s="665"/>
      <c r="CV11" s="665"/>
      <c r="CW11" s="665"/>
      <c r="CX11" s="665"/>
      <c r="CY11" s="666"/>
      <c r="CZ11" s="691">
        <v>1.5</v>
      </c>
      <c r="DA11" s="691"/>
      <c r="DB11" s="691"/>
      <c r="DC11" s="691"/>
      <c r="DD11" s="670">
        <v>24908</v>
      </c>
      <c r="DE11" s="665"/>
      <c r="DF11" s="665"/>
      <c r="DG11" s="665"/>
      <c r="DH11" s="665"/>
      <c r="DI11" s="665"/>
      <c r="DJ11" s="665"/>
      <c r="DK11" s="665"/>
      <c r="DL11" s="665"/>
      <c r="DM11" s="665"/>
      <c r="DN11" s="665"/>
      <c r="DO11" s="665"/>
      <c r="DP11" s="666"/>
      <c r="DQ11" s="670">
        <v>152349</v>
      </c>
      <c r="DR11" s="665"/>
      <c r="DS11" s="665"/>
      <c r="DT11" s="665"/>
      <c r="DU11" s="665"/>
      <c r="DV11" s="665"/>
      <c r="DW11" s="665"/>
      <c r="DX11" s="665"/>
      <c r="DY11" s="665"/>
      <c r="DZ11" s="665"/>
      <c r="EA11" s="665"/>
      <c r="EB11" s="665"/>
      <c r="EC11" s="705"/>
    </row>
    <row r="12" spans="2:143" ht="11.25" customHeight="1" x14ac:dyDescent="0.15">
      <c r="B12" s="661" t="s">
        <v>241</v>
      </c>
      <c r="C12" s="662"/>
      <c r="D12" s="662"/>
      <c r="E12" s="662"/>
      <c r="F12" s="662"/>
      <c r="G12" s="662"/>
      <c r="H12" s="662"/>
      <c r="I12" s="662"/>
      <c r="J12" s="662"/>
      <c r="K12" s="662"/>
      <c r="L12" s="662"/>
      <c r="M12" s="662"/>
      <c r="N12" s="662"/>
      <c r="O12" s="662"/>
      <c r="P12" s="662"/>
      <c r="Q12" s="663"/>
      <c r="R12" s="664" t="s">
        <v>533</v>
      </c>
      <c r="S12" s="665"/>
      <c r="T12" s="665"/>
      <c r="U12" s="665"/>
      <c r="V12" s="665"/>
      <c r="W12" s="665"/>
      <c r="X12" s="665"/>
      <c r="Y12" s="666"/>
      <c r="Z12" s="691" t="s">
        <v>128</v>
      </c>
      <c r="AA12" s="691"/>
      <c r="AB12" s="691"/>
      <c r="AC12" s="691"/>
      <c r="AD12" s="692" t="s">
        <v>530</v>
      </c>
      <c r="AE12" s="692"/>
      <c r="AF12" s="692"/>
      <c r="AG12" s="692"/>
      <c r="AH12" s="692"/>
      <c r="AI12" s="692"/>
      <c r="AJ12" s="692"/>
      <c r="AK12" s="692"/>
      <c r="AL12" s="667" t="s">
        <v>128</v>
      </c>
      <c r="AM12" s="668"/>
      <c r="AN12" s="668"/>
      <c r="AO12" s="693"/>
      <c r="AP12" s="661" t="s">
        <v>540</v>
      </c>
      <c r="AQ12" s="662"/>
      <c r="AR12" s="662"/>
      <c r="AS12" s="662"/>
      <c r="AT12" s="662"/>
      <c r="AU12" s="662"/>
      <c r="AV12" s="662"/>
      <c r="AW12" s="662"/>
      <c r="AX12" s="662"/>
      <c r="AY12" s="662"/>
      <c r="AZ12" s="662"/>
      <c r="BA12" s="662"/>
      <c r="BB12" s="662"/>
      <c r="BC12" s="662"/>
      <c r="BD12" s="662"/>
      <c r="BE12" s="662"/>
      <c r="BF12" s="663"/>
      <c r="BG12" s="664">
        <v>1303582</v>
      </c>
      <c r="BH12" s="665"/>
      <c r="BI12" s="665"/>
      <c r="BJ12" s="665"/>
      <c r="BK12" s="665"/>
      <c r="BL12" s="665"/>
      <c r="BM12" s="665"/>
      <c r="BN12" s="666"/>
      <c r="BO12" s="691">
        <v>47</v>
      </c>
      <c r="BP12" s="691"/>
      <c r="BQ12" s="691"/>
      <c r="BR12" s="691"/>
      <c r="BS12" s="692" t="s">
        <v>128</v>
      </c>
      <c r="BT12" s="692"/>
      <c r="BU12" s="692"/>
      <c r="BV12" s="692"/>
      <c r="BW12" s="692"/>
      <c r="BX12" s="692"/>
      <c r="BY12" s="692"/>
      <c r="BZ12" s="692"/>
      <c r="CA12" s="692"/>
      <c r="CB12" s="750"/>
      <c r="CD12" s="706" t="s">
        <v>242</v>
      </c>
      <c r="CE12" s="703"/>
      <c r="CF12" s="703"/>
      <c r="CG12" s="703"/>
      <c r="CH12" s="703"/>
      <c r="CI12" s="703"/>
      <c r="CJ12" s="703"/>
      <c r="CK12" s="703"/>
      <c r="CL12" s="703"/>
      <c r="CM12" s="703"/>
      <c r="CN12" s="703"/>
      <c r="CO12" s="703"/>
      <c r="CP12" s="703"/>
      <c r="CQ12" s="704"/>
      <c r="CR12" s="664">
        <v>704785</v>
      </c>
      <c r="CS12" s="665"/>
      <c r="CT12" s="665"/>
      <c r="CU12" s="665"/>
      <c r="CV12" s="665"/>
      <c r="CW12" s="665"/>
      <c r="CX12" s="665"/>
      <c r="CY12" s="666"/>
      <c r="CZ12" s="691">
        <v>5.5</v>
      </c>
      <c r="DA12" s="691"/>
      <c r="DB12" s="691"/>
      <c r="DC12" s="691"/>
      <c r="DD12" s="670">
        <v>39896</v>
      </c>
      <c r="DE12" s="665"/>
      <c r="DF12" s="665"/>
      <c r="DG12" s="665"/>
      <c r="DH12" s="665"/>
      <c r="DI12" s="665"/>
      <c r="DJ12" s="665"/>
      <c r="DK12" s="665"/>
      <c r="DL12" s="665"/>
      <c r="DM12" s="665"/>
      <c r="DN12" s="665"/>
      <c r="DO12" s="665"/>
      <c r="DP12" s="666"/>
      <c r="DQ12" s="670">
        <v>262819</v>
      </c>
      <c r="DR12" s="665"/>
      <c r="DS12" s="665"/>
      <c r="DT12" s="665"/>
      <c r="DU12" s="665"/>
      <c r="DV12" s="665"/>
      <c r="DW12" s="665"/>
      <c r="DX12" s="665"/>
      <c r="DY12" s="665"/>
      <c r="DZ12" s="665"/>
      <c r="EA12" s="665"/>
      <c r="EB12" s="665"/>
      <c r="EC12" s="705"/>
    </row>
    <row r="13" spans="2:143" ht="11.25" customHeight="1" x14ac:dyDescent="0.15">
      <c r="B13" s="661" t="s">
        <v>243</v>
      </c>
      <c r="C13" s="662"/>
      <c r="D13" s="662"/>
      <c r="E13" s="662"/>
      <c r="F13" s="662"/>
      <c r="G13" s="662"/>
      <c r="H13" s="662"/>
      <c r="I13" s="662"/>
      <c r="J13" s="662"/>
      <c r="K13" s="662"/>
      <c r="L13" s="662"/>
      <c r="M13" s="662"/>
      <c r="N13" s="662"/>
      <c r="O13" s="662"/>
      <c r="P13" s="662"/>
      <c r="Q13" s="663"/>
      <c r="R13" s="664" t="s">
        <v>530</v>
      </c>
      <c r="S13" s="665"/>
      <c r="T13" s="665"/>
      <c r="U13" s="665"/>
      <c r="V13" s="665"/>
      <c r="W13" s="665"/>
      <c r="X13" s="665"/>
      <c r="Y13" s="666"/>
      <c r="Z13" s="691" t="s">
        <v>128</v>
      </c>
      <c r="AA13" s="691"/>
      <c r="AB13" s="691"/>
      <c r="AC13" s="691"/>
      <c r="AD13" s="692" t="s">
        <v>530</v>
      </c>
      <c r="AE13" s="692"/>
      <c r="AF13" s="692"/>
      <c r="AG13" s="692"/>
      <c r="AH13" s="692"/>
      <c r="AI13" s="692"/>
      <c r="AJ13" s="692"/>
      <c r="AK13" s="692"/>
      <c r="AL13" s="667" t="s">
        <v>530</v>
      </c>
      <c r="AM13" s="668"/>
      <c r="AN13" s="668"/>
      <c r="AO13" s="693"/>
      <c r="AP13" s="661" t="s">
        <v>541</v>
      </c>
      <c r="AQ13" s="662"/>
      <c r="AR13" s="662"/>
      <c r="AS13" s="662"/>
      <c r="AT13" s="662"/>
      <c r="AU13" s="662"/>
      <c r="AV13" s="662"/>
      <c r="AW13" s="662"/>
      <c r="AX13" s="662"/>
      <c r="AY13" s="662"/>
      <c r="AZ13" s="662"/>
      <c r="BA13" s="662"/>
      <c r="BB13" s="662"/>
      <c r="BC13" s="662"/>
      <c r="BD13" s="662"/>
      <c r="BE13" s="662"/>
      <c r="BF13" s="663"/>
      <c r="BG13" s="664">
        <v>1297071</v>
      </c>
      <c r="BH13" s="665"/>
      <c r="BI13" s="665"/>
      <c r="BJ13" s="665"/>
      <c r="BK13" s="665"/>
      <c r="BL13" s="665"/>
      <c r="BM13" s="665"/>
      <c r="BN13" s="666"/>
      <c r="BO13" s="691">
        <v>46.8</v>
      </c>
      <c r="BP13" s="691"/>
      <c r="BQ13" s="691"/>
      <c r="BR13" s="691"/>
      <c r="BS13" s="692" t="s">
        <v>530</v>
      </c>
      <c r="BT13" s="692"/>
      <c r="BU13" s="692"/>
      <c r="BV13" s="692"/>
      <c r="BW13" s="692"/>
      <c r="BX13" s="692"/>
      <c r="BY13" s="692"/>
      <c r="BZ13" s="692"/>
      <c r="CA13" s="692"/>
      <c r="CB13" s="750"/>
      <c r="CD13" s="706" t="s">
        <v>244</v>
      </c>
      <c r="CE13" s="703"/>
      <c r="CF13" s="703"/>
      <c r="CG13" s="703"/>
      <c r="CH13" s="703"/>
      <c r="CI13" s="703"/>
      <c r="CJ13" s="703"/>
      <c r="CK13" s="703"/>
      <c r="CL13" s="703"/>
      <c r="CM13" s="703"/>
      <c r="CN13" s="703"/>
      <c r="CO13" s="703"/>
      <c r="CP13" s="703"/>
      <c r="CQ13" s="704"/>
      <c r="CR13" s="664">
        <v>1251191</v>
      </c>
      <c r="CS13" s="665"/>
      <c r="CT13" s="665"/>
      <c r="CU13" s="665"/>
      <c r="CV13" s="665"/>
      <c r="CW13" s="665"/>
      <c r="CX13" s="665"/>
      <c r="CY13" s="666"/>
      <c r="CZ13" s="691">
        <v>9.8000000000000007</v>
      </c>
      <c r="DA13" s="691"/>
      <c r="DB13" s="691"/>
      <c r="DC13" s="691"/>
      <c r="DD13" s="670">
        <v>289617</v>
      </c>
      <c r="DE13" s="665"/>
      <c r="DF13" s="665"/>
      <c r="DG13" s="665"/>
      <c r="DH13" s="665"/>
      <c r="DI13" s="665"/>
      <c r="DJ13" s="665"/>
      <c r="DK13" s="665"/>
      <c r="DL13" s="665"/>
      <c r="DM13" s="665"/>
      <c r="DN13" s="665"/>
      <c r="DO13" s="665"/>
      <c r="DP13" s="666"/>
      <c r="DQ13" s="670">
        <v>959593</v>
      </c>
      <c r="DR13" s="665"/>
      <c r="DS13" s="665"/>
      <c r="DT13" s="665"/>
      <c r="DU13" s="665"/>
      <c r="DV13" s="665"/>
      <c r="DW13" s="665"/>
      <c r="DX13" s="665"/>
      <c r="DY13" s="665"/>
      <c r="DZ13" s="665"/>
      <c r="EA13" s="665"/>
      <c r="EB13" s="665"/>
      <c r="EC13" s="705"/>
    </row>
    <row r="14" spans="2:143" ht="11.25" customHeight="1" x14ac:dyDescent="0.15">
      <c r="B14" s="661" t="s">
        <v>245</v>
      </c>
      <c r="C14" s="662"/>
      <c r="D14" s="662"/>
      <c r="E14" s="662"/>
      <c r="F14" s="662"/>
      <c r="G14" s="662"/>
      <c r="H14" s="662"/>
      <c r="I14" s="662"/>
      <c r="J14" s="662"/>
      <c r="K14" s="662"/>
      <c r="L14" s="662"/>
      <c r="M14" s="662"/>
      <c r="N14" s="662"/>
      <c r="O14" s="662"/>
      <c r="P14" s="662"/>
      <c r="Q14" s="663"/>
      <c r="R14" s="664" t="s">
        <v>530</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542</v>
      </c>
      <c r="AQ14" s="662"/>
      <c r="AR14" s="662"/>
      <c r="AS14" s="662"/>
      <c r="AT14" s="662"/>
      <c r="AU14" s="662"/>
      <c r="AV14" s="662"/>
      <c r="AW14" s="662"/>
      <c r="AX14" s="662"/>
      <c r="AY14" s="662"/>
      <c r="AZ14" s="662"/>
      <c r="BA14" s="662"/>
      <c r="BB14" s="662"/>
      <c r="BC14" s="662"/>
      <c r="BD14" s="662"/>
      <c r="BE14" s="662"/>
      <c r="BF14" s="663"/>
      <c r="BG14" s="664">
        <v>79563</v>
      </c>
      <c r="BH14" s="665"/>
      <c r="BI14" s="665"/>
      <c r="BJ14" s="665"/>
      <c r="BK14" s="665"/>
      <c r="BL14" s="665"/>
      <c r="BM14" s="665"/>
      <c r="BN14" s="666"/>
      <c r="BO14" s="691">
        <v>2.9</v>
      </c>
      <c r="BP14" s="691"/>
      <c r="BQ14" s="691"/>
      <c r="BR14" s="691"/>
      <c r="BS14" s="692" t="s">
        <v>533</v>
      </c>
      <c r="BT14" s="692"/>
      <c r="BU14" s="692"/>
      <c r="BV14" s="692"/>
      <c r="BW14" s="692"/>
      <c r="BX14" s="692"/>
      <c r="BY14" s="692"/>
      <c r="BZ14" s="692"/>
      <c r="CA14" s="692"/>
      <c r="CB14" s="750"/>
      <c r="CD14" s="706" t="s">
        <v>246</v>
      </c>
      <c r="CE14" s="703"/>
      <c r="CF14" s="703"/>
      <c r="CG14" s="703"/>
      <c r="CH14" s="703"/>
      <c r="CI14" s="703"/>
      <c r="CJ14" s="703"/>
      <c r="CK14" s="703"/>
      <c r="CL14" s="703"/>
      <c r="CM14" s="703"/>
      <c r="CN14" s="703"/>
      <c r="CO14" s="703"/>
      <c r="CP14" s="703"/>
      <c r="CQ14" s="704"/>
      <c r="CR14" s="664">
        <v>680326</v>
      </c>
      <c r="CS14" s="665"/>
      <c r="CT14" s="665"/>
      <c r="CU14" s="665"/>
      <c r="CV14" s="665"/>
      <c r="CW14" s="665"/>
      <c r="CX14" s="665"/>
      <c r="CY14" s="666"/>
      <c r="CZ14" s="691">
        <v>5.3</v>
      </c>
      <c r="DA14" s="691"/>
      <c r="DB14" s="691"/>
      <c r="DC14" s="691"/>
      <c r="DD14" s="670">
        <v>109571</v>
      </c>
      <c r="DE14" s="665"/>
      <c r="DF14" s="665"/>
      <c r="DG14" s="665"/>
      <c r="DH14" s="665"/>
      <c r="DI14" s="665"/>
      <c r="DJ14" s="665"/>
      <c r="DK14" s="665"/>
      <c r="DL14" s="665"/>
      <c r="DM14" s="665"/>
      <c r="DN14" s="665"/>
      <c r="DO14" s="665"/>
      <c r="DP14" s="666"/>
      <c r="DQ14" s="670">
        <v>543146</v>
      </c>
      <c r="DR14" s="665"/>
      <c r="DS14" s="665"/>
      <c r="DT14" s="665"/>
      <c r="DU14" s="665"/>
      <c r="DV14" s="665"/>
      <c r="DW14" s="665"/>
      <c r="DX14" s="665"/>
      <c r="DY14" s="665"/>
      <c r="DZ14" s="665"/>
      <c r="EA14" s="665"/>
      <c r="EB14" s="665"/>
      <c r="EC14" s="705"/>
    </row>
    <row r="15" spans="2:143" ht="11.25" customHeight="1" x14ac:dyDescent="0.15">
      <c r="B15" s="661" t="s">
        <v>247</v>
      </c>
      <c r="C15" s="662"/>
      <c r="D15" s="662"/>
      <c r="E15" s="662"/>
      <c r="F15" s="662"/>
      <c r="G15" s="662"/>
      <c r="H15" s="662"/>
      <c r="I15" s="662"/>
      <c r="J15" s="662"/>
      <c r="K15" s="662"/>
      <c r="L15" s="662"/>
      <c r="M15" s="662"/>
      <c r="N15" s="662"/>
      <c r="O15" s="662"/>
      <c r="P15" s="662"/>
      <c r="Q15" s="663"/>
      <c r="R15" s="664" t="s">
        <v>530</v>
      </c>
      <c r="S15" s="665"/>
      <c r="T15" s="665"/>
      <c r="U15" s="665"/>
      <c r="V15" s="665"/>
      <c r="W15" s="665"/>
      <c r="X15" s="665"/>
      <c r="Y15" s="666"/>
      <c r="Z15" s="691" t="s">
        <v>530</v>
      </c>
      <c r="AA15" s="691"/>
      <c r="AB15" s="691"/>
      <c r="AC15" s="691"/>
      <c r="AD15" s="692" t="s">
        <v>128</v>
      </c>
      <c r="AE15" s="692"/>
      <c r="AF15" s="692"/>
      <c r="AG15" s="692"/>
      <c r="AH15" s="692"/>
      <c r="AI15" s="692"/>
      <c r="AJ15" s="692"/>
      <c r="AK15" s="692"/>
      <c r="AL15" s="667" t="s">
        <v>530</v>
      </c>
      <c r="AM15" s="668"/>
      <c r="AN15" s="668"/>
      <c r="AO15" s="693"/>
      <c r="AP15" s="661" t="s">
        <v>543</v>
      </c>
      <c r="AQ15" s="662"/>
      <c r="AR15" s="662"/>
      <c r="AS15" s="662"/>
      <c r="AT15" s="662"/>
      <c r="AU15" s="662"/>
      <c r="AV15" s="662"/>
      <c r="AW15" s="662"/>
      <c r="AX15" s="662"/>
      <c r="AY15" s="662"/>
      <c r="AZ15" s="662"/>
      <c r="BA15" s="662"/>
      <c r="BB15" s="662"/>
      <c r="BC15" s="662"/>
      <c r="BD15" s="662"/>
      <c r="BE15" s="662"/>
      <c r="BF15" s="663"/>
      <c r="BG15" s="664">
        <v>187617</v>
      </c>
      <c r="BH15" s="665"/>
      <c r="BI15" s="665"/>
      <c r="BJ15" s="665"/>
      <c r="BK15" s="665"/>
      <c r="BL15" s="665"/>
      <c r="BM15" s="665"/>
      <c r="BN15" s="666"/>
      <c r="BO15" s="691">
        <v>6.8</v>
      </c>
      <c r="BP15" s="691"/>
      <c r="BQ15" s="691"/>
      <c r="BR15" s="691"/>
      <c r="BS15" s="692" t="s">
        <v>128</v>
      </c>
      <c r="BT15" s="692"/>
      <c r="BU15" s="692"/>
      <c r="BV15" s="692"/>
      <c r="BW15" s="692"/>
      <c r="BX15" s="692"/>
      <c r="BY15" s="692"/>
      <c r="BZ15" s="692"/>
      <c r="CA15" s="692"/>
      <c r="CB15" s="750"/>
      <c r="CD15" s="706" t="s">
        <v>248</v>
      </c>
      <c r="CE15" s="703"/>
      <c r="CF15" s="703"/>
      <c r="CG15" s="703"/>
      <c r="CH15" s="703"/>
      <c r="CI15" s="703"/>
      <c r="CJ15" s="703"/>
      <c r="CK15" s="703"/>
      <c r="CL15" s="703"/>
      <c r="CM15" s="703"/>
      <c r="CN15" s="703"/>
      <c r="CO15" s="703"/>
      <c r="CP15" s="703"/>
      <c r="CQ15" s="704"/>
      <c r="CR15" s="664">
        <v>1859338</v>
      </c>
      <c r="CS15" s="665"/>
      <c r="CT15" s="665"/>
      <c r="CU15" s="665"/>
      <c r="CV15" s="665"/>
      <c r="CW15" s="665"/>
      <c r="CX15" s="665"/>
      <c r="CY15" s="666"/>
      <c r="CZ15" s="691">
        <v>14.6</v>
      </c>
      <c r="DA15" s="691"/>
      <c r="DB15" s="691"/>
      <c r="DC15" s="691"/>
      <c r="DD15" s="670">
        <v>1085390</v>
      </c>
      <c r="DE15" s="665"/>
      <c r="DF15" s="665"/>
      <c r="DG15" s="665"/>
      <c r="DH15" s="665"/>
      <c r="DI15" s="665"/>
      <c r="DJ15" s="665"/>
      <c r="DK15" s="665"/>
      <c r="DL15" s="665"/>
      <c r="DM15" s="665"/>
      <c r="DN15" s="665"/>
      <c r="DO15" s="665"/>
      <c r="DP15" s="666"/>
      <c r="DQ15" s="670">
        <v>628081</v>
      </c>
      <c r="DR15" s="665"/>
      <c r="DS15" s="665"/>
      <c r="DT15" s="665"/>
      <c r="DU15" s="665"/>
      <c r="DV15" s="665"/>
      <c r="DW15" s="665"/>
      <c r="DX15" s="665"/>
      <c r="DY15" s="665"/>
      <c r="DZ15" s="665"/>
      <c r="EA15" s="665"/>
      <c r="EB15" s="665"/>
      <c r="EC15" s="705"/>
    </row>
    <row r="16" spans="2:143" ht="11.25" customHeight="1" x14ac:dyDescent="0.15">
      <c r="B16" s="661" t="s">
        <v>544</v>
      </c>
      <c r="C16" s="662"/>
      <c r="D16" s="662"/>
      <c r="E16" s="662"/>
      <c r="F16" s="662"/>
      <c r="G16" s="662"/>
      <c r="H16" s="662"/>
      <c r="I16" s="662"/>
      <c r="J16" s="662"/>
      <c r="K16" s="662"/>
      <c r="L16" s="662"/>
      <c r="M16" s="662"/>
      <c r="N16" s="662"/>
      <c r="O16" s="662"/>
      <c r="P16" s="662"/>
      <c r="Q16" s="663"/>
      <c r="R16" s="664">
        <v>6940</v>
      </c>
      <c r="S16" s="665"/>
      <c r="T16" s="665"/>
      <c r="U16" s="665"/>
      <c r="V16" s="665"/>
      <c r="W16" s="665"/>
      <c r="X16" s="665"/>
      <c r="Y16" s="666"/>
      <c r="Z16" s="691">
        <v>0.1</v>
      </c>
      <c r="AA16" s="691"/>
      <c r="AB16" s="691"/>
      <c r="AC16" s="691"/>
      <c r="AD16" s="692">
        <v>6940</v>
      </c>
      <c r="AE16" s="692"/>
      <c r="AF16" s="692"/>
      <c r="AG16" s="692"/>
      <c r="AH16" s="692"/>
      <c r="AI16" s="692"/>
      <c r="AJ16" s="692"/>
      <c r="AK16" s="692"/>
      <c r="AL16" s="667">
        <v>0.1</v>
      </c>
      <c r="AM16" s="668"/>
      <c r="AN16" s="668"/>
      <c r="AO16" s="693"/>
      <c r="AP16" s="661" t="s">
        <v>545</v>
      </c>
      <c r="AQ16" s="662"/>
      <c r="AR16" s="662"/>
      <c r="AS16" s="662"/>
      <c r="AT16" s="662"/>
      <c r="AU16" s="662"/>
      <c r="AV16" s="662"/>
      <c r="AW16" s="662"/>
      <c r="AX16" s="662"/>
      <c r="AY16" s="662"/>
      <c r="AZ16" s="662"/>
      <c r="BA16" s="662"/>
      <c r="BB16" s="662"/>
      <c r="BC16" s="662"/>
      <c r="BD16" s="662"/>
      <c r="BE16" s="662"/>
      <c r="BF16" s="663"/>
      <c r="BG16" s="664" t="s">
        <v>533</v>
      </c>
      <c r="BH16" s="665"/>
      <c r="BI16" s="665"/>
      <c r="BJ16" s="665"/>
      <c r="BK16" s="665"/>
      <c r="BL16" s="665"/>
      <c r="BM16" s="665"/>
      <c r="BN16" s="666"/>
      <c r="BO16" s="691" t="s">
        <v>128</v>
      </c>
      <c r="BP16" s="691"/>
      <c r="BQ16" s="691"/>
      <c r="BR16" s="691"/>
      <c r="BS16" s="692" t="s">
        <v>530</v>
      </c>
      <c r="BT16" s="692"/>
      <c r="BU16" s="692"/>
      <c r="BV16" s="692"/>
      <c r="BW16" s="692"/>
      <c r="BX16" s="692"/>
      <c r="BY16" s="692"/>
      <c r="BZ16" s="692"/>
      <c r="CA16" s="692"/>
      <c r="CB16" s="750"/>
      <c r="CD16" s="706" t="s">
        <v>249</v>
      </c>
      <c r="CE16" s="703"/>
      <c r="CF16" s="703"/>
      <c r="CG16" s="703"/>
      <c r="CH16" s="703"/>
      <c r="CI16" s="703"/>
      <c r="CJ16" s="703"/>
      <c r="CK16" s="703"/>
      <c r="CL16" s="703"/>
      <c r="CM16" s="703"/>
      <c r="CN16" s="703"/>
      <c r="CO16" s="703"/>
      <c r="CP16" s="703"/>
      <c r="CQ16" s="704"/>
      <c r="CR16" s="664">
        <v>38273</v>
      </c>
      <c r="CS16" s="665"/>
      <c r="CT16" s="665"/>
      <c r="CU16" s="665"/>
      <c r="CV16" s="665"/>
      <c r="CW16" s="665"/>
      <c r="CX16" s="665"/>
      <c r="CY16" s="666"/>
      <c r="CZ16" s="691">
        <v>0.3</v>
      </c>
      <c r="DA16" s="691"/>
      <c r="DB16" s="691"/>
      <c r="DC16" s="691"/>
      <c r="DD16" s="670" t="s">
        <v>538</v>
      </c>
      <c r="DE16" s="665"/>
      <c r="DF16" s="665"/>
      <c r="DG16" s="665"/>
      <c r="DH16" s="665"/>
      <c r="DI16" s="665"/>
      <c r="DJ16" s="665"/>
      <c r="DK16" s="665"/>
      <c r="DL16" s="665"/>
      <c r="DM16" s="665"/>
      <c r="DN16" s="665"/>
      <c r="DO16" s="665"/>
      <c r="DP16" s="666"/>
      <c r="DQ16" s="670">
        <v>4798</v>
      </c>
      <c r="DR16" s="665"/>
      <c r="DS16" s="665"/>
      <c r="DT16" s="665"/>
      <c r="DU16" s="665"/>
      <c r="DV16" s="665"/>
      <c r="DW16" s="665"/>
      <c r="DX16" s="665"/>
      <c r="DY16" s="665"/>
      <c r="DZ16" s="665"/>
      <c r="EA16" s="665"/>
      <c r="EB16" s="665"/>
      <c r="EC16" s="705"/>
    </row>
    <row r="17" spans="2:133" ht="11.25" customHeight="1" x14ac:dyDescent="0.15">
      <c r="B17" s="661" t="s">
        <v>546</v>
      </c>
      <c r="C17" s="662"/>
      <c r="D17" s="662"/>
      <c r="E17" s="662"/>
      <c r="F17" s="662"/>
      <c r="G17" s="662"/>
      <c r="H17" s="662"/>
      <c r="I17" s="662"/>
      <c r="J17" s="662"/>
      <c r="K17" s="662"/>
      <c r="L17" s="662"/>
      <c r="M17" s="662"/>
      <c r="N17" s="662"/>
      <c r="O17" s="662"/>
      <c r="P17" s="662"/>
      <c r="Q17" s="663"/>
      <c r="R17" s="664">
        <v>28279</v>
      </c>
      <c r="S17" s="665"/>
      <c r="T17" s="665"/>
      <c r="U17" s="665"/>
      <c r="V17" s="665"/>
      <c r="W17" s="665"/>
      <c r="X17" s="665"/>
      <c r="Y17" s="666"/>
      <c r="Z17" s="691">
        <v>0.2</v>
      </c>
      <c r="AA17" s="691"/>
      <c r="AB17" s="691"/>
      <c r="AC17" s="691"/>
      <c r="AD17" s="692">
        <v>28279</v>
      </c>
      <c r="AE17" s="692"/>
      <c r="AF17" s="692"/>
      <c r="AG17" s="692"/>
      <c r="AH17" s="692"/>
      <c r="AI17" s="692"/>
      <c r="AJ17" s="692"/>
      <c r="AK17" s="692"/>
      <c r="AL17" s="667">
        <v>0.4</v>
      </c>
      <c r="AM17" s="668"/>
      <c r="AN17" s="668"/>
      <c r="AO17" s="693"/>
      <c r="AP17" s="661" t="s">
        <v>547</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530</v>
      </c>
      <c r="BT17" s="692"/>
      <c r="BU17" s="692"/>
      <c r="BV17" s="692"/>
      <c r="BW17" s="692"/>
      <c r="BX17" s="692"/>
      <c r="BY17" s="692"/>
      <c r="BZ17" s="692"/>
      <c r="CA17" s="692"/>
      <c r="CB17" s="750"/>
      <c r="CD17" s="706" t="s">
        <v>250</v>
      </c>
      <c r="CE17" s="703"/>
      <c r="CF17" s="703"/>
      <c r="CG17" s="703"/>
      <c r="CH17" s="703"/>
      <c r="CI17" s="703"/>
      <c r="CJ17" s="703"/>
      <c r="CK17" s="703"/>
      <c r="CL17" s="703"/>
      <c r="CM17" s="703"/>
      <c r="CN17" s="703"/>
      <c r="CO17" s="703"/>
      <c r="CP17" s="703"/>
      <c r="CQ17" s="704"/>
      <c r="CR17" s="664">
        <v>762063</v>
      </c>
      <c r="CS17" s="665"/>
      <c r="CT17" s="665"/>
      <c r="CU17" s="665"/>
      <c r="CV17" s="665"/>
      <c r="CW17" s="665"/>
      <c r="CX17" s="665"/>
      <c r="CY17" s="666"/>
      <c r="CZ17" s="691">
        <v>6</v>
      </c>
      <c r="DA17" s="691"/>
      <c r="DB17" s="691"/>
      <c r="DC17" s="691"/>
      <c r="DD17" s="670" t="s">
        <v>530</v>
      </c>
      <c r="DE17" s="665"/>
      <c r="DF17" s="665"/>
      <c r="DG17" s="665"/>
      <c r="DH17" s="665"/>
      <c r="DI17" s="665"/>
      <c r="DJ17" s="665"/>
      <c r="DK17" s="665"/>
      <c r="DL17" s="665"/>
      <c r="DM17" s="665"/>
      <c r="DN17" s="665"/>
      <c r="DO17" s="665"/>
      <c r="DP17" s="666"/>
      <c r="DQ17" s="670">
        <v>759058</v>
      </c>
      <c r="DR17" s="665"/>
      <c r="DS17" s="665"/>
      <c r="DT17" s="665"/>
      <c r="DU17" s="665"/>
      <c r="DV17" s="665"/>
      <c r="DW17" s="665"/>
      <c r="DX17" s="665"/>
      <c r="DY17" s="665"/>
      <c r="DZ17" s="665"/>
      <c r="EA17" s="665"/>
      <c r="EB17" s="665"/>
      <c r="EC17" s="705"/>
    </row>
    <row r="18" spans="2:133" ht="11.25" customHeight="1" x14ac:dyDescent="0.15">
      <c r="B18" s="661" t="s">
        <v>251</v>
      </c>
      <c r="C18" s="662"/>
      <c r="D18" s="662"/>
      <c r="E18" s="662"/>
      <c r="F18" s="662"/>
      <c r="G18" s="662"/>
      <c r="H18" s="662"/>
      <c r="I18" s="662"/>
      <c r="J18" s="662"/>
      <c r="K18" s="662"/>
      <c r="L18" s="662"/>
      <c r="M18" s="662"/>
      <c r="N18" s="662"/>
      <c r="O18" s="662"/>
      <c r="P18" s="662"/>
      <c r="Q18" s="663"/>
      <c r="R18" s="664">
        <v>124957</v>
      </c>
      <c r="S18" s="665"/>
      <c r="T18" s="665"/>
      <c r="U18" s="665"/>
      <c r="V18" s="665"/>
      <c r="W18" s="665"/>
      <c r="X18" s="665"/>
      <c r="Y18" s="666"/>
      <c r="Z18" s="691">
        <v>0.9</v>
      </c>
      <c r="AA18" s="691"/>
      <c r="AB18" s="691"/>
      <c r="AC18" s="691"/>
      <c r="AD18" s="692">
        <v>112916</v>
      </c>
      <c r="AE18" s="692"/>
      <c r="AF18" s="692"/>
      <c r="AG18" s="692"/>
      <c r="AH18" s="692"/>
      <c r="AI18" s="692"/>
      <c r="AJ18" s="692"/>
      <c r="AK18" s="692"/>
      <c r="AL18" s="667">
        <v>1.7000000476837158</v>
      </c>
      <c r="AM18" s="668"/>
      <c r="AN18" s="668"/>
      <c r="AO18" s="693"/>
      <c r="AP18" s="661" t="s">
        <v>252</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533</v>
      </c>
      <c r="BP18" s="691"/>
      <c r="BQ18" s="691"/>
      <c r="BR18" s="691"/>
      <c r="BS18" s="692" t="s">
        <v>530</v>
      </c>
      <c r="BT18" s="692"/>
      <c r="BU18" s="692"/>
      <c r="BV18" s="692"/>
      <c r="BW18" s="692"/>
      <c r="BX18" s="692"/>
      <c r="BY18" s="692"/>
      <c r="BZ18" s="692"/>
      <c r="CA18" s="692"/>
      <c r="CB18" s="750"/>
      <c r="CD18" s="706" t="s">
        <v>253</v>
      </c>
      <c r="CE18" s="703"/>
      <c r="CF18" s="703"/>
      <c r="CG18" s="703"/>
      <c r="CH18" s="703"/>
      <c r="CI18" s="703"/>
      <c r="CJ18" s="703"/>
      <c r="CK18" s="703"/>
      <c r="CL18" s="703"/>
      <c r="CM18" s="703"/>
      <c r="CN18" s="703"/>
      <c r="CO18" s="703"/>
      <c r="CP18" s="703"/>
      <c r="CQ18" s="704"/>
      <c r="CR18" s="664" t="s">
        <v>530</v>
      </c>
      <c r="CS18" s="665"/>
      <c r="CT18" s="665"/>
      <c r="CU18" s="665"/>
      <c r="CV18" s="665"/>
      <c r="CW18" s="665"/>
      <c r="CX18" s="665"/>
      <c r="CY18" s="666"/>
      <c r="CZ18" s="691" t="s">
        <v>530</v>
      </c>
      <c r="DA18" s="691"/>
      <c r="DB18" s="691"/>
      <c r="DC18" s="691"/>
      <c r="DD18" s="670" t="s">
        <v>530</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548</v>
      </c>
      <c r="C19" s="662"/>
      <c r="D19" s="662"/>
      <c r="E19" s="662"/>
      <c r="F19" s="662"/>
      <c r="G19" s="662"/>
      <c r="H19" s="662"/>
      <c r="I19" s="662"/>
      <c r="J19" s="662"/>
      <c r="K19" s="662"/>
      <c r="L19" s="662"/>
      <c r="M19" s="662"/>
      <c r="N19" s="662"/>
      <c r="O19" s="662"/>
      <c r="P19" s="662"/>
      <c r="Q19" s="663"/>
      <c r="R19" s="664">
        <v>6729</v>
      </c>
      <c r="S19" s="665"/>
      <c r="T19" s="665"/>
      <c r="U19" s="665"/>
      <c r="V19" s="665"/>
      <c r="W19" s="665"/>
      <c r="X19" s="665"/>
      <c r="Y19" s="666"/>
      <c r="Z19" s="691">
        <v>0</v>
      </c>
      <c r="AA19" s="691"/>
      <c r="AB19" s="691"/>
      <c r="AC19" s="691"/>
      <c r="AD19" s="692">
        <v>6729</v>
      </c>
      <c r="AE19" s="692"/>
      <c r="AF19" s="692"/>
      <c r="AG19" s="692"/>
      <c r="AH19" s="692"/>
      <c r="AI19" s="692"/>
      <c r="AJ19" s="692"/>
      <c r="AK19" s="692"/>
      <c r="AL19" s="667">
        <v>0.1</v>
      </c>
      <c r="AM19" s="668"/>
      <c r="AN19" s="668"/>
      <c r="AO19" s="693"/>
      <c r="AP19" s="661" t="s">
        <v>254</v>
      </c>
      <c r="AQ19" s="662"/>
      <c r="AR19" s="662"/>
      <c r="AS19" s="662"/>
      <c r="AT19" s="662"/>
      <c r="AU19" s="662"/>
      <c r="AV19" s="662"/>
      <c r="AW19" s="662"/>
      <c r="AX19" s="662"/>
      <c r="AY19" s="662"/>
      <c r="AZ19" s="662"/>
      <c r="BA19" s="662"/>
      <c r="BB19" s="662"/>
      <c r="BC19" s="662"/>
      <c r="BD19" s="662"/>
      <c r="BE19" s="662"/>
      <c r="BF19" s="663"/>
      <c r="BG19" s="664">
        <v>201611</v>
      </c>
      <c r="BH19" s="665"/>
      <c r="BI19" s="665"/>
      <c r="BJ19" s="665"/>
      <c r="BK19" s="665"/>
      <c r="BL19" s="665"/>
      <c r="BM19" s="665"/>
      <c r="BN19" s="666"/>
      <c r="BO19" s="691">
        <v>7.3</v>
      </c>
      <c r="BP19" s="691"/>
      <c r="BQ19" s="691"/>
      <c r="BR19" s="691"/>
      <c r="BS19" s="692" t="s">
        <v>128</v>
      </c>
      <c r="BT19" s="692"/>
      <c r="BU19" s="692"/>
      <c r="BV19" s="692"/>
      <c r="BW19" s="692"/>
      <c r="BX19" s="692"/>
      <c r="BY19" s="692"/>
      <c r="BZ19" s="692"/>
      <c r="CA19" s="692"/>
      <c r="CB19" s="750"/>
      <c r="CD19" s="706" t="s">
        <v>549</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533</v>
      </c>
      <c r="DR19" s="665"/>
      <c r="DS19" s="665"/>
      <c r="DT19" s="665"/>
      <c r="DU19" s="665"/>
      <c r="DV19" s="665"/>
      <c r="DW19" s="665"/>
      <c r="DX19" s="665"/>
      <c r="DY19" s="665"/>
      <c r="DZ19" s="665"/>
      <c r="EA19" s="665"/>
      <c r="EB19" s="665"/>
      <c r="EC19" s="705"/>
    </row>
    <row r="20" spans="2:133" ht="11.25" customHeight="1" x14ac:dyDescent="0.15">
      <c r="B20" s="661" t="s">
        <v>255</v>
      </c>
      <c r="C20" s="662"/>
      <c r="D20" s="662"/>
      <c r="E20" s="662"/>
      <c r="F20" s="662"/>
      <c r="G20" s="662"/>
      <c r="H20" s="662"/>
      <c r="I20" s="662"/>
      <c r="J20" s="662"/>
      <c r="K20" s="662"/>
      <c r="L20" s="662"/>
      <c r="M20" s="662"/>
      <c r="N20" s="662"/>
      <c r="O20" s="662"/>
      <c r="P20" s="662"/>
      <c r="Q20" s="663"/>
      <c r="R20" s="664">
        <v>2338</v>
      </c>
      <c r="S20" s="665"/>
      <c r="T20" s="665"/>
      <c r="U20" s="665"/>
      <c r="V20" s="665"/>
      <c r="W20" s="665"/>
      <c r="X20" s="665"/>
      <c r="Y20" s="666"/>
      <c r="Z20" s="691">
        <v>0</v>
      </c>
      <c r="AA20" s="691"/>
      <c r="AB20" s="691"/>
      <c r="AC20" s="691"/>
      <c r="AD20" s="692">
        <v>2338</v>
      </c>
      <c r="AE20" s="692"/>
      <c r="AF20" s="692"/>
      <c r="AG20" s="692"/>
      <c r="AH20" s="692"/>
      <c r="AI20" s="692"/>
      <c r="AJ20" s="692"/>
      <c r="AK20" s="692"/>
      <c r="AL20" s="667">
        <v>0</v>
      </c>
      <c r="AM20" s="668"/>
      <c r="AN20" s="668"/>
      <c r="AO20" s="693"/>
      <c r="AP20" s="661" t="s">
        <v>550</v>
      </c>
      <c r="AQ20" s="662"/>
      <c r="AR20" s="662"/>
      <c r="AS20" s="662"/>
      <c r="AT20" s="662"/>
      <c r="AU20" s="662"/>
      <c r="AV20" s="662"/>
      <c r="AW20" s="662"/>
      <c r="AX20" s="662"/>
      <c r="AY20" s="662"/>
      <c r="AZ20" s="662"/>
      <c r="BA20" s="662"/>
      <c r="BB20" s="662"/>
      <c r="BC20" s="662"/>
      <c r="BD20" s="662"/>
      <c r="BE20" s="662"/>
      <c r="BF20" s="663"/>
      <c r="BG20" s="664">
        <v>201611</v>
      </c>
      <c r="BH20" s="665"/>
      <c r="BI20" s="665"/>
      <c r="BJ20" s="665"/>
      <c r="BK20" s="665"/>
      <c r="BL20" s="665"/>
      <c r="BM20" s="665"/>
      <c r="BN20" s="666"/>
      <c r="BO20" s="691">
        <v>7.3</v>
      </c>
      <c r="BP20" s="691"/>
      <c r="BQ20" s="691"/>
      <c r="BR20" s="691"/>
      <c r="BS20" s="692" t="s">
        <v>128</v>
      </c>
      <c r="BT20" s="692"/>
      <c r="BU20" s="692"/>
      <c r="BV20" s="692"/>
      <c r="BW20" s="692"/>
      <c r="BX20" s="692"/>
      <c r="BY20" s="692"/>
      <c r="BZ20" s="692"/>
      <c r="CA20" s="692"/>
      <c r="CB20" s="750"/>
      <c r="CD20" s="706" t="s">
        <v>256</v>
      </c>
      <c r="CE20" s="703"/>
      <c r="CF20" s="703"/>
      <c r="CG20" s="703"/>
      <c r="CH20" s="703"/>
      <c r="CI20" s="703"/>
      <c r="CJ20" s="703"/>
      <c r="CK20" s="703"/>
      <c r="CL20" s="703"/>
      <c r="CM20" s="703"/>
      <c r="CN20" s="703"/>
      <c r="CO20" s="703"/>
      <c r="CP20" s="703"/>
      <c r="CQ20" s="704"/>
      <c r="CR20" s="664">
        <v>12769800</v>
      </c>
      <c r="CS20" s="665"/>
      <c r="CT20" s="665"/>
      <c r="CU20" s="665"/>
      <c r="CV20" s="665"/>
      <c r="CW20" s="665"/>
      <c r="CX20" s="665"/>
      <c r="CY20" s="666"/>
      <c r="CZ20" s="691">
        <v>100</v>
      </c>
      <c r="DA20" s="691"/>
      <c r="DB20" s="691"/>
      <c r="DC20" s="691"/>
      <c r="DD20" s="670">
        <v>1577375</v>
      </c>
      <c r="DE20" s="665"/>
      <c r="DF20" s="665"/>
      <c r="DG20" s="665"/>
      <c r="DH20" s="665"/>
      <c r="DI20" s="665"/>
      <c r="DJ20" s="665"/>
      <c r="DK20" s="665"/>
      <c r="DL20" s="665"/>
      <c r="DM20" s="665"/>
      <c r="DN20" s="665"/>
      <c r="DO20" s="665"/>
      <c r="DP20" s="666"/>
      <c r="DQ20" s="670">
        <v>7980632</v>
      </c>
      <c r="DR20" s="665"/>
      <c r="DS20" s="665"/>
      <c r="DT20" s="665"/>
      <c r="DU20" s="665"/>
      <c r="DV20" s="665"/>
      <c r="DW20" s="665"/>
      <c r="DX20" s="665"/>
      <c r="DY20" s="665"/>
      <c r="DZ20" s="665"/>
      <c r="EA20" s="665"/>
      <c r="EB20" s="665"/>
      <c r="EC20" s="705"/>
    </row>
    <row r="21" spans="2:133" ht="11.25" customHeight="1" x14ac:dyDescent="0.15">
      <c r="B21" s="661" t="s">
        <v>257</v>
      </c>
      <c r="C21" s="662"/>
      <c r="D21" s="662"/>
      <c r="E21" s="662"/>
      <c r="F21" s="662"/>
      <c r="G21" s="662"/>
      <c r="H21" s="662"/>
      <c r="I21" s="662"/>
      <c r="J21" s="662"/>
      <c r="K21" s="662"/>
      <c r="L21" s="662"/>
      <c r="M21" s="662"/>
      <c r="N21" s="662"/>
      <c r="O21" s="662"/>
      <c r="P21" s="662"/>
      <c r="Q21" s="663"/>
      <c r="R21" s="664">
        <v>1248</v>
      </c>
      <c r="S21" s="665"/>
      <c r="T21" s="665"/>
      <c r="U21" s="665"/>
      <c r="V21" s="665"/>
      <c r="W21" s="665"/>
      <c r="X21" s="665"/>
      <c r="Y21" s="666"/>
      <c r="Z21" s="691">
        <v>0</v>
      </c>
      <c r="AA21" s="691"/>
      <c r="AB21" s="691"/>
      <c r="AC21" s="691"/>
      <c r="AD21" s="692">
        <v>1248</v>
      </c>
      <c r="AE21" s="692"/>
      <c r="AF21" s="692"/>
      <c r="AG21" s="692"/>
      <c r="AH21" s="692"/>
      <c r="AI21" s="692"/>
      <c r="AJ21" s="692"/>
      <c r="AK21" s="692"/>
      <c r="AL21" s="667">
        <v>0</v>
      </c>
      <c r="AM21" s="668"/>
      <c r="AN21" s="668"/>
      <c r="AO21" s="693"/>
      <c r="AP21" s="757" t="s">
        <v>551</v>
      </c>
      <c r="AQ21" s="764"/>
      <c r="AR21" s="764"/>
      <c r="AS21" s="764"/>
      <c r="AT21" s="764"/>
      <c r="AU21" s="764"/>
      <c r="AV21" s="764"/>
      <c r="AW21" s="764"/>
      <c r="AX21" s="764"/>
      <c r="AY21" s="764"/>
      <c r="AZ21" s="764"/>
      <c r="BA21" s="764"/>
      <c r="BB21" s="764"/>
      <c r="BC21" s="764"/>
      <c r="BD21" s="764"/>
      <c r="BE21" s="764"/>
      <c r="BF21" s="759"/>
      <c r="BG21" s="664">
        <v>52452</v>
      </c>
      <c r="BH21" s="665"/>
      <c r="BI21" s="665"/>
      <c r="BJ21" s="665"/>
      <c r="BK21" s="665"/>
      <c r="BL21" s="665"/>
      <c r="BM21" s="665"/>
      <c r="BN21" s="666"/>
      <c r="BO21" s="691">
        <v>1.9</v>
      </c>
      <c r="BP21" s="691"/>
      <c r="BQ21" s="691"/>
      <c r="BR21" s="691"/>
      <c r="BS21" s="692" t="s">
        <v>530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258</v>
      </c>
      <c r="C22" s="728"/>
      <c r="D22" s="728"/>
      <c r="E22" s="728"/>
      <c r="F22" s="728"/>
      <c r="G22" s="728"/>
      <c r="H22" s="728"/>
      <c r="I22" s="728"/>
      <c r="J22" s="728"/>
      <c r="K22" s="728"/>
      <c r="L22" s="728"/>
      <c r="M22" s="728"/>
      <c r="N22" s="728"/>
      <c r="O22" s="728"/>
      <c r="P22" s="728"/>
      <c r="Q22" s="729"/>
      <c r="R22" s="664">
        <v>114642</v>
      </c>
      <c r="S22" s="665"/>
      <c r="T22" s="665"/>
      <c r="U22" s="665"/>
      <c r="V22" s="665"/>
      <c r="W22" s="665"/>
      <c r="X22" s="665"/>
      <c r="Y22" s="666"/>
      <c r="Z22" s="691">
        <v>0.8</v>
      </c>
      <c r="AA22" s="691"/>
      <c r="AB22" s="691"/>
      <c r="AC22" s="691"/>
      <c r="AD22" s="692">
        <v>102601</v>
      </c>
      <c r="AE22" s="692"/>
      <c r="AF22" s="692"/>
      <c r="AG22" s="692"/>
      <c r="AH22" s="692"/>
      <c r="AI22" s="692"/>
      <c r="AJ22" s="692"/>
      <c r="AK22" s="692"/>
      <c r="AL22" s="667">
        <v>1.6000000238418579</v>
      </c>
      <c r="AM22" s="668"/>
      <c r="AN22" s="668"/>
      <c r="AO22" s="693"/>
      <c r="AP22" s="757" t="s">
        <v>552</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538</v>
      </c>
      <c r="BP22" s="691"/>
      <c r="BQ22" s="691"/>
      <c r="BR22" s="691"/>
      <c r="BS22" s="692" t="s">
        <v>530</v>
      </c>
      <c r="BT22" s="692"/>
      <c r="BU22" s="692"/>
      <c r="BV22" s="692"/>
      <c r="BW22" s="692"/>
      <c r="BX22" s="692"/>
      <c r="BY22" s="692"/>
      <c r="BZ22" s="692"/>
      <c r="CA22" s="692"/>
      <c r="CB22" s="750"/>
      <c r="CD22" s="766" t="s">
        <v>259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260</v>
      </c>
      <c r="C23" s="662"/>
      <c r="D23" s="662"/>
      <c r="E23" s="662"/>
      <c r="F23" s="662"/>
      <c r="G23" s="662"/>
      <c r="H23" s="662"/>
      <c r="I23" s="662"/>
      <c r="J23" s="662"/>
      <c r="K23" s="662"/>
      <c r="L23" s="662"/>
      <c r="M23" s="662"/>
      <c r="N23" s="662"/>
      <c r="O23" s="662"/>
      <c r="P23" s="662"/>
      <c r="Q23" s="663"/>
      <c r="R23" s="664">
        <v>3540424</v>
      </c>
      <c r="S23" s="665"/>
      <c r="T23" s="665"/>
      <c r="U23" s="665"/>
      <c r="V23" s="665"/>
      <c r="W23" s="665"/>
      <c r="X23" s="665"/>
      <c r="Y23" s="666"/>
      <c r="Z23" s="691">
        <v>25.9</v>
      </c>
      <c r="AA23" s="691"/>
      <c r="AB23" s="691"/>
      <c r="AC23" s="691"/>
      <c r="AD23" s="692">
        <v>3139262</v>
      </c>
      <c r="AE23" s="692"/>
      <c r="AF23" s="692"/>
      <c r="AG23" s="692"/>
      <c r="AH23" s="692"/>
      <c r="AI23" s="692"/>
      <c r="AJ23" s="692"/>
      <c r="AK23" s="692"/>
      <c r="AL23" s="667">
        <v>47.4</v>
      </c>
      <c r="AM23" s="668"/>
      <c r="AN23" s="668"/>
      <c r="AO23" s="693"/>
      <c r="AP23" s="757" t="s">
        <v>553</v>
      </c>
      <c r="AQ23" s="764"/>
      <c r="AR23" s="764"/>
      <c r="AS23" s="764"/>
      <c r="AT23" s="764"/>
      <c r="AU23" s="764"/>
      <c r="AV23" s="764"/>
      <c r="AW23" s="764"/>
      <c r="AX23" s="764"/>
      <c r="AY23" s="764"/>
      <c r="AZ23" s="764"/>
      <c r="BA23" s="764"/>
      <c r="BB23" s="764"/>
      <c r="BC23" s="764"/>
      <c r="BD23" s="764"/>
      <c r="BE23" s="764"/>
      <c r="BF23" s="759"/>
      <c r="BG23" s="664">
        <v>149159</v>
      </c>
      <c r="BH23" s="665"/>
      <c r="BI23" s="665"/>
      <c r="BJ23" s="665"/>
      <c r="BK23" s="665"/>
      <c r="BL23" s="665"/>
      <c r="BM23" s="665"/>
      <c r="BN23" s="666"/>
      <c r="BO23" s="691">
        <v>5.4</v>
      </c>
      <c r="BP23" s="691"/>
      <c r="BQ23" s="691"/>
      <c r="BR23" s="691"/>
      <c r="BS23" s="692" t="s">
        <v>530</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261</v>
      </c>
      <c r="CS23" s="767"/>
      <c r="CT23" s="767"/>
      <c r="CU23" s="767"/>
      <c r="CV23" s="767"/>
      <c r="CW23" s="767"/>
      <c r="CX23" s="767"/>
      <c r="CY23" s="768"/>
      <c r="CZ23" s="766" t="s">
        <v>262</v>
      </c>
      <c r="DA23" s="767"/>
      <c r="DB23" s="767"/>
      <c r="DC23" s="768"/>
      <c r="DD23" s="766" t="s">
        <v>554</v>
      </c>
      <c r="DE23" s="767"/>
      <c r="DF23" s="767"/>
      <c r="DG23" s="767"/>
      <c r="DH23" s="767"/>
      <c r="DI23" s="767"/>
      <c r="DJ23" s="767"/>
      <c r="DK23" s="768"/>
      <c r="DL23" s="775" t="s">
        <v>263</v>
      </c>
      <c r="DM23" s="776"/>
      <c r="DN23" s="776"/>
      <c r="DO23" s="776"/>
      <c r="DP23" s="776"/>
      <c r="DQ23" s="776"/>
      <c r="DR23" s="776"/>
      <c r="DS23" s="776"/>
      <c r="DT23" s="776"/>
      <c r="DU23" s="776"/>
      <c r="DV23" s="777"/>
      <c r="DW23" s="766" t="s">
        <v>264</v>
      </c>
      <c r="DX23" s="767"/>
      <c r="DY23" s="767"/>
      <c r="DZ23" s="767"/>
      <c r="EA23" s="767"/>
      <c r="EB23" s="767"/>
      <c r="EC23" s="768"/>
    </row>
    <row r="24" spans="2:133" ht="11.25" customHeight="1" x14ac:dyDescent="0.15">
      <c r="B24" s="661" t="s">
        <v>555</v>
      </c>
      <c r="C24" s="662"/>
      <c r="D24" s="662"/>
      <c r="E24" s="662"/>
      <c r="F24" s="662"/>
      <c r="G24" s="662"/>
      <c r="H24" s="662"/>
      <c r="I24" s="662"/>
      <c r="J24" s="662"/>
      <c r="K24" s="662"/>
      <c r="L24" s="662"/>
      <c r="M24" s="662"/>
      <c r="N24" s="662"/>
      <c r="O24" s="662"/>
      <c r="P24" s="662"/>
      <c r="Q24" s="663"/>
      <c r="R24" s="664">
        <v>3139262</v>
      </c>
      <c r="S24" s="665"/>
      <c r="T24" s="665"/>
      <c r="U24" s="665"/>
      <c r="V24" s="665"/>
      <c r="W24" s="665"/>
      <c r="X24" s="665"/>
      <c r="Y24" s="666"/>
      <c r="Z24" s="691">
        <v>22.9</v>
      </c>
      <c r="AA24" s="691"/>
      <c r="AB24" s="691"/>
      <c r="AC24" s="691"/>
      <c r="AD24" s="692">
        <v>3139262</v>
      </c>
      <c r="AE24" s="692"/>
      <c r="AF24" s="692"/>
      <c r="AG24" s="692"/>
      <c r="AH24" s="692"/>
      <c r="AI24" s="692"/>
      <c r="AJ24" s="692"/>
      <c r="AK24" s="692"/>
      <c r="AL24" s="667">
        <v>47.4</v>
      </c>
      <c r="AM24" s="668"/>
      <c r="AN24" s="668"/>
      <c r="AO24" s="693"/>
      <c r="AP24" s="757" t="s">
        <v>556</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530</v>
      </c>
      <c r="BP24" s="691"/>
      <c r="BQ24" s="691"/>
      <c r="BR24" s="691"/>
      <c r="BS24" s="692" t="s">
        <v>530</v>
      </c>
      <c r="BT24" s="692"/>
      <c r="BU24" s="692"/>
      <c r="BV24" s="692"/>
      <c r="BW24" s="692"/>
      <c r="BX24" s="692"/>
      <c r="BY24" s="692"/>
      <c r="BZ24" s="692"/>
      <c r="CA24" s="692"/>
      <c r="CB24" s="750"/>
      <c r="CD24" s="720" t="s">
        <v>265</v>
      </c>
      <c r="CE24" s="721"/>
      <c r="CF24" s="721"/>
      <c r="CG24" s="721"/>
      <c r="CH24" s="721"/>
      <c r="CI24" s="721"/>
      <c r="CJ24" s="721"/>
      <c r="CK24" s="721"/>
      <c r="CL24" s="721"/>
      <c r="CM24" s="721"/>
      <c r="CN24" s="721"/>
      <c r="CO24" s="721"/>
      <c r="CP24" s="721"/>
      <c r="CQ24" s="722"/>
      <c r="CR24" s="717">
        <v>4947981</v>
      </c>
      <c r="CS24" s="718"/>
      <c r="CT24" s="718"/>
      <c r="CU24" s="718"/>
      <c r="CV24" s="718"/>
      <c r="CW24" s="718"/>
      <c r="CX24" s="718"/>
      <c r="CY24" s="761"/>
      <c r="CZ24" s="762">
        <v>38.700000000000003</v>
      </c>
      <c r="DA24" s="736"/>
      <c r="DB24" s="736"/>
      <c r="DC24" s="765"/>
      <c r="DD24" s="760">
        <v>3155502</v>
      </c>
      <c r="DE24" s="718"/>
      <c r="DF24" s="718"/>
      <c r="DG24" s="718"/>
      <c r="DH24" s="718"/>
      <c r="DI24" s="718"/>
      <c r="DJ24" s="718"/>
      <c r="DK24" s="761"/>
      <c r="DL24" s="760">
        <v>2793279</v>
      </c>
      <c r="DM24" s="718"/>
      <c r="DN24" s="718"/>
      <c r="DO24" s="718"/>
      <c r="DP24" s="718"/>
      <c r="DQ24" s="718"/>
      <c r="DR24" s="718"/>
      <c r="DS24" s="718"/>
      <c r="DT24" s="718"/>
      <c r="DU24" s="718"/>
      <c r="DV24" s="761"/>
      <c r="DW24" s="762">
        <v>40</v>
      </c>
      <c r="DX24" s="736"/>
      <c r="DY24" s="736"/>
      <c r="DZ24" s="736"/>
      <c r="EA24" s="736"/>
      <c r="EB24" s="736"/>
      <c r="EC24" s="763"/>
    </row>
    <row r="25" spans="2:133" ht="11.25" customHeight="1" x14ac:dyDescent="0.15">
      <c r="B25" s="661" t="s">
        <v>557</v>
      </c>
      <c r="C25" s="662"/>
      <c r="D25" s="662"/>
      <c r="E25" s="662"/>
      <c r="F25" s="662"/>
      <c r="G25" s="662"/>
      <c r="H25" s="662"/>
      <c r="I25" s="662"/>
      <c r="J25" s="662"/>
      <c r="K25" s="662"/>
      <c r="L25" s="662"/>
      <c r="M25" s="662"/>
      <c r="N25" s="662"/>
      <c r="O25" s="662"/>
      <c r="P25" s="662"/>
      <c r="Q25" s="663"/>
      <c r="R25" s="664">
        <v>401162</v>
      </c>
      <c r="S25" s="665"/>
      <c r="T25" s="665"/>
      <c r="U25" s="665"/>
      <c r="V25" s="665"/>
      <c r="W25" s="665"/>
      <c r="X25" s="665"/>
      <c r="Y25" s="666"/>
      <c r="Z25" s="691">
        <v>2.9</v>
      </c>
      <c r="AA25" s="691"/>
      <c r="AB25" s="691"/>
      <c r="AC25" s="691"/>
      <c r="AD25" s="692" t="s">
        <v>128</v>
      </c>
      <c r="AE25" s="692"/>
      <c r="AF25" s="692"/>
      <c r="AG25" s="692"/>
      <c r="AH25" s="692"/>
      <c r="AI25" s="692"/>
      <c r="AJ25" s="692"/>
      <c r="AK25" s="692"/>
      <c r="AL25" s="667" t="s">
        <v>530</v>
      </c>
      <c r="AM25" s="668"/>
      <c r="AN25" s="668"/>
      <c r="AO25" s="693"/>
      <c r="AP25" s="757" t="s">
        <v>558</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530</v>
      </c>
      <c r="BP25" s="691"/>
      <c r="BQ25" s="691"/>
      <c r="BR25" s="691"/>
      <c r="BS25" s="692" t="s">
        <v>533</v>
      </c>
      <c r="BT25" s="692"/>
      <c r="BU25" s="692"/>
      <c r="BV25" s="692"/>
      <c r="BW25" s="692"/>
      <c r="BX25" s="692"/>
      <c r="BY25" s="692"/>
      <c r="BZ25" s="692"/>
      <c r="CA25" s="692"/>
      <c r="CB25" s="750"/>
      <c r="CD25" s="706" t="s">
        <v>266</v>
      </c>
      <c r="CE25" s="703"/>
      <c r="CF25" s="703"/>
      <c r="CG25" s="703"/>
      <c r="CH25" s="703"/>
      <c r="CI25" s="703"/>
      <c r="CJ25" s="703"/>
      <c r="CK25" s="703"/>
      <c r="CL25" s="703"/>
      <c r="CM25" s="703"/>
      <c r="CN25" s="703"/>
      <c r="CO25" s="703"/>
      <c r="CP25" s="703"/>
      <c r="CQ25" s="704"/>
      <c r="CR25" s="664">
        <v>2056876</v>
      </c>
      <c r="CS25" s="675"/>
      <c r="CT25" s="675"/>
      <c r="CU25" s="675"/>
      <c r="CV25" s="675"/>
      <c r="CW25" s="675"/>
      <c r="CX25" s="675"/>
      <c r="CY25" s="676"/>
      <c r="CZ25" s="667">
        <v>16.100000000000001</v>
      </c>
      <c r="DA25" s="677"/>
      <c r="DB25" s="677"/>
      <c r="DC25" s="678"/>
      <c r="DD25" s="670">
        <v>1867500</v>
      </c>
      <c r="DE25" s="675"/>
      <c r="DF25" s="675"/>
      <c r="DG25" s="675"/>
      <c r="DH25" s="675"/>
      <c r="DI25" s="675"/>
      <c r="DJ25" s="675"/>
      <c r="DK25" s="676"/>
      <c r="DL25" s="670">
        <v>1513357</v>
      </c>
      <c r="DM25" s="675"/>
      <c r="DN25" s="675"/>
      <c r="DO25" s="675"/>
      <c r="DP25" s="675"/>
      <c r="DQ25" s="675"/>
      <c r="DR25" s="675"/>
      <c r="DS25" s="675"/>
      <c r="DT25" s="675"/>
      <c r="DU25" s="675"/>
      <c r="DV25" s="676"/>
      <c r="DW25" s="667">
        <v>21.7</v>
      </c>
      <c r="DX25" s="677"/>
      <c r="DY25" s="677"/>
      <c r="DZ25" s="677"/>
      <c r="EA25" s="677"/>
      <c r="EB25" s="677"/>
      <c r="EC25" s="698"/>
    </row>
    <row r="26" spans="2:133" ht="11.25" customHeight="1" x14ac:dyDescent="0.15">
      <c r="B26" s="661" t="s">
        <v>559</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530</v>
      </c>
      <c r="AA26" s="691"/>
      <c r="AB26" s="691"/>
      <c r="AC26" s="691"/>
      <c r="AD26" s="692" t="s">
        <v>530</v>
      </c>
      <c r="AE26" s="692"/>
      <c r="AF26" s="692"/>
      <c r="AG26" s="692"/>
      <c r="AH26" s="692"/>
      <c r="AI26" s="692"/>
      <c r="AJ26" s="692"/>
      <c r="AK26" s="692"/>
      <c r="AL26" s="667" t="s">
        <v>128</v>
      </c>
      <c r="AM26" s="668"/>
      <c r="AN26" s="668"/>
      <c r="AO26" s="693"/>
      <c r="AP26" s="757" t="s">
        <v>267</v>
      </c>
      <c r="AQ26" s="758"/>
      <c r="AR26" s="758"/>
      <c r="AS26" s="758"/>
      <c r="AT26" s="758"/>
      <c r="AU26" s="758"/>
      <c r="AV26" s="758"/>
      <c r="AW26" s="758"/>
      <c r="AX26" s="758"/>
      <c r="AY26" s="758"/>
      <c r="AZ26" s="758"/>
      <c r="BA26" s="758"/>
      <c r="BB26" s="758"/>
      <c r="BC26" s="758"/>
      <c r="BD26" s="758"/>
      <c r="BE26" s="758"/>
      <c r="BF26" s="759"/>
      <c r="BG26" s="664" t="s">
        <v>530</v>
      </c>
      <c r="BH26" s="665"/>
      <c r="BI26" s="665"/>
      <c r="BJ26" s="665"/>
      <c r="BK26" s="665"/>
      <c r="BL26" s="665"/>
      <c r="BM26" s="665"/>
      <c r="BN26" s="666"/>
      <c r="BO26" s="691" t="s">
        <v>530</v>
      </c>
      <c r="BP26" s="691"/>
      <c r="BQ26" s="691"/>
      <c r="BR26" s="691"/>
      <c r="BS26" s="692" t="s">
        <v>530</v>
      </c>
      <c r="BT26" s="692"/>
      <c r="BU26" s="692"/>
      <c r="BV26" s="692"/>
      <c r="BW26" s="692"/>
      <c r="BX26" s="692"/>
      <c r="BY26" s="692"/>
      <c r="BZ26" s="692"/>
      <c r="CA26" s="692"/>
      <c r="CB26" s="750"/>
      <c r="CD26" s="706" t="s">
        <v>268</v>
      </c>
      <c r="CE26" s="703"/>
      <c r="CF26" s="703"/>
      <c r="CG26" s="703"/>
      <c r="CH26" s="703"/>
      <c r="CI26" s="703"/>
      <c r="CJ26" s="703"/>
      <c r="CK26" s="703"/>
      <c r="CL26" s="703"/>
      <c r="CM26" s="703"/>
      <c r="CN26" s="703"/>
      <c r="CO26" s="703"/>
      <c r="CP26" s="703"/>
      <c r="CQ26" s="704"/>
      <c r="CR26" s="664">
        <v>1292263</v>
      </c>
      <c r="CS26" s="665"/>
      <c r="CT26" s="665"/>
      <c r="CU26" s="665"/>
      <c r="CV26" s="665"/>
      <c r="CW26" s="665"/>
      <c r="CX26" s="665"/>
      <c r="CY26" s="666"/>
      <c r="CZ26" s="667">
        <v>10.1</v>
      </c>
      <c r="DA26" s="677"/>
      <c r="DB26" s="677"/>
      <c r="DC26" s="678"/>
      <c r="DD26" s="670">
        <v>1168399</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560</v>
      </c>
      <c r="C27" s="662"/>
      <c r="D27" s="662"/>
      <c r="E27" s="662"/>
      <c r="F27" s="662"/>
      <c r="G27" s="662"/>
      <c r="H27" s="662"/>
      <c r="I27" s="662"/>
      <c r="J27" s="662"/>
      <c r="K27" s="662"/>
      <c r="L27" s="662"/>
      <c r="M27" s="662"/>
      <c r="N27" s="662"/>
      <c r="O27" s="662"/>
      <c r="P27" s="662"/>
      <c r="Q27" s="663"/>
      <c r="R27" s="664">
        <v>7140430</v>
      </c>
      <c r="S27" s="665"/>
      <c r="T27" s="665"/>
      <c r="U27" s="665"/>
      <c r="V27" s="665"/>
      <c r="W27" s="665"/>
      <c r="X27" s="665"/>
      <c r="Y27" s="666"/>
      <c r="Z27" s="691">
        <v>52.1</v>
      </c>
      <c r="AA27" s="691"/>
      <c r="AB27" s="691"/>
      <c r="AC27" s="691"/>
      <c r="AD27" s="692">
        <v>6578068</v>
      </c>
      <c r="AE27" s="692"/>
      <c r="AF27" s="692"/>
      <c r="AG27" s="692"/>
      <c r="AH27" s="692"/>
      <c r="AI27" s="692"/>
      <c r="AJ27" s="692"/>
      <c r="AK27" s="692"/>
      <c r="AL27" s="667">
        <v>99.400001525878906</v>
      </c>
      <c r="AM27" s="668"/>
      <c r="AN27" s="668"/>
      <c r="AO27" s="693"/>
      <c r="AP27" s="661" t="s">
        <v>269</v>
      </c>
      <c r="AQ27" s="662"/>
      <c r="AR27" s="662"/>
      <c r="AS27" s="662"/>
      <c r="AT27" s="662"/>
      <c r="AU27" s="662"/>
      <c r="AV27" s="662"/>
      <c r="AW27" s="662"/>
      <c r="AX27" s="662"/>
      <c r="AY27" s="662"/>
      <c r="AZ27" s="662"/>
      <c r="BA27" s="662"/>
      <c r="BB27" s="662"/>
      <c r="BC27" s="662"/>
      <c r="BD27" s="662"/>
      <c r="BE27" s="662"/>
      <c r="BF27" s="663"/>
      <c r="BG27" s="664">
        <v>2771361</v>
      </c>
      <c r="BH27" s="665"/>
      <c r="BI27" s="665"/>
      <c r="BJ27" s="665"/>
      <c r="BK27" s="665"/>
      <c r="BL27" s="665"/>
      <c r="BM27" s="665"/>
      <c r="BN27" s="666"/>
      <c r="BO27" s="691">
        <v>100</v>
      </c>
      <c r="BP27" s="691"/>
      <c r="BQ27" s="691"/>
      <c r="BR27" s="691"/>
      <c r="BS27" s="692" t="s">
        <v>533</v>
      </c>
      <c r="BT27" s="692"/>
      <c r="BU27" s="692"/>
      <c r="BV27" s="692"/>
      <c r="BW27" s="692"/>
      <c r="BX27" s="692"/>
      <c r="BY27" s="692"/>
      <c r="BZ27" s="692"/>
      <c r="CA27" s="692"/>
      <c r="CB27" s="750"/>
      <c r="CD27" s="706" t="s">
        <v>561</v>
      </c>
      <c r="CE27" s="703"/>
      <c r="CF27" s="703"/>
      <c r="CG27" s="703"/>
      <c r="CH27" s="703"/>
      <c r="CI27" s="703"/>
      <c r="CJ27" s="703"/>
      <c r="CK27" s="703"/>
      <c r="CL27" s="703"/>
      <c r="CM27" s="703"/>
      <c r="CN27" s="703"/>
      <c r="CO27" s="703"/>
      <c r="CP27" s="703"/>
      <c r="CQ27" s="704"/>
      <c r="CR27" s="664">
        <v>2129052</v>
      </c>
      <c r="CS27" s="675"/>
      <c r="CT27" s="675"/>
      <c r="CU27" s="675"/>
      <c r="CV27" s="675"/>
      <c r="CW27" s="675"/>
      <c r="CX27" s="675"/>
      <c r="CY27" s="676"/>
      <c r="CZ27" s="667">
        <v>16.7</v>
      </c>
      <c r="DA27" s="677"/>
      <c r="DB27" s="677"/>
      <c r="DC27" s="678"/>
      <c r="DD27" s="670">
        <v>528954</v>
      </c>
      <c r="DE27" s="675"/>
      <c r="DF27" s="675"/>
      <c r="DG27" s="675"/>
      <c r="DH27" s="675"/>
      <c r="DI27" s="675"/>
      <c r="DJ27" s="675"/>
      <c r="DK27" s="676"/>
      <c r="DL27" s="670">
        <v>520874</v>
      </c>
      <c r="DM27" s="675"/>
      <c r="DN27" s="675"/>
      <c r="DO27" s="675"/>
      <c r="DP27" s="675"/>
      <c r="DQ27" s="675"/>
      <c r="DR27" s="675"/>
      <c r="DS27" s="675"/>
      <c r="DT27" s="675"/>
      <c r="DU27" s="675"/>
      <c r="DV27" s="676"/>
      <c r="DW27" s="667">
        <v>7.5</v>
      </c>
      <c r="DX27" s="677"/>
      <c r="DY27" s="677"/>
      <c r="DZ27" s="677"/>
      <c r="EA27" s="677"/>
      <c r="EB27" s="677"/>
      <c r="EC27" s="698"/>
    </row>
    <row r="28" spans="2:133" ht="11.25" customHeight="1" x14ac:dyDescent="0.15">
      <c r="B28" s="661" t="s">
        <v>562</v>
      </c>
      <c r="C28" s="662"/>
      <c r="D28" s="662"/>
      <c r="E28" s="662"/>
      <c r="F28" s="662"/>
      <c r="G28" s="662"/>
      <c r="H28" s="662"/>
      <c r="I28" s="662"/>
      <c r="J28" s="662"/>
      <c r="K28" s="662"/>
      <c r="L28" s="662"/>
      <c r="M28" s="662"/>
      <c r="N28" s="662"/>
      <c r="O28" s="662"/>
      <c r="P28" s="662"/>
      <c r="Q28" s="663"/>
      <c r="R28" s="664">
        <v>2154</v>
      </c>
      <c r="S28" s="665"/>
      <c r="T28" s="665"/>
      <c r="U28" s="665"/>
      <c r="V28" s="665"/>
      <c r="W28" s="665"/>
      <c r="X28" s="665"/>
      <c r="Y28" s="666"/>
      <c r="Z28" s="691">
        <v>0</v>
      </c>
      <c r="AA28" s="691"/>
      <c r="AB28" s="691"/>
      <c r="AC28" s="691"/>
      <c r="AD28" s="692">
        <v>2154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563</v>
      </c>
      <c r="CE28" s="703"/>
      <c r="CF28" s="703"/>
      <c r="CG28" s="703"/>
      <c r="CH28" s="703"/>
      <c r="CI28" s="703"/>
      <c r="CJ28" s="703"/>
      <c r="CK28" s="703"/>
      <c r="CL28" s="703"/>
      <c r="CM28" s="703"/>
      <c r="CN28" s="703"/>
      <c r="CO28" s="703"/>
      <c r="CP28" s="703"/>
      <c r="CQ28" s="704"/>
      <c r="CR28" s="664">
        <v>762053</v>
      </c>
      <c r="CS28" s="665"/>
      <c r="CT28" s="665"/>
      <c r="CU28" s="665"/>
      <c r="CV28" s="665"/>
      <c r="CW28" s="665"/>
      <c r="CX28" s="665"/>
      <c r="CY28" s="666"/>
      <c r="CZ28" s="667">
        <v>6</v>
      </c>
      <c r="DA28" s="677"/>
      <c r="DB28" s="677"/>
      <c r="DC28" s="678"/>
      <c r="DD28" s="670">
        <v>759048</v>
      </c>
      <c r="DE28" s="665"/>
      <c r="DF28" s="665"/>
      <c r="DG28" s="665"/>
      <c r="DH28" s="665"/>
      <c r="DI28" s="665"/>
      <c r="DJ28" s="665"/>
      <c r="DK28" s="666"/>
      <c r="DL28" s="670">
        <v>759048</v>
      </c>
      <c r="DM28" s="665"/>
      <c r="DN28" s="665"/>
      <c r="DO28" s="665"/>
      <c r="DP28" s="665"/>
      <c r="DQ28" s="665"/>
      <c r="DR28" s="665"/>
      <c r="DS28" s="665"/>
      <c r="DT28" s="665"/>
      <c r="DU28" s="665"/>
      <c r="DV28" s="666"/>
      <c r="DW28" s="667">
        <v>10.9</v>
      </c>
      <c r="DX28" s="677"/>
      <c r="DY28" s="677"/>
      <c r="DZ28" s="677"/>
      <c r="EA28" s="677"/>
      <c r="EB28" s="677"/>
      <c r="EC28" s="698"/>
    </row>
    <row r="29" spans="2:133" ht="11.25" customHeight="1" x14ac:dyDescent="0.15">
      <c r="B29" s="661" t="s">
        <v>270</v>
      </c>
      <c r="C29" s="662"/>
      <c r="D29" s="662"/>
      <c r="E29" s="662"/>
      <c r="F29" s="662"/>
      <c r="G29" s="662"/>
      <c r="H29" s="662"/>
      <c r="I29" s="662"/>
      <c r="J29" s="662"/>
      <c r="K29" s="662"/>
      <c r="L29" s="662"/>
      <c r="M29" s="662"/>
      <c r="N29" s="662"/>
      <c r="O29" s="662"/>
      <c r="P29" s="662"/>
      <c r="Q29" s="663"/>
      <c r="R29" s="664">
        <v>58998</v>
      </c>
      <c r="S29" s="665"/>
      <c r="T29" s="665"/>
      <c r="U29" s="665"/>
      <c r="V29" s="665"/>
      <c r="W29" s="665"/>
      <c r="X29" s="665"/>
      <c r="Y29" s="666"/>
      <c r="Z29" s="691">
        <v>0.4</v>
      </c>
      <c r="AA29" s="691"/>
      <c r="AB29" s="691"/>
      <c r="AC29" s="691"/>
      <c r="AD29" s="692">
        <v>33</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271</v>
      </c>
      <c r="CE29" s="752"/>
      <c r="CF29" s="706" t="s">
        <v>70</v>
      </c>
      <c r="CG29" s="703"/>
      <c r="CH29" s="703"/>
      <c r="CI29" s="703"/>
      <c r="CJ29" s="703"/>
      <c r="CK29" s="703"/>
      <c r="CL29" s="703"/>
      <c r="CM29" s="703"/>
      <c r="CN29" s="703"/>
      <c r="CO29" s="703"/>
      <c r="CP29" s="703"/>
      <c r="CQ29" s="704"/>
      <c r="CR29" s="664">
        <v>762053</v>
      </c>
      <c r="CS29" s="675"/>
      <c r="CT29" s="675"/>
      <c r="CU29" s="675"/>
      <c r="CV29" s="675"/>
      <c r="CW29" s="675"/>
      <c r="CX29" s="675"/>
      <c r="CY29" s="676"/>
      <c r="CZ29" s="667">
        <v>6</v>
      </c>
      <c r="DA29" s="677"/>
      <c r="DB29" s="677"/>
      <c r="DC29" s="678"/>
      <c r="DD29" s="670">
        <v>759048</v>
      </c>
      <c r="DE29" s="675"/>
      <c r="DF29" s="675"/>
      <c r="DG29" s="675"/>
      <c r="DH29" s="675"/>
      <c r="DI29" s="675"/>
      <c r="DJ29" s="675"/>
      <c r="DK29" s="676"/>
      <c r="DL29" s="670">
        <v>759048</v>
      </c>
      <c r="DM29" s="675"/>
      <c r="DN29" s="675"/>
      <c r="DO29" s="675"/>
      <c r="DP29" s="675"/>
      <c r="DQ29" s="675"/>
      <c r="DR29" s="675"/>
      <c r="DS29" s="675"/>
      <c r="DT29" s="675"/>
      <c r="DU29" s="675"/>
      <c r="DV29" s="676"/>
      <c r="DW29" s="667">
        <v>10.9</v>
      </c>
      <c r="DX29" s="677"/>
      <c r="DY29" s="677"/>
      <c r="DZ29" s="677"/>
      <c r="EA29" s="677"/>
      <c r="EB29" s="677"/>
      <c r="EC29" s="698"/>
    </row>
    <row r="30" spans="2:133" ht="11.25" customHeight="1" x14ac:dyDescent="0.15">
      <c r="B30" s="661" t="s">
        <v>272</v>
      </c>
      <c r="C30" s="662"/>
      <c r="D30" s="662"/>
      <c r="E30" s="662"/>
      <c r="F30" s="662"/>
      <c r="G30" s="662"/>
      <c r="H30" s="662"/>
      <c r="I30" s="662"/>
      <c r="J30" s="662"/>
      <c r="K30" s="662"/>
      <c r="L30" s="662"/>
      <c r="M30" s="662"/>
      <c r="N30" s="662"/>
      <c r="O30" s="662"/>
      <c r="P30" s="662"/>
      <c r="Q30" s="663"/>
      <c r="R30" s="664">
        <v>58484</v>
      </c>
      <c r="S30" s="665"/>
      <c r="T30" s="665"/>
      <c r="U30" s="665"/>
      <c r="V30" s="665"/>
      <c r="W30" s="665"/>
      <c r="X30" s="665"/>
      <c r="Y30" s="666"/>
      <c r="Z30" s="691">
        <v>0.4</v>
      </c>
      <c r="AA30" s="691"/>
      <c r="AB30" s="691"/>
      <c r="AC30" s="691"/>
      <c r="AD30" s="692">
        <v>23360</v>
      </c>
      <c r="AE30" s="692"/>
      <c r="AF30" s="692"/>
      <c r="AG30" s="692"/>
      <c r="AH30" s="692"/>
      <c r="AI30" s="692"/>
      <c r="AJ30" s="692"/>
      <c r="AK30" s="692"/>
      <c r="AL30" s="667">
        <v>0.4</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273</v>
      </c>
      <c r="BH30" s="748"/>
      <c r="BI30" s="748"/>
      <c r="BJ30" s="748"/>
      <c r="BK30" s="748"/>
      <c r="BL30" s="748"/>
      <c r="BM30" s="748"/>
      <c r="BN30" s="748"/>
      <c r="BO30" s="748"/>
      <c r="BP30" s="748"/>
      <c r="BQ30" s="749"/>
      <c r="BR30" s="723" t="s">
        <v>274</v>
      </c>
      <c r="BS30" s="748"/>
      <c r="BT30" s="748"/>
      <c r="BU30" s="748"/>
      <c r="BV30" s="748"/>
      <c r="BW30" s="748"/>
      <c r="BX30" s="748"/>
      <c r="BY30" s="748"/>
      <c r="BZ30" s="748"/>
      <c r="CA30" s="748"/>
      <c r="CB30" s="749"/>
      <c r="CD30" s="753"/>
      <c r="CE30" s="754"/>
      <c r="CF30" s="706" t="s">
        <v>564</v>
      </c>
      <c r="CG30" s="703"/>
      <c r="CH30" s="703"/>
      <c r="CI30" s="703"/>
      <c r="CJ30" s="703"/>
      <c r="CK30" s="703"/>
      <c r="CL30" s="703"/>
      <c r="CM30" s="703"/>
      <c r="CN30" s="703"/>
      <c r="CO30" s="703"/>
      <c r="CP30" s="703"/>
      <c r="CQ30" s="704"/>
      <c r="CR30" s="664">
        <v>725177</v>
      </c>
      <c r="CS30" s="665"/>
      <c r="CT30" s="665"/>
      <c r="CU30" s="665"/>
      <c r="CV30" s="665"/>
      <c r="CW30" s="665"/>
      <c r="CX30" s="665"/>
      <c r="CY30" s="666"/>
      <c r="CZ30" s="667">
        <v>5.7</v>
      </c>
      <c r="DA30" s="677"/>
      <c r="DB30" s="677"/>
      <c r="DC30" s="678"/>
      <c r="DD30" s="670">
        <v>722172</v>
      </c>
      <c r="DE30" s="665"/>
      <c r="DF30" s="665"/>
      <c r="DG30" s="665"/>
      <c r="DH30" s="665"/>
      <c r="DI30" s="665"/>
      <c r="DJ30" s="665"/>
      <c r="DK30" s="666"/>
      <c r="DL30" s="670">
        <v>722172</v>
      </c>
      <c r="DM30" s="665"/>
      <c r="DN30" s="665"/>
      <c r="DO30" s="665"/>
      <c r="DP30" s="665"/>
      <c r="DQ30" s="665"/>
      <c r="DR30" s="665"/>
      <c r="DS30" s="665"/>
      <c r="DT30" s="665"/>
      <c r="DU30" s="665"/>
      <c r="DV30" s="666"/>
      <c r="DW30" s="667">
        <v>10.4</v>
      </c>
      <c r="DX30" s="677"/>
      <c r="DY30" s="677"/>
      <c r="DZ30" s="677"/>
      <c r="EA30" s="677"/>
      <c r="EB30" s="677"/>
      <c r="EC30" s="698"/>
    </row>
    <row r="31" spans="2:133" ht="11.25" customHeight="1" x14ac:dyDescent="0.15">
      <c r="B31" s="661" t="s">
        <v>275</v>
      </c>
      <c r="C31" s="662"/>
      <c r="D31" s="662"/>
      <c r="E31" s="662"/>
      <c r="F31" s="662"/>
      <c r="G31" s="662"/>
      <c r="H31" s="662"/>
      <c r="I31" s="662"/>
      <c r="J31" s="662"/>
      <c r="K31" s="662"/>
      <c r="L31" s="662"/>
      <c r="M31" s="662"/>
      <c r="N31" s="662"/>
      <c r="O31" s="662"/>
      <c r="P31" s="662"/>
      <c r="Q31" s="663"/>
      <c r="R31" s="664">
        <v>70004</v>
      </c>
      <c r="S31" s="665"/>
      <c r="T31" s="665"/>
      <c r="U31" s="665"/>
      <c r="V31" s="665"/>
      <c r="W31" s="665"/>
      <c r="X31" s="665"/>
      <c r="Y31" s="666"/>
      <c r="Z31" s="691">
        <v>0.5</v>
      </c>
      <c r="AA31" s="691"/>
      <c r="AB31" s="691"/>
      <c r="AC31" s="691"/>
      <c r="AD31" s="692">
        <v>82</v>
      </c>
      <c r="AE31" s="692"/>
      <c r="AF31" s="692"/>
      <c r="AG31" s="692"/>
      <c r="AH31" s="692"/>
      <c r="AI31" s="692"/>
      <c r="AJ31" s="692"/>
      <c r="AK31" s="692"/>
      <c r="AL31" s="667">
        <v>0</v>
      </c>
      <c r="AM31" s="668"/>
      <c r="AN31" s="668"/>
      <c r="AO31" s="693"/>
      <c r="AP31" s="739" t="s">
        <v>276</v>
      </c>
      <c r="AQ31" s="740"/>
      <c r="AR31" s="740"/>
      <c r="AS31" s="740"/>
      <c r="AT31" s="745" t="s">
        <v>277</v>
      </c>
      <c r="AU31" s="360"/>
      <c r="AV31" s="360"/>
      <c r="AW31" s="360"/>
      <c r="AX31" s="731" t="s">
        <v>187</v>
      </c>
      <c r="AY31" s="732"/>
      <c r="AZ31" s="732"/>
      <c r="BA31" s="732"/>
      <c r="BB31" s="732"/>
      <c r="BC31" s="732"/>
      <c r="BD31" s="732"/>
      <c r="BE31" s="732"/>
      <c r="BF31" s="733"/>
      <c r="BG31" s="734">
        <v>98.1</v>
      </c>
      <c r="BH31" s="735"/>
      <c r="BI31" s="735"/>
      <c r="BJ31" s="735"/>
      <c r="BK31" s="735"/>
      <c r="BL31" s="735"/>
      <c r="BM31" s="736">
        <v>95.2</v>
      </c>
      <c r="BN31" s="735"/>
      <c r="BO31" s="735"/>
      <c r="BP31" s="735"/>
      <c r="BQ31" s="737"/>
      <c r="BR31" s="734">
        <v>97.8</v>
      </c>
      <c r="BS31" s="735"/>
      <c r="BT31" s="735"/>
      <c r="BU31" s="735"/>
      <c r="BV31" s="735"/>
      <c r="BW31" s="735"/>
      <c r="BX31" s="736">
        <v>95</v>
      </c>
      <c r="BY31" s="735"/>
      <c r="BZ31" s="735"/>
      <c r="CA31" s="735"/>
      <c r="CB31" s="737"/>
      <c r="CD31" s="753"/>
      <c r="CE31" s="754"/>
      <c r="CF31" s="706" t="s">
        <v>565</v>
      </c>
      <c r="CG31" s="703"/>
      <c r="CH31" s="703"/>
      <c r="CI31" s="703"/>
      <c r="CJ31" s="703"/>
      <c r="CK31" s="703"/>
      <c r="CL31" s="703"/>
      <c r="CM31" s="703"/>
      <c r="CN31" s="703"/>
      <c r="CO31" s="703"/>
      <c r="CP31" s="703"/>
      <c r="CQ31" s="704"/>
      <c r="CR31" s="664">
        <v>36876</v>
      </c>
      <c r="CS31" s="675"/>
      <c r="CT31" s="675"/>
      <c r="CU31" s="675"/>
      <c r="CV31" s="675"/>
      <c r="CW31" s="675"/>
      <c r="CX31" s="675"/>
      <c r="CY31" s="676"/>
      <c r="CZ31" s="667">
        <v>0.3</v>
      </c>
      <c r="DA31" s="677"/>
      <c r="DB31" s="677"/>
      <c r="DC31" s="678"/>
      <c r="DD31" s="670">
        <v>36876</v>
      </c>
      <c r="DE31" s="675"/>
      <c r="DF31" s="675"/>
      <c r="DG31" s="675"/>
      <c r="DH31" s="675"/>
      <c r="DI31" s="675"/>
      <c r="DJ31" s="675"/>
      <c r="DK31" s="676"/>
      <c r="DL31" s="670">
        <v>36876</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278</v>
      </c>
      <c r="C32" s="662"/>
      <c r="D32" s="662"/>
      <c r="E32" s="662"/>
      <c r="F32" s="662"/>
      <c r="G32" s="662"/>
      <c r="H32" s="662"/>
      <c r="I32" s="662"/>
      <c r="J32" s="662"/>
      <c r="K32" s="662"/>
      <c r="L32" s="662"/>
      <c r="M32" s="662"/>
      <c r="N32" s="662"/>
      <c r="O32" s="662"/>
      <c r="P32" s="662"/>
      <c r="Q32" s="663"/>
      <c r="R32" s="664">
        <v>2239182</v>
      </c>
      <c r="S32" s="665"/>
      <c r="T32" s="665"/>
      <c r="U32" s="665"/>
      <c r="V32" s="665"/>
      <c r="W32" s="665"/>
      <c r="X32" s="665"/>
      <c r="Y32" s="666"/>
      <c r="Z32" s="691">
        <v>16.399999999999999</v>
      </c>
      <c r="AA32" s="691"/>
      <c r="AB32" s="691"/>
      <c r="AC32" s="691"/>
      <c r="AD32" s="692" t="s">
        <v>530</v>
      </c>
      <c r="AE32" s="692"/>
      <c r="AF32" s="692"/>
      <c r="AG32" s="692"/>
      <c r="AH32" s="692"/>
      <c r="AI32" s="692"/>
      <c r="AJ32" s="692"/>
      <c r="AK32" s="692"/>
      <c r="AL32" s="667" t="s">
        <v>128</v>
      </c>
      <c r="AM32" s="668"/>
      <c r="AN32" s="668"/>
      <c r="AO32" s="693"/>
      <c r="AP32" s="741"/>
      <c r="AQ32" s="742"/>
      <c r="AR32" s="742"/>
      <c r="AS32" s="742"/>
      <c r="AT32" s="746"/>
      <c r="AU32" s="361" t="s">
        <v>566</v>
      </c>
      <c r="AV32" s="361"/>
      <c r="AW32" s="361"/>
      <c r="AX32" s="661" t="s">
        <v>279</v>
      </c>
      <c r="AY32" s="662"/>
      <c r="AZ32" s="662"/>
      <c r="BA32" s="662"/>
      <c r="BB32" s="662"/>
      <c r="BC32" s="662"/>
      <c r="BD32" s="662"/>
      <c r="BE32" s="662"/>
      <c r="BF32" s="663"/>
      <c r="BG32" s="738">
        <v>99</v>
      </c>
      <c r="BH32" s="675"/>
      <c r="BI32" s="675"/>
      <c r="BJ32" s="675"/>
      <c r="BK32" s="675"/>
      <c r="BL32" s="675"/>
      <c r="BM32" s="668">
        <v>96.2</v>
      </c>
      <c r="BN32" s="730"/>
      <c r="BO32" s="730"/>
      <c r="BP32" s="730"/>
      <c r="BQ32" s="702"/>
      <c r="BR32" s="738">
        <v>98.8</v>
      </c>
      <c r="BS32" s="675"/>
      <c r="BT32" s="675"/>
      <c r="BU32" s="675"/>
      <c r="BV32" s="675"/>
      <c r="BW32" s="675"/>
      <c r="BX32" s="668">
        <v>95.8</v>
      </c>
      <c r="BY32" s="730"/>
      <c r="BZ32" s="730"/>
      <c r="CA32" s="730"/>
      <c r="CB32" s="702"/>
      <c r="CD32" s="755"/>
      <c r="CE32" s="756"/>
      <c r="CF32" s="706" t="s">
        <v>567</v>
      </c>
      <c r="CG32" s="703"/>
      <c r="CH32" s="703"/>
      <c r="CI32" s="703"/>
      <c r="CJ32" s="703"/>
      <c r="CK32" s="703"/>
      <c r="CL32" s="703"/>
      <c r="CM32" s="703"/>
      <c r="CN32" s="703"/>
      <c r="CO32" s="703"/>
      <c r="CP32" s="703"/>
      <c r="CQ32" s="704"/>
      <c r="CR32" s="664" t="s">
        <v>538</v>
      </c>
      <c r="CS32" s="665"/>
      <c r="CT32" s="665"/>
      <c r="CU32" s="665"/>
      <c r="CV32" s="665"/>
      <c r="CW32" s="665"/>
      <c r="CX32" s="665"/>
      <c r="CY32" s="666"/>
      <c r="CZ32" s="667" t="s">
        <v>128</v>
      </c>
      <c r="DA32" s="677"/>
      <c r="DB32" s="677"/>
      <c r="DC32" s="678"/>
      <c r="DD32" s="670" t="s">
        <v>530</v>
      </c>
      <c r="DE32" s="665"/>
      <c r="DF32" s="665"/>
      <c r="DG32" s="665"/>
      <c r="DH32" s="665"/>
      <c r="DI32" s="665"/>
      <c r="DJ32" s="665"/>
      <c r="DK32" s="666"/>
      <c r="DL32" s="670" t="s">
        <v>530</v>
      </c>
      <c r="DM32" s="665"/>
      <c r="DN32" s="665"/>
      <c r="DO32" s="665"/>
      <c r="DP32" s="665"/>
      <c r="DQ32" s="665"/>
      <c r="DR32" s="665"/>
      <c r="DS32" s="665"/>
      <c r="DT32" s="665"/>
      <c r="DU32" s="665"/>
      <c r="DV32" s="666"/>
      <c r="DW32" s="667" t="s">
        <v>530</v>
      </c>
      <c r="DX32" s="677"/>
      <c r="DY32" s="677"/>
      <c r="DZ32" s="677"/>
      <c r="EA32" s="677"/>
      <c r="EB32" s="677"/>
      <c r="EC32" s="698"/>
    </row>
    <row r="33" spans="2:133" ht="11.25" customHeight="1" x14ac:dyDescent="0.15">
      <c r="B33" s="727" t="s">
        <v>280</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362"/>
      <c r="AV33" s="362"/>
      <c r="AW33" s="362"/>
      <c r="AX33" s="641" t="s">
        <v>281</v>
      </c>
      <c r="AY33" s="642"/>
      <c r="AZ33" s="642"/>
      <c r="BA33" s="642"/>
      <c r="BB33" s="642"/>
      <c r="BC33" s="642"/>
      <c r="BD33" s="642"/>
      <c r="BE33" s="642"/>
      <c r="BF33" s="643"/>
      <c r="BG33" s="726">
        <v>97.2</v>
      </c>
      <c r="BH33" s="645"/>
      <c r="BI33" s="645"/>
      <c r="BJ33" s="645"/>
      <c r="BK33" s="645"/>
      <c r="BL33" s="645"/>
      <c r="BM33" s="683">
        <v>94</v>
      </c>
      <c r="BN33" s="645"/>
      <c r="BO33" s="645"/>
      <c r="BP33" s="645"/>
      <c r="BQ33" s="694"/>
      <c r="BR33" s="726">
        <v>96.9</v>
      </c>
      <c r="BS33" s="645"/>
      <c r="BT33" s="645"/>
      <c r="BU33" s="645"/>
      <c r="BV33" s="645"/>
      <c r="BW33" s="645"/>
      <c r="BX33" s="683">
        <v>93.9</v>
      </c>
      <c r="BY33" s="645"/>
      <c r="BZ33" s="645"/>
      <c r="CA33" s="645"/>
      <c r="CB33" s="694"/>
      <c r="CD33" s="706" t="s">
        <v>282</v>
      </c>
      <c r="CE33" s="703"/>
      <c r="CF33" s="703"/>
      <c r="CG33" s="703"/>
      <c r="CH33" s="703"/>
      <c r="CI33" s="703"/>
      <c r="CJ33" s="703"/>
      <c r="CK33" s="703"/>
      <c r="CL33" s="703"/>
      <c r="CM33" s="703"/>
      <c r="CN33" s="703"/>
      <c r="CO33" s="703"/>
      <c r="CP33" s="703"/>
      <c r="CQ33" s="704"/>
      <c r="CR33" s="664">
        <v>6206171</v>
      </c>
      <c r="CS33" s="675"/>
      <c r="CT33" s="675"/>
      <c r="CU33" s="675"/>
      <c r="CV33" s="675"/>
      <c r="CW33" s="675"/>
      <c r="CX33" s="675"/>
      <c r="CY33" s="676"/>
      <c r="CZ33" s="667">
        <v>48.6</v>
      </c>
      <c r="DA33" s="677"/>
      <c r="DB33" s="677"/>
      <c r="DC33" s="678"/>
      <c r="DD33" s="670">
        <v>4631314</v>
      </c>
      <c r="DE33" s="675"/>
      <c r="DF33" s="675"/>
      <c r="DG33" s="675"/>
      <c r="DH33" s="675"/>
      <c r="DI33" s="675"/>
      <c r="DJ33" s="675"/>
      <c r="DK33" s="676"/>
      <c r="DL33" s="670">
        <v>2806653</v>
      </c>
      <c r="DM33" s="675"/>
      <c r="DN33" s="675"/>
      <c r="DO33" s="675"/>
      <c r="DP33" s="675"/>
      <c r="DQ33" s="675"/>
      <c r="DR33" s="675"/>
      <c r="DS33" s="675"/>
      <c r="DT33" s="675"/>
      <c r="DU33" s="675"/>
      <c r="DV33" s="676"/>
      <c r="DW33" s="667">
        <v>40.200000000000003</v>
      </c>
      <c r="DX33" s="677"/>
      <c r="DY33" s="677"/>
      <c r="DZ33" s="677"/>
      <c r="EA33" s="677"/>
      <c r="EB33" s="677"/>
      <c r="EC33" s="698"/>
    </row>
    <row r="34" spans="2:133" ht="11.25" customHeight="1" x14ac:dyDescent="0.15">
      <c r="B34" s="661" t="s">
        <v>283</v>
      </c>
      <c r="C34" s="662"/>
      <c r="D34" s="662"/>
      <c r="E34" s="662"/>
      <c r="F34" s="662"/>
      <c r="G34" s="662"/>
      <c r="H34" s="662"/>
      <c r="I34" s="662"/>
      <c r="J34" s="662"/>
      <c r="K34" s="662"/>
      <c r="L34" s="662"/>
      <c r="M34" s="662"/>
      <c r="N34" s="662"/>
      <c r="O34" s="662"/>
      <c r="P34" s="662"/>
      <c r="Q34" s="663"/>
      <c r="R34" s="664">
        <v>754526</v>
      </c>
      <c r="S34" s="665"/>
      <c r="T34" s="665"/>
      <c r="U34" s="665"/>
      <c r="V34" s="665"/>
      <c r="W34" s="665"/>
      <c r="X34" s="665"/>
      <c r="Y34" s="666"/>
      <c r="Z34" s="691">
        <v>5.5</v>
      </c>
      <c r="AA34" s="691"/>
      <c r="AB34" s="691"/>
      <c r="AC34" s="691"/>
      <c r="AD34" s="692" t="s">
        <v>128</v>
      </c>
      <c r="AE34" s="692"/>
      <c r="AF34" s="692"/>
      <c r="AG34" s="692"/>
      <c r="AH34" s="692"/>
      <c r="AI34" s="692"/>
      <c r="AJ34" s="692"/>
      <c r="AK34" s="692"/>
      <c r="AL34" s="667" t="s">
        <v>530</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568</v>
      </c>
      <c r="CE34" s="703"/>
      <c r="CF34" s="703"/>
      <c r="CG34" s="703"/>
      <c r="CH34" s="703"/>
      <c r="CI34" s="703"/>
      <c r="CJ34" s="703"/>
      <c r="CK34" s="703"/>
      <c r="CL34" s="703"/>
      <c r="CM34" s="703"/>
      <c r="CN34" s="703"/>
      <c r="CO34" s="703"/>
      <c r="CP34" s="703"/>
      <c r="CQ34" s="704"/>
      <c r="CR34" s="664">
        <v>1725200</v>
      </c>
      <c r="CS34" s="665"/>
      <c r="CT34" s="665"/>
      <c r="CU34" s="665"/>
      <c r="CV34" s="665"/>
      <c r="CW34" s="665"/>
      <c r="CX34" s="665"/>
      <c r="CY34" s="666"/>
      <c r="CZ34" s="667">
        <v>13.5</v>
      </c>
      <c r="DA34" s="677"/>
      <c r="DB34" s="677"/>
      <c r="DC34" s="678"/>
      <c r="DD34" s="670">
        <v>1205370</v>
      </c>
      <c r="DE34" s="665"/>
      <c r="DF34" s="665"/>
      <c r="DG34" s="665"/>
      <c r="DH34" s="665"/>
      <c r="DI34" s="665"/>
      <c r="DJ34" s="665"/>
      <c r="DK34" s="666"/>
      <c r="DL34" s="670">
        <v>1005556</v>
      </c>
      <c r="DM34" s="665"/>
      <c r="DN34" s="665"/>
      <c r="DO34" s="665"/>
      <c r="DP34" s="665"/>
      <c r="DQ34" s="665"/>
      <c r="DR34" s="665"/>
      <c r="DS34" s="665"/>
      <c r="DT34" s="665"/>
      <c r="DU34" s="665"/>
      <c r="DV34" s="666"/>
      <c r="DW34" s="667">
        <v>14.4</v>
      </c>
      <c r="DX34" s="677"/>
      <c r="DY34" s="677"/>
      <c r="DZ34" s="677"/>
      <c r="EA34" s="677"/>
      <c r="EB34" s="677"/>
      <c r="EC34" s="698"/>
    </row>
    <row r="35" spans="2:133" ht="11.25" customHeight="1" x14ac:dyDescent="0.15">
      <c r="B35" s="661" t="s">
        <v>284</v>
      </c>
      <c r="C35" s="662"/>
      <c r="D35" s="662"/>
      <c r="E35" s="662"/>
      <c r="F35" s="662"/>
      <c r="G35" s="662"/>
      <c r="H35" s="662"/>
      <c r="I35" s="662"/>
      <c r="J35" s="662"/>
      <c r="K35" s="662"/>
      <c r="L35" s="662"/>
      <c r="M35" s="662"/>
      <c r="N35" s="662"/>
      <c r="O35" s="662"/>
      <c r="P35" s="662"/>
      <c r="Q35" s="663"/>
      <c r="R35" s="664">
        <v>18453</v>
      </c>
      <c r="S35" s="665"/>
      <c r="T35" s="665"/>
      <c r="U35" s="665"/>
      <c r="V35" s="665"/>
      <c r="W35" s="665"/>
      <c r="X35" s="665"/>
      <c r="Y35" s="666"/>
      <c r="Z35" s="691">
        <v>0.1</v>
      </c>
      <c r="AA35" s="691"/>
      <c r="AB35" s="691"/>
      <c r="AC35" s="691"/>
      <c r="AD35" s="692">
        <v>12922</v>
      </c>
      <c r="AE35" s="692"/>
      <c r="AF35" s="692"/>
      <c r="AG35" s="692"/>
      <c r="AH35" s="692"/>
      <c r="AI35" s="692"/>
      <c r="AJ35" s="692"/>
      <c r="AK35" s="692"/>
      <c r="AL35" s="667">
        <v>0.2</v>
      </c>
      <c r="AM35" s="668"/>
      <c r="AN35" s="668"/>
      <c r="AO35" s="693"/>
      <c r="AP35" s="218"/>
      <c r="AQ35" s="723" t="s">
        <v>285</v>
      </c>
      <c r="AR35" s="724"/>
      <c r="AS35" s="724"/>
      <c r="AT35" s="724"/>
      <c r="AU35" s="724"/>
      <c r="AV35" s="724"/>
      <c r="AW35" s="724"/>
      <c r="AX35" s="724"/>
      <c r="AY35" s="724"/>
      <c r="AZ35" s="724"/>
      <c r="BA35" s="724"/>
      <c r="BB35" s="724"/>
      <c r="BC35" s="724"/>
      <c r="BD35" s="724"/>
      <c r="BE35" s="724"/>
      <c r="BF35" s="725"/>
      <c r="BG35" s="723" t="s">
        <v>286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569</v>
      </c>
      <c r="CE35" s="703"/>
      <c r="CF35" s="703"/>
      <c r="CG35" s="703"/>
      <c r="CH35" s="703"/>
      <c r="CI35" s="703"/>
      <c r="CJ35" s="703"/>
      <c r="CK35" s="703"/>
      <c r="CL35" s="703"/>
      <c r="CM35" s="703"/>
      <c r="CN35" s="703"/>
      <c r="CO35" s="703"/>
      <c r="CP35" s="703"/>
      <c r="CQ35" s="704"/>
      <c r="CR35" s="664">
        <v>91372</v>
      </c>
      <c r="CS35" s="675"/>
      <c r="CT35" s="675"/>
      <c r="CU35" s="675"/>
      <c r="CV35" s="675"/>
      <c r="CW35" s="675"/>
      <c r="CX35" s="675"/>
      <c r="CY35" s="676"/>
      <c r="CZ35" s="667">
        <v>0.7</v>
      </c>
      <c r="DA35" s="677"/>
      <c r="DB35" s="677"/>
      <c r="DC35" s="678"/>
      <c r="DD35" s="670">
        <v>88256</v>
      </c>
      <c r="DE35" s="675"/>
      <c r="DF35" s="675"/>
      <c r="DG35" s="675"/>
      <c r="DH35" s="675"/>
      <c r="DI35" s="675"/>
      <c r="DJ35" s="675"/>
      <c r="DK35" s="676"/>
      <c r="DL35" s="670">
        <v>83002</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15">
      <c r="B36" s="661" t="s">
        <v>287</v>
      </c>
      <c r="C36" s="662"/>
      <c r="D36" s="662"/>
      <c r="E36" s="662"/>
      <c r="F36" s="662"/>
      <c r="G36" s="662"/>
      <c r="H36" s="662"/>
      <c r="I36" s="662"/>
      <c r="J36" s="662"/>
      <c r="K36" s="662"/>
      <c r="L36" s="662"/>
      <c r="M36" s="662"/>
      <c r="N36" s="662"/>
      <c r="O36" s="662"/>
      <c r="P36" s="662"/>
      <c r="Q36" s="663"/>
      <c r="R36" s="664">
        <v>296854</v>
      </c>
      <c r="S36" s="665"/>
      <c r="T36" s="665"/>
      <c r="U36" s="665"/>
      <c r="V36" s="665"/>
      <c r="W36" s="665"/>
      <c r="X36" s="665"/>
      <c r="Y36" s="666"/>
      <c r="Z36" s="691">
        <v>2.2000000000000002</v>
      </c>
      <c r="AA36" s="691"/>
      <c r="AB36" s="691"/>
      <c r="AC36" s="691"/>
      <c r="AD36" s="692" t="s">
        <v>533</v>
      </c>
      <c r="AE36" s="692"/>
      <c r="AF36" s="692"/>
      <c r="AG36" s="692"/>
      <c r="AH36" s="692"/>
      <c r="AI36" s="692"/>
      <c r="AJ36" s="692"/>
      <c r="AK36" s="692"/>
      <c r="AL36" s="667" t="s">
        <v>533</v>
      </c>
      <c r="AM36" s="668"/>
      <c r="AN36" s="668"/>
      <c r="AO36" s="693"/>
      <c r="AP36" s="218"/>
      <c r="AQ36" s="714" t="s">
        <v>570</v>
      </c>
      <c r="AR36" s="715"/>
      <c r="AS36" s="715"/>
      <c r="AT36" s="715"/>
      <c r="AU36" s="715"/>
      <c r="AV36" s="715"/>
      <c r="AW36" s="715"/>
      <c r="AX36" s="715"/>
      <c r="AY36" s="716"/>
      <c r="AZ36" s="717">
        <v>1802528</v>
      </c>
      <c r="BA36" s="718"/>
      <c r="BB36" s="718"/>
      <c r="BC36" s="718"/>
      <c r="BD36" s="718"/>
      <c r="BE36" s="718"/>
      <c r="BF36" s="719"/>
      <c r="BG36" s="720" t="s">
        <v>288</v>
      </c>
      <c r="BH36" s="721"/>
      <c r="BI36" s="721"/>
      <c r="BJ36" s="721"/>
      <c r="BK36" s="721"/>
      <c r="BL36" s="721"/>
      <c r="BM36" s="721"/>
      <c r="BN36" s="721"/>
      <c r="BO36" s="721"/>
      <c r="BP36" s="721"/>
      <c r="BQ36" s="721"/>
      <c r="BR36" s="721"/>
      <c r="BS36" s="721"/>
      <c r="BT36" s="721"/>
      <c r="BU36" s="722"/>
      <c r="BV36" s="717">
        <v>85307</v>
      </c>
      <c r="BW36" s="718"/>
      <c r="BX36" s="718"/>
      <c r="BY36" s="718"/>
      <c r="BZ36" s="718"/>
      <c r="CA36" s="718"/>
      <c r="CB36" s="719"/>
      <c r="CD36" s="706" t="s">
        <v>289</v>
      </c>
      <c r="CE36" s="703"/>
      <c r="CF36" s="703"/>
      <c r="CG36" s="703"/>
      <c r="CH36" s="703"/>
      <c r="CI36" s="703"/>
      <c r="CJ36" s="703"/>
      <c r="CK36" s="703"/>
      <c r="CL36" s="703"/>
      <c r="CM36" s="703"/>
      <c r="CN36" s="703"/>
      <c r="CO36" s="703"/>
      <c r="CP36" s="703"/>
      <c r="CQ36" s="704"/>
      <c r="CR36" s="664">
        <v>2244485</v>
      </c>
      <c r="CS36" s="665"/>
      <c r="CT36" s="665"/>
      <c r="CU36" s="665"/>
      <c r="CV36" s="665"/>
      <c r="CW36" s="665"/>
      <c r="CX36" s="665"/>
      <c r="CY36" s="666"/>
      <c r="CZ36" s="667">
        <v>17.600000000000001</v>
      </c>
      <c r="DA36" s="677"/>
      <c r="DB36" s="677"/>
      <c r="DC36" s="678"/>
      <c r="DD36" s="670">
        <v>1528642</v>
      </c>
      <c r="DE36" s="665"/>
      <c r="DF36" s="665"/>
      <c r="DG36" s="665"/>
      <c r="DH36" s="665"/>
      <c r="DI36" s="665"/>
      <c r="DJ36" s="665"/>
      <c r="DK36" s="666"/>
      <c r="DL36" s="670">
        <v>892900</v>
      </c>
      <c r="DM36" s="665"/>
      <c r="DN36" s="665"/>
      <c r="DO36" s="665"/>
      <c r="DP36" s="665"/>
      <c r="DQ36" s="665"/>
      <c r="DR36" s="665"/>
      <c r="DS36" s="665"/>
      <c r="DT36" s="665"/>
      <c r="DU36" s="665"/>
      <c r="DV36" s="666"/>
      <c r="DW36" s="667">
        <v>12.8</v>
      </c>
      <c r="DX36" s="677"/>
      <c r="DY36" s="677"/>
      <c r="DZ36" s="677"/>
      <c r="EA36" s="677"/>
      <c r="EB36" s="677"/>
      <c r="EC36" s="698"/>
    </row>
    <row r="37" spans="2:133" ht="11.25" customHeight="1" x14ac:dyDescent="0.15">
      <c r="B37" s="661" t="s">
        <v>290</v>
      </c>
      <c r="C37" s="662"/>
      <c r="D37" s="662"/>
      <c r="E37" s="662"/>
      <c r="F37" s="662"/>
      <c r="G37" s="662"/>
      <c r="H37" s="662"/>
      <c r="I37" s="662"/>
      <c r="J37" s="662"/>
      <c r="K37" s="662"/>
      <c r="L37" s="662"/>
      <c r="M37" s="662"/>
      <c r="N37" s="662"/>
      <c r="O37" s="662"/>
      <c r="P37" s="662"/>
      <c r="Q37" s="663"/>
      <c r="R37" s="664">
        <v>501547</v>
      </c>
      <c r="S37" s="665"/>
      <c r="T37" s="665"/>
      <c r="U37" s="665"/>
      <c r="V37" s="665"/>
      <c r="W37" s="665"/>
      <c r="X37" s="665"/>
      <c r="Y37" s="666"/>
      <c r="Z37" s="691">
        <v>3.7</v>
      </c>
      <c r="AA37" s="691"/>
      <c r="AB37" s="691"/>
      <c r="AC37" s="691"/>
      <c r="AD37" s="692" t="s">
        <v>128</v>
      </c>
      <c r="AE37" s="692"/>
      <c r="AF37" s="692"/>
      <c r="AG37" s="692"/>
      <c r="AH37" s="692"/>
      <c r="AI37" s="692"/>
      <c r="AJ37" s="692"/>
      <c r="AK37" s="692"/>
      <c r="AL37" s="667" t="s">
        <v>530</v>
      </c>
      <c r="AM37" s="668"/>
      <c r="AN37" s="668"/>
      <c r="AO37" s="693"/>
      <c r="AQ37" s="699" t="s">
        <v>571</v>
      </c>
      <c r="AR37" s="700"/>
      <c r="AS37" s="700"/>
      <c r="AT37" s="700"/>
      <c r="AU37" s="700"/>
      <c r="AV37" s="700"/>
      <c r="AW37" s="700"/>
      <c r="AX37" s="700"/>
      <c r="AY37" s="701"/>
      <c r="AZ37" s="664">
        <v>563000</v>
      </c>
      <c r="BA37" s="665"/>
      <c r="BB37" s="665"/>
      <c r="BC37" s="665"/>
      <c r="BD37" s="675"/>
      <c r="BE37" s="675"/>
      <c r="BF37" s="702"/>
      <c r="BG37" s="706" t="s">
        <v>291</v>
      </c>
      <c r="BH37" s="703"/>
      <c r="BI37" s="703"/>
      <c r="BJ37" s="703"/>
      <c r="BK37" s="703"/>
      <c r="BL37" s="703"/>
      <c r="BM37" s="703"/>
      <c r="BN37" s="703"/>
      <c r="BO37" s="703"/>
      <c r="BP37" s="703"/>
      <c r="BQ37" s="703"/>
      <c r="BR37" s="703"/>
      <c r="BS37" s="703"/>
      <c r="BT37" s="703"/>
      <c r="BU37" s="704"/>
      <c r="BV37" s="664">
        <v>57537</v>
      </c>
      <c r="BW37" s="665"/>
      <c r="BX37" s="665"/>
      <c r="BY37" s="665"/>
      <c r="BZ37" s="665"/>
      <c r="CA37" s="665"/>
      <c r="CB37" s="705"/>
      <c r="CD37" s="706" t="s">
        <v>572</v>
      </c>
      <c r="CE37" s="703"/>
      <c r="CF37" s="703"/>
      <c r="CG37" s="703"/>
      <c r="CH37" s="703"/>
      <c r="CI37" s="703"/>
      <c r="CJ37" s="703"/>
      <c r="CK37" s="703"/>
      <c r="CL37" s="703"/>
      <c r="CM37" s="703"/>
      <c r="CN37" s="703"/>
      <c r="CO37" s="703"/>
      <c r="CP37" s="703"/>
      <c r="CQ37" s="704"/>
      <c r="CR37" s="664">
        <v>522824</v>
      </c>
      <c r="CS37" s="675"/>
      <c r="CT37" s="675"/>
      <c r="CU37" s="675"/>
      <c r="CV37" s="675"/>
      <c r="CW37" s="675"/>
      <c r="CX37" s="675"/>
      <c r="CY37" s="676"/>
      <c r="CZ37" s="667">
        <v>4.0999999999999996</v>
      </c>
      <c r="DA37" s="677"/>
      <c r="DB37" s="677"/>
      <c r="DC37" s="678"/>
      <c r="DD37" s="670">
        <v>522770</v>
      </c>
      <c r="DE37" s="675"/>
      <c r="DF37" s="675"/>
      <c r="DG37" s="675"/>
      <c r="DH37" s="675"/>
      <c r="DI37" s="675"/>
      <c r="DJ37" s="675"/>
      <c r="DK37" s="676"/>
      <c r="DL37" s="670">
        <v>472193</v>
      </c>
      <c r="DM37" s="675"/>
      <c r="DN37" s="675"/>
      <c r="DO37" s="675"/>
      <c r="DP37" s="675"/>
      <c r="DQ37" s="675"/>
      <c r="DR37" s="675"/>
      <c r="DS37" s="675"/>
      <c r="DT37" s="675"/>
      <c r="DU37" s="675"/>
      <c r="DV37" s="676"/>
      <c r="DW37" s="667">
        <v>6.8</v>
      </c>
      <c r="DX37" s="677"/>
      <c r="DY37" s="677"/>
      <c r="DZ37" s="677"/>
      <c r="EA37" s="677"/>
      <c r="EB37" s="677"/>
      <c r="EC37" s="698"/>
    </row>
    <row r="38" spans="2:133" ht="11.25" customHeight="1" x14ac:dyDescent="0.15">
      <c r="B38" s="661" t="s">
        <v>292</v>
      </c>
      <c r="C38" s="662"/>
      <c r="D38" s="662"/>
      <c r="E38" s="662"/>
      <c r="F38" s="662"/>
      <c r="G38" s="662"/>
      <c r="H38" s="662"/>
      <c r="I38" s="662"/>
      <c r="J38" s="662"/>
      <c r="K38" s="662"/>
      <c r="L38" s="662"/>
      <c r="M38" s="662"/>
      <c r="N38" s="662"/>
      <c r="O38" s="662"/>
      <c r="P38" s="662"/>
      <c r="Q38" s="663"/>
      <c r="R38" s="664">
        <v>829800</v>
      </c>
      <c r="S38" s="665"/>
      <c r="T38" s="665"/>
      <c r="U38" s="665"/>
      <c r="V38" s="665"/>
      <c r="W38" s="665"/>
      <c r="X38" s="665"/>
      <c r="Y38" s="666"/>
      <c r="Z38" s="691">
        <v>6.1</v>
      </c>
      <c r="AA38" s="691"/>
      <c r="AB38" s="691"/>
      <c r="AC38" s="691"/>
      <c r="AD38" s="692" t="s">
        <v>128</v>
      </c>
      <c r="AE38" s="692"/>
      <c r="AF38" s="692"/>
      <c r="AG38" s="692"/>
      <c r="AH38" s="692"/>
      <c r="AI38" s="692"/>
      <c r="AJ38" s="692"/>
      <c r="AK38" s="692"/>
      <c r="AL38" s="667" t="s">
        <v>128</v>
      </c>
      <c r="AM38" s="668"/>
      <c r="AN38" s="668"/>
      <c r="AO38" s="693"/>
      <c r="AQ38" s="699" t="s">
        <v>573</v>
      </c>
      <c r="AR38" s="700"/>
      <c r="AS38" s="700"/>
      <c r="AT38" s="700"/>
      <c r="AU38" s="700"/>
      <c r="AV38" s="700"/>
      <c r="AW38" s="700"/>
      <c r="AX38" s="700"/>
      <c r="AY38" s="701"/>
      <c r="AZ38" s="664">
        <v>200711</v>
      </c>
      <c r="BA38" s="665"/>
      <c r="BB38" s="665"/>
      <c r="BC38" s="665"/>
      <c r="BD38" s="675"/>
      <c r="BE38" s="675"/>
      <c r="BF38" s="702"/>
      <c r="BG38" s="706" t="s">
        <v>293</v>
      </c>
      <c r="BH38" s="703"/>
      <c r="BI38" s="703"/>
      <c r="BJ38" s="703"/>
      <c r="BK38" s="703"/>
      <c r="BL38" s="703"/>
      <c r="BM38" s="703"/>
      <c r="BN38" s="703"/>
      <c r="BO38" s="703"/>
      <c r="BP38" s="703"/>
      <c r="BQ38" s="703"/>
      <c r="BR38" s="703"/>
      <c r="BS38" s="703"/>
      <c r="BT38" s="703"/>
      <c r="BU38" s="704"/>
      <c r="BV38" s="664">
        <v>4037</v>
      </c>
      <c r="BW38" s="665"/>
      <c r="BX38" s="665"/>
      <c r="BY38" s="665"/>
      <c r="BZ38" s="665"/>
      <c r="CA38" s="665"/>
      <c r="CB38" s="705"/>
      <c r="CD38" s="706" t="s">
        <v>574</v>
      </c>
      <c r="CE38" s="703"/>
      <c r="CF38" s="703"/>
      <c r="CG38" s="703"/>
      <c r="CH38" s="703"/>
      <c r="CI38" s="703"/>
      <c r="CJ38" s="703"/>
      <c r="CK38" s="703"/>
      <c r="CL38" s="703"/>
      <c r="CM38" s="703"/>
      <c r="CN38" s="703"/>
      <c r="CO38" s="703"/>
      <c r="CP38" s="703"/>
      <c r="CQ38" s="704"/>
      <c r="CR38" s="664">
        <v>1046215</v>
      </c>
      <c r="CS38" s="665"/>
      <c r="CT38" s="665"/>
      <c r="CU38" s="665"/>
      <c r="CV38" s="665"/>
      <c r="CW38" s="665"/>
      <c r="CX38" s="665"/>
      <c r="CY38" s="666"/>
      <c r="CZ38" s="667">
        <v>8.1999999999999993</v>
      </c>
      <c r="DA38" s="677"/>
      <c r="DB38" s="677"/>
      <c r="DC38" s="678"/>
      <c r="DD38" s="670">
        <v>864908</v>
      </c>
      <c r="DE38" s="665"/>
      <c r="DF38" s="665"/>
      <c r="DG38" s="665"/>
      <c r="DH38" s="665"/>
      <c r="DI38" s="665"/>
      <c r="DJ38" s="665"/>
      <c r="DK38" s="666"/>
      <c r="DL38" s="670">
        <v>825195</v>
      </c>
      <c r="DM38" s="665"/>
      <c r="DN38" s="665"/>
      <c r="DO38" s="665"/>
      <c r="DP38" s="665"/>
      <c r="DQ38" s="665"/>
      <c r="DR38" s="665"/>
      <c r="DS38" s="665"/>
      <c r="DT38" s="665"/>
      <c r="DU38" s="665"/>
      <c r="DV38" s="666"/>
      <c r="DW38" s="667">
        <v>11.8</v>
      </c>
      <c r="DX38" s="677"/>
      <c r="DY38" s="677"/>
      <c r="DZ38" s="677"/>
      <c r="EA38" s="677"/>
      <c r="EB38" s="677"/>
      <c r="EC38" s="698"/>
    </row>
    <row r="39" spans="2:133" ht="11.25" customHeight="1" x14ac:dyDescent="0.15">
      <c r="B39" s="661" t="s">
        <v>294</v>
      </c>
      <c r="C39" s="662"/>
      <c r="D39" s="662"/>
      <c r="E39" s="662"/>
      <c r="F39" s="662"/>
      <c r="G39" s="662"/>
      <c r="H39" s="662"/>
      <c r="I39" s="662"/>
      <c r="J39" s="662"/>
      <c r="K39" s="662"/>
      <c r="L39" s="662"/>
      <c r="M39" s="662"/>
      <c r="N39" s="662"/>
      <c r="O39" s="662"/>
      <c r="P39" s="662"/>
      <c r="Q39" s="663"/>
      <c r="R39" s="664">
        <v>230193</v>
      </c>
      <c r="S39" s="665"/>
      <c r="T39" s="665"/>
      <c r="U39" s="665"/>
      <c r="V39" s="665"/>
      <c r="W39" s="665"/>
      <c r="X39" s="665"/>
      <c r="Y39" s="666"/>
      <c r="Z39" s="691">
        <v>1.7</v>
      </c>
      <c r="AA39" s="691"/>
      <c r="AB39" s="691"/>
      <c r="AC39" s="691"/>
      <c r="AD39" s="692">
        <v>651</v>
      </c>
      <c r="AE39" s="692"/>
      <c r="AF39" s="692"/>
      <c r="AG39" s="692"/>
      <c r="AH39" s="692"/>
      <c r="AI39" s="692"/>
      <c r="AJ39" s="692"/>
      <c r="AK39" s="692"/>
      <c r="AL39" s="667">
        <v>0</v>
      </c>
      <c r="AM39" s="668"/>
      <c r="AN39" s="668"/>
      <c r="AO39" s="693"/>
      <c r="AQ39" s="699" t="s">
        <v>575</v>
      </c>
      <c r="AR39" s="700"/>
      <c r="AS39" s="700"/>
      <c r="AT39" s="700"/>
      <c r="AU39" s="700"/>
      <c r="AV39" s="700"/>
      <c r="AW39" s="700"/>
      <c r="AX39" s="700"/>
      <c r="AY39" s="701"/>
      <c r="AZ39" s="664">
        <v>5602</v>
      </c>
      <c r="BA39" s="665"/>
      <c r="BB39" s="665"/>
      <c r="BC39" s="665"/>
      <c r="BD39" s="675"/>
      <c r="BE39" s="675"/>
      <c r="BF39" s="702"/>
      <c r="BG39" s="706" t="s">
        <v>295</v>
      </c>
      <c r="BH39" s="703"/>
      <c r="BI39" s="703"/>
      <c r="BJ39" s="703"/>
      <c r="BK39" s="703"/>
      <c r="BL39" s="703"/>
      <c r="BM39" s="703"/>
      <c r="BN39" s="703"/>
      <c r="BO39" s="703"/>
      <c r="BP39" s="703"/>
      <c r="BQ39" s="703"/>
      <c r="BR39" s="703"/>
      <c r="BS39" s="703"/>
      <c r="BT39" s="703"/>
      <c r="BU39" s="704"/>
      <c r="BV39" s="664">
        <v>6024</v>
      </c>
      <c r="BW39" s="665"/>
      <c r="BX39" s="665"/>
      <c r="BY39" s="665"/>
      <c r="BZ39" s="665"/>
      <c r="CA39" s="665"/>
      <c r="CB39" s="705"/>
      <c r="CD39" s="706" t="s">
        <v>576</v>
      </c>
      <c r="CE39" s="703"/>
      <c r="CF39" s="703"/>
      <c r="CG39" s="703"/>
      <c r="CH39" s="703"/>
      <c r="CI39" s="703"/>
      <c r="CJ39" s="703"/>
      <c r="CK39" s="703"/>
      <c r="CL39" s="703"/>
      <c r="CM39" s="703"/>
      <c r="CN39" s="703"/>
      <c r="CO39" s="703"/>
      <c r="CP39" s="703"/>
      <c r="CQ39" s="704"/>
      <c r="CR39" s="664">
        <v>1016207</v>
      </c>
      <c r="CS39" s="675"/>
      <c r="CT39" s="675"/>
      <c r="CU39" s="675"/>
      <c r="CV39" s="675"/>
      <c r="CW39" s="675"/>
      <c r="CX39" s="675"/>
      <c r="CY39" s="676"/>
      <c r="CZ39" s="667">
        <v>8</v>
      </c>
      <c r="DA39" s="677"/>
      <c r="DB39" s="677"/>
      <c r="DC39" s="678"/>
      <c r="DD39" s="670">
        <v>861446</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296</v>
      </c>
      <c r="C40" s="662"/>
      <c r="D40" s="662"/>
      <c r="E40" s="662"/>
      <c r="F40" s="662"/>
      <c r="G40" s="662"/>
      <c r="H40" s="662"/>
      <c r="I40" s="662"/>
      <c r="J40" s="662"/>
      <c r="K40" s="662"/>
      <c r="L40" s="662"/>
      <c r="M40" s="662"/>
      <c r="N40" s="662"/>
      <c r="O40" s="662"/>
      <c r="P40" s="662"/>
      <c r="Q40" s="663"/>
      <c r="R40" s="664">
        <v>1491700</v>
      </c>
      <c r="S40" s="665"/>
      <c r="T40" s="665"/>
      <c r="U40" s="665"/>
      <c r="V40" s="665"/>
      <c r="W40" s="665"/>
      <c r="X40" s="665"/>
      <c r="Y40" s="666"/>
      <c r="Z40" s="691">
        <v>10.9</v>
      </c>
      <c r="AA40" s="691"/>
      <c r="AB40" s="691"/>
      <c r="AC40" s="691"/>
      <c r="AD40" s="692" t="s">
        <v>533</v>
      </c>
      <c r="AE40" s="692"/>
      <c r="AF40" s="692"/>
      <c r="AG40" s="692"/>
      <c r="AH40" s="692"/>
      <c r="AI40" s="692"/>
      <c r="AJ40" s="692"/>
      <c r="AK40" s="692"/>
      <c r="AL40" s="667" t="s">
        <v>530</v>
      </c>
      <c r="AM40" s="668"/>
      <c r="AN40" s="668"/>
      <c r="AO40" s="693"/>
      <c r="AQ40" s="699" t="s">
        <v>577</v>
      </c>
      <c r="AR40" s="700"/>
      <c r="AS40" s="700"/>
      <c r="AT40" s="700"/>
      <c r="AU40" s="700"/>
      <c r="AV40" s="700"/>
      <c r="AW40" s="700"/>
      <c r="AX40" s="700"/>
      <c r="AY40" s="701"/>
      <c r="AZ40" s="664" t="s">
        <v>530</v>
      </c>
      <c r="BA40" s="665"/>
      <c r="BB40" s="665"/>
      <c r="BC40" s="665"/>
      <c r="BD40" s="675"/>
      <c r="BE40" s="675"/>
      <c r="BF40" s="702"/>
      <c r="BG40" s="707" t="s">
        <v>578</v>
      </c>
      <c r="BH40" s="708"/>
      <c r="BI40" s="708"/>
      <c r="BJ40" s="708"/>
      <c r="BK40" s="708"/>
      <c r="BL40" s="363"/>
      <c r="BM40" s="703" t="s">
        <v>579</v>
      </c>
      <c r="BN40" s="703"/>
      <c r="BO40" s="703"/>
      <c r="BP40" s="703"/>
      <c r="BQ40" s="703"/>
      <c r="BR40" s="703"/>
      <c r="BS40" s="703"/>
      <c r="BT40" s="703"/>
      <c r="BU40" s="704"/>
      <c r="BV40" s="664">
        <v>77</v>
      </c>
      <c r="BW40" s="665"/>
      <c r="BX40" s="665"/>
      <c r="BY40" s="665"/>
      <c r="BZ40" s="665"/>
      <c r="CA40" s="665"/>
      <c r="CB40" s="705"/>
      <c r="CD40" s="706" t="s">
        <v>580</v>
      </c>
      <c r="CE40" s="703"/>
      <c r="CF40" s="703"/>
      <c r="CG40" s="703"/>
      <c r="CH40" s="703"/>
      <c r="CI40" s="703"/>
      <c r="CJ40" s="703"/>
      <c r="CK40" s="703"/>
      <c r="CL40" s="703"/>
      <c r="CM40" s="703"/>
      <c r="CN40" s="703"/>
      <c r="CO40" s="703"/>
      <c r="CP40" s="703"/>
      <c r="CQ40" s="704"/>
      <c r="CR40" s="664">
        <v>82692</v>
      </c>
      <c r="CS40" s="665"/>
      <c r="CT40" s="665"/>
      <c r="CU40" s="665"/>
      <c r="CV40" s="665"/>
      <c r="CW40" s="665"/>
      <c r="CX40" s="665"/>
      <c r="CY40" s="666"/>
      <c r="CZ40" s="667">
        <v>0.6</v>
      </c>
      <c r="DA40" s="677"/>
      <c r="DB40" s="677"/>
      <c r="DC40" s="678"/>
      <c r="DD40" s="670">
        <v>82692</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297</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530</v>
      </c>
      <c r="AA41" s="691"/>
      <c r="AB41" s="691"/>
      <c r="AC41" s="691"/>
      <c r="AD41" s="692" t="s">
        <v>530</v>
      </c>
      <c r="AE41" s="692"/>
      <c r="AF41" s="692"/>
      <c r="AG41" s="692"/>
      <c r="AH41" s="692"/>
      <c r="AI41" s="692"/>
      <c r="AJ41" s="692"/>
      <c r="AK41" s="692"/>
      <c r="AL41" s="667" t="s">
        <v>538</v>
      </c>
      <c r="AM41" s="668"/>
      <c r="AN41" s="668"/>
      <c r="AO41" s="693"/>
      <c r="AQ41" s="699" t="s">
        <v>581</v>
      </c>
      <c r="AR41" s="700"/>
      <c r="AS41" s="700"/>
      <c r="AT41" s="700"/>
      <c r="AU41" s="700"/>
      <c r="AV41" s="700"/>
      <c r="AW41" s="700"/>
      <c r="AX41" s="700"/>
      <c r="AY41" s="701"/>
      <c r="AZ41" s="664">
        <v>196383</v>
      </c>
      <c r="BA41" s="665"/>
      <c r="BB41" s="665"/>
      <c r="BC41" s="665"/>
      <c r="BD41" s="675"/>
      <c r="BE41" s="675"/>
      <c r="BF41" s="702"/>
      <c r="BG41" s="707"/>
      <c r="BH41" s="708"/>
      <c r="BI41" s="708"/>
      <c r="BJ41" s="708"/>
      <c r="BK41" s="708"/>
      <c r="BL41" s="363"/>
      <c r="BM41" s="703" t="s">
        <v>582</v>
      </c>
      <c r="BN41" s="703"/>
      <c r="BO41" s="703"/>
      <c r="BP41" s="703"/>
      <c r="BQ41" s="703"/>
      <c r="BR41" s="703"/>
      <c r="BS41" s="703"/>
      <c r="BT41" s="703"/>
      <c r="BU41" s="704"/>
      <c r="BV41" s="664" t="s">
        <v>128</v>
      </c>
      <c r="BW41" s="665"/>
      <c r="BX41" s="665"/>
      <c r="BY41" s="665"/>
      <c r="BZ41" s="665"/>
      <c r="CA41" s="665"/>
      <c r="CB41" s="705"/>
      <c r="CD41" s="706" t="s">
        <v>583</v>
      </c>
      <c r="CE41" s="703"/>
      <c r="CF41" s="703"/>
      <c r="CG41" s="703"/>
      <c r="CH41" s="703"/>
      <c r="CI41" s="703"/>
      <c r="CJ41" s="703"/>
      <c r="CK41" s="703"/>
      <c r="CL41" s="703"/>
      <c r="CM41" s="703"/>
      <c r="CN41" s="703"/>
      <c r="CO41" s="703"/>
      <c r="CP41" s="703"/>
      <c r="CQ41" s="704"/>
      <c r="CR41" s="664" t="s">
        <v>538</v>
      </c>
      <c r="CS41" s="675"/>
      <c r="CT41" s="675"/>
      <c r="CU41" s="675"/>
      <c r="CV41" s="675"/>
      <c r="CW41" s="675"/>
      <c r="CX41" s="675"/>
      <c r="CY41" s="676"/>
      <c r="CZ41" s="667" t="s">
        <v>128</v>
      </c>
      <c r="DA41" s="677"/>
      <c r="DB41" s="677"/>
      <c r="DC41" s="678"/>
      <c r="DD41" s="670" t="s">
        <v>530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584</v>
      </c>
      <c r="C42" s="662"/>
      <c r="D42" s="662"/>
      <c r="E42" s="662"/>
      <c r="F42" s="662"/>
      <c r="G42" s="662"/>
      <c r="H42" s="662"/>
      <c r="I42" s="662"/>
      <c r="J42" s="662"/>
      <c r="K42" s="662"/>
      <c r="L42" s="662"/>
      <c r="M42" s="662"/>
      <c r="N42" s="662"/>
      <c r="O42" s="662"/>
      <c r="P42" s="662"/>
      <c r="Q42" s="663"/>
      <c r="R42" s="664" t="s">
        <v>530</v>
      </c>
      <c r="S42" s="665"/>
      <c r="T42" s="665"/>
      <c r="U42" s="665"/>
      <c r="V42" s="665"/>
      <c r="W42" s="665"/>
      <c r="X42" s="665"/>
      <c r="Y42" s="666"/>
      <c r="Z42" s="691" t="s">
        <v>530</v>
      </c>
      <c r="AA42" s="691"/>
      <c r="AB42" s="691"/>
      <c r="AC42" s="691"/>
      <c r="AD42" s="692" t="s">
        <v>128</v>
      </c>
      <c r="AE42" s="692"/>
      <c r="AF42" s="692"/>
      <c r="AG42" s="692"/>
      <c r="AH42" s="692"/>
      <c r="AI42" s="692"/>
      <c r="AJ42" s="692"/>
      <c r="AK42" s="692"/>
      <c r="AL42" s="667" t="s">
        <v>533</v>
      </c>
      <c r="AM42" s="668"/>
      <c r="AN42" s="668"/>
      <c r="AO42" s="693"/>
      <c r="AQ42" s="711" t="s">
        <v>585</v>
      </c>
      <c r="AR42" s="712"/>
      <c r="AS42" s="712"/>
      <c r="AT42" s="712"/>
      <c r="AU42" s="712"/>
      <c r="AV42" s="712"/>
      <c r="AW42" s="712"/>
      <c r="AX42" s="712"/>
      <c r="AY42" s="713"/>
      <c r="AZ42" s="644">
        <v>836832</v>
      </c>
      <c r="BA42" s="679"/>
      <c r="BB42" s="679"/>
      <c r="BC42" s="679"/>
      <c r="BD42" s="645"/>
      <c r="BE42" s="645"/>
      <c r="BF42" s="694"/>
      <c r="BG42" s="709"/>
      <c r="BH42" s="710"/>
      <c r="BI42" s="710"/>
      <c r="BJ42" s="710"/>
      <c r="BK42" s="710"/>
      <c r="BL42" s="364"/>
      <c r="BM42" s="695" t="s">
        <v>586</v>
      </c>
      <c r="BN42" s="695"/>
      <c r="BO42" s="695"/>
      <c r="BP42" s="695"/>
      <c r="BQ42" s="695"/>
      <c r="BR42" s="695"/>
      <c r="BS42" s="695"/>
      <c r="BT42" s="695"/>
      <c r="BU42" s="696"/>
      <c r="BV42" s="644">
        <v>357</v>
      </c>
      <c r="BW42" s="679"/>
      <c r="BX42" s="679"/>
      <c r="BY42" s="679"/>
      <c r="BZ42" s="679"/>
      <c r="CA42" s="679"/>
      <c r="CB42" s="697"/>
      <c r="CD42" s="661" t="s">
        <v>298</v>
      </c>
      <c r="CE42" s="662"/>
      <c r="CF42" s="662"/>
      <c r="CG42" s="662"/>
      <c r="CH42" s="662"/>
      <c r="CI42" s="662"/>
      <c r="CJ42" s="662"/>
      <c r="CK42" s="662"/>
      <c r="CL42" s="662"/>
      <c r="CM42" s="662"/>
      <c r="CN42" s="662"/>
      <c r="CO42" s="662"/>
      <c r="CP42" s="662"/>
      <c r="CQ42" s="663"/>
      <c r="CR42" s="664">
        <v>1615648</v>
      </c>
      <c r="CS42" s="675"/>
      <c r="CT42" s="675"/>
      <c r="CU42" s="675"/>
      <c r="CV42" s="675"/>
      <c r="CW42" s="675"/>
      <c r="CX42" s="675"/>
      <c r="CY42" s="676"/>
      <c r="CZ42" s="667">
        <v>12.7</v>
      </c>
      <c r="DA42" s="677"/>
      <c r="DB42" s="677"/>
      <c r="DC42" s="678"/>
      <c r="DD42" s="670">
        <v>193816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587</v>
      </c>
      <c r="C43" s="662"/>
      <c r="D43" s="662"/>
      <c r="E43" s="662"/>
      <c r="F43" s="662"/>
      <c r="G43" s="662"/>
      <c r="H43" s="662"/>
      <c r="I43" s="662"/>
      <c r="J43" s="662"/>
      <c r="K43" s="662"/>
      <c r="L43" s="662"/>
      <c r="M43" s="662"/>
      <c r="N43" s="662"/>
      <c r="O43" s="662"/>
      <c r="P43" s="662"/>
      <c r="Q43" s="663"/>
      <c r="R43" s="664">
        <v>359800</v>
      </c>
      <c r="S43" s="665"/>
      <c r="T43" s="665"/>
      <c r="U43" s="665"/>
      <c r="V43" s="665"/>
      <c r="W43" s="665"/>
      <c r="X43" s="665"/>
      <c r="Y43" s="666"/>
      <c r="Z43" s="691">
        <v>2.6</v>
      </c>
      <c r="AA43" s="691"/>
      <c r="AB43" s="691"/>
      <c r="AC43" s="691"/>
      <c r="AD43" s="692" t="s">
        <v>128</v>
      </c>
      <c r="AE43" s="692"/>
      <c r="AF43" s="692"/>
      <c r="AG43" s="692"/>
      <c r="AH43" s="692"/>
      <c r="AI43" s="692"/>
      <c r="AJ43" s="692"/>
      <c r="AK43" s="692"/>
      <c r="AL43" s="667" t="s">
        <v>530</v>
      </c>
      <c r="AM43" s="668"/>
      <c r="AN43" s="668"/>
      <c r="AO43" s="693"/>
      <c r="BV43" s="219"/>
      <c r="BW43" s="219"/>
      <c r="BX43" s="219"/>
      <c r="BY43" s="219"/>
      <c r="BZ43" s="219"/>
      <c r="CA43" s="219"/>
      <c r="CB43" s="219"/>
      <c r="CD43" s="661" t="s">
        <v>588</v>
      </c>
      <c r="CE43" s="662"/>
      <c r="CF43" s="662"/>
      <c r="CG43" s="662"/>
      <c r="CH43" s="662"/>
      <c r="CI43" s="662"/>
      <c r="CJ43" s="662"/>
      <c r="CK43" s="662"/>
      <c r="CL43" s="662"/>
      <c r="CM43" s="662"/>
      <c r="CN43" s="662"/>
      <c r="CO43" s="662"/>
      <c r="CP43" s="662"/>
      <c r="CQ43" s="663"/>
      <c r="CR43" s="664">
        <v>17404</v>
      </c>
      <c r="CS43" s="675"/>
      <c r="CT43" s="675"/>
      <c r="CU43" s="675"/>
      <c r="CV43" s="675"/>
      <c r="CW43" s="675"/>
      <c r="CX43" s="675"/>
      <c r="CY43" s="676"/>
      <c r="CZ43" s="667">
        <v>0.1</v>
      </c>
      <c r="DA43" s="677"/>
      <c r="DB43" s="677"/>
      <c r="DC43" s="678"/>
      <c r="DD43" s="670">
        <v>17404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589</v>
      </c>
      <c r="C44" s="642"/>
      <c r="D44" s="642"/>
      <c r="E44" s="642"/>
      <c r="F44" s="642"/>
      <c r="G44" s="642"/>
      <c r="H44" s="642"/>
      <c r="I44" s="642"/>
      <c r="J44" s="642"/>
      <c r="K44" s="642"/>
      <c r="L44" s="642"/>
      <c r="M44" s="642"/>
      <c r="N44" s="642"/>
      <c r="O44" s="642"/>
      <c r="P44" s="642"/>
      <c r="Q44" s="643"/>
      <c r="R44" s="644">
        <v>13692325</v>
      </c>
      <c r="S44" s="679"/>
      <c r="T44" s="679"/>
      <c r="U44" s="679"/>
      <c r="V44" s="679"/>
      <c r="W44" s="679"/>
      <c r="X44" s="679"/>
      <c r="Y44" s="680"/>
      <c r="Z44" s="681">
        <v>100</v>
      </c>
      <c r="AA44" s="681"/>
      <c r="AB44" s="681"/>
      <c r="AC44" s="681"/>
      <c r="AD44" s="682">
        <v>6617270</v>
      </c>
      <c r="AE44" s="682"/>
      <c r="AF44" s="682"/>
      <c r="AG44" s="682"/>
      <c r="AH44" s="682"/>
      <c r="AI44" s="682"/>
      <c r="AJ44" s="682"/>
      <c r="AK44" s="682"/>
      <c r="AL44" s="647">
        <v>100</v>
      </c>
      <c r="AM44" s="683"/>
      <c r="AN44" s="683"/>
      <c r="AO44" s="684"/>
      <c r="CD44" s="685" t="s">
        <v>271</v>
      </c>
      <c r="CE44" s="686"/>
      <c r="CF44" s="661" t="s">
        <v>590</v>
      </c>
      <c r="CG44" s="662"/>
      <c r="CH44" s="662"/>
      <c r="CI44" s="662"/>
      <c r="CJ44" s="662"/>
      <c r="CK44" s="662"/>
      <c r="CL44" s="662"/>
      <c r="CM44" s="662"/>
      <c r="CN44" s="662"/>
      <c r="CO44" s="662"/>
      <c r="CP44" s="662"/>
      <c r="CQ44" s="663"/>
      <c r="CR44" s="664">
        <v>1577375</v>
      </c>
      <c r="CS44" s="665"/>
      <c r="CT44" s="665"/>
      <c r="CU44" s="665"/>
      <c r="CV44" s="665"/>
      <c r="CW44" s="665"/>
      <c r="CX44" s="665"/>
      <c r="CY44" s="666"/>
      <c r="CZ44" s="667">
        <v>12.4</v>
      </c>
      <c r="DA44" s="668"/>
      <c r="DB44" s="668"/>
      <c r="DC44" s="669"/>
      <c r="DD44" s="670">
        <v>189018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591</v>
      </c>
      <c r="CG45" s="662"/>
      <c r="CH45" s="662"/>
      <c r="CI45" s="662"/>
      <c r="CJ45" s="662"/>
      <c r="CK45" s="662"/>
      <c r="CL45" s="662"/>
      <c r="CM45" s="662"/>
      <c r="CN45" s="662"/>
      <c r="CO45" s="662"/>
      <c r="CP45" s="662"/>
      <c r="CQ45" s="663"/>
      <c r="CR45" s="664">
        <v>434971</v>
      </c>
      <c r="CS45" s="675"/>
      <c r="CT45" s="675"/>
      <c r="CU45" s="675"/>
      <c r="CV45" s="675"/>
      <c r="CW45" s="675"/>
      <c r="CX45" s="675"/>
      <c r="CY45" s="676"/>
      <c r="CZ45" s="667">
        <v>3.4</v>
      </c>
      <c r="DA45" s="677"/>
      <c r="DB45" s="677"/>
      <c r="DC45" s="678"/>
      <c r="DD45" s="670">
        <v>8558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299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592</v>
      </c>
      <c r="CG46" s="662"/>
      <c r="CH46" s="662"/>
      <c r="CI46" s="662"/>
      <c r="CJ46" s="662"/>
      <c r="CK46" s="662"/>
      <c r="CL46" s="662"/>
      <c r="CM46" s="662"/>
      <c r="CN46" s="662"/>
      <c r="CO46" s="662"/>
      <c r="CP46" s="662"/>
      <c r="CQ46" s="663"/>
      <c r="CR46" s="664">
        <v>1082261</v>
      </c>
      <c r="CS46" s="665"/>
      <c r="CT46" s="665"/>
      <c r="CU46" s="665"/>
      <c r="CV46" s="665"/>
      <c r="CW46" s="665"/>
      <c r="CX46" s="665"/>
      <c r="CY46" s="666"/>
      <c r="CZ46" s="667">
        <v>8.5</v>
      </c>
      <c r="DA46" s="668"/>
      <c r="DB46" s="668"/>
      <c r="DC46" s="669"/>
      <c r="DD46" s="670">
        <v>141160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300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593</v>
      </c>
      <c r="CG47" s="662"/>
      <c r="CH47" s="662"/>
      <c r="CI47" s="662"/>
      <c r="CJ47" s="662"/>
      <c r="CK47" s="662"/>
      <c r="CL47" s="662"/>
      <c r="CM47" s="662"/>
      <c r="CN47" s="662"/>
      <c r="CO47" s="662"/>
      <c r="CP47" s="662"/>
      <c r="CQ47" s="663"/>
      <c r="CR47" s="664">
        <v>38273</v>
      </c>
      <c r="CS47" s="675"/>
      <c r="CT47" s="675"/>
      <c r="CU47" s="675"/>
      <c r="CV47" s="675"/>
      <c r="CW47" s="675"/>
      <c r="CX47" s="675"/>
      <c r="CY47" s="676"/>
      <c r="CZ47" s="667">
        <v>0.3</v>
      </c>
      <c r="DA47" s="677"/>
      <c r="DB47" s="677"/>
      <c r="DC47" s="678"/>
      <c r="DD47" s="670">
        <v>4798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301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594</v>
      </c>
      <c r="CG48" s="662"/>
      <c r="CH48" s="662"/>
      <c r="CI48" s="662"/>
      <c r="CJ48" s="662"/>
      <c r="CK48" s="662"/>
      <c r="CL48" s="662"/>
      <c r="CM48" s="662"/>
      <c r="CN48" s="662"/>
      <c r="CO48" s="662"/>
      <c r="CP48" s="662"/>
      <c r="CQ48" s="663"/>
      <c r="CR48" s="664" t="s">
        <v>530</v>
      </c>
      <c r="CS48" s="665"/>
      <c r="CT48" s="665"/>
      <c r="CU48" s="665"/>
      <c r="CV48" s="665"/>
      <c r="CW48" s="665"/>
      <c r="CX48" s="665"/>
      <c r="CY48" s="666"/>
      <c r="CZ48" s="667" t="s">
        <v>533</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595</v>
      </c>
      <c r="CE49" s="642"/>
      <c r="CF49" s="642"/>
      <c r="CG49" s="642"/>
      <c r="CH49" s="642"/>
      <c r="CI49" s="642"/>
      <c r="CJ49" s="642"/>
      <c r="CK49" s="642"/>
      <c r="CL49" s="642"/>
      <c r="CM49" s="642"/>
      <c r="CN49" s="642"/>
      <c r="CO49" s="642"/>
      <c r="CP49" s="642"/>
      <c r="CQ49" s="643"/>
      <c r="CR49" s="644">
        <v>12769800</v>
      </c>
      <c r="CS49" s="645"/>
      <c r="CT49" s="645"/>
      <c r="CU49" s="645"/>
      <c r="CV49" s="645"/>
      <c r="CW49" s="645"/>
      <c r="CX49" s="645"/>
      <c r="CY49" s="646"/>
      <c r="CZ49" s="647">
        <v>100</v>
      </c>
      <c r="DA49" s="648"/>
      <c r="DB49" s="648"/>
      <c r="DC49" s="649"/>
      <c r="DD49" s="650">
        <v>7980632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89gIUDLrb5Ice+ZVHy0Fk0OXkCXXYfKAE0b7zV0DQ9YPe4rtTX1jq++lNBwzKzE6loFxvoAMhNh0ZUw+/1bqw==" saltValue="6xQntqkI66ahMMhLEPCv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302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303</v>
      </c>
      <c r="DK2" s="787"/>
      <c r="DL2" s="787"/>
      <c r="DM2" s="787"/>
      <c r="DN2" s="787"/>
      <c r="DO2" s="788"/>
      <c r="DP2" s="224"/>
      <c r="DQ2" s="786" t="s">
        <v>304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305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307</v>
      </c>
      <c r="B5" s="792"/>
      <c r="C5" s="792"/>
      <c r="D5" s="792"/>
      <c r="E5" s="792"/>
      <c r="F5" s="792"/>
      <c r="G5" s="792"/>
      <c r="H5" s="792"/>
      <c r="I5" s="792"/>
      <c r="J5" s="792"/>
      <c r="K5" s="792"/>
      <c r="L5" s="792"/>
      <c r="M5" s="792"/>
      <c r="N5" s="792"/>
      <c r="O5" s="792"/>
      <c r="P5" s="793"/>
      <c r="Q5" s="797" t="s">
        <v>308</v>
      </c>
      <c r="R5" s="798"/>
      <c r="S5" s="798"/>
      <c r="T5" s="798"/>
      <c r="U5" s="799"/>
      <c r="V5" s="797" t="s">
        <v>309</v>
      </c>
      <c r="W5" s="798"/>
      <c r="X5" s="798"/>
      <c r="Y5" s="798"/>
      <c r="Z5" s="799"/>
      <c r="AA5" s="797" t="s">
        <v>310</v>
      </c>
      <c r="AB5" s="798"/>
      <c r="AC5" s="798"/>
      <c r="AD5" s="798"/>
      <c r="AE5" s="798"/>
      <c r="AF5" s="803" t="s">
        <v>311</v>
      </c>
      <c r="AG5" s="798"/>
      <c r="AH5" s="798"/>
      <c r="AI5" s="798"/>
      <c r="AJ5" s="804"/>
      <c r="AK5" s="798" t="s">
        <v>312</v>
      </c>
      <c r="AL5" s="798"/>
      <c r="AM5" s="798"/>
      <c r="AN5" s="798"/>
      <c r="AO5" s="799"/>
      <c r="AP5" s="797" t="s">
        <v>313</v>
      </c>
      <c r="AQ5" s="798"/>
      <c r="AR5" s="798"/>
      <c r="AS5" s="798"/>
      <c r="AT5" s="799"/>
      <c r="AU5" s="797" t="s">
        <v>314</v>
      </c>
      <c r="AV5" s="798"/>
      <c r="AW5" s="798"/>
      <c r="AX5" s="798"/>
      <c r="AY5" s="804"/>
      <c r="AZ5" s="228"/>
      <c r="BA5" s="228"/>
      <c r="BB5" s="228"/>
      <c r="BC5" s="228"/>
      <c r="BD5" s="228"/>
      <c r="BE5" s="229"/>
      <c r="BF5" s="229"/>
      <c r="BG5" s="229"/>
      <c r="BH5" s="229"/>
      <c r="BI5" s="229"/>
      <c r="BJ5" s="229"/>
      <c r="BK5" s="229"/>
      <c r="BL5" s="229"/>
      <c r="BM5" s="229"/>
      <c r="BN5" s="229"/>
      <c r="BO5" s="229"/>
      <c r="BP5" s="229"/>
      <c r="BQ5" s="791" t="s">
        <v>315</v>
      </c>
      <c r="BR5" s="792"/>
      <c r="BS5" s="792"/>
      <c r="BT5" s="792"/>
      <c r="BU5" s="792"/>
      <c r="BV5" s="792"/>
      <c r="BW5" s="792"/>
      <c r="BX5" s="792"/>
      <c r="BY5" s="792"/>
      <c r="BZ5" s="792"/>
      <c r="CA5" s="792"/>
      <c r="CB5" s="792"/>
      <c r="CC5" s="792"/>
      <c r="CD5" s="792"/>
      <c r="CE5" s="792"/>
      <c r="CF5" s="792"/>
      <c r="CG5" s="793"/>
      <c r="CH5" s="797" t="s">
        <v>316</v>
      </c>
      <c r="CI5" s="798"/>
      <c r="CJ5" s="798"/>
      <c r="CK5" s="798"/>
      <c r="CL5" s="799"/>
      <c r="CM5" s="797" t="s">
        <v>317</v>
      </c>
      <c r="CN5" s="798"/>
      <c r="CO5" s="798"/>
      <c r="CP5" s="798"/>
      <c r="CQ5" s="799"/>
      <c r="CR5" s="797" t="s">
        <v>318</v>
      </c>
      <c r="CS5" s="798"/>
      <c r="CT5" s="798"/>
      <c r="CU5" s="798"/>
      <c r="CV5" s="799"/>
      <c r="CW5" s="797" t="s">
        <v>319</v>
      </c>
      <c r="CX5" s="798"/>
      <c r="CY5" s="798"/>
      <c r="CZ5" s="798"/>
      <c r="DA5" s="799"/>
      <c r="DB5" s="797" t="s">
        <v>320</v>
      </c>
      <c r="DC5" s="798"/>
      <c r="DD5" s="798"/>
      <c r="DE5" s="798"/>
      <c r="DF5" s="799"/>
      <c r="DG5" s="827" t="s">
        <v>321</v>
      </c>
      <c r="DH5" s="828"/>
      <c r="DI5" s="828"/>
      <c r="DJ5" s="828"/>
      <c r="DK5" s="829"/>
      <c r="DL5" s="827" t="s">
        <v>322</v>
      </c>
      <c r="DM5" s="828"/>
      <c r="DN5" s="828"/>
      <c r="DO5" s="828"/>
      <c r="DP5" s="829"/>
      <c r="DQ5" s="797" t="s">
        <v>323</v>
      </c>
      <c r="DR5" s="798"/>
      <c r="DS5" s="798"/>
      <c r="DT5" s="798"/>
      <c r="DU5" s="799"/>
      <c r="DV5" s="797" t="s">
        <v>314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324</v>
      </c>
      <c r="C7" s="814"/>
      <c r="D7" s="814"/>
      <c r="E7" s="814"/>
      <c r="F7" s="814"/>
      <c r="G7" s="814"/>
      <c r="H7" s="814"/>
      <c r="I7" s="814"/>
      <c r="J7" s="814"/>
      <c r="K7" s="814"/>
      <c r="L7" s="814"/>
      <c r="M7" s="814"/>
      <c r="N7" s="814"/>
      <c r="O7" s="814"/>
      <c r="P7" s="815"/>
      <c r="Q7" s="816">
        <v>13692</v>
      </c>
      <c r="R7" s="817"/>
      <c r="S7" s="817"/>
      <c r="T7" s="817"/>
      <c r="U7" s="817"/>
      <c r="V7" s="817">
        <v>12773</v>
      </c>
      <c r="W7" s="817"/>
      <c r="X7" s="817"/>
      <c r="Y7" s="817"/>
      <c r="Z7" s="817"/>
      <c r="AA7" s="817">
        <v>918</v>
      </c>
      <c r="AB7" s="817"/>
      <c r="AC7" s="817"/>
      <c r="AD7" s="817"/>
      <c r="AE7" s="818"/>
      <c r="AF7" s="819">
        <v>899</v>
      </c>
      <c r="AG7" s="820"/>
      <c r="AH7" s="820"/>
      <c r="AI7" s="820"/>
      <c r="AJ7" s="821"/>
      <c r="AK7" s="822">
        <v>520</v>
      </c>
      <c r="AL7" s="823"/>
      <c r="AM7" s="823"/>
      <c r="AN7" s="823"/>
      <c r="AO7" s="823"/>
      <c r="AP7" s="823">
        <v>11073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521</v>
      </c>
      <c r="BT7" s="811"/>
      <c r="BU7" s="811"/>
      <c r="BV7" s="811"/>
      <c r="BW7" s="811"/>
      <c r="BX7" s="811"/>
      <c r="BY7" s="811"/>
      <c r="BZ7" s="811"/>
      <c r="CA7" s="811"/>
      <c r="CB7" s="811"/>
      <c r="CC7" s="811"/>
      <c r="CD7" s="811"/>
      <c r="CE7" s="811"/>
      <c r="CF7" s="811"/>
      <c r="CG7" s="826"/>
      <c r="CH7" s="807">
        <v>0</v>
      </c>
      <c r="CI7" s="808"/>
      <c r="CJ7" s="808"/>
      <c r="CK7" s="808"/>
      <c r="CL7" s="809"/>
      <c r="CM7" s="807">
        <v>107</v>
      </c>
      <c r="CN7" s="808"/>
      <c r="CO7" s="808"/>
      <c r="CP7" s="808"/>
      <c r="CQ7" s="809"/>
      <c r="CR7" s="807">
        <v>110</v>
      </c>
      <c r="CS7" s="808"/>
      <c r="CT7" s="808"/>
      <c r="CU7" s="808"/>
      <c r="CV7" s="809"/>
      <c r="CW7" s="807">
        <v>3</v>
      </c>
      <c r="CX7" s="808"/>
      <c r="CY7" s="808"/>
      <c r="CZ7" s="808"/>
      <c r="DA7" s="809"/>
      <c r="DB7" s="807" t="s">
        <v>446</v>
      </c>
      <c r="DC7" s="808"/>
      <c r="DD7" s="808"/>
      <c r="DE7" s="808"/>
      <c r="DF7" s="809"/>
      <c r="DG7" s="807" t="s">
        <v>446</v>
      </c>
      <c r="DH7" s="808"/>
      <c r="DI7" s="808"/>
      <c r="DJ7" s="808"/>
      <c r="DK7" s="809"/>
      <c r="DL7" s="807" t="s">
        <v>446</v>
      </c>
      <c r="DM7" s="808"/>
      <c r="DN7" s="808"/>
      <c r="DO7" s="808"/>
      <c r="DP7" s="809"/>
      <c r="DQ7" s="807" t="s">
        <v>446</v>
      </c>
      <c r="DR7" s="808"/>
      <c r="DS7" s="808"/>
      <c r="DT7" s="808"/>
      <c r="DU7" s="809"/>
      <c r="DV7" s="810"/>
      <c r="DW7" s="811"/>
      <c r="DX7" s="811"/>
      <c r="DY7" s="811"/>
      <c r="DZ7" s="812"/>
      <c r="EA7" s="230"/>
    </row>
    <row r="8" spans="1:131" s="231" customFormat="1" ht="26.25" customHeight="1" x14ac:dyDescent="0.15">
      <c r="A8" s="234">
        <v>2</v>
      </c>
      <c r="B8" s="844" t="s">
        <v>325</v>
      </c>
      <c r="C8" s="845"/>
      <c r="D8" s="845"/>
      <c r="E8" s="845"/>
      <c r="F8" s="845"/>
      <c r="G8" s="845"/>
      <c r="H8" s="845"/>
      <c r="I8" s="845"/>
      <c r="J8" s="845"/>
      <c r="K8" s="845"/>
      <c r="L8" s="845"/>
      <c r="M8" s="845"/>
      <c r="N8" s="845"/>
      <c r="O8" s="845"/>
      <c r="P8" s="846"/>
      <c r="Q8" s="847">
        <v>9</v>
      </c>
      <c r="R8" s="848"/>
      <c r="S8" s="848"/>
      <c r="T8" s="848"/>
      <c r="U8" s="848"/>
      <c r="V8" s="848">
        <v>5</v>
      </c>
      <c r="W8" s="848"/>
      <c r="X8" s="848"/>
      <c r="Y8" s="848"/>
      <c r="Z8" s="848"/>
      <c r="AA8" s="848">
        <v>4</v>
      </c>
      <c r="AB8" s="848"/>
      <c r="AC8" s="848"/>
      <c r="AD8" s="848"/>
      <c r="AE8" s="849"/>
      <c r="AF8" s="850">
        <v>4</v>
      </c>
      <c r="AG8" s="851"/>
      <c r="AH8" s="851"/>
      <c r="AI8" s="851"/>
      <c r="AJ8" s="852"/>
      <c r="AK8" s="833" t="s">
        <v>446</v>
      </c>
      <c r="AL8" s="834"/>
      <c r="AM8" s="834"/>
      <c r="AN8" s="834"/>
      <c r="AO8" s="834"/>
      <c r="AP8" s="834" t="s">
        <v>446</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t="s">
        <v>326</v>
      </c>
      <c r="C9" s="845"/>
      <c r="D9" s="845"/>
      <c r="E9" s="845"/>
      <c r="F9" s="845"/>
      <c r="G9" s="845"/>
      <c r="H9" s="845"/>
      <c r="I9" s="845"/>
      <c r="J9" s="845"/>
      <c r="K9" s="845"/>
      <c r="L9" s="845"/>
      <c r="M9" s="845"/>
      <c r="N9" s="845"/>
      <c r="O9" s="845"/>
      <c r="P9" s="846"/>
      <c r="Q9" s="847">
        <v>3</v>
      </c>
      <c r="R9" s="848"/>
      <c r="S9" s="848"/>
      <c r="T9" s="848"/>
      <c r="U9" s="848"/>
      <c r="V9" s="848">
        <v>3</v>
      </c>
      <c r="W9" s="848"/>
      <c r="X9" s="848"/>
      <c r="Y9" s="848"/>
      <c r="Z9" s="848"/>
      <c r="AA9" s="848" t="s">
        <v>446</v>
      </c>
      <c r="AB9" s="848"/>
      <c r="AC9" s="848"/>
      <c r="AD9" s="848"/>
      <c r="AE9" s="849"/>
      <c r="AF9" s="850" t="s">
        <v>226</v>
      </c>
      <c r="AG9" s="851"/>
      <c r="AH9" s="851"/>
      <c r="AI9" s="851"/>
      <c r="AJ9" s="852"/>
      <c r="AK9" s="833" t="s">
        <v>446</v>
      </c>
      <c r="AL9" s="834"/>
      <c r="AM9" s="834"/>
      <c r="AN9" s="834"/>
      <c r="AO9" s="834"/>
      <c r="AP9" s="834" t="s">
        <v>446</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327</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328</v>
      </c>
      <c r="B23" s="853" t="s">
        <v>329</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903</v>
      </c>
      <c r="AG23" s="857"/>
      <c r="AH23" s="857"/>
      <c r="AI23" s="857"/>
      <c r="AJ23" s="860"/>
      <c r="AK23" s="861"/>
      <c r="AL23" s="862"/>
      <c r="AM23" s="862"/>
      <c r="AN23" s="862"/>
      <c r="AO23" s="862"/>
      <c r="AP23" s="857"/>
      <c r="AQ23" s="857"/>
      <c r="AR23" s="857"/>
      <c r="AS23" s="857"/>
      <c r="AT23" s="857"/>
      <c r="AU23" s="873"/>
      <c r="AV23" s="873"/>
      <c r="AW23" s="873"/>
      <c r="AX23" s="873"/>
      <c r="AY23" s="874"/>
      <c r="AZ23" s="875" t="s">
        <v>226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330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331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307</v>
      </c>
      <c r="B26" s="792"/>
      <c r="C26" s="792"/>
      <c r="D26" s="792"/>
      <c r="E26" s="792"/>
      <c r="F26" s="792"/>
      <c r="G26" s="792"/>
      <c r="H26" s="792"/>
      <c r="I26" s="792"/>
      <c r="J26" s="792"/>
      <c r="K26" s="792"/>
      <c r="L26" s="792"/>
      <c r="M26" s="792"/>
      <c r="N26" s="792"/>
      <c r="O26" s="792"/>
      <c r="P26" s="793"/>
      <c r="Q26" s="797" t="s">
        <v>332</v>
      </c>
      <c r="R26" s="798"/>
      <c r="S26" s="798"/>
      <c r="T26" s="798"/>
      <c r="U26" s="799"/>
      <c r="V26" s="797" t="s">
        <v>333</v>
      </c>
      <c r="W26" s="798"/>
      <c r="X26" s="798"/>
      <c r="Y26" s="798"/>
      <c r="Z26" s="799"/>
      <c r="AA26" s="797" t="s">
        <v>334</v>
      </c>
      <c r="AB26" s="798"/>
      <c r="AC26" s="798"/>
      <c r="AD26" s="798"/>
      <c r="AE26" s="798"/>
      <c r="AF26" s="878" t="s">
        <v>335</v>
      </c>
      <c r="AG26" s="879"/>
      <c r="AH26" s="879"/>
      <c r="AI26" s="879"/>
      <c r="AJ26" s="880"/>
      <c r="AK26" s="798" t="s">
        <v>336</v>
      </c>
      <c r="AL26" s="798"/>
      <c r="AM26" s="798"/>
      <c r="AN26" s="798"/>
      <c r="AO26" s="799"/>
      <c r="AP26" s="797" t="s">
        <v>337</v>
      </c>
      <c r="AQ26" s="798"/>
      <c r="AR26" s="798"/>
      <c r="AS26" s="798"/>
      <c r="AT26" s="799"/>
      <c r="AU26" s="797" t="s">
        <v>338</v>
      </c>
      <c r="AV26" s="798"/>
      <c r="AW26" s="798"/>
      <c r="AX26" s="798"/>
      <c r="AY26" s="799"/>
      <c r="AZ26" s="797" t="s">
        <v>339</v>
      </c>
      <c r="BA26" s="798"/>
      <c r="BB26" s="798"/>
      <c r="BC26" s="798"/>
      <c r="BD26" s="799"/>
      <c r="BE26" s="797" t="s">
        <v>314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340</v>
      </c>
      <c r="C28" s="814"/>
      <c r="D28" s="814"/>
      <c r="E28" s="814"/>
      <c r="F28" s="814"/>
      <c r="G28" s="814"/>
      <c r="H28" s="814"/>
      <c r="I28" s="814"/>
      <c r="J28" s="814"/>
      <c r="K28" s="814"/>
      <c r="L28" s="814"/>
      <c r="M28" s="814"/>
      <c r="N28" s="814"/>
      <c r="O28" s="814"/>
      <c r="P28" s="815"/>
      <c r="Q28" s="886">
        <v>3096</v>
      </c>
      <c r="R28" s="887"/>
      <c r="S28" s="887"/>
      <c r="T28" s="887"/>
      <c r="U28" s="887"/>
      <c r="V28" s="887">
        <v>3011</v>
      </c>
      <c r="W28" s="887"/>
      <c r="X28" s="887"/>
      <c r="Y28" s="887"/>
      <c r="Z28" s="887"/>
      <c r="AA28" s="887">
        <v>85</v>
      </c>
      <c r="AB28" s="887"/>
      <c r="AC28" s="887"/>
      <c r="AD28" s="887"/>
      <c r="AE28" s="888"/>
      <c r="AF28" s="889">
        <v>85</v>
      </c>
      <c r="AG28" s="887"/>
      <c r="AH28" s="887"/>
      <c r="AI28" s="887"/>
      <c r="AJ28" s="890"/>
      <c r="AK28" s="891">
        <v>326</v>
      </c>
      <c r="AL28" s="892"/>
      <c r="AM28" s="892"/>
      <c r="AN28" s="892"/>
      <c r="AO28" s="892"/>
      <c r="AP28" s="892" t="s">
        <v>522</v>
      </c>
      <c r="AQ28" s="892"/>
      <c r="AR28" s="892"/>
      <c r="AS28" s="892"/>
      <c r="AT28" s="892"/>
      <c r="AU28" s="892" t="s">
        <v>523</v>
      </c>
      <c r="AV28" s="892"/>
      <c r="AW28" s="892"/>
      <c r="AX28" s="892"/>
      <c r="AY28" s="892"/>
      <c r="AZ28" s="893" t="s">
        <v>522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341</v>
      </c>
      <c r="C29" s="845"/>
      <c r="D29" s="845"/>
      <c r="E29" s="845"/>
      <c r="F29" s="845"/>
      <c r="G29" s="845"/>
      <c r="H29" s="845"/>
      <c r="I29" s="845"/>
      <c r="J29" s="845"/>
      <c r="K29" s="845"/>
      <c r="L29" s="845"/>
      <c r="M29" s="845"/>
      <c r="N29" s="845"/>
      <c r="O29" s="845"/>
      <c r="P29" s="846"/>
      <c r="Q29" s="847">
        <v>2774</v>
      </c>
      <c r="R29" s="848"/>
      <c r="S29" s="848"/>
      <c r="T29" s="848"/>
      <c r="U29" s="848"/>
      <c r="V29" s="848">
        <v>2591</v>
      </c>
      <c r="W29" s="848"/>
      <c r="X29" s="848"/>
      <c r="Y29" s="848"/>
      <c r="Z29" s="848"/>
      <c r="AA29" s="848">
        <v>183</v>
      </c>
      <c r="AB29" s="848"/>
      <c r="AC29" s="848"/>
      <c r="AD29" s="848"/>
      <c r="AE29" s="849"/>
      <c r="AF29" s="850">
        <v>183</v>
      </c>
      <c r="AG29" s="851"/>
      <c r="AH29" s="851"/>
      <c r="AI29" s="851"/>
      <c r="AJ29" s="852"/>
      <c r="AK29" s="898">
        <v>481</v>
      </c>
      <c r="AL29" s="894"/>
      <c r="AM29" s="894"/>
      <c r="AN29" s="894"/>
      <c r="AO29" s="894"/>
      <c r="AP29" s="894" t="s">
        <v>446</v>
      </c>
      <c r="AQ29" s="894"/>
      <c r="AR29" s="894"/>
      <c r="AS29" s="894"/>
      <c r="AT29" s="894"/>
      <c r="AU29" s="894" t="s">
        <v>446</v>
      </c>
      <c r="AV29" s="894"/>
      <c r="AW29" s="894"/>
      <c r="AX29" s="894"/>
      <c r="AY29" s="894"/>
      <c r="AZ29" s="895" t="s">
        <v>446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342</v>
      </c>
      <c r="C30" s="845"/>
      <c r="D30" s="845"/>
      <c r="E30" s="845"/>
      <c r="F30" s="845"/>
      <c r="G30" s="845"/>
      <c r="H30" s="845"/>
      <c r="I30" s="845"/>
      <c r="J30" s="845"/>
      <c r="K30" s="845"/>
      <c r="L30" s="845"/>
      <c r="M30" s="845"/>
      <c r="N30" s="845"/>
      <c r="O30" s="845"/>
      <c r="P30" s="846"/>
      <c r="Q30" s="847">
        <v>386</v>
      </c>
      <c r="R30" s="848"/>
      <c r="S30" s="848"/>
      <c r="T30" s="848"/>
      <c r="U30" s="848"/>
      <c r="V30" s="848">
        <v>380</v>
      </c>
      <c r="W30" s="848"/>
      <c r="X30" s="848"/>
      <c r="Y30" s="848"/>
      <c r="Z30" s="848"/>
      <c r="AA30" s="848">
        <v>6</v>
      </c>
      <c r="AB30" s="848"/>
      <c r="AC30" s="848"/>
      <c r="AD30" s="848"/>
      <c r="AE30" s="849"/>
      <c r="AF30" s="850">
        <v>6</v>
      </c>
      <c r="AG30" s="851"/>
      <c r="AH30" s="851"/>
      <c r="AI30" s="851"/>
      <c r="AJ30" s="852"/>
      <c r="AK30" s="898">
        <v>99</v>
      </c>
      <c r="AL30" s="894"/>
      <c r="AM30" s="894"/>
      <c r="AN30" s="894"/>
      <c r="AO30" s="894"/>
      <c r="AP30" s="894" t="s">
        <v>446</v>
      </c>
      <c r="AQ30" s="894"/>
      <c r="AR30" s="894"/>
      <c r="AS30" s="894"/>
      <c r="AT30" s="894"/>
      <c r="AU30" s="894" t="s">
        <v>446</v>
      </c>
      <c r="AV30" s="894"/>
      <c r="AW30" s="894"/>
      <c r="AX30" s="894"/>
      <c r="AY30" s="894"/>
      <c r="AZ30" s="895" t="s">
        <v>446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343</v>
      </c>
      <c r="C31" s="845"/>
      <c r="D31" s="845"/>
      <c r="E31" s="845"/>
      <c r="F31" s="845"/>
      <c r="G31" s="845"/>
      <c r="H31" s="845"/>
      <c r="I31" s="845"/>
      <c r="J31" s="845"/>
      <c r="K31" s="845"/>
      <c r="L31" s="845"/>
      <c r="M31" s="845"/>
      <c r="N31" s="845"/>
      <c r="O31" s="845"/>
      <c r="P31" s="846"/>
      <c r="Q31" s="847">
        <v>591</v>
      </c>
      <c r="R31" s="848"/>
      <c r="S31" s="848"/>
      <c r="T31" s="848"/>
      <c r="U31" s="848"/>
      <c r="V31" s="848">
        <v>549</v>
      </c>
      <c r="W31" s="848"/>
      <c r="X31" s="848"/>
      <c r="Y31" s="848"/>
      <c r="Z31" s="848"/>
      <c r="AA31" s="848">
        <v>41</v>
      </c>
      <c r="AB31" s="848"/>
      <c r="AC31" s="848"/>
      <c r="AD31" s="848"/>
      <c r="AE31" s="849"/>
      <c r="AF31" s="850">
        <v>355</v>
      </c>
      <c r="AG31" s="851"/>
      <c r="AH31" s="851"/>
      <c r="AI31" s="851"/>
      <c r="AJ31" s="852"/>
      <c r="AK31" s="898">
        <v>9</v>
      </c>
      <c r="AL31" s="894"/>
      <c r="AM31" s="894"/>
      <c r="AN31" s="894"/>
      <c r="AO31" s="894"/>
      <c r="AP31" s="894">
        <v>2940</v>
      </c>
      <c r="AQ31" s="894"/>
      <c r="AR31" s="894"/>
      <c r="AS31" s="894"/>
      <c r="AT31" s="894"/>
      <c r="AU31" s="894">
        <v>68</v>
      </c>
      <c r="AV31" s="894"/>
      <c r="AW31" s="894"/>
      <c r="AX31" s="894"/>
      <c r="AY31" s="894"/>
      <c r="AZ31" s="895" t="s">
        <v>446</v>
      </c>
      <c r="BA31" s="895"/>
      <c r="BB31" s="895"/>
      <c r="BC31" s="895"/>
      <c r="BD31" s="895"/>
      <c r="BE31" s="896" t="s">
        <v>344</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345</v>
      </c>
      <c r="C32" s="845"/>
      <c r="D32" s="845"/>
      <c r="E32" s="845"/>
      <c r="F32" s="845"/>
      <c r="G32" s="845"/>
      <c r="H32" s="845"/>
      <c r="I32" s="845"/>
      <c r="J32" s="845"/>
      <c r="K32" s="845"/>
      <c r="L32" s="845"/>
      <c r="M32" s="845"/>
      <c r="N32" s="845"/>
      <c r="O32" s="845"/>
      <c r="P32" s="846"/>
      <c r="Q32" s="847">
        <v>849</v>
      </c>
      <c r="R32" s="848"/>
      <c r="S32" s="848"/>
      <c r="T32" s="848"/>
      <c r="U32" s="848"/>
      <c r="V32" s="848">
        <v>656</v>
      </c>
      <c r="W32" s="848"/>
      <c r="X32" s="848"/>
      <c r="Y32" s="848"/>
      <c r="Z32" s="848"/>
      <c r="AA32" s="848">
        <v>194</v>
      </c>
      <c r="AB32" s="848"/>
      <c r="AC32" s="848"/>
      <c r="AD32" s="848"/>
      <c r="AE32" s="849"/>
      <c r="AF32" s="850">
        <v>185</v>
      </c>
      <c r="AG32" s="851"/>
      <c r="AH32" s="851"/>
      <c r="AI32" s="851"/>
      <c r="AJ32" s="852"/>
      <c r="AK32" s="898">
        <v>550</v>
      </c>
      <c r="AL32" s="894"/>
      <c r="AM32" s="894"/>
      <c r="AN32" s="894"/>
      <c r="AO32" s="894"/>
      <c r="AP32" s="894">
        <v>4725</v>
      </c>
      <c r="AQ32" s="894"/>
      <c r="AR32" s="894"/>
      <c r="AS32" s="894"/>
      <c r="AT32" s="894"/>
      <c r="AU32" s="894">
        <v>4007</v>
      </c>
      <c r="AV32" s="894"/>
      <c r="AW32" s="894"/>
      <c r="AX32" s="894"/>
      <c r="AY32" s="894"/>
      <c r="AZ32" s="895" t="s">
        <v>446</v>
      </c>
      <c r="BA32" s="895"/>
      <c r="BB32" s="895"/>
      <c r="BC32" s="895"/>
      <c r="BD32" s="895"/>
      <c r="BE32" s="896" t="s">
        <v>344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346</v>
      </c>
      <c r="C33" s="845"/>
      <c r="D33" s="845"/>
      <c r="E33" s="845"/>
      <c r="F33" s="845"/>
      <c r="G33" s="845"/>
      <c r="H33" s="845"/>
      <c r="I33" s="845"/>
      <c r="J33" s="845"/>
      <c r="K33" s="845"/>
      <c r="L33" s="845"/>
      <c r="M33" s="845"/>
      <c r="N33" s="845"/>
      <c r="O33" s="845"/>
      <c r="P33" s="846"/>
      <c r="Q33" s="847">
        <v>35</v>
      </c>
      <c r="R33" s="848"/>
      <c r="S33" s="848"/>
      <c r="T33" s="848"/>
      <c r="U33" s="848"/>
      <c r="V33" s="848">
        <v>39</v>
      </c>
      <c r="W33" s="848"/>
      <c r="X33" s="848"/>
      <c r="Y33" s="848"/>
      <c r="Z33" s="848"/>
      <c r="AA33" s="848">
        <v>-4</v>
      </c>
      <c r="AB33" s="848"/>
      <c r="AC33" s="848"/>
      <c r="AD33" s="848"/>
      <c r="AE33" s="849"/>
      <c r="AF33" s="850">
        <v>5</v>
      </c>
      <c r="AG33" s="851"/>
      <c r="AH33" s="851"/>
      <c r="AI33" s="851"/>
      <c r="AJ33" s="852"/>
      <c r="AK33" s="898">
        <v>13</v>
      </c>
      <c r="AL33" s="894"/>
      <c r="AM33" s="894"/>
      <c r="AN33" s="894"/>
      <c r="AO33" s="894"/>
      <c r="AP33" s="894">
        <v>74</v>
      </c>
      <c r="AQ33" s="894"/>
      <c r="AR33" s="894"/>
      <c r="AS33" s="894"/>
      <c r="AT33" s="894"/>
      <c r="AU33" s="894">
        <v>67</v>
      </c>
      <c r="AV33" s="894"/>
      <c r="AW33" s="894"/>
      <c r="AX33" s="894"/>
      <c r="AY33" s="894"/>
      <c r="AZ33" s="895" t="s">
        <v>446</v>
      </c>
      <c r="BA33" s="895"/>
      <c r="BB33" s="895"/>
      <c r="BC33" s="895"/>
      <c r="BD33" s="895"/>
      <c r="BE33" s="896" t="s">
        <v>347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328</v>
      </c>
      <c r="B63" s="853" t="s">
        <v>349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819</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350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351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352</v>
      </c>
      <c r="B66" s="792"/>
      <c r="C66" s="792"/>
      <c r="D66" s="792"/>
      <c r="E66" s="792"/>
      <c r="F66" s="792"/>
      <c r="G66" s="792"/>
      <c r="H66" s="792"/>
      <c r="I66" s="792"/>
      <c r="J66" s="792"/>
      <c r="K66" s="792"/>
      <c r="L66" s="792"/>
      <c r="M66" s="792"/>
      <c r="N66" s="792"/>
      <c r="O66" s="792"/>
      <c r="P66" s="793"/>
      <c r="Q66" s="797" t="s">
        <v>353</v>
      </c>
      <c r="R66" s="798"/>
      <c r="S66" s="798"/>
      <c r="T66" s="798"/>
      <c r="U66" s="799"/>
      <c r="V66" s="797" t="s">
        <v>354</v>
      </c>
      <c r="W66" s="798"/>
      <c r="X66" s="798"/>
      <c r="Y66" s="798"/>
      <c r="Z66" s="799"/>
      <c r="AA66" s="797" t="s">
        <v>334</v>
      </c>
      <c r="AB66" s="798"/>
      <c r="AC66" s="798"/>
      <c r="AD66" s="798"/>
      <c r="AE66" s="799"/>
      <c r="AF66" s="918" t="s">
        <v>355</v>
      </c>
      <c r="AG66" s="879"/>
      <c r="AH66" s="879"/>
      <c r="AI66" s="879"/>
      <c r="AJ66" s="919"/>
      <c r="AK66" s="797" t="s">
        <v>336</v>
      </c>
      <c r="AL66" s="792"/>
      <c r="AM66" s="792"/>
      <c r="AN66" s="792"/>
      <c r="AO66" s="793"/>
      <c r="AP66" s="797" t="s">
        <v>356</v>
      </c>
      <c r="AQ66" s="798"/>
      <c r="AR66" s="798"/>
      <c r="AS66" s="798"/>
      <c r="AT66" s="799"/>
      <c r="AU66" s="797" t="s">
        <v>357</v>
      </c>
      <c r="AV66" s="798"/>
      <c r="AW66" s="798"/>
      <c r="AX66" s="798"/>
      <c r="AY66" s="799"/>
      <c r="AZ66" s="797" t="s">
        <v>314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512</v>
      </c>
      <c r="C68" s="934"/>
      <c r="D68" s="934"/>
      <c r="E68" s="934"/>
      <c r="F68" s="934"/>
      <c r="G68" s="934"/>
      <c r="H68" s="934"/>
      <c r="I68" s="934"/>
      <c r="J68" s="934"/>
      <c r="K68" s="934"/>
      <c r="L68" s="934"/>
      <c r="M68" s="934"/>
      <c r="N68" s="934"/>
      <c r="O68" s="934"/>
      <c r="P68" s="935"/>
      <c r="Q68" s="936">
        <v>39</v>
      </c>
      <c r="R68" s="930"/>
      <c r="S68" s="930"/>
      <c r="T68" s="930"/>
      <c r="U68" s="930"/>
      <c r="V68" s="930">
        <v>34</v>
      </c>
      <c r="W68" s="930"/>
      <c r="X68" s="930"/>
      <c r="Y68" s="930"/>
      <c r="Z68" s="930"/>
      <c r="AA68" s="930">
        <v>6</v>
      </c>
      <c r="AB68" s="930"/>
      <c r="AC68" s="930"/>
      <c r="AD68" s="930"/>
      <c r="AE68" s="930"/>
      <c r="AF68" s="930">
        <v>0</v>
      </c>
      <c r="AG68" s="930"/>
      <c r="AH68" s="930"/>
      <c r="AI68" s="930"/>
      <c r="AJ68" s="930"/>
      <c r="AK68" s="930" t="s">
        <v>446</v>
      </c>
      <c r="AL68" s="930"/>
      <c r="AM68" s="930"/>
      <c r="AN68" s="930"/>
      <c r="AO68" s="930"/>
      <c r="AP68" s="930">
        <v>249</v>
      </c>
      <c r="AQ68" s="930"/>
      <c r="AR68" s="930"/>
      <c r="AS68" s="930"/>
      <c r="AT68" s="930"/>
      <c r="AU68" s="930" t="s">
        <v>446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513</v>
      </c>
      <c r="C69" s="938"/>
      <c r="D69" s="938"/>
      <c r="E69" s="938"/>
      <c r="F69" s="938"/>
      <c r="G69" s="938"/>
      <c r="H69" s="938"/>
      <c r="I69" s="938"/>
      <c r="J69" s="938"/>
      <c r="K69" s="938"/>
      <c r="L69" s="938"/>
      <c r="M69" s="938"/>
      <c r="N69" s="938"/>
      <c r="O69" s="938"/>
      <c r="P69" s="939"/>
      <c r="Q69" s="940">
        <v>394</v>
      </c>
      <c r="R69" s="894"/>
      <c r="S69" s="894"/>
      <c r="T69" s="894"/>
      <c r="U69" s="894"/>
      <c r="V69" s="894">
        <v>368</v>
      </c>
      <c r="W69" s="894"/>
      <c r="X69" s="894"/>
      <c r="Y69" s="894"/>
      <c r="Z69" s="894"/>
      <c r="AA69" s="894">
        <v>26</v>
      </c>
      <c r="AB69" s="894"/>
      <c r="AC69" s="894"/>
      <c r="AD69" s="894"/>
      <c r="AE69" s="894"/>
      <c r="AF69" s="894">
        <v>634</v>
      </c>
      <c r="AG69" s="894"/>
      <c r="AH69" s="894"/>
      <c r="AI69" s="894"/>
      <c r="AJ69" s="894"/>
      <c r="AK69" s="894">
        <v>237</v>
      </c>
      <c r="AL69" s="894"/>
      <c r="AM69" s="894"/>
      <c r="AN69" s="894"/>
      <c r="AO69" s="894"/>
      <c r="AP69" s="894">
        <v>2401</v>
      </c>
      <c r="AQ69" s="894"/>
      <c r="AR69" s="894"/>
      <c r="AS69" s="894"/>
      <c r="AT69" s="894"/>
      <c r="AU69" s="894">
        <v>346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514</v>
      </c>
      <c r="C70" s="938"/>
      <c r="D70" s="938"/>
      <c r="E70" s="938"/>
      <c r="F70" s="938"/>
      <c r="G70" s="938"/>
      <c r="H70" s="938"/>
      <c r="I70" s="938"/>
      <c r="J70" s="938"/>
      <c r="K70" s="938"/>
      <c r="L70" s="938"/>
      <c r="M70" s="938"/>
      <c r="N70" s="938"/>
      <c r="O70" s="938"/>
      <c r="P70" s="939"/>
      <c r="Q70" s="940">
        <v>1313</v>
      </c>
      <c r="R70" s="894"/>
      <c r="S70" s="894"/>
      <c r="T70" s="894"/>
      <c r="U70" s="894"/>
      <c r="V70" s="894">
        <v>1275</v>
      </c>
      <c r="W70" s="894"/>
      <c r="X70" s="894"/>
      <c r="Y70" s="894"/>
      <c r="Z70" s="894"/>
      <c r="AA70" s="894">
        <v>38</v>
      </c>
      <c r="AB70" s="894"/>
      <c r="AC70" s="894"/>
      <c r="AD70" s="894"/>
      <c r="AE70" s="894"/>
      <c r="AF70" s="894">
        <v>38</v>
      </c>
      <c r="AG70" s="894"/>
      <c r="AH70" s="894"/>
      <c r="AI70" s="894"/>
      <c r="AJ70" s="894"/>
      <c r="AK70" s="894">
        <v>13</v>
      </c>
      <c r="AL70" s="894"/>
      <c r="AM70" s="894"/>
      <c r="AN70" s="894"/>
      <c r="AO70" s="894"/>
      <c r="AP70" s="894">
        <v>1189</v>
      </c>
      <c r="AQ70" s="894"/>
      <c r="AR70" s="894"/>
      <c r="AS70" s="894"/>
      <c r="AT70" s="894"/>
      <c r="AU70" s="894">
        <v>409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515</v>
      </c>
      <c r="C71" s="938"/>
      <c r="D71" s="938"/>
      <c r="E71" s="938"/>
      <c r="F71" s="938"/>
      <c r="G71" s="938"/>
      <c r="H71" s="938"/>
      <c r="I71" s="938"/>
      <c r="J71" s="938"/>
      <c r="K71" s="938"/>
      <c r="L71" s="938"/>
      <c r="M71" s="938"/>
      <c r="N71" s="938"/>
      <c r="O71" s="938"/>
      <c r="P71" s="939"/>
      <c r="Q71" s="940">
        <v>126</v>
      </c>
      <c r="R71" s="894"/>
      <c r="S71" s="894"/>
      <c r="T71" s="894"/>
      <c r="U71" s="894"/>
      <c r="V71" s="894">
        <v>122</v>
      </c>
      <c r="W71" s="894"/>
      <c r="X71" s="894"/>
      <c r="Y71" s="894"/>
      <c r="Z71" s="894"/>
      <c r="AA71" s="894">
        <v>4</v>
      </c>
      <c r="AB71" s="894"/>
      <c r="AC71" s="894"/>
      <c r="AD71" s="894"/>
      <c r="AE71" s="894"/>
      <c r="AF71" s="894">
        <v>4</v>
      </c>
      <c r="AG71" s="894"/>
      <c r="AH71" s="894"/>
      <c r="AI71" s="894"/>
      <c r="AJ71" s="894"/>
      <c r="AK71" s="894" t="s">
        <v>446</v>
      </c>
      <c r="AL71" s="894"/>
      <c r="AM71" s="894"/>
      <c r="AN71" s="894"/>
      <c r="AO71" s="894"/>
      <c r="AP71" s="894" t="s">
        <v>446</v>
      </c>
      <c r="AQ71" s="894"/>
      <c r="AR71" s="894"/>
      <c r="AS71" s="894"/>
      <c r="AT71" s="894"/>
      <c r="AU71" s="894" t="s">
        <v>446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516</v>
      </c>
      <c r="C72" s="938"/>
      <c r="D72" s="938"/>
      <c r="E72" s="938"/>
      <c r="F72" s="938"/>
      <c r="G72" s="938"/>
      <c r="H72" s="938"/>
      <c r="I72" s="938"/>
      <c r="J72" s="938"/>
      <c r="K72" s="938"/>
      <c r="L72" s="938"/>
      <c r="M72" s="938"/>
      <c r="N72" s="938"/>
      <c r="O72" s="938"/>
      <c r="P72" s="939"/>
      <c r="Q72" s="940">
        <v>325</v>
      </c>
      <c r="R72" s="894"/>
      <c r="S72" s="894"/>
      <c r="T72" s="894"/>
      <c r="U72" s="894"/>
      <c r="V72" s="894">
        <v>308</v>
      </c>
      <c r="W72" s="894"/>
      <c r="X72" s="894"/>
      <c r="Y72" s="894"/>
      <c r="Z72" s="894"/>
      <c r="AA72" s="894">
        <v>17</v>
      </c>
      <c r="AB72" s="894"/>
      <c r="AC72" s="894"/>
      <c r="AD72" s="894"/>
      <c r="AE72" s="894"/>
      <c r="AF72" s="894">
        <v>17</v>
      </c>
      <c r="AG72" s="894"/>
      <c r="AH72" s="894"/>
      <c r="AI72" s="894"/>
      <c r="AJ72" s="894"/>
      <c r="AK72" s="894">
        <v>27</v>
      </c>
      <c r="AL72" s="894"/>
      <c r="AM72" s="894"/>
      <c r="AN72" s="894"/>
      <c r="AO72" s="894"/>
      <c r="AP72" s="894">
        <v>325</v>
      </c>
      <c r="AQ72" s="894"/>
      <c r="AR72" s="894"/>
      <c r="AS72" s="894"/>
      <c r="AT72" s="894"/>
      <c r="AU72" s="894">
        <v>120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517</v>
      </c>
      <c r="C73" s="938"/>
      <c r="D73" s="938"/>
      <c r="E73" s="938"/>
      <c r="F73" s="938"/>
      <c r="G73" s="938"/>
      <c r="H73" s="938"/>
      <c r="I73" s="938"/>
      <c r="J73" s="938"/>
      <c r="K73" s="938"/>
      <c r="L73" s="938"/>
      <c r="M73" s="938"/>
      <c r="N73" s="938"/>
      <c r="O73" s="938"/>
      <c r="P73" s="939"/>
      <c r="Q73" s="940">
        <v>307</v>
      </c>
      <c r="R73" s="894"/>
      <c r="S73" s="894"/>
      <c r="T73" s="894"/>
      <c r="U73" s="894"/>
      <c r="V73" s="894">
        <v>291</v>
      </c>
      <c r="W73" s="894"/>
      <c r="X73" s="894"/>
      <c r="Y73" s="894"/>
      <c r="Z73" s="894"/>
      <c r="AA73" s="894">
        <v>15</v>
      </c>
      <c r="AB73" s="894"/>
      <c r="AC73" s="894"/>
      <c r="AD73" s="894"/>
      <c r="AE73" s="894"/>
      <c r="AF73" s="894">
        <v>15</v>
      </c>
      <c r="AG73" s="894"/>
      <c r="AH73" s="894"/>
      <c r="AI73" s="894"/>
      <c r="AJ73" s="894"/>
      <c r="AK73" s="894">
        <v>4</v>
      </c>
      <c r="AL73" s="894"/>
      <c r="AM73" s="894"/>
      <c r="AN73" s="894"/>
      <c r="AO73" s="894"/>
      <c r="AP73" s="894" t="s">
        <v>446</v>
      </c>
      <c r="AQ73" s="894"/>
      <c r="AR73" s="894"/>
      <c r="AS73" s="894"/>
      <c r="AT73" s="894"/>
      <c r="AU73" s="894" t="s">
        <v>446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518</v>
      </c>
      <c r="C74" s="938"/>
      <c r="D74" s="938"/>
      <c r="E74" s="938"/>
      <c r="F74" s="938"/>
      <c r="G74" s="938"/>
      <c r="H74" s="938"/>
      <c r="I74" s="938"/>
      <c r="J74" s="938"/>
      <c r="K74" s="938"/>
      <c r="L74" s="938"/>
      <c r="M74" s="938"/>
      <c r="N74" s="938"/>
      <c r="O74" s="938"/>
      <c r="P74" s="939"/>
      <c r="Q74" s="940">
        <v>4681</v>
      </c>
      <c r="R74" s="894"/>
      <c r="S74" s="894"/>
      <c r="T74" s="894"/>
      <c r="U74" s="894"/>
      <c r="V74" s="894">
        <v>4415</v>
      </c>
      <c r="W74" s="894"/>
      <c r="X74" s="894"/>
      <c r="Y74" s="894"/>
      <c r="Z74" s="894"/>
      <c r="AA74" s="894">
        <v>266</v>
      </c>
      <c r="AB74" s="894"/>
      <c r="AC74" s="894"/>
      <c r="AD74" s="894"/>
      <c r="AE74" s="894"/>
      <c r="AF74" s="894">
        <v>266</v>
      </c>
      <c r="AG74" s="894"/>
      <c r="AH74" s="894"/>
      <c r="AI74" s="894"/>
      <c r="AJ74" s="894"/>
      <c r="AK74" s="894" t="s">
        <v>446</v>
      </c>
      <c r="AL74" s="894"/>
      <c r="AM74" s="894"/>
      <c r="AN74" s="894"/>
      <c r="AO74" s="894"/>
      <c r="AP74" s="894" t="s">
        <v>446</v>
      </c>
      <c r="AQ74" s="894"/>
      <c r="AR74" s="894"/>
      <c r="AS74" s="894"/>
      <c r="AT74" s="894"/>
      <c r="AU74" s="894" t="s">
        <v>446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519</v>
      </c>
      <c r="C75" s="938"/>
      <c r="D75" s="938"/>
      <c r="E75" s="938"/>
      <c r="F75" s="938"/>
      <c r="G75" s="938"/>
      <c r="H75" s="938"/>
      <c r="I75" s="938"/>
      <c r="J75" s="938"/>
      <c r="K75" s="938"/>
      <c r="L75" s="938"/>
      <c r="M75" s="938"/>
      <c r="N75" s="938"/>
      <c r="O75" s="938"/>
      <c r="P75" s="939"/>
      <c r="Q75" s="941">
        <v>125</v>
      </c>
      <c r="R75" s="942"/>
      <c r="S75" s="942"/>
      <c r="T75" s="942"/>
      <c r="U75" s="898"/>
      <c r="V75" s="943">
        <v>116</v>
      </c>
      <c r="W75" s="942"/>
      <c r="X75" s="942"/>
      <c r="Y75" s="942"/>
      <c r="Z75" s="898"/>
      <c r="AA75" s="943">
        <v>9</v>
      </c>
      <c r="AB75" s="942"/>
      <c r="AC75" s="942"/>
      <c r="AD75" s="942"/>
      <c r="AE75" s="898"/>
      <c r="AF75" s="943">
        <v>9</v>
      </c>
      <c r="AG75" s="942"/>
      <c r="AH75" s="942"/>
      <c r="AI75" s="942"/>
      <c r="AJ75" s="898"/>
      <c r="AK75" s="894" t="s">
        <v>446</v>
      </c>
      <c r="AL75" s="894"/>
      <c r="AM75" s="894"/>
      <c r="AN75" s="894"/>
      <c r="AO75" s="894"/>
      <c r="AP75" s="894" t="s">
        <v>446</v>
      </c>
      <c r="AQ75" s="894"/>
      <c r="AR75" s="894"/>
      <c r="AS75" s="894"/>
      <c r="AT75" s="894"/>
      <c r="AU75" s="894" t="s">
        <v>446</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520</v>
      </c>
      <c r="C76" s="938"/>
      <c r="D76" s="938"/>
      <c r="E76" s="938"/>
      <c r="F76" s="938"/>
      <c r="G76" s="938"/>
      <c r="H76" s="938"/>
      <c r="I76" s="938"/>
      <c r="J76" s="938"/>
      <c r="K76" s="938"/>
      <c r="L76" s="938"/>
      <c r="M76" s="938"/>
      <c r="N76" s="938"/>
      <c r="O76" s="938"/>
      <c r="P76" s="939"/>
      <c r="Q76" s="941">
        <v>456828</v>
      </c>
      <c r="R76" s="942"/>
      <c r="S76" s="942"/>
      <c r="T76" s="942"/>
      <c r="U76" s="898"/>
      <c r="V76" s="943">
        <v>441715</v>
      </c>
      <c r="W76" s="942"/>
      <c r="X76" s="942"/>
      <c r="Y76" s="942"/>
      <c r="Z76" s="898"/>
      <c r="AA76" s="943">
        <v>15113</v>
      </c>
      <c r="AB76" s="942"/>
      <c r="AC76" s="942"/>
      <c r="AD76" s="942"/>
      <c r="AE76" s="898"/>
      <c r="AF76" s="943">
        <v>15113</v>
      </c>
      <c r="AG76" s="942"/>
      <c r="AH76" s="942"/>
      <c r="AI76" s="942"/>
      <c r="AJ76" s="898"/>
      <c r="AK76" s="943" t="s">
        <v>446</v>
      </c>
      <c r="AL76" s="942"/>
      <c r="AM76" s="942"/>
      <c r="AN76" s="942"/>
      <c r="AO76" s="898"/>
      <c r="AP76" s="943" t="s">
        <v>446</v>
      </c>
      <c r="AQ76" s="942"/>
      <c r="AR76" s="942"/>
      <c r="AS76" s="942"/>
      <c r="AT76" s="898"/>
      <c r="AU76" s="943" t="s">
        <v>446</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328</v>
      </c>
      <c r="B88" s="853" t="s">
        <v>358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328</v>
      </c>
      <c r="BR102" s="853" t="s">
        <v>359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360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361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364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365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366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367</v>
      </c>
      <c r="AB109" s="957"/>
      <c r="AC109" s="957"/>
      <c r="AD109" s="957"/>
      <c r="AE109" s="958"/>
      <c r="AF109" s="956" t="s">
        <v>368</v>
      </c>
      <c r="AG109" s="957"/>
      <c r="AH109" s="957"/>
      <c r="AI109" s="957"/>
      <c r="AJ109" s="958"/>
      <c r="AK109" s="956" t="s">
        <v>273</v>
      </c>
      <c r="AL109" s="957"/>
      <c r="AM109" s="957"/>
      <c r="AN109" s="957"/>
      <c r="AO109" s="958"/>
      <c r="AP109" s="956" t="s">
        <v>369</v>
      </c>
      <c r="AQ109" s="957"/>
      <c r="AR109" s="957"/>
      <c r="AS109" s="957"/>
      <c r="AT109" s="959"/>
      <c r="AU109" s="976" t="s">
        <v>366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367</v>
      </c>
      <c r="BR109" s="957"/>
      <c r="BS109" s="957"/>
      <c r="BT109" s="957"/>
      <c r="BU109" s="958"/>
      <c r="BV109" s="956" t="s">
        <v>368</v>
      </c>
      <c r="BW109" s="957"/>
      <c r="BX109" s="957"/>
      <c r="BY109" s="957"/>
      <c r="BZ109" s="958"/>
      <c r="CA109" s="956" t="s">
        <v>273</v>
      </c>
      <c r="CB109" s="957"/>
      <c r="CC109" s="957"/>
      <c r="CD109" s="957"/>
      <c r="CE109" s="958"/>
      <c r="CF109" s="977" t="s">
        <v>369</v>
      </c>
      <c r="CG109" s="977"/>
      <c r="CH109" s="977"/>
      <c r="CI109" s="977"/>
      <c r="CJ109" s="977"/>
      <c r="CK109" s="956" t="s">
        <v>370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367</v>
      </c>
      <c r="DH109" s="957"/>
      <c r="DI109" s="957"/>
      <c r="DJ109" s="957"/>
      <c r="DK109" s="958"/>
      <c r="DL109" s="956" t="s">
        <v>368</v>
      </c>
      <c r="DM109" s="957"/>
      <c r="DN109" s="957"/>
      <c r="DO109" s="957"/>
      <c r="DP109" s="958"/>
      <c r="DQ109" s="956" t="s">
        <v>273</v>
      </c>
      <c r="DR109" s="957"/>
      <c r="DS109" s="957"/>
      <c r="DT109" s="957"/>
      <c r="DU109" s="958"/>
      <c r="DV109" s="956" t="s">
        <v>369</v>
      </c>
      <c r="DW109" s="957"/>
      <c r="DX109" s="957"/>
      <c r="DY109" s="957"/>
      <c r="DZ109" s="959"/>
    </row>
    <row r="110" spans="1:131" s="226" customFormat="1" ht="26.25" customHeight="1" x14ac:dyDescent="0.15">
      <c r="A110" s="960" t="s">
        <v>371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731680</v>
      </c>
      <c r="AB110" s="964"/>
      <c r="AC110" s="964"/>
      <c r="AD110" s="964"/>
      <c r="AE110" s="965"/>
      <c r="AF110" s="966">
        <v>739145</v>
      </c>
      <c r="AG110" s="964"/>
      <c r="AH110" s="964"/>
      <c r="AI110" s="964"/>
      <c r="AJ110" s="965"/>
      <c r="AK110" s="966">
        <v>762053</v>
      </c>
      <c r="AL110" s="964"/>
      <c r="AM110" s="964"/>
      <c r="AN110" s="964"/>
      <c r="AO110" s="965"/>
      <c r="AP110" s="967">
        <v>12.9</v>
      </c>
      <c r="AQ110" s="968"/>
      <c r="AR110" s="968"/>
      <c r="AS110" s="968"/>
      <c r="AT110" s="969"/>
      <c r="AU110" s="970" t="s">
        <v>73</v>
      </c>
      <c r="AV110" s="971"/>
      <c r="AW110" s="971"/>
      <c r="AX110" s="971"/>
      <c r="AY110" s="971"/>
      <c r="AZ110" s="993" t="s">
        <v>372</v>
      </c>
      <c r="BA110" s="961"/>
      <c r="BB110" s="961"/>
      <c r="BC110" s="961"/>
      <c r="BD110" s="961"/>
      <c r="BE110" s="961"/>
      <c r="BF110" s="961"/>
      <c r="BG110" s="961"/>
      <c r="BH110" s="961"/>
      <c r="BI110" s="961"/>
      <c r="BJ110" s="961"/>
      <c r="BK110" s="961"/>
      <c r="BL110" s="961"/>
      <c r="BM110" s="961"/>
      <c r="BN110" s="961"/>
      <c r="BO110" s="961"/>
      <c r="BP110" s="962"/>
      <c r="BQ110" s="994">
        <v>9222637</v>
      </c>
      <c r="BR110" s="995"/>
      <c r="BS110" s="995"/>
      <c r="BT110" s="995"/>
      <c r="BU110" s="995"/>
      <c r="BV110" s="995">
        <v>10306974</v>
      </c>
      <c r="BW110" s="995"/>
      <c r="BX110" s="995"/>
      <c r="BY110" s="995"/>
      <c r="BZ110" s="995"/>
      <c r="CA110" s="995">
        <v>11073497</v>
      </c>
      <c r="CB110" s="995"/>
      <c r="CC110" s="995"/>
      <c r="CD110" s="995"/>
      <c r="CE110" s="995"/>
      <c r="CF110" s="1008">
        <v>188.1</v>
      </c>
      <c r="CG110" s="1009"/>
      <c r="CH110" s="1009"/>
      <c r="CI110" s="1009"/>
      <c r="CJ110" s="1009"/>
      <c r="CK110" s="1010" t="s">
        <v>373</v>
      </c>
      <c r="CL110" s="1011"/>
      <c r="CM110" s="993" t="s">
        <v>374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226</v>
      </c>
      <c r="DH110" s="995"/>
      <c r="DI110" s="995"/>
      <c r="DJ110" s="995"/>
      <c r="DK110" s="995"/>
      <c r="DL110" s="995" t="s">
        <v>226</v>
      </c>
      <c r="DM110" s="995"/>
      <c r="DN110" s="995"/>
      <c r="DO110" s="995"/>
      <c r="DP110" s="995"/>
      <c r="DQ110" s="995" t="s">
        <v>226</v>
      </c>
      <c r="DR110" s="995"/>
      <c r="DS110" s="995"/>
      <c r="DT110" s="995"/>
      <c r="DU110" s="995"/>
      <c r="DV110" s="996" t="s">
        <v>226</v>
      </c>
      <c r="DW110" s="996"/>
      <c r="DX110" s="996"/>
      <c r="DY110" s="996"/>
      <c r="DZ110" s="997"/>
    </row>
    <row r="111" spans="1:131" s="226" customFormat="1" ht="26.25" customHeight="1" x14ac:dyDescent="0.15">
      <c r="A111" s="998" t="s">
        <v>375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226</v>
      </c>
      <c r="AB111" s="1002"/>
      <c r="AC111" s="1002"/>
      <c r="AD111" s="1002"/>
      <c r="AE111" s="1003"/>
      <c r="AF111" s="1004" t="s">
        <v>226</v>
      </c>
      <c r="AG111" s="1002"/>
      <c r="AH111" s="1002"/>
      <c r="AI111" s="1002"/>
      <c r="AJ111" s="1003"/>
      <c r="AK111" s="1004" t="s">
        <v>226</v>
      </c>
      <c r="AL111" s="1002"/>
      <c r="AM111" s="1002"/>
      <c r="AN111" s="1002"/>
      <c r="AO111" s="1003"/>
      <c r="AP111" s="1005" t="s">
        <v>226</v>
      </c>
      <c r="AQ111" s="1006"/>
      <c r="AR111" s="1006"/>
      <c r="AS111" s="1006"/>
      <c r="AT111" s="1007"/>
      <c r="AU111" s="972"/>
      <c r="AV111" s="973"/>
      <c r="AW111" s="973"/>
      <c r="AX111" s="973"/>
      <c r="AY111" s="973"/>
      <c r="AZ111" s="986" t="s">
        <v>376</v>
      </c>
      <c r="BA111" s="987"/>
      <c r="BB111" s="987"/>
      <c r="BC111" s="987"/>
      <c r="BD111" s="987"/>
      <c r="BE111" s="987"/>
      <c r="BF111" s="987"/>
      <c r="BG111" s="987"/>
      <c r="BH111" s="987"/>
      <c r="BI111" s="987"/>
      <c r="BJ111" s="987"/>
      <c r="BK111" s="987"/>
      <c r="BL111" s="987"/>
      <c r="BM111" s="987"/>
      <c r="BN111" s="987"/>
      <c r="BO111" s="987"/>
      <c r="BP111" s="988"/>
      <c r="BQ111" s="989" t="s">
        <v>226</v>
      </c>
      <c r="BR111" s="990"/>
      <c r="BS111" s="990"/>
      <c r="BT111" s="990"/>
      <c r="BU111" s="990"/>
      <c r="BV111" s="990" t="s">
        <v>226</v>
      </c>
      <c r="BW111" s="990"/>
      <c r="BX111" s="990"/>
      <c r="BY111" s="990"/>
      <c r="BZ111" s="990"/>
      <c r="CA111" s="990" t="s">
        <v>226</v>
      </c>
      <c r="CB111" s="990"/>
      <c r="CC111" s="990"/>
      <c r="CD111" s="990"/>
      <c r="CE111" s="990"/>
      <c r="CF111" s="984" t="s">
        <v>226</v>
      </c>
      <c r="CG111" s="985"/>
      <c r="CH111" s="985"/>
      <c r="CI111" s="985"/>
      <c r="CJ111" s="985"/>
      <c r="CK111" s="1012"/>
      <c r="CL111" s="1013"/>
      <c r="CM111" s="986" t="s">
        <v>377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226</v>
      </c>
      <c r="DH111" s="990"/>
      <c r="DI111" s="990"/>
      <c r="DJ111" s="990"/>
      <c r="DK111" s="990"/>
      <c r="DL111" s="990" t="s">
        <v>226</v>
      </c>
      <c r="DM111" s="990"/>
      <c r="DN111" s="990"/>
      <c r="DO111" s="990"/>
      <c r="DP111" s="990"/>
      <c r="DQ111" s="990" t="s">
        <v>226</v>
      </c>
      <c r="DR111" s="990"/>
      <c r="DS111" s="990"/>
      <c r="DT111" s="990"/>
      <c r="DU111" s="990"/>
      <c r="DV111" s="991" t="s">
        <v>226</v>
      </c>
      <c r="DW111" s="991"/>
      <c r="DX111" s="991"/>
      <c r="DY111" s="991"/>
      <c r="DZ111" s="992"/>
    </row>
    <row r="112" spans="1:131" s="226" customFormat="1" ht="26.25" customHeight="1" x14ac:dyDescent="0.15">
      <c r="A112" s="1016" t="s">
        <v>378</v>
      </c>
      <c r="B112" s="1017"/>
      <c r="C112" s="987" t="s">
        <v>379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226</v>
      </c>
      <c r="AB112" s="1023"/>
      <c r="AC112" s="1023"/>
      <c r="AD112" s="1023"/>
      <c r="AE112" s="1024"/>
      <c r="AF112" s="1025" t="s">
        <v>226</v>
      </c>
      <c r="AG112" s="1023"/>
      <c r="AH112" s="1023"/>
      <c r="AI112" s="1023"/>
      <c r="AJ112" s="1024"/>
      <c r="AK112" s="1025" t="s">
        <v>226</v>
      </c>
      <c r="AL112" s="1023"/>
      <c r="AM112" s="1023"/>
      <c r="AN112" s="1023"/>
      <c r="AO112" s="1024"/>
      <c r="AP112" s="1026" t="s">
        <v>226</v>
      </c>
      <c r="AQ112" s="1027"/>
      <c r="AR112" s="1027"/>
      <c r="AS112" s="1027"/>
      <c r="AT112" s="1028"/>
      <c r="AU112" s="972"/>
      <c r="AV112" s="973"/>
      <c r="AW112" s="973"/>
      <c r="AX112" s="973"/>
      <c r="AY112" s="973"/>
      <c r="AZ112" s="986" t="s">
        <v>380</v>
      </c>
      <c r="BA112" s="987"/>
      <c r="BB112" s="987"/>
      <c r="BC112" s="987"/>
      <c r="BD112" s="987"/>
      <c r="BE112" s="987"/>
      <c r="BF112" s="987"/>
      <c r="BG112" s="987"/>
      <c r="BH112" s="987"/>
      <c r="BI112" s="987"/>
      <c r="BJ112" s="987"/>
      <c r="BK112" s="987"/>
      <c r="BL112" s="987"/>
      <c r="BM112" s="987"/>
      <c r="BN112" s="987"/>
      <c r="BO112" s="987"/>
      <c r="BP112" s="988"/>
      <c r="BQ112" s="989">
        <v>5394461</v>
      </c>
      <c r="BR112" s="990"/>
      <c r="BS112" s="990"/>
      <c r="BT112" s="990"/>
      <c r="BU112" s="990"/>
      <c r="BV112" s="990">
        <v>4488222</v>
      </c>
      <c r="BW112" s="990"/>
      <c r="BX112" s="990"/>
      <c r="BY112" s="990"/>
      <c r="BZ112" s="990"/>
      <c r="CA112" s="990">
        <v>4141234</v>
      </c>
      <c r="CB112" s="990"/>
      <c r="CC112" s="990"/>
      <c r="CD112" s="990"/>
      <c r="CE112" s="990"/>
      <c r="CF112" s="984">
        <v>70.400000000000006</v>
      </c>
      <c r="CG112" s="985"/>
      <c r="CH112" s="985"/>
      <c r="CI112" s="985"/>
      <c r="CJ112" s="985"/>
      <c r="CK112" s="1012"/>
      <c r="CL112" s="1013"/>
      <c r="CM112" s="986" t="s">
        <v>381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226</v>
      </c>
      <c r="DH112" s="990"/>
      <c r="DI112" s="990"/>
      <c r="DJ112" s="990"/>
      <c r="DK112" s="990"/>
      <c r="DL112" s="990" t="s">
        <v>226</v>
      </c>
      <c r="DM112" s="990"/>
      <c r="DN112" s="990"/>
      <c r="DO112" s="990"/>
      <c r="DP112" s="990"/>
      <c r="DQ112" s="990" t="s">
        <v>226</v>
      </c>
      <c r="DR112" s="990"/>
      <c r="DS112" s="990"/>
      <c r="DT112" s="990"/>
      <c r="DU112" s="990"/>
      <c r="DV112" s="991" t="s">
        <v>226</v>
      </c>
      <c r="DW112" s="991"/>
      <c r="DX112" s="991"/>
      <c r="DY112" s="991"/>
      <c r="DZ112" s="992"/>
    </row>
    <row r="113" spans="1:130" s="226" customFormat="1" ht="26.25" customHeight="1" x14ac:dyDescent="0.15">
      <c r="A113" s="1018"/>
      <c r="B113" s="1019"/>
      <c r="C113" s="987" t="s">
        <v>382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442391</v>
      </c>
      <c r="AB113" s="1002"/>
      <c r="AC113" s="1002"/>
      <c r="AD113" s="1002"/>
      <c r="AE113" s="1003"/>
      <c r="AF113" s="1004">
        <v>451875</v>
      </c>
      <c r="AG113" s="1002"/>
      <c r="AH113" s="1002"/>
      <c r="AI113" s="1002"/>
      <c r="AJ113" s="1003"/>
      <c r="AK113" s="1004">
        <v>448339</v>
      </c>
      <c r="AL113" s="1002"/>
      <c r="AM113" s="1002"/>
      <c r="AN113" s="1002"/>
      <c r="AO113" s="1003"/>
      <c r="AP113" s="1005">
        <v>7.6</v>
      </c>
      <c r="AQ113" s="1006"/>
      <c r="AR113" s="1006"/>
      <c r="AS113" s="1006"/>
      <c r="AT113" s="1007"/>
      <c r="AU113" s="972"/>
      <c r="AV113" s="973"/>
      <c r="AW113" s="973"/>
      <c r="AX113" s="973"/>
      <c r="AY113" s="973"/>
      <c r="AZ113" s="986" t="s">
        <v>383</v>
      </c>
      <c r="BA113" s="987"/>
      <c r="BB113" s="987"/>
      <c r="BC113" s="987"/>
      <c r="BD113" s="987"/>
      <c r="BE113" s="987"/>
      <c r="BF113" s="987"/>
      <c r="BG113" s="987"/>
      <c r="BH113" s="987"/>
      <c r="BI113" s="987"/>
      <c r="BJ113" s="987"/>
      <c r="BK113" s="987"/>
      <c r="BL113" s="987"/>
      <c r="BM113" s="987"/>
      <c r="BN113" s="987"/>
      <c r="BO113" s="987"/>
      <c r="BP113" s="988"/>
      <c r="BQ113" s="989">
        <v>872802</v>
      </c>
      <c r="BR113" s="990"/>
      <c r="BS113" s="990"/>
      <c r="BT113" s="990"/>
      <c r="BU113" s="990"/>
      <c r="BV113" s="990">
        <v>850514</v>
      </c>
      <c r="BW113" s="990"/>
      <c r="BX113" s="990"/>
      <c r="BY113" s="990"/>
      <c r="BZ113" s="990"/>
      <c r="CA113" s="990">
        <v>875213</v>
      </c>
      <c r="CB113" s="990"/>
      <c r="CC113" s="990"/>
      <c r="CD113" s="990"/>
      <c r="CE113" s="990"/>
      <c r="CF113" s="984">
        <v>14.9</v>
      </c>
      <c r="CG113" s="985"/>
      <c r="CH113" s="985"/>
      <c r="CI113" s="985"/>
      <c r="CJ113" s="985"/>
      <c r="CK113" s="1012"/>
      <c r="CL113" s="1013"/>
      <c r="CM113" s="986" t="s">
        <v>384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226</v>
      </c>
      <c r="DH113" s="1023"/>
      <c r="DI113" s="1023"/>
      <c r="DJ113" s="1023"/>
      <c r="DK113" s="1024"/>
      <c r="DL113" s="1025" t="s">
        <v>226</v>
      </c>
      <c r="DM113" s="1023"/>
      <c r="DN113" s="1023"/>
      <c r="DO113" s="1023"/>
      <c r="DP113" s="1024"/>
      <c r="DQ113" s="1025" t="s">
        <v>226</v>
      </c>
      <c r="DR113" s="1023"/>
      <c r="DS113" s="1023"/>
      <c r="DT113" s="1023"/>
      <c r="DU113" s="1024"/>
      <c r="DV113" s="1026" t="s">
        <v>226</v>
      </c>
      <c r="DW113" s="1027"/>
      <c r="DX113" s="1027"/>
      <c r="DY113" s="1027"/>
      <c r="DZ113" s="1028"/>
    </row>
    <row r="114" spans="1:130" s="226" customFormat="1" ht="26.25" customHeight="1" x14ac:dyDescent="0.15">
      <c r="A114" s="1018"/>
      <c r="B114" s="1019"/>
      <c r="C114" s="987" t="s">
        <v>385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152321</v>
      </c>
      <c r="AB114" s="1023"/>
      <c r="AC114" s="1023"/>
      <c r="AD114" s="1023"/>
      <c r="AE114" s="1024"/>
      <c r="AF114" s="1025">
        <v>139094</v>
      </c>
      <c r="AG114" s="1023"/>
      <c r="AH114" s="1023"/>
      <c r="AI114" s="1023"/>
      <c r="AJ114" s="1024"/>
      <c r="AK114" s="1025">
        <v>139734</v>
      </c>
      <c r="AL114" s="1023"/>
      <c r="AM114" s="1023"/>
      <c r="AN114" s="1023"/>
      <c r="AO114" s="1024"/>
      <c r="AP114" s="1026">
        <v>2.4</v>
      </c>
      <c r="AQ114" s="1027"/>
      <c r="AR114" s="1027"/>
      <c r="AS114" s="1027"/>
      <c r="AT114" s="1028"/>
      <c r="AU114" s="972"/>
      <c r="AV114" s="973"/>
      <c r="AW114" s="973"/>
      <c r="AX114" s="973"/>
      <c r="AY114" s="973"/>
      <c r="AZ114" s="986" t="s">
        <v>386</v>
      </c>
      <c r="BA114" s="987"/>
      <c r="BB114" s="987"/>
      <c r="BC114" s="987"/>
      <c r="BD114" s="987"/>
      <c r="BE114" s="987"/>
      <c r="BF114" s="987"/>
      <c r="BG114" s="987"/>
      <c r="BH114" s="987"/>
      <c r="BI114" s="987"/>
      <c r="BJ114" s="987"/>
      <c r="BK114" s="987"/>
      <c r="BL114" s="987"/>
      <c r="BM114" s="987"/>
      <c r="BN114" s="987"/>
      <c r="BO114" s="987"/>
      <c r="BP114" s="988"/>
      <c r="BQ114" s="989">
        <v>2858921</v>
      </c>
      <c r="BR114" s="990"/>
      <c r="BS114" s="990"/>
      <c r="BT114" s="990"/>
      <c r="BU114" s="990"/>
      <c r="BV114" s="990">
        <v>2774310</v>
      </c>
      <c r="BW114" s="990"/>
      <c r="BX114" s="990"/>
      <c r="BY114" s="990"/>
      <c r="BZ114" s="990"/>
      <c r="CA114" s="990">
        <v>2873111</v>
      </c>
      <c r="CB114" s="990"/>
      <c r="CC114" s="990"/>
      <c r="CD114" s="990"/>
      <c r="CE114" s="990"/>
      <c r="CF114" s="984">
        <v>48.8</v>
      </c>
      <c r="CG114" s="985"/>
      <c r="CH114" s="985"/>
      <c r="CI114" s="985"/>
      <c r="CJ114" s="985"/>
      <c r="CK114" s="1012"/>
      <c r="CL114" s="1013"/>
      <c r="CM114" s="986" t="s">
        <v>387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226</v>
      </c>
      <c r="DH114" s="1023"/>
      <c r="DI114" s="1023"/>
      <c r="DJ114" s="1023"/>
      <c r="DK114" s="1024"/>
      <c r="DL114" s="1025" t="s">
        <v>226</v>
      </c>
      <c r="DM114" s="1023"/>
      <c r="DN114" s="1023"/>
      <c r="DO114" s="1023"/>
      <c r="DP114" s="1024"/>
      <c r="DQ114" s="1025" t="s">
        <v>226</v>
      </c>
      <c r="DR114" s="1023"/>
      <c r="DS114" s="1023"/>
      <c r="DT114" s="1023"/>
      <c r="DU114" s="1024"/>
      <c r="DV114" s="1026" t="s">
        <v>226</v>
      </c>
      <c r="DW114" s="1027"/>
      <c r="DX114" s="1027"/>
      <c r="DY114" s="1027"/>
      <c r="DZ114" s="1028"/>
    </row>
    <row r="115" spans="1:130" s="226" customFormat="1" ht="26.25" customHeight="1" x14ac:dyDescent="0.15">
      <c r="A115" s="1018"/>
      <c r="B115" s="1019"/>
      <c r="C115" s="987" t="s">
        <v>388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226</v>
      </c>
      <c r="AB115" s="1002"/>
      <c r="AC115" s="1002"/>
      <c r="AD115" s="1002"/>
      <c r="AE115" s="1003"/>
      <c r="AF115" s="1004" t="s">
        <v>226</v>
      </c>
      <c r="AG115" s="1002"/>
      <c r="AH115" s="1002"/>
      <c r="AI115" s="1002"/>
      <c r="AJ115" s="1003"/>
      <c r="AK115" s="1004" t="s">
        <v>226</v>
      </c>
      <c r="AL115" s="1002"/>
      <c r="AM115" s="1002"/>
      <c r="AN115" s="1002"/>
      <c r="AO115" s="1003"/>
      <c r="AP115" s="1005" t="s">
        <v>226</v>
      </c>
      <c r="AQ115" s="1006"/>
      <c r="AR115" s="1006"/>
      <c r="AS115" s="1006"/>
      <c r="AT115" s="1007"/>
      <c r="AU115" s="972"/>
      <c r="AV115" s="973"/>
      <c r="AW115" s="973"/>
      <c r="AX115" s="973"/>
      <c r="AY115" s="973"/>
      <c r="AZ115" s="986" t="s">
        <v>389</v>
      </c>
      <c r="BA115" s="987"/>
      <c r="BB115" s="987"/>
      <c r="BC115" s="987"/>
      <c r="BD115" s="987"/>
      <c r="BE115" s="987"/>
      <c r="BF115" s="987"/>
      <c r="BG115" s="987"/>
      <c r="BH115" s="987"/>
      <c r="BI115" s="987"/>
      <c r="BJ115" s="987"/>
      <c r="BK115" s="987"/>
      <c r="BL115" s="987"/>
      <c r="BM115" s="987"/>
      <c r="BN115" s="987"/>
      <c r="BO115" s="987"/>
      <c r="BP115" s="988"/>
      <c r="BQ115" s="989" t="s">
        <v>226</v>
      </c>
      <c r="BR115" s="990"/>
      <c r="BS115" s="990"/>
      <c r="BT115" s="990"/>
      <c r="BU115" s="990"/>
      <c r="BV115" s="990" t="s">
        <v>226</v>
      </c>
      <c r="BW115" s="990"/>
      <c r="BX115" s="990"/>
      <c r="BY115" s="990"/>
      <c r="BZ115" s="990"/>
      <c r="CA115" s="990" t="s">
        <v>226</v>
      </c>
      <c r="CB115" s="990"/>
      <c r="CC115" s="990"/>
      <c r="CD115" s="990"/>
      <c r="CE115" s="990"/>
      <c r="CF115" s="984" t="s">
        <v>226</v>
      </c>
      <c r="CG115" s="985"/>
      <c r="CH115" s="985"/>
      <c r="CI115" s="985"/>
      <c r="CJ115" s="985"/>
      <c r="CK115" s="1012"/>
      <c r="CL115" s="1013"/>
      <c r="CM115" s="986" t="s">
        <v>390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226</v>
      </c>
      <c r="DH115" s="1023"/>
      <c r="DI115" s="1023"/>
      <c r="DJ115" s="1023"/>
      <c r="DK115" s="1024"/>
      <c r="DL115" s="1025" t="s">
        <v>226</v>
      </c>
      <c r="DM115" s="1023"/>
      <c r="DN115" s="1023"/>
      <c r="DO115" s="1023"/>
      <c r="DP115" s="1024"/>
      <c r="DQ115" s="1025" t="s">
        <v>226</v>
      </c>
      <c r="DR115" s="1023"/>
      <c r="DS115" s="1023"/>
      <c r="DT115" s="1023"/>
      <c r="DU115" s="1024"/>
      <c r="DV115" s="1026" t="s">
        <v>226</v>
      </c>
      <c r="DW115" s="1027"/>
      <c r="DX115" s="1027"/>
      <c r="DY115" s="1027"/>
      <c r="DZ115" s="1028"/>
    </row>
    <row r="116" spans="1:130" s="226" customFormat="1" ht="26.25" customHeight="1" x14ac:dyDescent="0.15">
      <c r="A116" s="1020"/>
      <c r="B116" s="1021"/>
      <c r="C116" s="1029" t="s">
        <v>391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226</v>
      </c>
      <c r="AB116" s="1023"/>
      <c r="AC116" s="1023"/>
      <c r="AD116" s="1023"/>
      <c r="AE116" s="1024"/>
      <c r="AF116" s="1025" t="s">
        <v>226</v>
      </c>
      <c r="AG116" s="1023"/>
      <c r="AH116" s="1023"/>
      <c r="AI116" s="1023"/>
      <c r="AJ116" s="1024"/>
      <c r="AK116" s="1025" t="s">
        <v>226</v>
      </c>
      <c r="AL116" s="1023"/>
      <c r="AM116" s="1023"/>
      <c r="AN116" s="1023"/>
      <c r="AO116" s="1024"/>
      <c r="AP116" s="1026" t="s">
        <v>226</v>
      </c>
      <c r="AQ116" s="1027"/>
      <c r="AR116" s="1027"/>
      <c r="AS116" s="1027"/>
      <c r="AT116" s="1028"/>
      <c r="AU116" s="972"/>
      <c r="AV116" s="973"/>
      <c r="AW116" s="973"/>
      <c r="AX116" s="973"/>
      <c r="AY116" s="973"/>
      <c r="AZ116" s="1031" t="s">
        <v>392</v>
      </c>
      <c r="BA116" s="1032"/>
      <c r="BB116" s="1032"/>
      <c r="BC116" s="1032"/>
      <c r="BD116" s="1032"/>
      <c r="BE116" s="1032"/>
      <c r="BF116" s="1032"/>
      <c r="BG116" s="1032"/>
      <c r="BH116" s="1032"/>
      <c r="BI116" s="1032"/>
      <c r="BJ116" s="1032"/>
      <c r="BK116" s="1032"/>
      <c r="BL116" s="1032"/>
      <c r="BM116" s="1032"/>
      <c r="BN116" s="1032"/>
      <c r="BO116" s="1032"/>
      <c r="BP116" s="1033"/>
      <c r="BQ116" s="989" t="s">
        <v>226</v>
      </c>
      <c r="BR116" s="990"/>
      <c r="BS116" s="990"/>
      <c r="BT116" s="990"/>
      <c r="BU116" s="990"/>
      <c r="BV116" s="990" t="s">
        <v>226</v>
      </c>
      <c r="BW116" s="990"/>
      <c r="BX116" s="990"/>
      <c r="BY116" s="990"/>
      <c r="BZ116" s="990"/>
      <c r="CA116" s="990" t="s">
        <v>226</v>
      </c>
      <c r="CB116" s="990"/>
      <c r="CC116" s="990"/>
      <c r="CD116" s="990"/>
      <c r="CE116" s="990"/>
      <c r="CF116" s="984" t="s">
        <v>226</v>
      </c>
      <c r="CG116" s="985"/>
      <c r="CH116" s="985"/>
      <c r="CI116" s="985"/>
      <c r="CJ116" s="985"/>
      <c r="CK116" s="1012"/>
      <c r="CL116" s="1013"/>
      <c r="CM116" s="986" t="s">
        <v>393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226</v>
      </c>
      <c r="DH116" s="1023"/>
      <c r="DI116" s="1023"/>
      <c r="DJ116" s="1023"/>
      <c r="DK116" s="1024"/>
      <c r="DL116" s="1025" t="s">
        <v>226</v>
      </c>
      <c r="DM116" s="1023"/>
      <c r="DN116" s="1023"/>
      <c r="DO116" s="1023"/>
      <c r="DP116" s="1024"/>
      <c r="DQ116" s="1025" t="s">
        <v>226</v>
      </c>
      <c r="DR116" s="1023"/>
      <c r="DS116" s="1023"/>
      <c r="DT116" s="1023"/>
      <c r="DU116" s="1024"/>
      <c r="DV116" s="1026" t="s">
        <v>226</v>
      </c>
      <c r="DW116" s="1027"/>
      <c r="DX116" s="1027"/>
      <c r="DY116" s="1027"/>
      <c r="DZ116" s="1028"/>
    </row>
    <row r="117" spans="1:130" s="226"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394</v>
      </c>
      <c r="Z117" s="958"/>
      <c r="AA117" s="1042">
        <v>1326392</v>
      </c>
      <c r="AB117" s="1043"/>
      <c r="AC117" s="1043"/>
      <c r="AD117" s="1043"/>
      <c r="AE117" s="1044"/>
      <c r="AF117" s="1045">
        <v>1330114</v>
      </c>
      <c r="AG117" s="1043"/>
      <c r="AH117" s="1043"/>
      <c r="AI117" s="1043"/>
      <c r="AJ117" s="1044"/>
      <c r="AK117" s="1045">
        <v>1350126</v>
      </c>
      <c r="AL117" s="1043"/>
      <c r="AM117" s="1043"/>
      <c r="AN117" s="1043"/>
      <c r="AO117" s="1044"/>
      <c r="AP117" s="1046"/>
      <c r="AQ117" s="1047"/>
      <c r="AR117" s="1047"/>
      <c r="AS117" s="1047"/>
      <c r="AT117" s="1048"/>
      <c r="AU117" s="972"/>
      <c r="AV117" s="973"/>
      <c r="AW117" s="973"/>
      <c r="AX117" s="973"/>
      <c r="AY117" s="973"/>
      <c r="AZ117" s="1038" t="s">
        <v>395</v>
      </c>
      <c r="BA117" s="1039"/>
      <c r="BB117" s="1039"/>
      <c r="BC117" s="1039"/>
      <c r="BD117" s="1039"/>
      <c r="BE117" s="1039"/>
      <c r="BF117" s="1039"/>
      <c r="BG117" s="1039"/>
      <c r="BH117" s="1039"/>
      <c r="BI117" s="1039"/>
      <c r="BJ117" s="1039"/>
      <c r="BK117" s="1039"/>
      <c r="BL117" s="1039"/>
      <c r="BM117" s="1039"/>
      <c r="BN117" s="1039"/>
      <c r="BO117" s="1039"/>
      <c r="BP117" s="1040"/>
      <c r="BQ117" s="989" t="s">
        <v>226</v>
      </c>
      <c r="BR117" s="990"/>
      <c r="BS117" s="990"/>
      <c r="BT117" s="990"/>
      <c r="BU117" s="990"/>
      <c r="BV117" s="990" t="s">
        <v>226</v>
      </c>
      <c r="BW117" s="990"/>
      <c r="BX117" s="990"/>
      <c r="BY117" s="990"/>
      <c r="BZ117" s="990"/>
      <c r="CA117" s="990" t="s">
        <v>226</v>
      </c>
      <c r="CB117" s="990"/>
      <c r="CC117" s="990"/>
      <c r="CD117" s="990"/>
      <c r="CE117" s="990"/>
      <c r="CF117" s="984" t="s">
        <v>226</v>
      </c>
      <c r="CG117" s="985"/>
      <c r="CH117" s="985"/>
      <c r="CI117" s="985"/>
      <c r="CJ117" s="985"/>
      <c r="CK117" s="1012"/>
      <c r="CL117" s="1013"/>
      <c r="CM117" s="986" t="s">
        <v>396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226</v>
      </c>
      <c r="DH117" s="1023"/>
      <c r="DI117" s="1023"/>
      <c r="DJ117" s="1023"/>
      <c r="DK117" s="1024"/>
      <c r="DL117" s="1025" t="s">
        <v>226</v>
      </c>
      <c r="DM117" s="1023"/>
      <c r="DN117" s="1023"/>
      <c r="DO117" s="1023"/>
      <c r="DP117" s="1024"/>
      <c r="DQ117" s="1025" t="s">
        <v>226</v>
      </c>
      <c r="DR117" s="1023"/>
      <c r="DS117" s="1023"/>
      <c r="DT117" s="1023"/>
      <c r="DU117" s="1024"/>
      <c r="DV117" s="1026" t="s">
        <v>226</v>
      </c>
      <c r="DW117" s="1027"/>
      <c r="DX117" s="1027"/>
      <c r="DY117" s="1027"/>
      <c r="DZ117" s="1028"/>
    </row>
    <row r="118" spans="1:130" s="226" customFormat="1" ht="26.25" customHeight="1" x14ac:dyDescent="0.15">
      <c r="A118" s="976" t="s">
        <v>370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367</v>
      </c>
      <c r="AB118" s="957"/>
      <c r="AC118" s="957"/>
      <c r="AD118" s="957"/>
      <c r="AE118" s="958"/>
      <c r="AF118" s="956" t="s">
        <v>368</v>
      </c>
      <c r="AG118" s="957"/>
      <c r="AH118" s="957"/>
      <c r="AI118" s="957"/>
      <c r="AJ118" s="958"/>
      <c r="AK118" s="956" t="s">
        <v>273</v>
      </c>
      <c r="AL118" s="957"/>
      <c r="AM118" s="957"/>
      <c r="AN118" s="957"/>
      <c r="AO118" s="958"/>
      <c r="AP118" s="1034" t="s">
        <v>369</v>
      </c>
      <c r="AQ118" s="1035"/>
      <c r="AR118" s="1035"/>
      <c r="AS118" s="1035"/>
      <c r="AT118" s="1036"/>
      <c r="AU118" s="972"/>
      <c r="AV118" s="973"/>
      <c r="AW118" s="973"/>
      <c r="AX118" s="973"/>
      <c r="AY118" s="973"/>
      <c r="AZ118" s="1037" t="s">
        <v>397</v>
      </c>
      <c r="BA118" s="1029"/>
      <c r="BB118" s="1029"/>
      <c r="BC118" s="1029"/>
      <c r="BD118" s="1029"/>
      <c r="BE118" s="1029"/>
      <c r="BF118" s="1029"/>
      <c r="BG118" s="1029"/>
      <c r="BH118" s="1029"/>
      <c r="BI118" s="1029"/>
      <c r="BJ118" s="1029"/>
      <c r="BK118" s="1029"/>
      <c r="BL118" s="1029"/>
      <c r="BM118" s="1029"/>
      <c r="BN118" s="1029"/>
      <c r="BO118" s="1029"/>
      <c r="BP118" s="1030"/>
      <c r="BQ118" s="1063" t="s">
        <v>226</v>
      </c>
      <c r="BR118" s="1064"/>
      <c r="BS118" s="1064"/>
      <c r="BT118" s="1064"/>
      <c r="BU118" s="1064"/>
      <c r="BV118" s="1064" t="s">
        <v>226</v>
      </c>
      <c r="BW118" s="1064"/>
      <c r="BX118" s="1064"/>
      <c r="BY118" s="1064"/>
      <c r="BZ118" s="1064"/>
      <c r="CA118" s="1064" t="s">
        <v>226</v>
      </c>
      <c r="CB118" s="1064"/>
      <c r="CC118" s="1064"/>
      <c r="CD118" s="1064"/>
      <c r="CE118" s="1064"/>
      <c r="CF118" s="984" t="s">
        <v>226</v>
      </c>
      <c r="CG118" s="985"/>
      <c r="CH118" s="985"/>
      <c r="CI118" s="985"/>
      <c r="CJ118" s="985"/>
      <c r="CK118" s="1012"/>
      <c r="CL118" s="1013"/>
      <c r="CM118" s="986" t="s">
        <v>398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226</v>
      </c>
      <c r="DH118" s="1023"/>
      <c r="DI118" s="1023"/>
      <c r="DJ118" s="1023"/>
      <c r="DK118" s="1024"/>
      <c r="DL118" s="1025" t="s">
        <v>226</v>
      </c>
      <c r="DM118" s="1023"/>
      <c r="DN118" s="1023"/>
      <c r="DO118" s="1023"/>
      <c r="DP118" s="1024"/>
      <c r="DQ118" s="1025" t="s">
        <v>226</v>
      </c>
      <c r="DR118" s="1023"/>
      <c r="DS118" s="1023"/>
      <c r="DT118" s="1023"/>
      <c r="DU118" s="1024"/>
      <c r="DV118" s="1026" t="s">
        <v>226</v>
      </c>
      <c r="DW118" s="1027"/>
      <c r="DX118" s="1027"/>
      <c r="DY118" s="1027"/>
      <c r="DZ118" s="1028"/>
    </row>
    <row r="119" spans="1:130" s="226" customFormat="1" ht="26.25" customHeight="1" x14ac:dyDescent="0.15">
      <c r="A119" s="1120" t="s">
        <v>373</v>
      </c>
      <c r="B119" s="1011"/>
      <c r="C119" s="993" t="s">
        <v>374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226</v>
      </c>
      <c r="AB119" s="964"/>
      <c r="AC119" s="964"/>
      <c r="AD119" s="964"/>
      <c r="AE119" s="965"/>
      <c r="AF119" s="966" t="s">
        <v>226</v>
      </c>
      <c r="AG119" s="964"/>
      <c r="AH119" s="964"/>
      <c r="AI119" s="964"/>
      <c r="AJ119" s="965"/>
      <c r="AK119" s="966" t="s">
        <v>226</v>
      </c>
      <c r="AL119" s="964"/>
      <c r="AM119" s="964"/>
      <c r="AN119" s="964"/>
      <c r="AO119" s="965"/>
      <c r="AP119" s="967" t="s">
        <v>226</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399</v>
      </c>
      <c r="BP119" s="1069"/>
      <c r="BQ119" s="1063">
        <v>18348821</v>
      </c>
      <c r="BR119" s="1064"/>
      <c r="BS119" s="1064"/>
      <c r="BT119" s="1064"/>
      <c r="BU119" s="1064"/>
      <c r="BV119" s="1064">
        <v>18420020</v>
      </c>
      <c r="BW119" s="1064"/>
      <c r="BX119" s="1064"/>
      <c r="BY119" s="1064"/>
      <c r="BZ119" s="1064"/>
      <c r="CA119" s="1064">
        <v>18963055</v>
      </c>
      <c r="CB119" s="1064"/>
      <c r="CC119" s="1064"/>
      <c r="CD119" s="1064"/>
      <c r="CE119" s="1064"/>
      <c r="CF119" s="1065"/>
      <c r="CG119" s="1066"/>
      <c r="CH119" s="1066"/>
      <c r="CI119" s="1066"/>
      <c r="CJ119" s="1067"/>
      <c r="CK119" s="1014"/>
      <c r="CL119" s="1015"/>
      <c r="CM119" s="1037" t="s">
        <v>400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226</v>
      </c>
      <c r="DH119" s="1050"/>
      <c r="DI119" s="1050"/>
      <c r="DJ119" s="1050"/>
      <c r="DK119" s="1051"/>
      <c r="DL119" s="1049" t="s">
        <v>226</v>
      </c>
      <c r="DM119" s="1050"/>
      <c r="DN119" s="1050"/>
      <c r="DO119" s="1050"/>
      <c r="DP119" s="1051"/>
      <c r="DQ119" s="1049" t="s">
        <v>226</v>
      </c>
      <c r="DR119" s="1050"/>
      <c r="DS119" s="1050"/>
      <c r="DT119" s="1050"/>
      <c r="DU119" s="1051"/>
      <c r="DV119" s="1052" t="s">
        <v>226</v>
      </c>
      <c r="DW119" s="1053"/>
      <c r="DX119" s="1053"/>
      <c r="DY119" s="1053"/>
      <c r="DZ119" s="1054"/>
    </row>
    <row r="120" spans="1:130" s="226" customFormat="1" ht="26.25" customHeight="1" x14ac:dyDescent="0.15">
      <c r="A120" s="1121"/>
      <c r="B120" s="1013"/>
      <c r="C120" s="986" t="s">
        <v>377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226</v>
      </c>
      <c r="AB120" s="1023"/>
      <c r="AC120" s="1023"/>
      <c r="AD120" s="1023"/>
      <c r="AE120" s="1024"/>
      <c r="AF120" s="1025" t="s">
        <v>226</v>
      </c>
      <c r="AG120" s="1023"/>
      <c r="AH120" s="1023"/>
      <c r="AI120" s="1023"/>
      <c r="AJ120" s="1024"/>
      <c r="AK120" s="1025" t="s">
        <v>226</v>
      </c>
      <c r="AL120" s="1023"/>
      <c r="AM120" s="1023"/>
      <c r="AN120" s="1023"/>
      <c r="AO120" s="1024"/>
      <c r="AP120" s="1026" t="s">
        <v>226</v>
      </c>
      <c r="AQ120" s="1027"/>
      <c r="AR120" s="1027"/>
      <c r="AS120" s="1027"/>
      <c r="AT120" s="1028"/>
      <c r="AU120" s="1055" t="s">
        <v>401</v>
      </c>
      <c r="AV120" s="1056"/>
      <c r="AW120" s="1056"/>
      <c r="AX120" s="1056"/>
      <c r="AY120" s="1057"/>
      <c r="AZ120" s="993" t="s">
        <v>402</v>
      </c>
      <c r="BA120" s="961"/>
      <c r="BB120" s="961"/>
      <c r="BC120" s="961"/>
      <c r="BD120" s="961"/>
      <c r="BE120" s="961"/>
      <c r="BF120" s="961"/>
      <c r="BG120" s="961"/>
      <c r="BH120" s="961"/>
      <c r="BI120" s="961"/>
      <c r="BJ120" s="961"/>
      <c r="BK120" s="961"/>
      <c r="BL120" s="961"/>
      <c r="BM120" s="961"/>
      <c r="BN120" s="961"/>
      <c r="BO120" s="961"/>
      <c r="BP120" s="962"/>
      <c r="BQ120" s="994">
        <v>3380807</v>
      </c>
      <c r="BR120" s="995"/>
      <c r="BS120" s="995"/>
      <c r="BT120" s="995"/>
      <c r="BU120" s="995"/>
      <c r="BV120" s="995">
        <v>3406923</v>
      </c>
      <c r="BW120" s="995"/>
      <c r="BX120" s="995"/>
      <c r="BY120" s="995"/>
      <c r="BZ120" s="995"/>
      <c r="CA120" s="995">
        <v>3943491</v>
      </c>
      <c r="CB120" s="995"/>
      <c r="CC120" s="995"/>
      <c r="CD120" s="995"/>
      <c r="CE120" s="995"/>
      <c r="CF120" s="1008">
        <v>67</v>
      </c>
      <c r="CG120" s="1009"/>
      <c r="CH120" s="1009"/>
      <c r="CI120" s="1009"/>
      <c r="CJ120" s="1009"/>
      <c r="CK120" s="1070" t="s">
        <v>403</v>
      </c>
      <c r="CL120" s="1071"/>
      <c r="CM120" s="1071"/>
      <c r="CN120" s="1071"/>
      <c r="CO120" s="1072"/>
      <c r="CP120" s="1078" t="s">
        <v>404</v>
      </c>
      <c r="CQ120" s="1079"/>
      <c r="CR120" s="1079"/>
      <c r="CS120" s="1079"/>
      <c r="CT120" s="1079"/>
      <c r="CU120" s="1079"/>
      <c r="CV120" s="1079"/>
      <c r="CW120" s="1079"/>
      <c r="CX120" s="1079"/>
      <c r="CY120" s="1079"/>
      <c r="CZ120" s="1079"/>
      <c r="DA120" s="1079"/>
      <c r="DB120" s="1079"/>
      <c r="DC120" s="1079"/>
      <c r="DD120" s="1079"/>
      <c r="DE120" s="1079"/>
      <c r="DF120" s="1080"/>
      <c r="DG120" s="994">
        <v>5282103</v>
      </c>
      <c r="DH120" s="995"/>
      <c r="DI120" s="995"/>
      <c r="DJ120" s="995"/>
      <c r="DK120" s="995"/>
      <c r="DL120" s="995">
        <v>4370394</v>
      </c>
      <c r="DM120" s="995"/>
      <c r="DN120" s="995"/>
      <c r="DO120" s="995"/>
      <c r="DP120" s="995"/>
      <c r="DQ120" s="995">
        <v>4006833</v>
      </c>
      <c r="DR120" s="995"/>
      <c r="DS120" s="995"/>
      <c r="DT120" s="995"/>
      <c r="DU120" s="995"/>
      <c r="DV120" s="996">
        <v>68.099999999999994</v>
      </c>
      <c r="DW120" s="996"/>
      <c r="DX120" s="996"/>
      <c r="DY120" s="996"/>
      <c r="DZ120" s="997"/>
    </row>
    <row r="121" spans="1:130" s="226" customFormat="1" ht="26.25" customHeight="1" x14ac:dyDescent="0.15">
      <c r="A121" s="1121"/>
      <c r="B121" s="1013"/>
      <c r="C121" s="1038" t="s">
        <v>405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226</v>
      </c>
      <c r="AB121" s="1023"/>
      <c r="AC121" s="1023"/>
      <c r="AD121" s="1023"/>
      <c r="AE121" s="1024"/>
      <c r="AF121" s="1025" t="s">
        <v>226</v>
      </c>
      <c r="AG121" s="1023"/>
      <c r="AH121" s="1023"/>
      <c r="AI121" s="1023"/>
      <c r="AJ121" s="1024"/>
      <c r="AK121" s="1025" t="s">
        <v>226</v>
      </c>
      <c r="AL121" s="1023"/>
      <c r="AM121" s="1023"/>
      <c r="AN121" s="1023"/>
      <c r="AO121" s="1024"/>
      <c r="AP121" s="1026" t="s">
        <v>226</v>
      </c>
      <c r="AQ121" s="1027"/>
      <c r="AR121" s="1027"/>
      <c r="AS121" s="1027"/>
      <c r="AT121" s="1028"/>
      <c r="AU121" s="1058"/>
      <c r="AV121" s="1059"/>
      <c r="AW121" s="1059"/>
      <c r="AX121" s="1059"/>
      <c r="AY121" s="1060"/>
      <c r="AZ121" s="986" t="s">
        <v>406</v>
      </c>
      <c r="BA121" s="987"/>
      <c r="BB121" s="987"/>
      <c r="BC121" s="987"/>
      <c r="BD121" s="987"/>
      <c r="BE121" s="987"/>
      <c r="BF121" s="987"/>
      <c r="BG121" s="987"/>
      <c r="BH121" s="987"/>
      <c r="BI121" s="987"/>
      <c r="BJ121" s="987"/>
      <c r="BK121" s="987"/>
      <c r="BL121" s="987"/>
      <c r="BM121" s="987"/>
      <c r="BN121" s="987"/>
      <c r="BO121" s="987"/>
      <c r="BP121" s="988"/>
      <c r="BQ121" s="989">
        <v>1354191</v>
      </c>
      <c r="BR121" s="990"/>
      <c r="BS121" s="990"/>
      <c r="BT121" s="990"/>
      <c r="BU121" s="990"/>
      <c r="BV121" s="990">
        <v>1262008</v>
      </c>
      <c r="BW121" s="990"/>
      <c r="BX121" s="990"/>
      <c r="BY121" s="990"/>
      <c r="BZ121" s="990"/>
      <c r="CA121" s="990">
        <v>1308299</v>
      </c>
      <c r="CB121" s="990"/>
      <c r="CC121" s="990"/>
      <c r="CD121" s="990"/>
      <c r="CE121" s="990"/>
      <c r="CF121" s="984">
        <v>22.2</v>
      </c>
      <c r="CG121" s="985"/>
      <c r="CH121" s="985"/>
      <c r="CI121" s="985"/>
      <c r="CJ121" s="985"/>
      <c r="CK121" s="1073"/>
      <c r="CL121" s="1074"/>
      <c r="CM121" s="1074"/>
      <c r="CN121" s="1074"/>
      <c r="CO121" s="1075"/>
      <c r="CP121" s="1083" t="s">
        <v>343</v>
      </c>
      <c r="CQ121" s="1084"/>
      <c r="CR121" s="1084"/>
      <c r="CS121" s="1084"/>
      <c r="CT121" s="1084"/>
      <c r="CU121" s="1084"/>
      <c r="CV121" s="1084"/>
      <c r="CW121" s="1084"/>
      <c r="CX121" s="1084"/>
      <c r="CY121" s="1084"/>
      <c r="CZ121" s="1084"/>
      <c r="DA121" s="1084"/>
      <c r="DB121" s="1084"/>
      <c r="DC121" s="1084"/>
      <c r="DD121" s="1084"/>
      <c r="DE121" s="1084"/>
      <c r="DF121" s="1085"/>
      <c r="DG121" s="989">
        <v>48690</v>
      </c>
      <c r="DH121" s="990"/>
      <c r="DI121" s="990"/>
      <c r="DJ121" s="990"/>
      <c r="DK121" s="990"/>
      <c r="DL121" s="990">
        <v>48100</v>
      </c>
      <c r="DM121" s="990"/>
      <c r="DN121" s="990"/>
      <c r="DO121" s="990"/>
      <c r="DP121" s="990"/>
      <c r="DQ121" s="990">
        <v>67622</v>
      </c>
      <c r="DR121" s="990"/>
      <c r="DS121" s="990"/>
      <c r="DT121" s="990"/>
      <c r="DU121" s="990"/>
      <c r="DV121" s="991">
        <v>1.1000000000000001</v>
      </c>
      <c r="DW121" s="991"/>
      <c r="DX121" s="991"/>
      <c r="DY121" s="991"/>
      <c r="DZ121" s="992"/>
    </row>
    <row r="122" spans="1:130" s="226" customFormat="1" ht="26.25" customHeight="1" x14ac:dyDescent="0.15">
      <c r="A122" s="1121"/>
      <c r="B122" s="1013"/>
      <c r="C122" s="986" t="s">
        <v>387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226</v>
      </c>
      <c r="AB122" s="1023"/>
      <c r="AC122" s="1023"/>
      <c r="AD122" s="1023"/>
      <c r="AE122" s="1024"/>
      <c r="AF122" s="1025" t="s">
        <v>226</v>
      </c>
      <c r="AG122" s="1023"/>
      <c r="AH122" s="1023"/>
      <c r="AI122" s="1023"/>
      <c r="AJ122" s="1024"/>
      <c r="AK122" s="1025" t="s">
        <v>226</v>
      </c>
      <c r="AL122" s="1023"/>
      <c r="AM122" s="1023"/>
      <c r="AN122" s="1023"/>
      <c r="AO122" s="1024"/>
      <c r="AP122" s="1026" t="s">
        <v>226</v>
      </c>
      <c r="AQ122" s="1027"/>
      <c r="AR122" s="1027"/>
      <c r="AS122" s="1027"/>
      <c r="AT122" s="1028"/>
      <c r="AU122" s="1058"/>
      <c r="AV122" s="1059"/>
      <c r="AW122" s="1059"/>
      <c r="AX122" s="1059"/>
      <c r="AY122" s="1060"/>
      <c r="AZ122" s="1037" t="s">
        <v>407</v>
      </c>
      <c r="BA122" s="1029"/>
      <c r="BB122" s="1029"/>
      <c r="BC122" s="1029"/>
      <c r="BD122" s="1029"/>
      <c r="BE122" s="1029"/>
      <c r="BF122" s="1029"/>
      <c r="BG122" s="1029"/>
      <c r="BH122" s="1029"/>
      <c r="BI122" s="1029"/>
      <c r="BJ122" s="1029"/>
      <c r="BK122" s="1029"/>
      <c r="BL122" s="1029"/>
      <c r="BM122" s="1029"/>
      <c r="BN122" s="1029"/>
      <c r="BO122" s="1029"/>
      <c r="BP122" s="1030"/>
      <c r="BQ122" s="1063">
        <v>10102364</v>
      </c>
      <c r="BR122" s="1064"/>
      <c r="BS122" s="1064"/>
      <c r="BT122" s="1064"/>
      <c r="BU122" s="1064"/>
      <c r="BV122" s="1064">
        <v>10560498</v>
      </c>
      <c r="BW122" s="1064"/>
      <c r="BX122" s="1064"/>
      <c r="BY122" s="1064"/>
      <c r="BZ122" s="1064"/>
      <c r="CA122" s="1064">
        <v>10292794</v>
      </c>
      <c r="CB122" s="1064"/>
      <c r="CC122" s="1064"/>
      <c r="CD122" s="1064"/>
      <c r="CE122" s="1064"/>
      <c r="CF122" s="1081">
        <v>174.9</v>
      </c>
      <c r="CG122" s="1082"/>
      <c r="CH122" s="1082"/>
      <c r="CI122" s="1082"/>
      <c r="CJ122" s="1082"/>
      <c r="CK122" s="1073"/>
      <c r="CL122" s="1074"/>
      <c r="CM122" s="1074"/>
      <c r="CN122" s="1074"/>
      <c r="CO122" s="1075"/>
      <c r="CP122" s="1083" t="s">
        <v>408</v>
      </c>
      <c r="CQ122" s="1084"/>
      <c r="CR122" s="1084"/>
      <c r="CS122" s="1084"/>
      <c r="CT122" s="1084"/>
      <c r="CU122" s="1084"/>
      <c r="CV122" s="1084"/>
      <c r="CW122" s="1084"/>
      <c r="CX122" s="1084"/>
      <c r="CY122" s="1084"/>
      <c r="CZ122" s="1084"/>
      <c r="DA122" s="1084"/>
      <c r="DB122" s="1084"/>
      <c r="DC122" s="1084"/>
      <c r="DD122" s="1084"/>
      <c r="DE122" s="1084"/>
      <c r="DF122" s="1085"/>
      <c r="DG122" s="989">
        <v>63668</v>
      </c>
      <c r="DH122" s="990"/>
      <c r="DI122" s="990"/>
      <c r="DJ122" s="990"/>
      <c r="DK122" s="990"/>
      <c r="DL122" s="990">
        <v>69728</v>
      </c>
      <c r="DM122" s="990"/>
      <c r="DN122" s="990"/>
      <c r="DO122" s="990"/>
      <c r="DP122" s="990"/>
      <c r="DQ122" s="990">
        <v>66779</v>
      </c>
      <c r="DR122" s="990"/>
      <c r="DS122" s="990"/>
      <c r="DT122" s="990"/>
      <c r="DU122" s="990"/>
      <c r="DV122" s="991">
        <v>1.1000000000000001</v>
      </c>
      <c r="DW122" s="991"/>
      <c r="DX122" s="991"/>
      <c r="DY122" s="991"/>
      <c r="DZ122" s="992"/>
    </row>
    <row r="123" spans="1:130" s="226" customFormat="1" ht="26.25" customHeight="1" x14ac:dyDescent="0.15">
      <c r="A123" s="1121"/>
      <c r="B123" s="1013"/>
      <c r="C123" s="986" t="s">
        <v>393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226</v>
      </c>
      <c r="AB123" s="1023"/>
      <c r="AC123" s="1023"/>
      <c r="AD123" s="1023"/>
      <c r="AE123" s="1024"/>
      <c r="AF123" s="1025" t="s">
        <v>226</v>
      </c>
      <c r="AG123" s="1023"/>
      <c r="AH123" s="1023"/>
      <c r="AI123" s="1023"/>
      <c r="AJ123" s="1024"/>
      <c r="AK123" s="1025" t="s">
        <v>226</v>
      </c>
      <c r="AL123" s="1023"/>
      <c r="AM123" s="1023"/>
      <c r="AN123" s="1023"/>
      <c r="AO123" s="1024"/>
      <c r="AP123" s="1026" t="s">
        <v>226</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409</v>
      </c>
      <c r="BP123" s="1069"/>
      <c r="BQ123" s="1127">
        <v>14837362</v>
      </c>
      <c r="BR123" s="1128"/>
      <c r="BS123" s="1128"/>
      <c r="BT123" s="1128"/>
      <c r="BU123" s="1128"/>
      <c r="BV123" s="1128">
        <v>15229429</v>
      </c>
      <c r="BW123" s="1128"/>
      <c r="BX123" s="1128"/>
      <c r="BY123" s="1128"/>
      <c r="BZ123" s="1128"/>
      <c r="CA123" s="1128">
        <v>15544584</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
      <c r="A124" s="1121"/>
      <c r="B124" s="1013"/>
      <c r="C124" s="986" t="s">
        <v>396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226</v>
      </c>
      <c r="AB124" s="1023"/>
      <c r="AC124" s="1023"/>
      <c r="AD124" s="1023"/>
      <c r="AE124" s="1024"/>
      <c r="AF124" s="1025" t="s">
        <v>226</v>
      </c>
      <c r="AG124" s="1023"/>
      <c r="AH124" s="1023"/>
      <c r="AI124" s="1023"/>
      <c r="AJ124" s="1024"/>
      <c r="AK124" s="1025" t="s">
        <v>226</v>
      </c>
      <c r="AL124" s="1023"/>
      <c r="AM124" s="1023"/>
      <c r="AN124" s="1023"/>
      <c r="AO124" s="1024"/>
      <c r="AP124" s="1026" t="s">
        <v>226</v>
      </c>
      <c r="AQ124" s="1027"/>
      <c r="AR124" s="1027"/>
      <c r="AS124" s="1027"/>
      <c r="AT124" s="1028"/>
      <c r="AU124" s="1123" t="s">
        <v>410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66.099999999999994</v>
      </c>
      <c r="BR124" s="1091"/>
      <c r="BS124" s="1091"/>
      <c r="BT124" s="1091"/>
      <c r="BU124" s="1091"/>
      <c r="BV124" s="1091">
        <v>57.5</v>
      </c>
      <c r="BW124" s="1091"/>
      <c r="BX124" s="1091"/>
      <c r="BY124" s="1091"/>
      <c r="BZ124" s="1091"/>
      <c r="CA124" s="1091">
        <v>58</v>
      </c>
      <c r="CB124" s="1091"/>
      <c r="CC124" s="1091"/>
      <c r="CD124" s="1091"/>
      <c r="CE124" s="1091"/>
      <c r="CF124" s="1092"/>
      <c r="CG124" s="1093"/>
      <c r="CH124" s="1093"/>
      <c r="CI124" s="1093"/>
      <c r="CJ124" s="1094"/>
      <c r="CK124" s="1076"/>
      <c r="CL124" s="1076"/>
      <c r="CM124" s="1076"/>
      <c r="CN124" s="1076"/>
      <c r="CO124" s="1077"/>
      <c r="CP124" s="1083" t="s">
        <v>411</v>
      </c>
      <c r="CQ124" s="1084"/>
      <c r="CR124" s="1084"/>
      <c r="CS124" s="1084"/>
      <c r="CT124" s="1084"/>
      <c r="CU124" s="1084"/>
      <c r="CV124" s="1084"/>
      <c r="CW124" s="1084"/>
      <c r="CX124" s="1084"/>
      <c r="CY124" s="1084"/>
      <c r="CZ124" s="1084"/>
      <c r="DA124" s="1084"/>
      <c r="DB124" s="1084"/>
      <c r="DC124" s="1084"/>
      <c r="DD124" s="1084"/>
      <c r="DE124" s="1084"/>
      <c r="DF124" s="1085"/>
      <c r="DG124" s="1068" t="s">
        <v>226</v>
      </c>
      <c r="DH124" s="1050"/>
      <c r="DI124" s="1050"/>
      <c r="DJ124" s="1050"/>
      <c r="DK124" s="1051"/>
      <c r="DL124" s="1049" t="s">
        <v>226</v>
      </c>
      <c r="DM124" s="1050"/>
      <c r="DN124" s="1050"/>
      <c r="DO124" s="1050"/>
      <c r="DP124" s="1051"/>
      <c r="DQ124" s="1049" t="s">
        <v>226</v>
      </c>
      <c r="DR124" s="1050"/>
      <c r="DS124" s="1050"/>
      <c r="DT124" s="1050"/>
      <c r="DU124" s="1051"/>
      <c r="DV124" s="1052" t="s">
        <v>226</v>
      </c>
      <c r="DW124" s="1053"/>
      <c r="DX124" s="1053"/>
      <c r="DY124" s="1053"/>
      <c r="DZ124" s="1054"/>
    </row>
    <row r="125" spans="1:130" s="226" customFormat="1" ht="26.25" customHeight="1" x14ac:dyDescent="0.15">
      <c r="A125" s="1121"/>
      <c r="B125" s="1013"/>
      <c r="C125" s="986" t="s">
        <v>398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226</v>
      </c>
      <c r="AB125" s="1023"/>
      <c r="AC125" s="1023"/>
      <c r="AD125" s="1023"/>
      <c r="AE125" s="1024"/>
      <c r="AF125" s="1025" t="s">
        <v>226</v>
      </c>
      <c r="AG125" s="1023"/>
      <c r="AH125" s="1023"/>
      <c r="AI125" s="1023"/>
      <c r="AJ125" s="1024"/>
      <c r="AK125" s="1025" t="s">
        <v>226</v>
      </c>
      <c r="AL125" s="1023"/>
      <c r="AM125" s="1023"/>
      <c r="AN125" s="1023"/>
      <c r="AO125" s="1024"/>
      <c r="AP125" s="1026" t="s">
        <v>226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412</v>
      </c>
      <c r="CL125" s="1071"/>
      <c r="CM125" s="1071"/>
      <c r="CN125" s="1071"/>
      <c r="CO125" s="1072"/>
      <c r="CP125" s="993" t="s">
        <v>413</v>
      </c>
      <c r="CQ125" s="961"/>
      <c r="CR125" s="961"/>
      <c r="CS125" s="961"/>
      <c r="CT125" s="961"/>
      <c r="CU125" s="961"/>
      <c r="CV125" s="961"/>
      <c r="CW125" s="961"/>
      <c r="CX125" s="961"/>
      <c r="CY125" s="961"/>
      <c r="CZ125" s="961"/>
      <c r="DA125" s="961"/>
      <c r="DB125" s="961"/>
      <c r="DC125" s="961"/>
      <c r="DD125" s="961"/>
      <c r="DE125" s="961"/>
      <c r="DF125" s="962"/>
      <c r="DG125" s="994" t="s">
        <v>226</v>
      </c>
      <c r="DH125" s="995"/>
      <c r="DI125" s="995"/>
      <c r="DJ125" s="995"/>
      <c r="DK125" s="995"/>
      <c r="DL125" s="995" t="s">
        <v>226</v>
      </c>
      <c r="DM125" s="995"/>
      <c r="DN125" s="995"/>
      <c r="DO125" s="995"/>
      <c r="DP125" s="995"/>
      <c r="DQ125" s="995" t="s">
        <v>226</v>
      </c>
      <c r="DR125" s="995"/>
      <c r="DS125" s="995"/>
      <c r="DT125" s="995"/>
      <c r="DU125" s="995"/>
      <c r="DV125" s="996" t="s">
        <v>226</v>
      </c>
      <c r="DW125" s="996"/>
      <c r="DX125" s="996"/>
      <c r="DY125" s="996"/>
      <c r="DZ125" s="997"/>
    </row>
    <row r="126" spans="1:130" s="226" customFormat="1" ht="26.25" customHeight="1" thickBot="1" x14ac:dyDescent="0.2">
      <c r="A126" s="1121"/>
      <c r="B126" s="1013"/>
      <c r="C126" s="986" t="s">
        <v>400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226</v>
      </c>
      <c r="AB126" s="1023"/>
      <c r="AC126" s="1023"/>
      <c r="AD126" s="1023"/>
      <c r="AE126" s="1024"/>
      <c r="AF126" s="1025" t="s">
        <v>226</v>
      </c>
      <c r="AG126" s="1023"/>
      <c r="AH126" s="1023"/>
      <c r="AI126" s="1023"/>
      <c r="AJ126" s="1024"/>
      <c r="AK126" s="1025" t="s">
        <v>226</v>
      </c>
      <c r="AL126" s="1023"/>
      <c r="AM126" s="1023"/>
      <c r="AN126" s="1023"/>
      <c r="AO126" s="1024"/>
      <c r="AP126" s="1026" t="s">
        <v>226</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414</v>
      </c>
      <c r="CQ126" s="987"/>
      <c r="CR126" s="987"/>
      <c r="CS126" s="987"/>
      <c r="CT126" s="987"/>
      <c r="CU126" s="987"/>
      <c r="CV126" s="987"/>
      <c r="CW126" s="987"/>
      <c r="CX126" s="987"/>
      <c r="CY126" s="987"/>
      <c r="CZ126" s="987"/>
      <c r="DA126" s="987"/>
      <c r="DB126" s="987"/>
      <c r="DC126" s="987"/>
      <c r="DD126" s="987"/>
      <c r="DE126" s="987"/>
      <c r="DF126" s="988"/>
      <c r="DG126" s="989" t="s">
        <v>226</v>
      </c>
      <c r="DH126" s="990"/>
      <c r="DI126" s="990"/>
      <c r="DJ126" s="990"/>
      <c r="DK126" s="990"/>
      <c r="DL126" s="990" t="s">
        <v>226</v>
      </c>
      <c r="DM126" s="990"/>
      <c r="DN126" s="990"/>
      <c r="DO126" s="990"/>
      <c r="DP126" s="990"/>
      <c r="DQ126" s="990" t="s">
        <v>226</v>
      </c>
      <c r="DR126" s="990"/>
      <c r="DS126" s="990"/>
      <c r="DT126" s="990"/>
      <c r="DU126" s="990"/>
      <c r="DV126" s="991" t="s">
        <v>226</v>
      </c>
      <c r="DW126" s="991"/>
      <c r="DX126" s="991"/>
      <c r="DY126" s="991"/>
      <c r="DZ126" s="992"/>
    </row>
    <row r="127" spans="1:130" s="226" customFormat="1" ht="26.25" customHeight="1" x14ac:dyDescent="0.15">
      <c r="A127" s="1122"/>
      <c r="B127" s="1015"/>
      <c r="C127" s="1037" t="s">
        <v>415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226</v>
      </c>
      <c r="AB127" s="1023"/>
      <c r="AC127" s="1023"/>
      <c r="AD127" s="1023"/>
      <c r="AE127" s="1024"/>
      <c r="AF127" s="1025" t="s">
        <v>226</v>
      </c>
      <c r="AG127" s="1023"/>
      <c r="AH127" s="1023"/>
      <c r="AI127" s="1023"/>
      <c r="AJ127" s="1024"/>
      <c r="AK127" s="1025" t="s">
        <v>226</v>
      </c>
      <c r="AL127" s="1023"/>
      <c r="AM127" s="1023"/>
      <c r="AN127" s="1023"/>
      <c r="AO127" s="1024"/>
      <c r="AP127" s="1026" t="s">
        <v>226</v>
      </c>
      <c r="AQ127" s="1027"/>
      <c r="AR127" s="1027"/>
      <c r="AS127" s="1027"/>
      <c r="AT127" s="1028"/>
      <c r="AU127" s="228"/>
      <c r="AV127" s="228"/>
      <c r="AW127" s="228"/>
      <c r="AX127" s="1095" t="s">
        <v>416</v>
      </c>
      <c r="AY127" s="1096"/>
      <c r="AZ127" s="1096"/>
      <c r="BA127" s="1096"/>
      <c r="BB127" s="1096"/>
      <c r="BC127" s="1096"/>
      <c r="BD127" s="1096"/>
      <c r="BE127" s="1097"/>
      <c r="BF127" s="1098" t="s">
        <v>417</v>
      </c>
      <c r="BG127" s="1096"/>
      <c r="BH127" s="1096"/>
      <c r="BI127" s="1096"/>
      <c r="BJ127" s="1096"/>
      <c r="BK127" s="1096"/>
      <c r="BL127" s="1097"/>
      <c r="BM127" s="1098" t="s">
        <v>418</v>
      </c>
      <c r="BN127" s="1096"/>
      <c r="BO127" s="1096"/>
      <c r="BP127" s="1096"/>
      <c r="BQ127" s="1096"/>
      <c r="BR127" s="1096"/>
      <c r="BS127" s="1097"/>
      <c r="BT127" s="1098" t="s">
        <v>419</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420</v>
      </c>
      <c r="CQ127" s="987"/>
      <c r="CR127" s="987"/>
      <c r="CS127" s="987"/>
      <c r="CT127" s="987"/>
      <c r="CU127" s="987"/>
      <c r="CV127" s="987"/>
      <c r="CW127" s="987"/>
      <c r="CX127" s="987"/>
      <c r="CY127" s="987"/>
      <c r="CZ127" s="987"/>
      <c r="DA127" s="987"/>
      <c r="DB127" s="987"/>
      <c r="DC127" s="987"/>
      <c r="DD127" s="987"/>
      <c r="DE127" s="987"/>
      <c r="DF127" s="988"/>
      <c r="DG127" s="989" t="s">
        <v>226</v>
      </c>
      <c r="DH127" s="990"/>
      <c r="DI127" s="990"/>
      <c r="DJ127" s="990"/>
      <c r="DK127" s="990"/>
      <c r="DL127" s="990" t="s">
        <v>226</v>
      </c>
      <c r="DM127" s="990"/>
      <c r="DN127" s="990"/>
      <c r="DO127" s="990"/>
      <c r="DP127" s="990"/>
      <c r="DQ127" s="990" t="s">
        <v>226</v>
      </c>
      <c r="DR127" s="990"/>
      <c r="DS127" s="990"/>
      <c r="DT127" s="990"/>
      <c r="DU127" s="990"/>
      <c r="DV127" s="991" t="s">
        <v>226</v>
      </c>
      <c r="DW127" s="991"/>
      <c r="DX127" s="991"/>
      <c r="DY127" s="991"/>
      <c r="DZ127" s="992"/>
    </row>
    <row r="128" spans="1:130" s="226" customFormat="1" ht="26.25" customHeight="1" thickBot="1" x14ac:dyDescent="0.2">
      <c r="A128" s="1105" t="s">
        <v>421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422</v>
      </c>
      <c r="X128" s="1107"/>
      <c r="Y128" s="1107"/>
      <c r="Z128" s="1108"/>
      <c r="AA128" s="1109">
        <v>124761</v>
      </c>
      <c r="AB128" s="1110"/>
      <c r="AC128" s="1110"/>
      <c r="AD128" s="1110"/>
      <c r="AE128" s="1111"/>
      <c r="AF128" s="1112">
        <v>124805</v>
      </c>
      <c r="AG128" s="1110"/>
      <c r="AH128" s="1110"/>
      <c r="AI128" s="1110"/>
      <c r="AJ128" s="1111"/>
      <c r="AK128" s="1112">
        <v>123282</v>
      </c>
      <c r="AL128" s="1110"/>
      <c r="AM128" s="1110"/>
      <c r="AN128" s="1110"/>
      <c r="AO128" s="1111"/>
      <c r="AP128" s="1113"/>
      <c r="AQ128" s="1114"/>
      <c r="AR128" s="1114"/>
      <c r="AS128" s="1114"/>
      <c r="AT128" s="1115"/>
      <c r="AU128" s="228"/>
      <c r="AV128" s="228"/>
      <c r="AW128" s="228"/>
      <c r="AX128" s="960" t="s">
        <v>423</v>
      </c>
      <c r="AY128" s="961"/>
      <c r="AZ128" s="961"/>
      <c r="BA128" s="961"/>
      <c r="BB128" s="961"/>
      <c r="BC128" s="961"/>
      <c r="BD128" s="961"/>
      <c r="BE128" s="962"/>
      <c r="BF128" s="1116" t="s">
        <v>226</v>
      </c>
      <c r="BG128" s="1117"/>
      <c r="BH128" s="1117"/>
      <c r="BI128" s="1117"/>
      <c r="BJ128" s="1117"/>
      <c r="BK128" s="1117"/>
      <c r="BL128" s="1118"/>
      <c r="BM128" s="1116">
        <v>14.14</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424</v>
      </c>
      <c r="CQ128" s="790"/>
      <c r="CR128" s="790"/>
      <c r="CS128" s="790"/>
      <c r="CT128" s="790"/>
      <c r="CU128" s="790"/>
      <c r="CV128" s="790"/>
      <c r="CW128" s="790"/>
      <c r="CX128" s="790"/>
      <c r="CY128" s="790"/>
      <c r="CZ128" s="790"/>
      <c r="DA128" s="790"/>
      <c r="DB128" s="790"/>
      <c r="DC128" s="790"/>
      <c r="DD128" s="790"/>
      <c r="DE128" s="790"/>
      <c r="DF128" s="1100"/>
      <c r="DG128" s="1101" t="s">
        <v>226</v>
      </c>
      <c r="DH128" s="1102"/>
      <c r="DI128" s="1102"/>
      <c r="DJ128" s="1102"/>
      <c r="DK128" s="1102"/>
      <c r="DL128" s="1102" t="s">
        <v>226</v>
      </c>
      <c r="DM128" s="1102"/>
      <c r="DN128" s="1102"/>
      <c r="DO128" s="1102"/>
      <c r="DP128" s="1102"/>
      <c r="DQ128" s="1102" t="s">
        <v>226</v>
      </c>
      <c r="DR128" s="1102"/>
      <c r="DS128" s="1102"/>
      <c r="DT128" s="1102"/>
      <c r="DU128" s="1102"/>
      <c r="DV128" s="1103" t="s">
        <v>226</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425</v>
      </c>
      <c r="X129" s="1135"/>
      <c r="Y129" s="1135"/>
      <c r="Z129" s="1136"/>
      <c r="AA129" s="1022">
        <v>6188361</v>
      </c>
      <c r="AB129" s="1023"/>
      <c r="AC129" s="1023"/>
      <c r="AD129" s="1023"/>
      <c r="AE129" s="1024"/>
      <c r="AF129" s="1025">
        <v>6443552</v>
      </c>
      <c r="AG129" s="1023"/>
      <c r="AH129" s="1023"/>
      <c r="AI129" s="1023"/>
      <c r="AJ129" s="1024"/>
      <c r="AK129" s="1025">
        <v>6735224</v>
      </c>
      <c r="AL129" s="1023"/>
      <c r="AM129" s="1023"/>
      <c r="AN129" s="1023"/>
      <c r="AO129" s="1024"/>
      <c r="AP129" s="1137"/>
      <c r="AQ129" s="1138"/>
      <c r="AR129" s="1138"/>
      <c r="AS129" s="1138"/>
      <c r="AT129" s="1139"/>
      <c r="AU129" s="229"/>
      <c r="AV129" s="229"/>
      <c r="AW129" s="229"/>
      <c r="AX129" s="1129" t="s">
        <v>426</v>
      </c>
      <c r="AY129" s="987"/>
      <c r="AZ129" s="987"/>
      <c r="BA129" s="987"/>
      <c r="BB129" s="987"/>
      <c r="BC129" s="987"/>
      <c r="BD129" s="987"/>
      <c r="BE129" s="988"/>
      <c r="BF129" s="1130" t="s">
        <v>226</v>
      </c>
      <c r="BG129" s="1131"/>
      <c r="BH129" s="1131"/>
      <c r="BI129" s="1131"/>
      <c r="BJ129" s="1131"/>
      <c r="BK129" s="1131"/>
      <c r="BL129" s="1132"/>
      <c r="BM129" s="1130">
        <v>19.14</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427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428</v>
      </c>
      <c r="X130" s="1135"/>
      <c r="Y130" s="1135"/>
      <c r="Z130" s="1136"/>
      <c r="AA130" s="1022">
        <v>883479</v>
      </c>
      <c r="AB130" s="1023"/>
      <c r="AC130" s="1023"/>
      <c r="AD130" s="1023"/>
      <c r="AE130" s="1024"/>
      <c r="AF130" s="1025">
        <v>896190</v>
      </c>
      <c r="AG130" s="1023"/>
      <c r="AH130" s="1023"/>
      <c r="AI130" s="1023"/>
      <c r="AJ130" s="1024"/>
      <c r="AK130" s="1025">
        <v>849632</v>
      </c>
      <c r="AL130" s="1023"/>
      <c r="AM130" s="1023"/>
      <c r="AN130" s="1023"/>
      <c r="AO130" s="1024"/>
      <c r="AP130" s="1137"/>
      <c r="AQ130" s="1138"/>
      <c r="AR130" s="1138"/>
      <c r="AS130" s="1138"/>
      <c r="AT130" s="1139"/>
      <c r="AU130" s="229"/>
      <c r="AV130" s="229"/>
      <c r="AW130" s="229"/>
      <c r="AX130" s="1129" t="s">
        <v>429</v>
      </c>
      <c r="AY130" s="987"/>
      <c r="AZ130" s="987"/>
      <c r="BA130" s="987"/>
      <c r="BB130" s="987"/>
      <c r="BC130" s="987"/>
      <c r="BD130" s="987"/>
      <c r="BE130" s="988"/>
      <c r="BF130" s="1165">
        <v>5.9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430</v>
      </c>
      <c r="X131" s="1172"/>
      <c r="Y131" s="1172"/>
      <c r="Z131" s="1173"/>
      <c r="AA131" s="1068">
        <v>5304882</v>
      </c>
      <c r="AB131" s="1050"/>
      <c r="AC131" s="1050"/>
      <c r="AD131" s="1050"/>
      <c r="AE131" s="1051"/>
      <c r="AF131" s="1049">
        <v>5547362</v>
      </c>
      <c r="AG131" s="1050"/>
      <c r="AH131" s="1050"/>
      <c r="AI131" s="1050"/>
      <c r="AJ131" s="1051"/>
      <c r="AK131" s="1049">
        <v>5885592</v>
      </c>
      <c r="AL131" s="1050"/>
      <c r="AM131" s="1050"/>
      <c r="AN131" s="1050"/>
      <c r="AO131" s="1051"/>
      <c r="AP131" s="1174"/>
      <c r="AQ131" s="1175"/>
      <c r="AR131" s="1175"/>
      <c r="AS131" s="1175"/>
      <c r="AT131" s="1176"/>
      <c r="AU131" s="229"/>
      <c r="AV131" s="229"/>
      <c r="AW131" s="229"/>
      <c r="AX131" s="1147" t="s">
        <v>431</v>
      </c>
      <c r="AY131" s="790"/>
      <c r="AZ131" s="790"/>
      <c r="BA131" s="790"/>
      <c r="BB131" s="790"/>
      <c r="BC131" s="790"/>
      <c r="BD131" s="790"/>
      <c r="BE131" s="1100"/>
      <c r="BF131" s="1148">
        <v>58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432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433</v>
      </c>
      <c r="W132" s="1158"/>
      <c r="X132" s="1158"/>
      <c r="Y132" s="1158"/>
      <c r="Z132" s="1159"/>
      <c r="AA132" s="1160">
        <v>5.9973435789999998</v>
      </c>
      <c r="AB132" s="1161"/>
      <c r="AC132" s="1161"/>
      <c r="AD132" s="1161"/>
      <c r="AE132" s="1162"/>
      <c r="AF132" s="1163">
        <v>5.5723603400000004</v>
      </c>
      <c r="AG132" s="1161"/>
      <c r="AH132" s="1161"/>
      <c r="AI132" s="1161"/>
      <c r="AJ132" s="1162"/>
      <c r="AK132" s="1163">
        <v>6.4090749069999999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434</v>
      </c>
      <c r="W133" s="1141"/>
      <c r="X133" s="1141"/>
      <c r="Y133" s="1141"/>
      <c r="Z133" s="1142"/>
      <c r="AA133" s="1143">
        <v>7</v>
      </c>
      <c r="AB133" s="1144"/>
      <c r="AC133" s="1144"/>
      <c r="AD133" s="1144"/>
      <c r="AE133" s="1145"/>
      <c r="AF133" s="1143">
        <v>6.4</v>
      </c>
      <c r="AG133" s="1144"/>
      <c r="AH133" s="1144"/>
      <c r="AI133" s="1144"/>
      <c r="AJ133" s="1145"/>
      <c r="AK133" s="1143">
        <v>5.9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lQ2GlOcGA8Rv1inoyjnicpIoyUVWo4/B/si4drat/LXDcNPxVDQOPkeaBY8dy35aOTr+ODFfTCtTFZL1mEdCQ==" saltValue="4vKtQo/i3cI/d1OqcoLs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dCDUU7lDi9SlmYrvgcjKui/HHUpGmxUG4er0MJWzT97Vl9z8z70h4yE+fw8TSQlHFEKDkkotxY8IQ/MUoj7mg==" saltValue="CChyO5jHp9RZvgTZ/x1A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438</v>
      </c>
      <c r="AP7" s="268"/>
      <c r="AQ7" s="269" t="s">
        <v>439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440</v>
      </c>
      <c r="AQ8" s="275" t="s">
        <v>441</v>
      </c>
      <c r="AR8" s="276" t="s">
        <v>442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443</v>
      </c>
      <c r="AL9" s="1181"/>
      <c r="AM9" s="1181"/>
      <c r="AN9" s="1182"/>
      <c r="AO9" s="277">
        <v>2056876</v>
      </c>
      <c r="AP9" s="277">
        <v>100365</v>
      </c>
      <c r="AQ9" s="278">
        <v>89252</v>
      </c>
      <c r="AR9" s="279">
        <v>12.5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444</v>
      </c>
      <c r="AL10" s="1181"/>
      <c r="AM10" s="1181"/>
      <c r="AN10" s="1182"/>
      <c r="AO10" s="280">
        <v>315302</v>
      </c>
      <c r="AP10" s="280">
        <v>15385</v>
      </c>
      <c r="AQ10" s="281">
        <v>11439</v>
      </c>
      <c r="AR10" s="282">
        <v>34.5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445</v>
      </c>
      <c r="AL11" s="1181"/>
      <c r="AM11" s="1181"/>
      <c r="AN11" s="1182"/>
      <c r="AO11" s="280" t="s">
        <v>446</v>
      </c>
      <c r="AP11" s="280" t="s">
        <v>446</v>
      </c>
      <c r="AQ11" s="281">
        <v>869</v>
      </c>
      <c r="AR11" s="282" t="s">
        <v>446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447</v>
      </c>
      <c r="AL12" s="1181"/>
      <c r="AM12" s="1181"/>
      <c r="AN12" s="1182"/>
      <c r="AO12" s="280" t="s">
        <v>446</v>
      </c>
      <c r="AP12" s="280" t="s">
        <v>446</v>
      </c>
      <c r="AQ12" s="281">
        <v>1</v>
      </c>
      <c r="AR12" s="282" t="s">
        <v>446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448</v>
      </c>
      <c r="AL13" s="1181"/>
      <c r="AM13" s="1181"/>
      <c r="AN13" s="1182"/>
      <c r="AO13" s="280">
        <v>81793</v>
      </c>
      <c r="AP13" s="280">
        <v>3991</v>
      </c>
      <c r="AQ13" s="281">
        <v>3581</v>
      </c>
      <c r="AR13" s="282">
        <v>11.4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449</v>
      </c>
      <c r="AL14" s="1181"/>
      <c r="AM14" s="1181"/>
      <c r="AN14" s="1182"/>
      <c r="AO14" s="280">
        <v>17404</v>
      </c>
      <c r="AP14" s="280">
        <v>849</v>
      </c>
      <c r="AQ14" s="281">
        <v>1527</v>
      </c>
      <c r="AR14" s="282">
        <v>-44.4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450</v>
      </c>
      <c r="AL15" s="1184"/>
      <c r="AM15" s="1184"/>
      <c r="AN15" s="1185"/>
      <c r="AO15" s="280">
        <v>-132618</v>
      </c>
      <c r="AP15" s="280">
        <v>-6471</v>
      </c>
      <c r="AQ15" s="281">
        <v>-6588</v>
      </c>
      <c r="AR15" s="282">
        <v>-1.8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2338757</v>
      </c>
      <c r="AP16" s="280">
        <v>114119</v>
      </c>
      <c r="AQ16" s="281">
        <v>100080</v>
      </c>
      <c r="AR16" s="282">
        <v>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452</v>
      </c>
      <c r="AP20" s="289" t="s">
        <v>453</v>
      </c>
      <c r="AQ20" s="290" t="s">
        <v>454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455</v>
      </c>
      <c r="AL21" s="1187"/>
      <c r="AM21" s="1187"/>
      <c r="AN21" s="1188"/>
      <c r="AO21" s="293">
        <v>10.44</v>
      </c>
      <c r="AP21" s="294">
        <v>9.0299999999999994</v>
      </c>
      <c r="AQ21" s="295">
        <v>1.41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456</v>
      </c>
      <c r="AL22" s="1187"/>
      <c r="AM22" s="1187"/>
      <c r="AN22" s="1188"/>
      <c r="AO22" s="298">
        <v>98.9</v>
      </c>
      <c r="AP22" s="299">
        <v>97.7</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457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458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438</v>
      </c>
      <c r="AP30" s="268"/>
      <c r="AQ30" s="269" t="s">
        <v>439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440</v>
      </c>
      <c r="AQ31" s="275" t="s">
        <v>441</v>
      </c>
      <c r="AR31" s="276" t="s">
        <v>442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460</v>
      </c>
      <c r="AL32" s="1195"/>
      <c r="AM32" s="1195"/>
      <c r="AN32" s="1196"/>
      <c r="AO32" s="308">
        <v>762053</v>
      </c>
      <c r="AP32" s="308">
        <v>37184</v>
      </c>
      <c r="AQ32" s="309">
        <v>56817</v>
      </c>
      <c r="AR32" s="310">
        <v>-34.6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461</v>
      </c>
      <c r="AL33" s="1195"/>
      <c r="AM33" s="1195"/>
      <c r="AN33" s="1196"/>
      <c r="AO33" s="308" t="s">
        <v>446</v>
      </c>
      <c r="AP33" s="308" t="s">
        <v>446</v>
      </c>
      <c r="AQ33" s="309" t="s">
        <v>446</v>
      </c>
      <c r="AR33" s="310" t="s">
        <v>446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462</v>
      </c>
      <c r="AL34" s="1195"/>
      <c r="AM34" s="1195"/>
      <c r="AN34" s="1196"/>
      <c r="AO34" s="308" t="s">
        <v>446</v>
      </c>
      <c r="AP34" s="308" t="s">
        <v>446</v>
      </c>
      <c r="AQ34" s="309">
        <v>1</v>
      </c>
      <c r="AR34" s="310" t="s">
        <v>446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463</v>
      </c>
      <c r="AL35" s="1195"/>
      <c r="AM35" s="1195"/>
      <c r="AN35" s="1196"/>
      <c r="AO35" s="308">
        <v>448339</v>
      </c>
      <c r="AP35" s="308">
        <v>21877</v>
      </c>
      <c r="AQ35" s="309">
        <v>14495</v>
      </c>
      <c r="AR35" s="310">
        <v>50.9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464</v>
      </c>
      <c r="AL36" s="1195"/>
      <c r="AM36" s="1195"/>
      <c r="AN36" s="1196"/>
      <c r="AO36" s="308">
        <v>139734</v>
      </c>
      <c r="AP36" s="308">
        <v>6818</v>
      </c>
      <c r="AQ36" s="309">
        <v>2703</v>
      </c>
      <c r="AR36" s="310">
        <v>152.19999999999999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465</v>
      </c>
      <c r="AL37" s="1195"/>
      <c r="AM37" s="1195"/>
      <c r="AN37" s="1196"/>
      <c r="AO37" s="308" t="s">
        <v>446</v>
      </c>
      <c r="AP37" s="308" t="s">
        <v>446</v>
      </c>
      <c r="AQ37" s="309">
        <v>273</v>
      </c>
      <c r="AR37" s="310" t="s">
        <v>446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466</v>
      </c>
      <c r="AL38" s="1198"/>
      <c r="AM38" s="1198"/>
      <c r="AN38" s="1199"/>
      <c r="AO38" s="311" t="s">
        <v>446</v>
      </c>
      <c r="AP38" s="311" t="s">
        <v>446</v>
      </c>
      <c r="AQ38" s="312">
        <v>2</v>
      </c>
      <c r="AR38" s="300" t="s">
        <v>446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467</v>
      </c>
      <c r="AL39" s="1198"/>
      <c r="AM39" s="1198"/>
      <c r="AN39" s="1199"/>
      <c r="AO39" s="308">
        <v>-123282</v>
      </c>
      <c r="AP39" s="308">
        <v>-6016</v>
      </c>
      <c r="AQ39" s="309">
        <v>-4629</v>
      </c>
      <c r="AR39" s="310">
        <v>30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468</v>
      </c>
      <c r="AL40" s="1195"/>
      <c r="AM40" s="1195"/>
      <c r="AN40" s="1196"/>
      <c r="AO40" s="308">
        <v>-849632</v>
      </c>
      <c r="AP40" s="308">
        <v>-41458</v>
      </c>
      <c r="AQ40" s="309">
        <v>-48266</v>
      </c>
      <c r="AR40" s="310">
        <v>-14.1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269</v>
      </c>
      <c r="AL41" s="1201"/>
      <c r="AM41" s="1201"/>
      <c r="AN41" s="1202"/>
      <c r="AO41" s="308">
        <v>377212</v>
      </c>
      <c r="AP41" s="308">
        <v>18406</v>
      </c>
      <c r="AQ41" s="309">
        <v>21396</v>
      </c>
      <c r="AR41" s="310">
        <v>-14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438</v>
      </c>
      <c r="AN49" s="1191" t="s">
        <v>472</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473</v>
      </c>
      <c r="AO50" s="325" t="s">
        <v>474</v>
      </c>
      <c r="AP50" s="326" t="s">
        <v>475</v>
      </c>
      <c r="AQ50" s="327" t="s">
        <v>476</v>
      </c>
      <c r="AR50" s="328" t="s">
        <v>477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478</v>
      </c>
      <c r="AL51" s="321"/>
      <c r="AM51" s="329">
        <v>653798</v>
      </c>
      <c r="AN51" s="330">
        <v>29461</v>
      </c>
      <c r="AO51" s="331">
        <v>0.3</v>
      </c>
      <c r="AP51" s="332">
        <v>72656</v>
      </c>
      <c r="AQ51" s="333">
        <v>8.5</v>
      </c>
      <c r="AR51" s="334">
        <v>-8.1999999999999993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479</v>
      </c>
      <c r="AM52" s="337">
        <v>498915</v>
      </c>
      <c r="AN52" s="338">
        <v>22482</v>
      </c>
      <c r="AO52" s="339">
        <v>14.4</v>
      </c>
      <c r="AP52" s="340">
        <v>36448</v>
      </c>
      <c r="AQ52" s="341">
        <v>-2.2999999999999998</v>
      </c>
      <c r="AR52" s="342">
        <v>16.7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480</v>
      </c>
      <c r="AL53" s="321"/>
      <c r="AM53" s="329">
        <v>1027959</v>
      </c>
      <c r="AN53" s="330">
        <v>47267</v>
      </c>
      <c r="AO53" s="331">
        <v>60.4</v>
      </c>
      <c r="AP53" s="332">
        <v>65080</v>
      </c>
      <c r="AQ53" s="333">
        <v>-10.4</v>
      </c>
      <c r="AR53" s="334">
        <v>70.8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479</v>
      </c>
      <c r="AM54" s="337">
        <v>705769</v>
      </c>
      <c r="AN54" s="338">
        <v>32452</v>
      </c>
      <c r="AO54" s="339">
        <v>44.3</v>
      </c>
      <c r="AP54" s="340">
        <v>38201</v>
      </c>
      <c r="AQ54" s="341">
        <v>4.8</v>
      </c>
      <c r="AR54" s="342">
        <v>39.5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481</v>
      </c>
      <c r="AL55" s="321"/>
      <c r="AM55" s="329">
        <v>1627850</v>
      </c>
      <c r="AN55" s="330">
        <v>76677</v>
      </c>
      <c r="AO55" s="331">
        <v>62.2</v>
      </c>
      <c r="AP55" s="332">
        <v>79288</v>
      </c>
      <c r="AQ55" s="333">
        <v>21.8</v>
      </c>
      <c r="AR55" s="334">
        <v>40.4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479</v>
      </c>
      <c r="AM56" s="337">
        <v>1086682</v>
      </c>
      <c r="AN56" s="338">
        <v>51186</v>
      </c>
      <c r="AO56" s="339">
        <v>57.7</v>
      </c>
      <c r="AP56" s="340">
        <v>41870</v>
      </c>
      <c r="AQ56" s="341">
        <v>9.6</v>
      </c>
      <c r="AR56" s="342">
        <v>48.1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482</v>
      </c>
      <c r="AL57" s="321"/>
      <c r="AM57" s="329">
        <v>2377674</v>
      </c>
      <c r="AN57" s="330">
        <v>113775</v>
      </c>
      <c r="AO57" s="331">
        <v>48.4</v>
      </c>
      <c r="AP57" s="332">
        <v>84962</v>
      </c>
      <c r="AQ57" s="333">
        <v>7.2</v>
      </c>
      <c r="AR57" s="334">
        <v>41.2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479</v>
      </c>
      <c r="AM58" s="337">
        <v>941478</v>
      </c>
      <c r="AN58" s="338">
        <v>45051</v>
      </c>
      <c r="AO58" s="339">
        <v>-12</v>
      </c>
      <c r="AP58" s="340">
        <v>42793</v>
      </c>
      <c r="AQ58" s="341">
        <v>2.2000000000000002</v>
      </c>
      <c r="AR58" s="342">
        <v>-14.2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483</v>
      </c>
      <c r="AL59" s="321"/>
      <c r="AM59" s="329">
        <v>1577375</v>
      </c>
      <c r="AN59" s="330">
        <v>76968</v>
      </c>
      <c r="AO59" s="331">
        <v>-32.4</v>
      </c>
      <c r="AP59" s="332">
        <v>71279</v>
      </c>
      <c r="AQ59" s="333">
        <v>-16.100000000000001</v>
      </c>
      <c r="AR59" s="334">
        <v>-16.3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479</v>
      </c>
      <c r="AM60" s="337">
        <v>1082261</v>
      </c>
      <c r="AN60" s="338">
        <v>52809</v>
      </c>
      <c r="AO60" s="339">
        <v>17.2</v>
      </c>
      <c r="AP60" s="340">
        <v>36731</v>
      </c>
      <c r="AQ60" s="341">
        <v>-14.2</v>
      </c>
      <c r="AR60" s="342">
        <v>31.4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484</v>
      </c>
      <c r="AL61" s="343"/>
      <c r="AM61" s="344">
        <v>1452931</v>
      </c>
      <c r="AN61" s="345">
        <v>68830</v>
      </c>
      <c r="AO61" s="346">
        <v>27.8</v>
      </c>
      <c r="AP61" s="347">
        <v>74653</v>
      </c>
      <c r="AQ61" s="348">
        <v>2.2000000000000002</v>
      </c>
      <c r="AR61" s="334">
        <v>25.6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479</v>
      </c>
      <c r="AM62" s="337">
        <v>863021</v>
      </c>
      <c r="AN62" s="338">
        <v>40796</v>
      </c>
      <c r="AO62" s="339">
        <v>24.3</v>
      </c>
      <c r="AP62" s="340">
        <v>39209</v>
      </c>
      <c r="AQ62" s="341">
        <v>0</v>
      </c>
      <c r="AR62" s="342">
        <v>24.3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4LsC+I27grZdMrlk656G//KEcaaj732eqVnaqW8SClfKE6FFJgFDOOHxXnSUNYBlhij//fAheXn/w7qc7P5g==" saltValue="KS7SDx77O09k8WQOiPly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486</v>
      </c>
    </row>
    <row r="120" spans="125:125" ht="13.5" hidden="1" customHeight="1" x14ac:dyDescent="0.15"/>
    <row r="121" spans="125:125" ht="13.5" hidden="1" customHeight="1" x14ac:dyDescent="0.15">
      <c r="DU121" s="255"/>
    </row>
  </sheetData>
  <sheetProtection algorithmName="SHA-512" hashValue="zJB2t3I2r0xmCJL5expitDR+1B4+q5qyeSH1ib8vctEOCwX8sWU3ou+WjazQoLxAsFGMY4i13q4SkQPFejBkMQ==" saltValue="n2Gl8Ka4wIlRP8TTvnM/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487</v>
      </c>
    </row>
  </sheetData>
  <sheetProtection algorithmName="SHA-512" hashValue="x1pgCyu1TMM4oYgXAL/6m1waMxilDt8OKJCA4xnIEKlCe2NZkh5EJBxnUZLDYAK1b/TrapxwMsmRYdC06M+A4A==" saltValue="HgaynAKiOgpy+4X5jDCh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488</v>
      </c>
      <c r="G46" s="8" t="s">
        <v>489</v>
      </c>
      <c r="H46" s="8" t="s">
        <v>490</v>
      </c>
      <c r="I46" s="8" t="s">
        <v>491</v>
      </c>
      <c r="J46" s="9" t="s">
        <v>492</v>
      </c>
    </row>
    <row r="47" spans="2:10" ht="57.75" customHeight="1" x14ac:dyDescent="0.15">
      <c r="B47" s="10"/>
      <c r="C47" s="1203" t="s">
        <v>3</v>
      </c>
      <c r="D47" s="1203"/>
      <c r="E47" s="1204"/>
      <c r="F47" s="11">
        <v>16.559999999999999</v>
      </c>
      <c r="G47" s="12">
        <v>15.52</v>
      </c>
      <c r="H47" s="12">
        <v>12.1</v>
      </c>
      <c r="I47" s="12">
        <v>11.7</v>
      </c>
      <c r="J47" s="13">
        <v>15.5</v>
      </c>
    </row>
    <row r="48" spans="2:10" ht="57.75" customHeight="1" x14ac:dyDescent="0.15">
      <c r="B48" s="14"/>
      <c r="C48" s="1205" t="s">
        <v>4</v>
      </c>
      <c r="D48" s="1205"/>
      <c r="E48" s="1206"/>
      <c r="F48" s="15">
        <v>11.13</v>
      </c>
      <c r="G48" s="16">
        <v>11.22</v>
      </c>
      <c r="H48" s="16">
        <v>10.01</v>
      </c>
      <c r="I48" s="16">
        <v>12.74</v>
      </c>
      <c r="J48" s="17">
        <v>13.4</v>
      </c>
    </row>
    <row r="49" spans="2:10" ht="57.75" customHeight="1" thickBot="1" x14ac:dyDescent="0.2">
      <c r="B49" s="18"/>
      <c r="C49" s="1207" t="s">
        <v>5</v>
      </c>
      <c r="D49" s="1207"/>
      <c r="E49" s="1208"/>
      <c r="F49" s="19" t="s">
        <v>493</v>
      </c>
      <c r="G49" s="20" t="s">
        <v>494</v>
      </c>
      <c r="H49" s="20" t="s">
        <v>495</v>
      </c>
      <c r="I49" s="20">
        <v>3.2</v>
      </c>
      <c r="J49" s="21">
        <v>5.52</v>
      </c>
    </row>
    <row r="50" spans="2:10" x14ac:dyDescent="0.15"/>
  </sheetData>
  <sheetProtection algorithmName="SHA-512" hashValue="R4YjPGD/7CURkTOUgyoRt04gAdQJdKvEBMa3k/pBxmzBYuWRBD6JzGOs8YVNVIOscreJQYRvu5UiGTyhr4ax0Q==" saltValue="OoDxoIQAR3Mt32HbBjD7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2023-10-02T02:55:50Z</cp:lastPrinted>
  <dcterms:created xsi:type="dcterms:W3CDTF">2023-02-20T05:36:35Z</dcterms:created>
  <dcterms:modified xsi:type="dcterms:W3CDTF">2023-11-07T02:01:41Z</dcterms:modified>
  <cp:category/>
</cp:coreProperties>
</file>