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45" yWindow="0" windowWidth="28800" windowHeight="12210" tabRatio="688" activeTab="3"/>
  </bookViews>
  <sheets>
    <sheet name="総括表" sheetId="20" r:id="rId1"/>
    <sheet name="訪問系・相談系" sheetId="24" r:id="rId2"/>
    <sheet name="通所系" sheetId="1" r:id="rId3"/>
    <sheet name="居住系" sheetId="2" r:id="rId4"/>
  </sheets>
  <definedNames>
    <definedName name="_xlnm.Print_Titles" localSheetId="2">通所系!$3:$3</definedName>
    <definedName name="_xlnm.Print_Area" localSheetId="2">通所系!$A$1:$N$34</definedName>
    <definedName name="_xlnm.Print_Area" localSheetId="3">居住系!$A$1:$M$33</definedName>
    <definedName name="_xlnm.Print_Titles" localSheetId="3">居住系!$3:$3</definedName>
    <definedName name="_xlnm.Print_Area" localSheetId="0">総括表!$A$1:$AB$55</definedName>
    <definedName name="_xlnm.Print_Area" localSheetId="1">'訪問系・相談系'!$A$1:$I$33</definedName>
    <definedName name="_xlnm.Print_Titles" localSheetId="1">'訪問系・相談系'!$3:$3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山田　隆史</author>
  </authors>
  <commentList>
    <comment ref="E4" authorId="0">
      <text>
        <r>
          <rPr>
            <sz val="11"/>
            <color auto="1"/>
            <rFont val="ＭＳ Ｐゴシック"/>
          </rPr>
          <t xml:space="preserve">１つの事業所で、複数のサービスの指定を受けている場合は、いずれか１つのサービスを選び、入力してください。
</t>
        </r>
      </text>
    </comment>
  </commentList>
</comments>
</file>

<file path=xl/comments2.xml><?xml version="1.0" encoding="utf-8"?>
<comments xmlns="http://schemas.openxmlformats.org/spreadsheetml/2006/main">
  <authors>
    <author>秋月　和宏</author>
  </authors>
  <commentList>
    <comment ref="E3" authorId="0">
      <text>
        <r>
          <rPr>
            <sz val="10"/>
            <color auto="1"/>
            <rFont val="ＭＳ Ｐゴシック"/>
          </rPr>
          <t>プルダウンで入力してください。</t>
        </r>
        <r>
          <rPr>
            <sz val="11"/>
            <color auto="1"/>
            <rFont val="ＭＳ Ｐゴシック"/>
          </rPr>
          <t xml:space="preserve">
</t>
        </r>
      </text>
    </comment>
  </commentList>
</comments>
</file>

<file path=xl/sharedStrings.xml><?xml version="1.0" encoding="utf-8"?>
<sst xmlns="http://schemas.openxmlformats.org/spreadsheetml/2006/main" xmlns:r="http://schemas.openxmlformats.org/officeDocument/2006/relationships" count="95" uniqueCount="95">
  <si>
    <t>フリガナ</t>
  </si>
  <si>
    <t>様</t>
    <rPh sb="0" eb="1">
      <t>サマ</t>
    </rPh>
    <phoneticPr fontId="3"/>
  </si>
  <si>
    <t>サービス種別</t>
    <rPh sb="4" eb="6">
      <t>シュベツ</t>
    </rPh>
    <phoneticPr fontId="3"/>
  </si>
  <si>
    <t>（郵便番号</t>
    <rPh sb="1" eb="3">
      <t>ユウビン</t>
    </rPh>
    <rPh sb="3" eb="5">
      <t>バンゴウ</t>
    </rPh>
    <phoneticPr fontId="3"/>
  </si>
  <si>
    <t>児童発達支援事業所</t>
    <rPh sb="0" eb="2">
      <t>ジドウ</t>
    </rPh>
    <rPh sb="2" eb="4">
      <t>ハッタツ</t>
    </rPh>
    <rPh sb="4" eb="6">
      <t>シエン</t>
    </rPh>
    <rPh sb="6" eb="9">
      <t>ジギョウショ</t>
    </rPh>
    <phoneticPr fontId="3"/>
  </si>
  <si>
    <t>‐</t>
  </si>
  <si>
    <t>利用定員
（調整後）</t>
    <rPh sb="0" eb="2">
      <t>リヨウ</t>
    </rPh>
    <rPh sb="2" eb="4">
      <t>テイイン</t>
    </rPh>
    <rPh sb="6" eb="9">
      <t>チョウセイゴ</t>
    </rPh>
    <phoneticPr fontId="3"/>
  </si>
  <si>
    <t>私の申請内容について、虚偽が判明した場合には、支援金の返還等に応じるとともに、加算金を支払います。</t>
  </si>
  <si>
    <t>日</t>
    <rPh sb="0" eb="1">
      <t>ニチ</t>
    </rPh>
    <phoneticPr fontId="3"/>
  </si>
  <si>
    <t>年</t>
    <rPh sb="0" eb="1">
      <t>ネン</t>
    </rPh>
    <phoneticPr fontId="3"/>
  </si>
  <si>
    <t>月</t>
    <rPh sb="0" eb="1">
      <t>ゲツ</t>
    </rPh>
    <phoneticPr fontId="3"/>
  </si>
  <si>
    <t>摘要
（審査結果）</t>
    <rPh sb="0" eb="2">
      <t>テキヨウ</t>
    </rPh>
    <rPh sb="4" eb="6">
      <t>シンサ</t>
    </rPh>
    <rPh sb="6" eb="8">
      <t>ケッカ</t>
    </rPh>
    <phoneticPr fontId="3"/>
  </si>
  <si>
    <t>本申請に関し静岡県から検査・報告等の求めがあった場合は、これに応じます。</t>
  </si>
  <si>
    <t>）</t>
  </si>
  <si>
    <t>事業所・施設名</t>
    <rPh sb="0" eb="3">
      <t>ジギョウショ</t>
    </rPh>
    <rPh sb="4" eb="7">
      <t>シセツメイ</t>
    </rPh>
    <phoneticPr fontId="3"/>
  </si>
  <si>
    <t>名　　称</t>
    <rPh sb="0" eb="1">
      <t>ナ</t>
    </rPh>
    <rPh sb="3" eb="4">
      <t>ショウ</t>
    </rPh>
    <phoneticPr fontId="3"/>
  </si>
  <si>
    <t>連絡先</t>
    <rPh sb="0" eb="3">
      <t>レンラクサキ</t>
    </rPh>
    <phoneticPr fontId="3"/>
  </si>
  <si>
    <t>重度訪問介護事業所</t>
    <rPh sb="0" eb="2">
      <t>ジュウド</t>
    </rPh>
    <rPh sb="2" eb="4">
      <t>ホウモン</t>
    </rPh>
    <rPh sb="4" eb="6">
      <t>カイゴ</t>
    </rPh>
    <rPh sb="6" eb="9">
      <t>ジギョウショ</t>
    </rPh>
    <phoneticPr fontId="3"/>
  </si>
  <si>
    <t>電話番号</t>
    <rPh sb="0" eb="2">
      <t>デンワ</t>
    </rPh>
    <rPh sb="2" eb="4">
      <t>バンゴウ</t>
    </rPh>
    <phoneticPr fontId="3"/>
  </si>
  <si>
    <t>静岡県知事　川勝　平太</t>
    <rPh sb="0" eb="2">
      <t>シズオカ</t>
    </rPh>
    <rPh sb="3" eb="5">
      <t>チジ</t>
    </rPh>
    <rPh sb="6" eb="7">
      <t>カワ</t>
    </rPh>
    <rPh sb="7" eb="8">
      <t>カ</t>
    </rPh>
    <rPh sb="9" eb="11">
      <t>ヘイタ</t>
    </rPh>
    <phoneticPr fontId="3"/>
  </si>
  <si>
    <t>計画相談支援事業所</t>
    <rPh sb="0" eb="2">
      <t>ケイカク</t>
    </rPh>
    <rPh sb="2" eb="4">
      <t>ソウダン</t>
    </rPh>
    <rPh sb="4" eb="6">
      <t>シエン</t>
    </rPh>
    <rPh sb="6" eb="9">
      <t>ジギョウショ</t>
    </rPh>
    <phoneticPr fontId="3"/>
  </si>
  <si>
    <t>代表者の職・氏名</t>
    <rPh sb="0" eb="3">
      <t>ダイヒョウシャ</t>
    </rPh>
    <rPh sb="4" eb="5">
      <t>ショク</t>
    </rPh>
    <rPh sb="6" eb="8">
      <t>シメイ</t>
    </rPh>
    <phoneticPr fontId="3"/>
  </si>
  <si>
    <t>申　請　者（法人)</t>
    <rPh sb="0" eb="1">
      <t>サル</t>
    </rPh>
    <rPh sb="2" eb="3">
      <t>ショウ</t>
    </rPh>
    <rPh sb="4" eb="5">
      <t>シャ</t>
    </rPh>
    <rPh sb="6" eb="8">
      <t>ホウジン</t>
    </rPh>
    <phoneticPr fontId="3"/>
  </si>
  <si>
    <t>職　　名</t>
    <rPh sb="0" eb="1">
      <t>ショク</t>
    </rPh>
    <rPh sb="3" eb="4">
      <t>ナ</t>
    </rPh>
    <phoneticPr fontId="3"/>
  </si>
  <si>
    <t>氏　　名</t>
    <rPh sb="0" eb="1">
      <t>シ</t>
    </rPh>
    <rPh sb="3" eb="4">
      <t>ナ</t>
    </rPh>
    <phoneticPr fontId="3"/>
  </si>
  <si>
    <t>就労移行支援事業所</t>
    <rPh sb="0" eb="2">
      <t>シュウロウ</t>
    </rPh>
    <rPh sb="2" eb="4">
      <t>イコウ</t>
    </rPh>
    <rPh sb="4" eb="6">
      <t>シエン</t>
    </rPh>
    <rPh sb="6" eb="9">
      <t>ジギョウショ</t>
    </rPh>
    <phoneticPr fontId="3"/>
  </si>
  <si>
    <t>　標記について、次のとおり申請します。</t>
    <rPh sb="1" eb="3">
      <t>ヒョウキ</t>
    </rPh>
    <rPh sb="8" eb="9">
      <t>ツギ</t>
    </rPh>
    <rPh sb="13" eb="15">
      <t>シンセイ</t>
    </rPh>
    <phoneticPr fontId="3"/>
  </si>
  <si>
    <t>小　　計</t>
    <rPh sb="0" eb="1">
      <t>ショウ</t>
    </rPh>
    <rPh sb="3" eb="4">
      <t>ケイ</t>
    </rPh>
    <phoneticPr fontId="3"/>
  </si>
  <si>
    <r>
      <t>令和５年</t>
    </r>
    <r>
      <rPr>
        <sz val="11"/>
        <color rgb="FF1200FF"/>
        <rFont val="ＭＳ 明朝"/>
      </rPr>
      <t>12月</t>
    </r>
    <r>
      <rPr>
        <sz val="11"/>
        <color auto="1"/>
        <rFont val="ＭＳ 明朝"/>
      </rPr>
      <t>１日時点で事業所等を運営しており、申請日時点で事業所等を休止・廃止していません。また、本支援金の交付を受けた後も事業所等の運営を継続します（する意思があります）。</t>
    </r>
    <rPh sb="30" eb="33">
      <t>ジギョウショ</t>
    </rPh>
    <rPh sb="33" eb="34">
      <t>トウ</t>
    </rPh>
    <rPh sb="63" eb="66">
      <t>ジギョウショ</t>
    </rPh>
    <rPh sb="66" eb="67">
      <t>トウ</t>
    </rPh>
    <phoneticPr fontId="3"/>
  </si>
  <si>
    <t>申請に関する担当者</t>
    <rPh sb="0" eb="2">
      <t>シンセイ</t>
    </rPh>
    <rPh sb="3" eb="4">
      <t>カン</t>
    </rPh>
    <rPh sb="6" eb="9">
      <t>タントウシャ</t>
    </rPh>
    <phoneticPr fontId="3"/>
  </si>
  <si>
    <t>申請額</t>
    <rPh sb="0" eb="3">
      <t>シンセイガク</t>
    </rPh>
    <phoneticPr fontId="3"/>
  </si>
  <si>
    <t>　　令和</t>
    <rPh sb="2" eb="4">
      <t>レイワ</t>
    </rPh>
    <phoneticPr fontId="3"/>
  </si>
  <si>
    <t>か所</t>
    <rPh sb="1" eb="2">
      <t>ショ</t>
    </rPh>
    <phoneticPr fontId="3"/>
  </si>
  <si>
    <t>地域移行支援事業所</t>
    <rPh sb="0" eb="2">
      <t>チイキ</t>
    </rPh>
    <rPh sb="2" eb="4">
      <t>イコウ</t>
    </rPh>
    <rPh sb="4" eb="6">
      <t>シエン</t>
    </rPh>
    <rPh sb="6" eb="9">
      <t>ジギョウショ</t>
    </rPh>
    <phoneticPr fontId="3"/>
  </si>
  <si>
    <t>（添付資料）</t>
  </si>
  <si>
    <t>自立生活援助事業所</t>
    <rPh sb="0" eb="2">
      <t>ジリツ</t>
    </rPh>
    <rPh sb="2" eb="4">
      <t>セイカツ</t>
    </rPh>
    <rPh sb="4" eb="6">
      <t>エンジョ</t>
    </rPh>
    <rPh sb="6" eb="9">
      <t>ジギョウショ</t>
    </rPh>
    <phoneticPr fontId="3"/>
  </si>
  <si>
    <t>共同生活援助事業所</t>
    <rPh sb="0" eb="2">
      <t>キョウドウ</t>
    </rPh>
    <rPh sb="2" eb="4">
      <t>セイカツ</t>
    </rPh>
    <rPh sb="4" eb="6">
      <t>エンジョ</t>
    </rPh>
    <rPh sb="6" eb="9">
      <t>ジギョウショ</t>
    </rPh>
    <phoneticPr fontId="3"/>
  </si>
  <si>
    <t>就労定着支援事業所</t>
    <rPh sb="0" eb="2">
      <t>シュウロウ</t>
    </rPh>
    <rPh sb="2" eb="4">
      <t>テイチャク</t>
    </rPh>
    <rPh sb="4" eb="6">
      <t>シエン</t>
    </rPh>
    <rPh sb="6" eb="9">
      <t>ジギョウショ</t>
    </rPh>
    <phoneticPr fontId="3"/>
  </si>
  <si>
    <t>円</t>
  </si>
  <si>
    <t>申請内容</t>
    <rPh sb="0" eb="2">
      <t>シンセイ</t>
    </rPh>
    <rPh sb="2" eb="4">
      <t>ナイヨウ</t>
    </rPh>
    <phoneticPr fontId="3"/>
  </si>
  <si>
    <t>No.</t>
  </si>
  <si>
    <t>居住系</t>
    <rPh sb="0" eb="2">
      <t>キョジュウ</t>
    </rPh>
    <rPh sb="2" eb="3">
      <t>ケイ</t>
    </rPh>
    <phoneticPr fontId="3"/>
  </si>
  <si>
    <t>所在地</t>
    <rPh sb="0" eb="3">
      <t>ショザイチ</t>
    </rPh>
    <phoneticPr fontId="3"/>
  </si>
  <si>
    <t>E-mail</t>
  </si>
  <si>
    <t>支援金申請額</t>
    <rPh sb="0" eb="2">
      <t>シエン</t>
    </rPh>
    <rPh sb="2" eb="3">
      <t>キン</t>
    </rPh>
    <rPh sb="3" eb="5">
      <t>シンセイ</t>
    </rPh>
    <rPh sb="5" eb="6">
      <t>ガク</t>
    </rPh>
    <phoneticPr fontId="3"/>
  </si>
  <si>
    <t>通所系</t>
    <rPh sb="0" eb="2">
      <t>ツウショ</t>
    </rPh>
    <rPh sb="2" eb="3">
      <t>ケイ</t>
    </rPh>
    <phoneticPr fontId="3"/>
  </si>
  <si>
    <t>事業所名</t>
    <rPh sb="0" eb="3">
      <t>ジギョウショ</t>
    </rPh>
    <rPh sb="3" eb="4">
      <t>ナ</t>
    </rPh>
    <phoneticPr fontId="3"/>
  </si>
  <si>
    <t>障害者支援施設（施設入所支援事業所）</t>
    <rPh sb="0" eb="3">
      <t>ショウガイシャ</t>
    </rPh>
    <rPh sb="3" eb="5">
      <t>シエン</t>
    </rPh>
    <rPh sb="5" eb="7">
      <t>シセツ</t>
    </rPh>
    <rPh sb="8" eb="10">
      <t>シセツ</t>
    </rPh>
    <rPh sb="10" eb="12">
      <t>ニュウショ</t>
    </rPh>
    <rPh sb="12" eb="14">
      <t>シエン</t>
    </rPh>
    <rPh sb="14" eb="17">
      <t>ジギョウショ</t>
    </rPh>
    <phoneticPr fontId="3"/>
  </si>
  <si>
    <t>合　　計</t>
    <rPh sb="0" eb="1">
      <t>ゴウ</t>
    </rPh>
    <rPh sb="3" eb="4">
      <t>ケイ</t>
    </rPh>
    <phoneticPr fontId="3"/>
  </si>
  <si>
    <t>放課後等デイサービス事業所</t>
    <rPh sb="0" eb="3">
      <t>ホウカゴ</t>
    </rPh>
    <rPh sb="3" eb="4">
      <t>トウ</t>
    </rPh>
    <rPh sb="10" eb="13">
      <t>ジギョウショ</t>
    </rPh>
    <phoneticPr fontId="3"/>
  </si>
  <si>
    <t>（単位:円）</t>
    <rPh sb="1" eb="3">
      <t>タンイ</t>
    </rPh>
    <rPh sb="4" eb="5">
      <t>エン</t>
    </rPh>
    <phoneticPr fontId="3"/>
  </si>
  <si>
    <t>電話番号</t>
  </si>
  <si>
    <t>就労継続支援事業所（Ｂ型）</t>
    <rPh sb="0" eb="2">
      <t>シュウロウ</t>
    </rPh>
    <rPh sb="2" eb="4">
      <t>ケイゾク</t>
    </rPh>
    <rPh sb="4" eb="6">
      <t>シエン</t>
    </rPh>
    <rPh sb="6" eb="9">
      <t>ジギョウショ</t>
    </rPh>
    <rPh sb="11" eb="12">
      <t>ガタ</t>
    </rPh>
    <phoneticPr fontId="3"/>
  </si>
  <si>
    <t>利用定員</t>
    <rPh sb="0" eb="2">
      <t>リヨウ</t>
    </rPh>
    <rPh sb="2" eb="4">
      <t>テイイン</t>
    </rPh>
    <phoneticPr fontId="3"/>
  </si>
  <si>
    <t>事業所名</t>
    <rPh sb="0" eb="2">
      <t>ジギョウ</t>
    </rPh>
    <rPh sb="2" eb="3">
      <t>ショ</t>
    </rPh>
    <rPh sb="3" eb="4">
      <t>ナ</t>
    </rPh>
    <phoneticPr fontId="3"/>
  </si>
  <si>
    <t>支援金上限額</t>
    <rPh sb="0" eb="3">
      <t>シエンキン</t>
    </rPh>
    <rPh sb="3" eb="6">
      <t>ジョウゲンガク</t>
    </rPh>
    <phoneticPr fontId="3"/>
  </si>
  <si>
    <t>居宅介護事業所</t>
    <rPh sb="0" eb="2">
      <t>キョタク</t>
    </rPh>
    <rPh sb="2" eb="4">
      <t>カイゴ</t>
    </rPh>
    <rPh sb="4" eb="7">
      <t>ジギョウショ</t>
    </rPh>
    <phoneticPr fontId="3"/>
  </si>
  <si>
    <t>行動援護事業所</t>
    <rPh sb="0" eb="2">
      <t>コウドウ</t>
    </rPh>
    <rPh sb="2" eb="4">
      <t>エンゴ</t>
    </rPh>
    <rPh sb="4" eb="7">
      <t>ジギョウショ</t>
    </rPh>
    <phoneticPr fontId="3"/>
  </si>
  <si>
    <t>地域定着支援事業所</t>
    <rPh sb="0" eb="2">
      <t>チイキ</t>
    </rPh>
    <rPh sb="2" eb="4">
      <t>テイチャク</t>
    </rPh>
    <rPh sb="4" eb="6">
      <t>シエン</t>
    </rPh>
    <rPh sb="6" eb="9">
      <t>ジギョウショ</t>
    </rPh>
    <phoneticPr fontId="3"/>
  </si>
  <si>
    <t>同行援護事業所</t>
    <rPh sb="0" eb="2">
      <t>ドウコウ</t>
    </rPh>
    <rPh sb="2" eb="4">
      <t>エンゴ</t>
    </rPh>
    <rPh sb="4" eb="7">
      <t>ジギョウショ</t>
    </rPh>
    <phoneticPr fontId="3"/>
  </si>
  <si>
    <t>保育所等訪問支援事業所</t>
    <rPh sb="0" eb="3">
      <t>ホイクショ</t>
    </rPh>
    <rPh sb="3" eb="4">
      <t>トウ</t>
    </rPh>
    <rPh sb="4" eb="6">
      <t>ホウモン</t>
    </rPh>
    <rPh sb="6" eb="8">
      <t>シエン</t>
    </rPh>
    <rPh sb="8" eb="11">
      <t>ジギョウショ</t>
    </rPh>
    <phoneticPr fontId="3"/>
  </si>
  <si>
    <t>障害児相談支援事業所</t>
    <rPh sb="0" eb="3">
      <t>ショウガイジ</t>
    </rPh>
    <rPh sb="3" eb="5">
      <t>ソウダン</t>
    </rPh>
    <rPh sb="5" eb="7">
      <t>シエン</t>
    </rPh>
    <rPh sb="7" eb="9">
      <t>ジギョウ</t>
    </rPh>
    <rPh sb="9" eb="10">
      <t>ショ</t>
    </rPh>
    <phoneticPr fontId="3"/>
  </si>
  <si>
    <t>自立訓練（機能訓練）事業所</t>
    <rPh sb="0" eb="1">
      <t>ジ</t>
    </rPh>
    <rPh sb="1" eb="2">
      <t>リツ</t>
    </rPh>
    <rPh sb="2" eb="4">
      <t>クンレン</t>
    </rPh>
    <rPh sb="5" eb="7">
      <t>キノウ</t>
    </rPh>
    <rPh sb="7" eb="9">
      <t>クンレン</t>
    </rPh>
    <rPh sb="10" eb="13">
      <t>ジギョウショ</t>
    </rPh>
    <phoneticPr fontId="3"/>
  </si>
  <si>
    <t>自立訓練（生活訓練）事業所</t>
    <rPh sb="0" eb="1">
      <t>ジ</t>
    </rPh>
    <rPh sb="1" eb="2">
      <t>リツ</t>
    </rPh>
    <rPh sb="2" eb="4">
      <t>クンレン</t>
    </rPh>
    <rPh sb="5" eb="7">
      <t>セイカツ</t>
    </rPh>
    <rPh sb="7" eb="9">
      <t>クンレン</t>
    </rPh>
    <rPh sb="10" eb="13">
      <t>ジギョウショ</t>
    </rPh>
    <phoneticPr fontId="3"/>
  </si>
  <si>
    <t>就労継続支援事業所（Ａ型）</t>
    <rPh sb="0" eb="2">
      <t>シュウロウ</t>
    </rPh>
    <rPh sb="2" eb="4">
      <t>ケイゾク</t>
    </rPh>
    <rPh sb="4" eb="6">
      <t>シエン</t>
    </rPh>
    <rPh sb="6" eb="9">
      <t>ジギョウショ</t>
    </rPh>
    <rPh sb="11" eb="12">
      <t>ガタ</t>
    </rPh>
    <phoneticPr fontId="3"/>
  </si>
  <si>
    <t>生活介護事業所</t>
    <rPh sb="0" eb="2">
      <t>セイカツ</t>
    </rPh>
    <rPh sb="2" eb="4">
      <t>カイゴ</t>
    </rPh>
    <rPh sb="4" eb="7">
      <t>ジギョウショ</t>
    </rPh>
    <phoneticPr fontId="3"/>
  </si>
  <si>
    <t>療養介護事業所</t>
    <rPh sb="0" eb="2">
      <t>リョウヨウ</t>
    </rPh>
    <rPh sb="2" eb="4">
      <t>カイゴ</t>
    </rPh>
    <rPh sb="4" eb="7">
      <t>ジギョウショ</t>
    </rPh>
    <phoneticPr fontId="3"/>
  </si>
  <si>
    <t>うち、施設入所支援事業所利用者</t>
    <rPh sb="3" eb="5">
      <t>シセツ</t>
    </rPh>
    <rPh sb="5" eb="7">
      <t>ニュウショ</t>
    </rPh>
    <rPh sb="7" eb="9">
      <t>シエン</t>
    </rPh>
    <rPh sb="9" eb="12">
      <t>ジギョウショ</t>
    </rPh>
    <rPh sb="12" eb="15">
      <t>リヨウシャ</t>
    </rPh>
    <phoneticPr fontId="3"/>
  </si>
  <si>
    <t>短期入所事業所（併設型、単独型）</t>
    <rPh sb="0" eb="2">
      <t>タンキ</t>
    </rPh>
    <rPh sb="2" eb="4">
      <t>ニュウショ</t>
    </rPh>
    <rPh sb="4" eb="7">
      <t>ジギョウショ</t>
    </rPh>
    <rPh sb="8" eb="11">
      <t>ヘイセツガタ</t>
    </rPh>
    <rPh sb="12" eb="15">
      <t>タンドクガタ</t>
    </rPh>
    <phoneticPr fontId="3"/>
  </si>
  <si>
    <t>宿泊型自立訓練事業所</t>
    <rPh sb="0" eb="3">
      <t>シュクハクガタ</t>
    </rPh>
    <rPh sb="3" eb="5">
      <t>ジリツ</t>
    </rPh>
    <rPh sb="5" eb="7">
      <t>クンレン</t>
    </rPh>
    <rPh sb="7" eb="10">
      <t>ジギョウショ</t>
    </rPh>
    <phoneticPr fontId="3"/>
  </si>
  <si>
    <t>障害
事業所番号</t>
    <rPh sb="0" eb="2">
      <t>ショウガイ</t>
    </rPh>
    <rPh sb="3" eb="6">
      <t>ジギョウショ</t>
    </rPh>
    <rPh sb="6" eb="8">
      <t>バンゴウ</t>
    </rPh>
    <phoneticPr fontId="3"/>
  </si>
  <si>
    <t>　振込先金融機関の口座が確認できる、通帳のコピー等</t>
  </si>
  <si>
    <t>事業所等数</t>
    <rPh sb="0" eb="3">
      <t>ジギョウショ</t>
    </rPh>
    <rPh sb="3" eb="4">
      <t>トウ</t>
    </rPh>
    <rPh sb="4" eb="5">
      <t>スウ</t>
    </rPh>
    <phoneticPr fontId="3"/>
  </si>
  <si>
    <t>【誓約事項】
下記のとおり相違ないことを確認の上、各項目の左の欄へ○印を記載してください。　　　　全ての項目に○を入れないと申請できません。</t>
    <rPh sb="1" eb="3">
      <t>セイヤク</t>
    </rPh>
    <rPh sb="3" eb="5">
      <t>ジコウ</t>
    </rPh>
    <phoneticPr fontId="3"/>
  </si>
  <si>
    <t>私の申請内容を証明する書類を適切に保管します。</t>
  </si>
  <si>
    <t>支援金の支払いについては、口座振替により受領することを希望します。</t>
  </si>
  <si>
    <t>申請事業者の代表者、役員又は使用人その他の従業員若しくは構成員等が静岡県暴力団排除条例第２条第１号に規定する暴力団、同条第２号に規定する暴力団員又は同条第３号に規定する暴力団員等に該当せず、かつ、将来にわたっても該当しません。また、上記の暴力団、暴力団員及び暴力団関係者が経営に事実上参画していません。</t>
  </si>
  <si>
    <t>静岡県が実施するこの支援金について、介護分の支援金と重複して申請していません。</t>
    <rPh sb="18" eb="20">
      <t>カイゴ</t>
    </rPh>
    <phoneticPr fontId="3"/>
  </si>
  <si>
    <t>（様式第２号）支援金振込口座についての申出書</t>
    <rPh sb="1" eb="3">
      <t>ヨウシキ</t>
    </rPh>
    <rPh sb="3" eb="4">
      <t>ダイ</t>
    </rPh>
    <rPh sb="5" eb="6">
      <t>ゴウ</t>
    </rPh>
    <rPh sb="7" eb="10">
      <t>シエンキン</t>
    </rPh>
    <rPh sb="10" eb="11">
      <t>フ</t>
    </rPh>
    <rPh sb="11" eb="12">
      <t>コ</t>
    </rPh>
    <rPh sb="12" eb="14">
      <t>コウザ</t>
    </rPh>
    <phoneticPr fontId="3"/>
  </si>
  <si>
    <r>
      <t>（</t>
    </r>
    <r>
      <rPr>
        <sz val="10"/>
        <color theme="1"/>
        <rFont val="ＭＳ 明朝"/>
      </rPr>
      <t>別紙様式２）通所系事業所支援金申請額一覧</t>
    </r>
    <rPh sb="1" eb="3">
      <t>ベッシ</t>
    </rPh>
    <rPh sb="3" eb="5">
      <t>ヨウシキ</t>
    </rPh>
    <rPh sb="7" eb="9">
      <t>ツウショ</t>
    </rPh>
    <rPh sb="9" eb="10">
      <t>ケイ</t>
    </rPh>
    <rPh sb="10" eb="13">
      <t>ジギョウショ</t>
    </rPh>
    <rPh sb="13" eb="16">
      <t>シエンキン</t>
    </rPh>
    <rPh sb="16" eb="19">
      <t>シンセイガク</t>
    </rPh>
    <rPh sb="19" eb="21">
      <t>イチラン</t>
    </rPh>
    <phoneticPr fontId="3"/>
  </si>
  <si>
    <r>
      <t>（</t>
    </r>
    <r>
      <rPr>
        <sz val="10"/>
        <color theme="1"/>
        <rFont val="ＭＳ 明朝"/>
      </rPr>
      <t>別紙様式３）居住系事業所支援金申請額一覧</t>
    </r>
    <rPh sb="1" eb="3">
      <t>ベッシ</t>
    </rPh>
    <rPh sb="3" eb="5">
      <t>ヨウシキ</t>
    </rPh>
    <rPh sb="7" eb="9">
      <t>キョジュウ</t>
    </rPh>
    <rPh sb="9" eb="10">
      <t>ケイ</t>
    </rPh>
    <rPh sb="10" eb="13">
      <t>ジギョウショ</t>
    </rPh>
    <rPh sb="13" eb="16">
      <t>シエンキン</t>
    </rPh>
    <rPh sb="16" eb="19">
      <t>シンセイガク</t>
    </rPh>
    <rPh sb="19" eb="21">
      <t>イチラン</t>
    </rPh>
    <phoneticPr fontId="3"/>
  </si>
  <si>
    <r>
      <t>（様式</t>
    </r>
    <r>
      <rPr>
        <sz val="9"/>
        <color theme="1"/>
        <rFont val="ＭＳ 明朝"/>
      </rPr>
      <t>第１号）（用紙　日本産業規格Ａ４縦型）</t>
    </r>
    <rPh sb="1" eb="3">
      <t>ヨウシキ</t>
    </rPh>
    <rPh sb="3" eb="4">
      <t>ダイ</t>
    </rPh>
    <rPh sb="5" eb="6">
      <t>ゴウ</t>
    </rPh>
    <phoneticPr fontId="3"/>
  </si>
  <si>
    <r>
      <t>（</t>
    </r>
    <r>
      <rPr>
        <sz val="11"/>
        <color theme="1"/>
        <rFont val="ＭＳ Ｐ明朝"/>
      </rPr>
      <t>別紙様式２）通所系事業所支援金申請額一覧（用紙　日本産業規格Ａ４縦型）</t>
    </r>
    <rPh sb="1" eb="3">
      <t>ベッシ</t>
    </rPh>
    <rPh sb="3" eb="5">
      <t>ヨウシキ</t>
    </rPh>
    <rPh sb="7" eb="9">
      <t>ツウショ</t>
    </rPh>
    <rPh sb="9" eb="10">
      <t>ケイ</t>
    </rPh>
    <rPh sb="10" eb="13">
      <t>ジギョウショ</t>
    </rPh>
    <rPh sb="13" eb="16">
      <t>シエンキン</t>
    </rPh>
    <rPh sb="16" eb="19">
      <t>シンセイガク</t>
    </rPh>
    <rPh sb="19" eb="21">
      <t>イチラン</t>
    </rPh>
    <phoneticPr fontId="3"/>
  </si>
  <si>
    <r>
      <t>（</t>
    </r>
    <r>
      <rPr>
        <sz val="11"/>
        <color theme="1"/>
        <rFont val="ＭＳ Ｐ明朝"/>
      </rPr>
      <t>別紙様式３）居住系事業所支援金申請額一覧（用紙　日本産業規格Ａ４縦型）</t>
    </r>
    <rPh sb="1" eb="3">
      <t>ベッシ</t>
    </rPh>
    <rPh sb="3" eb="5">
      <t>ヨウシキ</t>
    </rPh>
    <rPh sb="7" eb="9">
      <t>キョジュウ</t>
    </rPh>
    <rPh sb="9" eb="10">
      <t>ケイ</t>
    </rPh>
    <rPh sb="10" eb="13">
      <t>ジギョウショ</t>
    </rPh>
    <rPh sb="13" eb="16">
      <t>シエンキン</t>
    </rPh>
    <rPh sb="16" eb="19">
      <t>シンセイガク</t>
    </rPh>
    <rPh sb="19" eb="21">
      <t>イチラン</t>
    </rPh>
    <phoneticPr fontId="3"/>
  </si>
  <si>
    <t>障害福祉サービス事業所・障害者支援施設等における物価高騰対策支援事業費</t>
    <rPh sb="0" eb="2">
      <t>ショウガイ</t>
    </rPh>
    <rPh sb="2" eb="4">
      <t>フクシ</t>
    </rPh>
    <rPh sb="12" eb="15">
      <t>ショウガイシャ</t>
    </rPh>
    <rPh sb="15" eb="17">
      <t>シエン</t>
    </rPh>
    <rPh sb="19" eb="20">
      <t>トウ</t>
    </rPh>
    <rPh sb="24" eb="26">
      <t>ブッカ</t>
    </rPh>
    <rPh sb="26" eb="28">
      <t>コウトウ</t>
    </rPh>
    <rPh sb="28" eb="30">
      <t>タイサク</t>
    </rPh>
    <rPh sb="30" eb="32">
      <t>シエン</t>
    </rPh>
    <rPh sb="32" eb="35">
      <t>ジギョウヒ</t>
    </rPh>
    <phoneticPr fontId="3"/>
  </si>
  <si>
    <t>○</t>
  </si>
  <si>
    <t>短期入所事業所（併設型、単独型）</t>
  </si>
  <si>
    <t>訪問及び相談系サービス事業所</t>
    <rPh sb="0" eb="2">
      <t>ホウモン</t>
    </rPh>
    <rPh sb="2" eb="3">
      <t>オヨ</t>
    </rPh>
    <rPh sb="4" eb="6">
      <t>ソウダン</t>
    </rPh>
    <rPh sb="6" eb="7">
      <t>ケイ</t>
    </rPh>
    <rPh sb="11" eb="14">
      <t>ジギョウショ</t>
    </rPh>
    <phoneticPr fontId="3"/>
  </si>
  <si>
    <r>
      <t>（</t>
    </r>
    <r>
      <rPr>
        <sz val="10"/>
        <color theme="1"/>
        <rFont val="ＭＳ 明朝"/>
      </rPr>
      <t>別紙様式１）訪問・相談系事業所別支援金申請額一覧</t>
    </r>
    <rPh sb="1" eb="3">
      <t>ベッシ</t>
    </rPh>
    <rPh sb="3" eb="5">
      <t>ヨウシキ</t>
    </rPh>
    <rPh sb="7" eb="9">
      <t>ホウモン</t>
    </rPh>
    <rPh sb="10" eb="12">
      <t>ソウダン</t>
    </rPh>
    <rPh sb="12" eb="13">
      <t>ケイ</t>
    </rPh>
    <rPh sb="13" eb="16">
      <t>ジギョウショ</t>
    </rPh>
    <rPh sb="16" eb="17">
      <t>ベツ</t>
    </rPh>
    <rPh sb="17" eb="20">
      <t>シエンキン</t>
    </rPh>
    <rPh sb="20" eb="23">
      <t>シンセイガク</t>
    </rPh>
    <rPh sb="23" eb="25">
      <t>イチラン</t>
    </rPh>
    <phoneticPr fontId="3"/>
  </si>
  <si>
    <t>利用定員
×単価(9,400円)</t>
    <rPh sb="0" eb="2">
      <t>リヨウ</t>
    </rPh>
    <rPh sb="2" eb="4">
      <t>テイイン</t>
    </rPh>
    <rPh sb="6" eb="8">
      <t>タンカ</t>
    </rPh>
    <rPh sb="14" eb="15">
      <t>エン</t>
    </rPh>
    <phoneticPr fontId="3"/>
  </si>
  <si>
    <r>
      <t>（</t>
    </r>
    <r>
      <rPr>
        <sz val="11"/>
        <color theme="1"/>
        <rFont val="ＭＳ Ｐ明朝"/>
      </rPr>
      <t>別紙様式１）訪問・相談系事業所別支援金申請額一覧（用紙　日本産業規格Ａ４縦型）</t>
    </r>
    <rPh sb="1" eb="3">
      <t>ベッシ</t>
    </rPh>
    <rPh sb="3" eb="5">
      <t>ヨウシキ</t>
    </rPh>
    <rPh sb="7" eb="9">
      <t>ホウモン</t>
    </rPh>
    <rPh sb="10" eb="12">
      <t>ソウダン</t>
    </rPh>
    <rPh sb="12" eb="13">
      <t>ケイ</t>
    </rPh>
    <rPh sb="13" eb="16">
      <t>ジギョウショ</t>
    </rPh>
    <rPh sb="16" eb="17">
      <t>ベツ</t>
    </rPh>
    <rPh sb="17" eb="20">
      <t>シエンキン</t>
    </rPh>
    <rPh sb="20" eb="23">
      <t>シンセイガク</t>
    </rPh>
    <rPh sb="23" eb="25">
      <t>イチラン</t>
    </rPh>
    <phoneticPr fontId="3"/>
  </si>
  <si>
    <t>居宅訪問型児童発達支援事業所</t>
    <rPh sb="0" eb="2">
      <t>キョタク</t>
    </rPh>
    <rPh sb="2" eb="5">
      <t>ホウモンガタ</t>
    </rPh>
    <rPh sb="5" eb="7">
      <t>ジドウ</t>
    </rPh>
    <rPh sb="7" eb="9">
      <t>ハッタツ</t>
    </rPh>
    <rPh sb="9" eb="11">
      <t>シエン</t>
    </rPh>
    <rPh sb="11" eb="14">
      <t>ジギョウショ</t>
    </rPh>
    <phoneticPr fontId="3"/>
  </si>
  <si>
    <t>利用定員×
単価(2,000円)</t>
    <rPh sb="0" eb="2">
      <t>リヨウ</t>
    </rPh>
    <rPh sb="2" eb="4">
      <t>テイイン</t>
    </rPh>
    <rPh sb="6" eb="8">
      <t>タンカ</t>
    </rPh>
    <rPh sb="14" eb="15">
      <t>エン</t>
    </rPh>
    <phoneticPr fontId="3"/>
  </si>
  <si>
    <t>利用定員
×単価(4,000円)</t>
    <rPh sb="0" eb="2">
      <t>リヨウ</t>
    </rPh>
    <rPh sb="2" eb="4">
      <t>テイイン</t>
    </rPh>
    <rPh sb="6" eb="8">
      <t>タンカ</t>
    </rPh>
    <rPh sb="14" eb="15">
      <t>エン</t>
    </rPh>
    <phoneticPr fontId="3"/>
  </si>
  <si>
    <r>
      <t>令和５年度介護サービス事業所等物価高騰対策支援金（障害分）</t>
    </r>
    <r>
      <rPr>
        <sz val="10"/>
        <color rgb="FF1200FF"/>
        <rFont val="ＭＳ 明朝"/>
      </rPr>
      <t>（後期分）</t>
    </r>
    <r>
      <rPr>
        <sz val="10"/>
        <color theme="1"/>
        <rFont val="ＭＳ 明朝"/>
      </rPr>
      <t>申請書</t>
    </r>
    <rPh sb="0" eb="2">
      <t>レイワ</t>
    </rPh>
    <rPh sb="3" eb="5">
      <t>ネンド</t>
    </rPh>
    <rPh sb="5" eb="7">
      <t>カイゴ</t>
    </rPh>
    <rPh sb="11" eb="15">
      <t>ジギョウショナド</t>
    </rPh>
    <rPh sb="15" eb="17">
      <t>ブッカ</t>
    </rPh>
    <rPh sb="17" eb="19">
      <t>コウトウ</t>
    </rPh>
    <rPh sb="19" eb="21">
      <t>タイサク</t>
    </rPh>
    <rPh sb="21" eb="23">
      <t>シエン</t>
    </rPh>
    <rPh sb="23" eb="24">
      <t>キン</t>
    </rPh>
    <rPh sb="25" eb="27">
      <t>ショウガイ</t>
    </rPh>
    <rPh sb="27" eb="28">
      <t>ブン</t>
    </rPh>
    <rPh sb="30" eb="32">
      <t>コウキ</t>
    </rPh>
    <rPh sb="32" eb="33">
      <t>ブン</t>
    </rPh>
    <rPh sb="34" eb="37">
      <t>シンセイショ</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</si>
</sst>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 "/>
    <numFmt numFmtId="177" formatCode="#,##0;\-#,##0;&quot;&quot;"/>
    <numFmt numFmtId="178" formatCode="0_ "/>
  </numFmts>
  <fonts count="16">
    <font>
      <sz val="11"/>
      <color auto="1"/>
      <name val="ＭＳ Ｐゴシック"/>
      <family val="3"/>
    </font>
    <font>
      <sz val="11"/>
      <color auto="1"/>
      <name val="ＭＳ Ｐゴシック"/>
      <family val="3"/>
    </font>
    <font>
      <sz val="11"/>
      <color theme="1"/>
      <name val="ＭＳ Ｐゴシック"/>
      <family val="2"/>
      <scheme val="minor"/>
    </font>
    <font>
      <sz val="6"/>
      <color auto="1"/>
      <name val="ＭＳ Ｐゴシック"/>
      <family val="3"/>
    </font>
    <font>
      <sz val="10"/>
      <color theme="1"/>
      <name val="ＭＳ 明朝"/>
      <family val="1"/>
    </font>
    <font>
      <sz val="8"/>
      <color rgb="FFFF0000"/>
      <name val="ＭＳ 明朝"/>
      <family val="1"/>
    </font>
    <font>
      <sz val="10"/>
      <color rgb="FFFF0000"/>
      <name val="ＭＳ 明朝"/>
      <family val="1"/>
    </font>
    <font>
      <sz val="9"/>
      <color theme="1"/>
      <name val="ＭＳ 明朝"/>
      <family val="1"/>
    </font>
    <font>
      <sz val="11"/>
      <color auto="1"/>
      <name val="ＭＳ 明朝"/>
      <family val="1"/>
    </font>
    <font>
      <sz val="10"/>
      <color auto="1"/>
      <name val="ＭＳ 明朝"/>
      <family val="1"/>
    </font>
    <font>
      <sz val="8"/>
      <color theme="1"/>
      <name val="ＭＳ 明朝"/>
      <family val="1"/>
    </font>
    <font>
      <sz val="9"/>
      <color rgb="FFFF0000"/>
      <name val="ＭＳ 明朝"/>
      <family val="1"/>
    </font>
    <font>
      <sz val="11"/>
      <color theme="1"/>
      <name val="ＭＳ Ｐ明朝"/>
      <family val="1"/>
    </font>
    <font>
      <b/>
      <sz val="10"/>
      <color theme="1"/>
      <name val="ＭＳ Ｐ明朝"/>
      <family val="1"/>
    </font>
    <font>
      <sz val="10"/>
      <color theme="1"/>
      <name val="ＭＳ Ｐ明朝"/>
      <family val="1"/>
    </font>
    <font>
      <sz val="9"/>
      <color theme="1"/>
      <name val="ＭＳ Ｐ明朝"/>
      <family val="1"/>
    </font>
  </fonts>
  <fills count="5">
    <fill>
      <patternFill patternType="none"/>
    </fill>
    <fill>
      <patternFill patternType="gray125"/>
    </fill>
    <fill>
      <patternFill patternType="solid">
        <fgColor rgb="FFFFFFBE"/>
        <bgColor indexed="64"/>
      </patternFill>
    </fill>
    <fill>
      <patternFill patternType="solid">
        <fgColor rgb="FFFFFFCC"/>
        <bgColor indexed="64"/>
      </patternFill>
    </fill>
    <fill>
      <patternFill patternType="solid">
        <fgColor theme="0" tint="-5.e-002"/>
        <bgColor indexed="64"/>
      </patternFill>
    </fill>
  </fills>
  <borders count="5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182">
    <xf numFmtId="0" fontId="0" fillId="0" borderId="0" xfId="0">
      <alignment vertical="center"/>
    </xf>
    <xf numFmtId="0" fontId="4" fillId="0" borderId="0" xfId="0" applyFont="1" applyProtection="1">
      <alignment vertical="center"/>
    </xf>
    <xf numFmtId="0" fontId="5" fillId="0" borderId="0" xfId="0" applyFont="1" applyProtection="1">
      <alignment vertical="center"/>
    </xf>
    <xf numFmtId="0" fontId="6" fillId="0" borderId="0" xfId="0" applyFont="1">
      <alignment vertical="center"/>
    </xf>
    <xf numFmtId="0" fontId="7" fillId="0" borderId="0" xfId="0" applyFont="1" applyProtection="1">
      <alignment vertical="center"/>
    </xf>
    <xf numFmtId="0" fontId="4" fillId="0" borderId="0" xfId="0" applyFont="1" applyAlignment="1" applyProtection="1">
      <alignment horizontal="center" vertical="center"/>
    </xf>
    <xf numFmtId="0" fontId="4" fillId="0" borderId="0" xfId="0" applyFont="1" applyFill="1" applyAlignment="1" applyProtection="1">
      <alignment horizontal="center" vertical="center"/>
      <protection locked="0"/>
    </xf>
    <xf numFmtId="0" fontId="4" fillId="0" borderId="1" xfId="0" applyFont="1" applyBorder="1" applyAlignment="1" applyProtection="1">
      <alignment horizontal="center" vertical="center" textRotation="255"/>
    </xf>
    <xf numFmtId="0" fontId="4" fillId="0" borderId="2" xfId="0" applyFont="1" applyBorder="1" applyAlignment="1" applyProtection="1">
      <alignment horizontal="center" vertical="center" textRotation="255"/>
    </xf>
    <xf numFmtId="0" fontId="4" fillId="0" borderId="3" xfId="0" applyFont="1" applyBorder="1" applyAlignment="1" applyProtection="1">
      <alignment horizontal="center" vertical="center" textRotation="255"/>
    </xf>
    <xf numFmtId="0" fontId="4" fillId="0" borderId="0" xfId="0" applyFont="1" applyBorder="1" applyAlignment="1" applyProtection="1">
      <alignment horizontal="center" vertical="center" textRotation="255"/>
    </xf>
    <xf numFmtId="0" fontId="4" fillId="0" borderId="0" xfId="0" applyFont="1" applyBorder="1" applyProtection="1">
      <alignment vertical="center"/>
    </xf>
    <xf numFmtId="0" fontId="4" fillId="0" borderId="4" xfId="0" applyFont="1" applyBorder="1" applyAlignment="1" applyProtection="1">
      <alignment horizontal="center" vertical="center" shrinkToFit="1"/>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textRotation="255"/>
    </xf>
    <xf numFmtId="0" fontId="4" fillId="0" borderId="5" xfId="0" applyFont="1" applyBorder="1" applyAlignment="1" applyProtection="1">
      <alignment horizontal="center" vertical="center" textRotation="255" shrinkToFit="1"/>
    </xf>
    <xf numFmtId="0" fontId="4" fillId="0" borderId="6" xfId="0" applyFont="1" applyBorder="1" applyAlignment="1" applyProtection="1">
      <alignment horizontal="center" vertical="center"/>
    </xf>
    <xf numFmtId="0" fontId="5" fillId="0" borderId="0" xfId="0" applyFont="1" applyAlignment="1" applyProtection="1">
      <alignment horizontal="left" vertical="center"/>
    </xf>
    <xf numFmtId="0" fontId="8" fillId="0" borderId="7" xfId="0" applyFont="1" applyFill="1" applyBorder="1" applyAlignment="1">
      <alignment horizontal="left" vertical="center" wrapText="1"/>
    </xf>
    <xf numFmtId="0" fontId="8" fillId="2" borderId="4" xfId="0" applyFont="1" applyFill="1" applyBorder="1" applyAlignment="1" applyProtection="1">
      <alignment horizontal="center" vertical="center"/>
      <protection locked="0"/>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shrinkToFit="1"/>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textRotation="255"/>
    </xf>
    <xf numFmtId="0" fontId="4" fillId="0" borderId="16" xfId="0" applyFont="1" applyBorder="1" applyAlignment="1" applyProtection="1">
      <alignment horizontal="center" vertical="center" textRotation="255"/>
    </xf>
    <xf numFmtId="0" fontId="4" fillId="0" borderId="15" xfId="0" applyFont="1" applyBorder="1" applyAlignment="1" applyProtection="1">
      <alignment horizontal="center" vertical="center"/>
    </xf>
    <xf numFmtId="0" fontId="4" fillId="0" borderId="15" xfId="0" applyFont="1" applyBorder="1" applyAlignment="1" applyProtection="1">
      <alignment horizontal="center" vertical="center" shrinkToFit="1"/>
    </xf>
    <xf numFmtId="0" fontId="9" fillId="0" borderId="16" xfId="0" applyFont="1" applyBorder="1" applyAlignment="1" applyProtection="1">
      <alignment horizontal="center" vertical="center"/>
    </xf>
    <xf numFmtId="0" fontId="4" fillId="0" borderId="7" xfId="0" applyFont="1" applyBorder="1" applyAlignment="1" applyProtection="1">
      <alignment horizontal="center" vertical="center"/>
    </xf>
    <xf numFmtId="0" fontId="6" fillId="0" borderId="0" xfId="0" applyFont="1" applyProtection="1">
      <alignment vertical="center"/>
    </xf>
    <xf numFmtId="0" fontId="8" fillId="2" borderId="17"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xf>
    <xf numFmtId="0" fontId="4" fillId="0" borderId="18" xfId="0" applyFont="1" applyBorder="1" applyProtection="1">
      <alignment vertical="center"/>
    </xf>
    <xf numFmtId="0" fontId="4" fillId="0" borderId="19" xfId="0" applyFont="1" applyBorder="1" applyProtection="1">
      <alignment vertical="center"/>
    </xf>
    <xf numFmtId="0" fontId="4" fillId="0" borderId="20" xfId="0" applyFont="1" applyBorder="1" applyProtection="1">
      <alignment vertical="center"/>
    </xf>
    <xf numFmtId="0" fontId="9" fillId="0" borderId="20" xfId="0" applyFont="1" applyBorder="1" applyProtection="1">
      <alignment vertical="center"/>
    </xf>
    <xf numFmtId="0" fontId="8" fillId="0" borderId="4" xfId="0" applyFont="1" applyFill="1" applyBorder="1" applyAlignment="1">
      <alignment vertical="center" wrapText="1"/>
    </xf>
    <xf numFmtId="0" fontId="4" fillId="0" borderId="21" xfId="0" applyFont="1" applyBorder="1" applyAlignment="1" applyProtection="1">
      <alignment horizontal="center" vertical="center"/>
    </xf>
    <xf numFmtId="0" fontId="4" fillId="0" borderId="22" xfId="0" applyFont="1" applyBorder="1" applyAlignment="1" applyProtection="1">
      <alignment horizontal="center" vertical="center"/>
    </xf>
    <xf numFmtId="0" fontId="9" fillId="0" borderId="19" xfId="0" applyFont="1" applyBorder="1" applyProtection="1">
      <alignment vertical="center"/>
    </xf>
    <xf numFmtId="0" fontId="8" fillId="0" borderId="14" xfId="0" applyFont="1" applyFill="1" applyBorder="1" applyAlignment="1">
      <alignment vertical="center" wrapText="1"/>
    </xf>
    <xf numFmtId="0" fontId="4" fillId="3" borderId="8" xfId="0" applyFont="1" applyFill="1" applyBorder="1" applyAlignment="1" applyProtection="1">
      <alignment horizontal="left" vertical="center"/>
      <protection locked="0"/>
    </xf>
    <xf numFmtId="0" fontId="4" fillId="3" borderId="9" xfId="0" applyFont="1" applyFill="1" applyBorder="1" applyAlignment="1" applyProtection="1">
      <alignment horizontal="left" vertical="center"/>
      <protection locked="0"/>
    </xf>
    <xf numFmtId="0" fontId="4" fillId="0" borderId="23" xfId="0" applyFont="1" applyBorder="1" applyProtection="1">
      <alignment vertical="center"/>
    </xf>
    <xf numFmtId="0" fontId="4" fillId="3" borderId="24" xfId="0" applyFont="1" applyFill="1" applyBorder="1" applyAlignment="1" applyProtection="1">
      <alignment horizontal="left" vertical="center"/>
      <protection locked="0"/>
    </xf>
    <xf numFmtId="0" fontId="9" fillId="0" borderId="18" xfId="0" applyFont="1" applyBorder="1" applyProtection="1">
      <alignment vertical="center"/>
    </xf>
    <xf numFmtId="0" fontId="10" fillId="0" borderId="0" xfId="0" applyFont="1" applyBorder="1" applyProtection="1">
      <alignment vertical="center"/>
    </xf>
    <xf numFmtId="49" fontId="4" fillId="3" borderId="23" xfId="0" applyNumberFormat="1" applyFont="1" applyFill="1" applyBorder="1" applyAlignment="1" applyProtection="1">
      <alignment horizontal="left" vertical="center"/>
      <protection locked="0"/>
    </xf>
    <xf numFmtId="0" fontId="4" fillId="0" borderId="25"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28" xfId="0" applyFont="1" applyBorder="1" applyAlignment="1" applyProtection="1">
      <alignment horizontal="center" vertical="center"/>
    </xf>
    <xf numFmtId="49" fontId="4" fillId="3" borderId="12" xfId="0" applyNumberFormat="1"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0" fontId="4" fillId="3" borderId="13" xfId="0" applyFont="1" applyFill="1" applyBorder="1" applyAlignment="1" applyProtection="1">
      <alignment horizontal="left" vertical="center"/>
      <protection locked="0"/>
    </xf>
    <xf numFmtId="49" fontId="4" fillId="3" borderId="25" xfId="0" applyNumberFormat="1" applyFont="1" applyFill="1" applyBorder="1" applyAlignment="1" applyProtection="1">
      <alignment horizontal="left" vertical="center"/>
      <protection locked="0"/>
    </xf>
    <xf numFmtId="0" fontId="4" fillId="3" borderId="25" xfId="0" applyFont="1" applyFill="1" applyBorder="1" applyAlignment="1" applyProtection="1">
      <alignment horizontal="left" vertical="center"/>
      <protection locked="0"/>
    </xf>
    <xf numFmtId="0" fontId="4" fillId="3" borderId="26" xfId="0" applyFont="1" applyFill="1" applyBorder="1" applyAlignment="1" applyProtection="1">
      <alignment horizontal="left" vertical="center"/>
      <protection locked="0"/>
    </xf>
    <xf numFmtId="0" fontId="4" fillId="0" borderId="0" xfId="0" applyFont="1" applyAlignment="1" applyProtection="1">
      <alignment vertical="center"/>
    </xf>
    <xf numFmtId="0" fontId="4" fillId="0" borderId="0" xfId="0" applyFont="1" applyAlignment="1" applyProtection="1">
      <alignment horizontal="right" vertical="center"/>
    </xf>
    <xf numFmtId="0" fontId="4" fillId="0" borderId="0" xfId="0" applyFont="1" applyFill="1" applyBorder="1" applyAlignment="1" applyProtection="1">
      <alignment vertical="center"/>
    </xf>
    <xf numFmtId="0" fontId="4" fillId="0" borderId="29" xfId="0" applyFont="1" applyBorder="1" applyAlignment="1" applyProtection="1">
      <alignment horizontal="center" vertical="center" shrinkToFit="1"/>
    </xf>
    <xf numFmtId="0" fontId="4" fillId="0" borderId="29" xfId="0" applyFont="1" applyBorder="1" applyAlignment="1" applyProtection="1">
      <alignment horizontal="center" vertical="center"/>
    </xf>
    <xf numFmtId="0" fontId="4" fillId="0" borderId="30" xfId="0" applyFont="1" applyBorder="1" applyProtection="1">
      <alignment vertical="center"/>
    </xf>
    <xf numFmtId="0" fontId="4" fillId="0" borderId="31" xfId="0" applyFont="1" applyBorder="1" applyProtection="1">
      <alignment vertical="center"/>
    </xf>
    <xf numFmtId="0" fontId="9" fillId="0" borderId="31" xfId="0" applyFont="1" applyBorder="1" applyProtection="1">
      <alignment vertical="center"/>
    </xf>
    <xf numFmtId="0" fontId="4" fillId="0" borderId="32" xfId="0" applyFont="1" applyBorder="1" applyAlignment="1" applyProtection="1">
      <alignment horizontal="center" vertical="center"/>
    </xf>
    <xf numFmtId="0" fontId="4" fillId="3" borderId="0" xfId="0" applyFont="1" applyFill="1" applyAlignment="1" applyProtection="1">
      <alignment horizontal="center" vertical="center"/>
      <protection locked="0"/>
    </xf>
    <xf numFmtId="0" fontId="10" fillId="0" borderId="33" xfId="0" applyFont="1" applyBorder="1" applyAlignment="1" applyProtection="1">
      <alignment horizontal="center" vertical="center" shrinkToFit="1"/>
    </xf>
    <xf numFmtId="0" fontId="7" fillId="0" borderId="34" xfId="0" applyFont="1" applyBorder="1" applyAlignment="1" applyProtection="1">
      <alignment vertical="center"/>
    </xf>
    <xf numFmtId="0" fontId="7" fillId="0" borderId="33" xfId="0" applyFont="1" applyBorder="1" applyAlignment="1" applyProtection="1">
      <alignment vertical="center"/>
    </xf>
    <xf numFmtId="0" fontId="7" fillId="0" borderId="35" xfId="0" applyFont="1" applyBorder="1" applyAlignment="1" applyProtection="1">
      <alignment vertical="center"/>
    </xf>
    <xf numFmtId="0" fontId="4" fillId="0" borderId="33" xfId="0" applyNumberFormat="1" applyFont="1" applyBorder="1" applyAlignment="1" applyProtection="1">
      <alignment horizontal="right" vertical="center"/>
    </xf>
    <xf numFmtId="0" fontId="4" fillId="3" borderId="12" xfId="0" applyFont="1" applyFill="1" applyBorder="1" applyAlignment="1" applyProtection="1">
      <alignment horizontal="left" vertical="center" shrinkToFit="1"/>
      <protection locked="0"/>
    </xf>
    <xf numFmtId="0" fontId="10" fillId="0" borderId="14" xfId="0" applyFont="1" applyBorder="1" applyAlignment="1" applyProtection="1">
      <alignment horizontal="center" vertical="center" shrinkToFit="1"/>
    </xf>
    <xf numFmtId="0" fontId="7" fillId="0" borderId="19" xfId="0" applyFont="1" applyBorder="1" applyAlignment="1" applyProtection="1">
      <alignment vertical="center"/>
    </xf>
    <xf numFmtId="0" fontId="7" fillId="0" borderId="14" xfId="0" applyFont="1" applyBorder="1" applyAlignment="1" applyProtection="1">
      <alignment vertical="center"/>
    </xf>
    <xf numFmtId="0" fontId="7" fillId="0" borderId="18" xfId="0" applyFont="1" applyBorder="1" applyAlignment="1" applyProtection="1">
      <alignment vertical="center"/>
    </xf>
    <xf numFmtId="0" fontId="4" fillId="0" borderId="14" xfId="0" applyNumberFormat="1" applyFont="1" applyBorder="1" applyAlignment="1" applyProtection="1">
      <alignment horizontal="right" vertical="center"/>
    </xf>
    <xf numFmtId="0" fontId="7" fillId="0" borderId="19"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8" xfId="0" applyFont="1" applyBorder="1" applyAlignment="1" applyProtection="1">
      <alignment horizontal="center" vertical="center"/>
    </xf>
    <xf numFmtId="0" fontId="10" fillId="0" borderId="29" xfId="0" applyFont="1" applyBorder="1" applyAlignment="1" applyProtection="1">
      <alignment horizontal="center" vertical="center" shrinkToFit="1"/>
    </xf>
    <xf numFmtId="0" fontId="7" fillId="0" borderId="31"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14" xfId="0" applyFont="1" applyBorder="1" applyAlignment="1" applyProtection="1">
      <alignment horizontal="center" vertical="center" wrapText="1"/>
    </xf>
    <xf numFmtId="38" fontId="7" fillId="0" borderId="34" xfId="6" applyFont="1" applyBorder="1" applyAlignment="1" applyProtection="1">
      <alignment vertical="center"/>
    </xf>
    <xf numFmtId="38" fontId="7" fillId="0" borderId="33" xfId="6" applyFont="1" applyBorder="1" applyAlignment="1" applyProtection="1">
      <alignment vertical="center"/>
    </xf>
    <xf numFmtId="38" fontId="7" fillId="0" borderId="35" xfId="6" applyFont="1" applyBorder="1" applyAlignment="1" applyProtection="1">
      <alignment vertical="center"/>
    </xf>
    <xf numFmtId="38" fontId="4" fillId="0" borderId="33" xfId="6" applyFont="1" applyBorder="1" applyAlignment="1" applyProtection="1">
      <alignment horizontal="right" vertical="center"/>
    </xf>
    <xf numFmtId="38" fontId="7" fillId="0" borderId="19" xfId="6" applyFont="1" applyBorder="1" applyAlignment="1" applyProtection="1">
      <alignment vertical="center"/>
    </xf>
    <xf numFmtId="38" fontId="7" fillId="0" borderId="14" xfId="6" applyFont="1" applyBorder="1" applyAlignment="1" applyProtection="1">
      <alignment vertical="center"/>
    </xf>
    <xf numFmtId="38" fontId="7" fillId="0" borderId="18" xfId="6" applyFont="1" applyBorder="1" applyAlignment="1" applyProtection="1">
      <alignment vertical="center"/>
    </xf>
    <xf numFmtId="38" fontId="4" fillId="0" borderId="14" xfId="6" applyFont="1" applyBorder="1" applyAlignment="1" applyProtection="1">
      <alignment horizontal="right" vertical="center"/>
    </xf>
    <xf numFmtId="0" fontId="4" fillId="3" borderId="36" xfId="0" applyFont="1" applyFill="1" applyBorder="1" applyAlignment="1" applyProtection="1">
      <alignment horizontal="left" vertical="center"/>
      <protection locked="0"/>
    </xf>
    <xf numFmtId="0" fontId="4" fillId="3" borderId="37" xfId="0" applyFont="1" applyFill="1" applyBorder="1" applyAlignment="1" applyProtection="1">
      <alignment horizontal="left" vertical="center"/>
      <protection locked="0"/>
    </xf>
    <xf numFmtId="0" fontId="4" fillId="0" borderId="38" xfId="0" applyFont="1" applyBorder="1" applyProtection="1">
      <alignment vertical="center"/>
    </xf>
    <xf numFmtId="0" fontId="4" fillId="3" borderId="39" xfId="0" applyFont="1" applyFill="1" applyBorder="1" applyAlignment="1" applyProtection="1">
      <alignment horizontal="left" vertical="center" shrinkToFit="1"/>
      <protection locked="0"/>
    </xf>
    <xf numFmtId="0" fontId="4" fillId="3" borderId="39" xfId="0" applyFont="1" applyFill="1" applyBorder="1" applyAlignment="1" applyProtection="1">
      <alignment horizontal="left" vertical="center"/>
      <protection locked="0"/>
    </xf>
    <xf numFmtId="0" fontId="4" fillId="3" borderId="40" xfId="0" applyFont="1" applyFill="1" applyBorder="1" applyAlignment="1" applyProtection="1">
      <alignment horizontal="left" vertical="center"/>
      <protection locked="0"/>
    </xf>
    <xf numFmtId="0" fontId="7" fillId="0" borderId="17" xfId="0" applyFont="1" applyBorder="1" applyAlignment="1" applyProtection="1">
      <alignment horizontal="center" vertical="center" wrapText="1"/>
    </xf>
    <xf numFmtId="176" fontId="7" fillId="0" borderId="41" xfId="0" applyNumberFormat="1" applyFont="1" applyBorder="1" applyAlignment="1" applyProtection="1">
      <alignment vertical="center"/>
    </xf>
    <xf numFmtId="176" fontId="7" fillId="0" borderId="17" xfId="0" applyNumberFormat="1" applyFont="1" applyBorder="1" applyAlignment="1" applyProtection="1">
      <alignment vertical="center"/>
    </xf>
    <xf numFmtId="0" fontId="7" fillId="0" borderId="42" xfId="0" applyFont="1" applyBorder="1" applyAlignment="1" applyProtection="1">
      <alignment vertical="center"/>
    </xf>
    <xf numFmtId="0" fontId="7" fillId="0" borderId="41" xfId="0" applyFont="1" applyBorder="1" applyAlignment="1" applyProtection="1">
      <alignment vertical="center"/>
    </xf>
    <xf numFmtId="176" fontId="7" fillId="0" borderId="42" xfId="0" applyNumberFormat="1" applyFont="1" applyBorder="1" applyAlignment="1" applyProtection="1">
      <alignment vertical="center"/>
    </xf>
    <xf numFmtId="176" fontId="7" fillId="0" borderId="43" xfId="0" applyNumberFormat="1" applyFont="1" applyBorder="1" applyAlignment="1" applyProtection="1">
      <alignment vertical="center"/>
    </xf>
    <xf numFmtId="0" fontId="8" fillId="0" borderId="17" xfId="0" applyFont="1" applyFill="1" applyBorder="1" applyAlignment="1">
      <alignment vertical="center" wrapText="1"/>
    </xf>
    <xf numFmtId="0" fontId="10" fillId="0" borderId="0" xfId="0" applyFont="1" applyBorder="1" applyAlignment="1" applyProtection="1">
      <alignment horizontal="center" vertical="center" shrinkToFit="1"/>
    </xf>
    <xf numFmtId="0" fontId="6" fillId="0" borderId="0" xfId="0" applyFont="1" applyBorder="1" applyAlignment="1" applyProtection="1">
      <alignment vertical="center"/>
    </xf>
    <xf numFmtId="0" fontId="6" fillId="0" borderId="0" xfId="0" applyFont="1" applyAlignment="1" applyProtection="1">
      <alignment vertical="center"/>
    </xf>
    <xf numFmtId="0" fontId="5" fillId="0" borderId="0" xfId="0" applyFont="1" applyAlignment="1">
      <alignment horizontal="left" vertical="center"/>
    </xf>
    <xf numFmtId="0" fontId="7" fillId="0" borderId="0" xfId="0" applyFont="1" applyBorder="1" applyAlignment="1" applyProtection="1">
      <alignment horizontal="center" vertical="center"/>
    </xf>
    <xf numFmtId="0" fontId="7" fillId="0" borderId="0" xfId="0" applyFont="1" applyAlignment="1" applyProtection="1">
      <alignment horizontal="center" vertical="center"/>
    </xf>
    <xf numFmtId="0" fontId="11" fillId="0" borderId="0" xfId="0" applyFont="1" applyBorder="1" applyAlignment="1" applyProtection="1">
      <alignment horizontal="center" vertical="center"/>
    </xf>
    <xf numFmtId="0" fontId="11" fillId="0" borderId="0" xfId="0" applyFont="1" applyAlignment="1" applyProtection="1">
      <alignment horizontal="center" vertical="center"/>
    </xf>
    <xf numFmtId="0" fontId="10" fillId="0" borderId="0" xfId="0" applyFont="1" applyBorder="1" applyAlignment="1" applyProtection="1">
      <alignment horizontal="center" vertical="center"/>
    </xf>
    <xf numFmtId="176" fontId="4" fillId="0" borderId="0" xfId="0" applyNumberFormat="1" applyFont="1" applyBorder="1" applyAlignment="1" applyProtection="1">
      <alignment vertical="center"/>
    </xf>
    <xf numFmtId="176" fontId="4" fillId="0" borderId="0" xfId="0" applyNumberFormat="1" applyFont="1" applyAlignment="1" applyProtection="1">
      <alignment vertical="center"/>
    </xf>
    <xf numFmtId="176" fontId="6" fillId="0" borderId="0" xfId="0" applyNumberFormat="1" applyFont="1" applyBorder="1" applyAlignment="1" applyProtection="1">
      <alignment vertical="center"/>
    </xf>
    <xf numFmtId="176" fontId="6" fillId="0" borderId="0" xfId="0" applyNumberFormat="1" applyFont="1" applyAlignment="1" applyProtection="1">
      <alignment vertical="center"/>
    </xf>
    <xf numFmtId="176" fontId="7" fillId="0" borderId="0" xfId="0" applyNumberFormat="1" applyFont="1" applyBorder="1" applyAlignment="1" applyProtection="1">
      <alignment vertical="center"/>
    </xf>
    <xf numFmtId="0" fontId="7" fillId="0" borderId="0" xfId="0" applyFont="1" applyBorder="1" applyAlignment="1" applyProtection="1">
      <alignment vertical="center"/>
    </xf>
    <xf numFmtId="176" fontId="7" fillId="0" borderId="0" xfId="0" applyNumberFormat="1" applyFont="1" applyAlignment="1" applyProtection="1">
      <alignment vertical="center"/>
    </xf>
    <xf numFmtId="176" fontId="11" fillId="0" borderId="0" xfId="0" applyNumberFormat="1" applyFont="1" applyBorder="1" applyAlignment="1" applyProtection="1">
      <alignment vertical="center"/>
    </xf>
    <xf numFmtId="176" fontId="11" fillId="0" borderId="0" xfId="0" applyNumberFormat="1" applyFont="1" applyAlignment="1" applyProtection="1">
      <alignment vertical="center"/>
    </xf>
    <xf numFmtId="0" fontId="7" fillId="0" borderId="0" xfId="0" applyFont="1" applyAlignment="1" applyProtection="1">
      <alignment vertical="center"/>
    </xf>
    <xf numFmtId="0" fontId="11" fillId="0" borderId="0" xfId="0" applyFont="1" applyBorder="1" applyAlignment="1" applyProtection="1">
      <alignment vertical="center"/>
    </xf>
    <xf numFmtId="0" fontId="11" fillId="0" borderId="0" xfId="0" applyFont="1" applyAlignment="1" applyProtection="1">
      <alignment vertical="center"/>
    </xf>
    <xf numFmtId="0" fontId="12" fillId="0" borderId="0" xfId="0" applyFont="1" applyProtection="1">
      <alignment vertical="center"/>
    </xf>
    <xf numFmtId="0" fontId="13" fillId="0" borderId="0" xfId="0" applyFont="1" applyFill="1" applyBorder="1" applyAlignment="1" applyProtection="1">
      <alignment horizontal="left" vertical="center"/>
    </xf>
    <xf numFmtId="0" fontId="12" fillId="4" borderId="44" xfId="0" applyFont="1" applyFill="1" applyBorder="1" applyAlignment="1" applyProtection="1">
      <alignment horizontal="center" vertical="center" shrinkToFit="1"/>
    </xf>
    <xf numFmtId="177" fontId="12" fillId="0" borderId="44" xfId="0" applyNumberFormat="1" applyFont="1" applyBorder="1" applyAlignment="1" applyProtection="1">
      <alignment horizontal="center" vertical="center" shrinkToFit="1"/>
    </xf>
    <xf numFmtId="0" fontId="14" fillId="4" borderId="27" xfId="0" applyFont="1" applyFill="1" applyBorder="1" applyAlignment="1" applyProtection="1">
      <alignment horizontal="center" vertical="center"/>
    </xf>
    <xf numFmtId="177" fontId="12" fillId="2" borderId="27" xfId="0" applyNumberFormat="1" applyFont="1" applyFill="1" applyBorder="1" applyAlignment="1" applyProtection="1">
      <alignment horizontal="center" vertical="center" shrinkToFit="1"/>
      <protection locked="0"/>
    </xf>
    <xf numFmtId="0" fontId="12" fillId="0" borderId="0" xfId="0" applyFont="1" applyAlignment="1" applyProtection="1">
      <alignment vertical="center" shrinkToFit="1"/>
    </xf>
    <xf numFmtId="0" fontId="12" fillId="0" borderId="0" xfId="0" applyFont="1" applyFill="1" applyAlignment="1">
      <alignment vertical="center" shrinkToFit="1"/>
    </xf>
    <xf numFmtId="0" fontId="14" fillId="4" borderId="44" xfId="0" applyFont="1" applyFill="1" applyBorder="1" applyAlignment="1" applyProtection="1">
      <alignment horizontal="center" vertical="center" wrapText="1"/>
    </xf>
    <xf numFmtId="178" fontId="12" fillId="2" borderId="27" xfId="0" applyNumberFormat="1" applyFont="1" applyFill="1" applyBorder="1" applyAlignment="1" applyProtection="1">
      <alignment horizontal="center" vertical="center" shrinkToFit="1"/>
      <protection locked="0"/>
    </xf>
    <xf numFmtId="0" fontId="14" fillId="4" borderId="44" xfId="0" applyFont="1" applyFill="1" applyBorder="1" applyAlignment="1" applyProtection="1">
      <alignment horizontal="center" vertical="center"/>
    </xf>
    <xf numFmtId="177" fontId="12" fillId="2" borderId="27" xfId="0" applyNumberFormat="1"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xf>
    <xf numFmtId="0" fontId="14" fillId="4" borderId="45" xfId="0" applyFont="1" applyFill="1" applyBorder="1" applyAlignment="1" applyProtection="1">
      <alignment horizontal="center" vertical="center"/>
    </xf>
    <xf numFmtId="177" fontId="12" fillId="0" borderId="46" xfId="6" applyNumberFormat="1" applyFont="1" applyBorder="1" applyAlignment="1" applyProtection="1">
      <alignment horizontal="right" vertical="center" shrinkToFit="1"/>
    </xf>
    <xf numFmtId="0" fontId="12" fillId="0" borderId="0" xfId="0" applyFont="1" applyAlignment="1" applyProtection="1">
      <alignment horizontal="right" vertical="center"/>
    </xf>
    <xf numFmtId="0" fontId="14" fillId="4" borderId="47" xfId="0" applyFont="1" applyFill="1" applyBorder="1" applyAlignment="1" applyProtection="1">
      <alignment horizontal="center" vertical="center" wrapText="1"/>
    </xf>
    <xf numFmtId="177" fontId="12" fillId="0" borderId="47" xfId="6" applyNumberFormat="1" applyFont="1" applyFill="1" applyBorder="1" applyAlignment="1" applyProtection="1">
      <alignment horizontal="center" vertical="center" shrinkToFit="1"/>
      <protection locked="0"/>
    </xf>
    <xf numFmtId="0" fontId="12" fillId="0" borderId="0" xfId="0" applyFont="1" applyAlignment="1" applyProtection="1">
      <alignment vertical="center"/>
    </xf>
    <xf numFmtId="0" fontId="12" fillId="0" borderId="0" xfId="0" applyFont="1" applyFill="1" applyAlignment="1">
      <alignment vertical="center"/>
    </xf>
    <xf numFmtId="0" fontId="12" fillId="4" borderId="48" xfId="0" applyFont="1" applyFill="1" applyBorder="1" applyAlignment="1" applyProtection="1">
      <alignment horizontal="center" vertical="center" shrinkToFit="1"/>
    </xf>
    <xf numFmtId="0" fontId="12" fillId="4" borderId="49" xfId="0" applyFont="1" applyFill="1" applyBorder="1" applyAlignment="1" applyProtection="1">
      <alignment horizontal="center" vertical="center" shrinkToFit="1"/>
    </xf>
    <xf numFmtId="0" fontId="14" fillId="4" borderId="48" xfId="0" applyFont="1" applyFill="1" applyBorder="1" applyAlignment="1" applyProtection="1">
      <alignment horizontal="center" vertical="center"/>
    </xf>
    <xf numFmtId="0" fontId="14" fillId="4" borderId="49" xfId="0" applyFont="1" applyFill="1" applyBorder="1" applyAlignment="1" applyProtection="1">
      <alignment horizontal="center" vertical="center"/>
    </xf>
    <xf numFmtId="0" fontId="14" fillId="4" borderId="50" xfId="0" applyFont="1" applyFill="1" applyBorder="1" applyAlignment="1" applyProtection="1">
      <alignment horizontal="center" vertical="center" wrapText="1"/>
    </xf>
    <xf numFmtId="0" fontId="14" fillId="4" borderId="51" xfId="0" applyFont="1" applyFill="1" applyBorder="1" applyAlignment="1" applyProtection="1">
      <alignment horizontal="center" vertical="center" wrapText="1"/>
    </xf>
    <xf numFmtId="0" fontId="14" fillId="4" borderId="50" xfId="0" applyFont="1" applyFill="1" applyBorder="1" applyAlignment="1" applyProtection="1">
      <alignment horizontal="center" vertical="center"/>
    </xf>
    <xf numFmtId="0" fontId="14" fillId="4" borderId="51" xfId="0" applyFont="1" applyFill="1" applyBorder="1" applyAlignment="1" applyProtection="1">
      <alignment horizontal="center" vertical="center"/>
    </xf>
    <xf numFmtId="0" fontId="15" fillId="4" borderId="50" xfId="0" applyFont="1" applyFill="1" applyBorder="1" applyAlignment="1" applyProtection="1">
      <alignment horizontal="center" vertical="center" wrapText="1"/>
    </xf>
    <xf numFmtId="0" fontId="15" fillId="4" borderId="51" xfId="0" applyFont="1" applyFill="1" applyBorder="1" applyAlignment="1" applyProtection="1">
      <alignment horizontal="center" vertical="center" wrapText="1"/>
    </xf>
    <xf numFmtId="0" fontId="15" fillId="4" borderId="25" xfId="0" applyFont="1" applyFill="1" applyBorder="1" applyAlignment="1" applyProtection="1">
      <alignment horizontal="center" vertical="center" wrapText="1"/>
    </xf>
    <xf numFmtId="0" fontId="15" fillId="4" borderId="2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15" fillId="4" borderId="49" xfId="0" applyFont="1" applyFill="1" applyBorder="1" applyAlignment="1" applyProtection="1">
      <alignment horizontal="center" vertical="center" wrapText="1"/>
    </xf>
    <xf numFmtId="177" fontId="12" fillId="0" borderId="27" xfId="0" applyNumberFormat="1" applyFont="1" applyFill="1" applyBorder="1" applyAlignment="1" applyProtection="1">
      <alignment horizontal="center" vertical="center" shrinkToFit="1"/>
    </xf>
    <xf numFmtId="177" fontId="12" fillId="0" borderId="44" xfId="0" applyNumberFormat="1" applyFont="1" applyBorder="1" applyAlignment="1" applyProtection="1">
      <alignment horizontal="right" vertical="center" shrinkToFit="1"/>
    </xf>
    <xf numFmtId="0" fontId="15" fillId="4" borderId="52" xfId="0" applyFont="1" applyFill="1" applyBorder="1" applyAlignment="1" applyProtection="1">
      <alignment horizontal="center" vertical="center" wrapText="1"/>
    </xf>
    <xf numFmtId="0" fontId="15" fillId="4" borderId="53" xfId="0" applyFont="1" applyFill="1" applyBorder="1" applyAlignment="1" applyProtection="1">
      <alignment horizontal="center" vertical="center" wrapText="1"/>
    </xf>
    <xf numFmtId="177" fontId="12" fillId="0" borderId="12" xfId="0" applyNumberFormat="1" applyFont="1" applyBorder="1" applyAlignment="1" applyProtection="1">
      <alignment horizontal="right" vertical="center" shrinkToFit="1"/>
    </xf>
    <xf numFmtId="0" fontId="14" fillId="4" borderId="1" xfId="0" applyFont="1" applyFill="1" applyBorder="1" applyAlignment="1" applyProtection="1">
      <alignment horizontal="center" vertical="center"/>
    </xf>
    <xf numFmtId="0" fontId="14" fillId="4" borderId="54" xfId="0" applyFont="1" applyFill="1" applyBorder="1" applyAlignment="1" applyProtection="1">
      <alignment horizontal="center" vertical="center"/>
    </xf>
    <xf numFmtId="0" fontId="14" fillId="4" borderId="55" xfId="0" applyFont="1" applyFill="1" applyBorder="1" applyAlignment="1" applyProtection="1">
      <alignment horizontal="center" vertical="center" wrapText="1"/>
    </xf>
    <xf numFmtId="0" fontId="14" fillId="4" borderId="56" xfId="0" applyFont="1" applyFill="1" applyBorder="1" applyAlignment="1" applyProtection="1">
      <alignment horizontal="center" vertical="center" wrapText="1"/>
    </xf>
    <xf numFmtId="0" fontId="15" fillId="4" borderId="44" xfId="0" applyFont="1" applyFill="1" applyBorder="1" applyAlignment="1" applyProtection="1">
      <alignment horizontal="center" vertical="center" wrapText="1"/>
    </xf>
    <xf numFmtId="0" fontId="15" fillId="4" borderId="57" xfId="0" applyFont="1" applyFill="1" applyBorder="1" applyAlignment="1" applyProtection="1">
      <alignment horizontal="center" vertical="center" wrapText="1"/>
    </xf>
    <xf numFmtId="0" fontId="14" fillId="4" borderId="58" xfId="0" applyFont="1" applyFill="1" applyBorder="1" applyAlignment="1" applyProtection="1">
      <alignment horizontal="center" vertical="center"/>
    </xf>
    <xf numFmtId="38" fontId="12" fillId="0" borderId="0" xfId="6" applyFont="1" applyProtection="1">
      <alignment vertical="center"/>
    </xf>
  </cellXfs>
  <cellStyles count="7">
    <cellStyle name="パーセント 2" xfId="1"/>
    <cellStyle name="桁区切り 2" xfId="2"/>
    <cellStyle name="桁区切り 3" xfId="3"/>
    <cellStyle name="標準" xfId="0" builtinId="0"/>
    <cellStyle name="標準 2" xfId="4"/>
    <cellStyle name="標準 3" xfId="5"/>
    <cellStyle name="桁区切り" xfId="6" builtinId="6"/>
  </cellStyles>
  <dxfs count="3">
    <dxf>
      <font>
        <color theme="0"/>
      </font>
    </dxf>
    <dxf>
      <font>
        <color theme="0"/>
      </font>
    </dxf>
    <dxf>
      <font>
        <color theme="0"/>
      </font>
    </dxf>
  </dxfs>
  <tableStyles count="0" defaultTableStyle="TableStyleMedium2" defaultPivotStyle="PivotStyleLight16"/>
  <colors>
    <mruColors>
      <color rgb="FF1200FF"/>
      <color rgb="FFE9FFFF"/>
      <color rgb="FFFFE9E9"/>
      <color rgb="FFFFFFCC"/>
      <color rgb="FFCCFFCC"/>
      <color rgb="FFCDFFFF"/>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dimension ref="A1:AL55"/>
  <sheetViews>
    <sheetView showGridLines="0" view="pageBreakPreview" topLeftCell="A16" zoomScaleNormal="120" zoomScaleSheetLayoutView="100" workbookViewId="0">
      <selection activeCell="X34" sqref="X34:AA34"/>
    </sheetView>
  </sheetViews>
  <sheetFormatPr defaultColWidth="2.25" defaultRowHeight="12"/>
  <cols>
    <col min="1" max="19" width="3.375" style="1" customWidth="1"/>
    <col min="20" max="16384" width="2.25" style="1"/>
  </cols>
  <sheetData>
    <row r="1" spans="1:38" ht="13.5" customHeight="1">
      <c r="A1" s="4" t="s">
        <v>81</v>
      </c>
      <c r="B1" s="11"/>
      <c r="C1" s="36"/>
      <c r="D1" s="36"/>
    </row>
    <row r="2" spans="1:38" ht="8.25" customHeight="1">
      <c r="A2" s="4"/>
      <c r="B2" s="11"/>
      <c r="C2" s="36"/>
      <c r="D2" s="36"/>
    </row>
    <row r="3" spans="1:38" ht="18" customHeight="1">
      <c r="A3" s="5" t="s">
        <v>94</v>
      </c>
      <c r="B3" s="5"/>
      <c r="C3" s="5"/>
      <c r="D3" s="5"/>
      <c r="E3" s="5"/>
      <c r="F3" s="5"/>
      <c r="G3" s="5"/>
      <c r="H3" s="5"/>
      <c r="I3" s="5"/>
      <c r="J3" s="5"/>
      <c r="K3" s="5"/>
      <c r="L3" s="5"/>
      <c r="M3" s="5"/>
      <c r="N3" s="5"/>
      <c r="O3" s="5"/>
      <c r="P3" s="5"/>
      <c r="Q3" s="5"/>
      <c r="R3" s="5"/>
      <c r="S3" s="5"/>
      <c r="T3" s="5"/>
      <c r="U3" s="5"/>
      <c r="V3" s="5"/>
      <c r="W3" s="5"/>
      <c r="X3" s="5"/>
      <c r="Y3" s="5"/>
      <c r="Z3" s="5"/>
      <c r="AA3" s="5"/>
      <c r="AB3" s="5"/>
      <c r="AC3" s="63"/>
      <c r="AD3" s="63"/>
      <c r="AE3" s="63"/>
      <c r="AF3" s="63"/>
      <c r="AG3" s="63"/>
      <c r="AH3" s="63"/>
      <c r="AI3" s="63"/>
      <c r="AJ3" s="63"/>
      <c r="AK3" s="63"/>
      <c r="AL3" s="63"/>
    </row>
    <row r="4" spans="1:38" ht="18" customHeight="1">
      <c r="A4" s="5"/>
      <c r="B4" s="5"/>
      <c r="C4" s="5"/>
      <c r="D4" s="5"/>
      <c r="E4" s="5"/>
      <c r="F4" s="5"/>
      <c r="G4" s="5"/>
      <c r="H4" s="5"/>
      <c r="I4" s="5"/>
      <c r="J4" s="5"/>
      <c r="K4" s="5"/>
      <c r="L4" s="5"/>
      <c r="M4" s="5"/>
      <c r="N4" s="5"/>
      <c r="O4" s="5"/>
      <c r="P4" s="5"/>
      <c r="Q4" s="5"/>
      <c r="R4" s="5"/>
      <c r="S4" s="5"/>
      <c r="T4" s="5"/>
      <c r="U4" s="5"/>
      <c r="V4" s="5"/>
      <c r="W4" s="5"/>
      <c r="X4" s="5"/>
      <c r="Y4" s="5"/>
      <c r="Z4" s="5"/>
      <c r="AA4" s="5"/>
      <c r="AB4" s="5"/>
      <c r="AC4" s="63"/>
      <c r="AD4" s="63"/>
      <c r="AE4" s="63"/>
      <c r="AF4" s="63"/>
      <c r="AG4" s="63"/>
      <c r="AH4" s="63"/>
      <c r="AI4" s="63"/>
      <c r="AJ4" s="63"/>
      <c r="AK4" s="63"/>
      <c r="AL4" s="63"/>
    </row>
    <row r="5" spans="1:38" ht="8.2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row>
    <row r="6" spans="1:38">
      <c r="B6" s="11"/>
      <c r="C6" s="36"/>
      <c r="D6" s="36"/>
      <c r="R6" s="63"/>
      <c r="S6" s="64" t="s">
        <v>31</v>
      </c>
      <c r="T6" s="72"/>
      <c r="U6" s="72"/>
      <c r="V6" s="5" t="s">
        <v>9</v>
      </c>
      <c r="W6" s="72"/>
      <c r="X6" s="72"/>
      <c r="Y6" s="5" t="s">
        <v>10</v>
      </c>
      <c r="Z6" s="72"/>
      <c r="AA6" s="72"/>
      <c r="AB6" s="5" t="s">
        <v>8</v>
      </c>
    </row>
    <row r="7" spans="1:38" ht="18" customHeight="1">
      <c r="A7" s="6" t="s">
        <v>19</v>
      </c>
      <c r="B7" s="6"/>
      <c r="C7" s="6"/>
      <c r="D7" s="6"/>
      <c r="E7" s="6"/>
      <c r="F7" s="6"/>
      <c r="G7" s="6"/>
      <c r="I7" s="1" t="s">
        <v>1</v>
      </c>
    </row>
    <row r="8" spans="1:38" ht="8.25" customHeight="1">
      <c r="B8" s="11"/>
      <c r="C8" s="36"/>
      <c r="D8" s="36"/>
    </row>
    <row r="9" spans="1:38">
      <c r="A9" s="1" t="s">
        <v>26</v>
      </c>
      <c r="B9" s="11"/>
      <c r="C9" s="36"/>
      <c r="D9" s="36"/>
    </row>
    <row r="10" spans="1:38" ht="11.25" customHeight="1">
      <c r="B10" s="11"/>
      <c r="C10" s="36"/>
      <c r="D10" s="36"/>
    </row>
    <row r="11" spans="1:38" ht="13.5" customHeight="1">
      <c r="A11" s="7" t="s">
        <v>22</v>
      </c>
      <c r="B11" s="20" t="s">
        <v>0</v>
      </c>
      <c r="C11" s="20"/>
      <c r="D11" s="20"/>
      <c r="E11" s="46"/>
      <c r="F11" s="46"/>
      <c r="G11" s="46"/>
      <c r="H11" s="46"/>
      <c r="I11" s="46"/>
      <c r="J11" s="46"/>
      <c r="K11" s="46"/>
      <c r="L11" s="46"/>
      <c r="M11" s="46"/>
      <c r="N11" s="46"/>
      <c r="O11" s="46"/>
      <c r="P11" s="46"/>
      <c r="Q11" s="46"/>
      <c r="R11" s="46"/>
      <c r="S11" s="46"/>
      <c r="T11" s="46"/>
      <c r="U11" s="46"/>
      <c r="V11" s="46"/>
      <c r="W11" s="46"/>
      <c r="X11" s="46"/>
      <c r="Y11" s="46"/>
      <c r="Z11" s="46"/>
      <c r="AA11" s="46"/>
      <c r="AB11" s="100"/>
    </row>
    <row r="12" spans="1:38" ht="32.25" customHeight="1">
      <c r="A12" s="8"/>
      <c r="B12" s="21" t="s">
        <v>15</v>
      </c>
      <c r="C12" s="21"/>
      <c r="D12" s="21"/>
      <c r="E12" s="47"/>
      <c r="F12" s="47"/>
      <c r="G12" s="47"/>
      <c r="H12" s="47"/>
      <c r="I12" s="47"/>
      <c r="J12" s="47"/>
      <c r="K12" s="47"/>
      <c r="L12" s="47"/>
      <c r="M12" s="47"/>
      <c r="N12" s="47"/>
      <c r="O12" s="47"/>
      <c r="P12" s="47"/>
      <c r="Q12" s="47"/>
      <c r="R12" s="47"/>
      <c r="S12" s="47"/>
      <c r="T12" s="47"/>
      <c r="U12" s="47"/>
      <c r="V12" s="47"/>
      <c r="W12" s="47"/>
      <c r="X12" s="47"/>
      <c r="Y12" s="47"/>
      <c r="Z12" s="47"/>
      <c r="AA12" s="47"/>
      <c r="AB12" s="101"/>
      <c r="AC12" s="11"/>
      <c r="AD12" s="11"/>
      <c r="AE12" s="11"/>
      <c r="AF12" s="11"/>
      <c r="AG12" s="11"/>
      <c r="AH12" s="11"/>
      <c r="AI12" s="11"/>
      <c r="AJ12" s="11"/>
    </row>
    <row r="13" spans="1:38" ht="13.5" customHeight="1">
      <c r="A13" s="8"/>
      <c r="B13" s="22" t="s">
        <v>42</v>
      </c>
      <c r="C13" s="22"/>
      <c r="D13" s="42"/>
      <c r="E13" s="48" t="s">
        <v>3</v>
      </c>
      <c r="F13" s="48"/>
      <c r="G13" s="48"/>
      <c r="H13" s="52"/>
      <c r="I13" s="52"/>
      <c r="J13" s="48" t="s">
        <v>5</v>
      </c>
      <c r="K13" s="52"/>
      <c r="L13" s="52"/>
      <c r="M13" s="52"/>
      <c r="N13" s="48" t="s">
        <v>13</v>
      </c>
      <c r="O13" s="48"/>
      <c r="P13" s="48"/>
      <c r="Q13" s="48"/>
      <c r="R13" s="48"/>
      <c r="S13" s="48"/>
      <c r="T13" s="48"/>
      <c r="U13" s="48"/>
      <c r="V13" s="48"/>
      <c r="W13" s="48"/>
      <c r="X13" s="48"/>
      <c r="Y13" s="48"/>
      <c r="Z13" s="48"/>
      <c r="AA13" s="48"/>
      <c r="AB13" s="102"/>
      <c r="AC13" s="11"/>
      <c r="AD13" s="11"/>
      <c r="AE13" s="11"/>
      <c r="AF13" s="11"/>
      <c r="AG13" s="11"/>
      <c r="AH13" s="11"/>
      <c r="AI13" s="11"/>
      <c r="AJ13" s="11"/>
    </row>
    <row r="14" spans="1:38" ht="33" customHeight="1">
      <c r="A14" s="8"/>
      <c r="B14" s="23"/>
      <c r="C14" s="23"/>
      <c r="D14" s="43"/>
      <c r="E14" s="49"/>
      <c r="F14" s="47"/>
      <c r="G14" s="47"/>
      <c r="H14" s="47"/>
      <c r="I14" s="47"/>
      <c r="J14" s="47"/>
      <c r="K14" s="47"/>
      <c r="L14" s="47"/>
      <c r="M14" s="47"/>
      <c r="N14" s="47"/>
      <c r="O14" s="47"/>
      <c r="P14" s="47"/>
      <c r="Q14" s="47"/>
      <c r="R14" s="47"/>
      <c r="S14" s="47"/>
      <c r="T14" s="47"/>
      <c r="U14" s="47"/>
      <c r="V14" s="47"/>
      <c r="W14" s="47"/>
      <c r="X14" s="47"/>
      <c r="Y14" s="47"/>
      <c r="Z14" s="47"/>
      <c r="AA14" s="47"/>
      <c r="AB14" s="101"/>
    </row>
    <row r="15" spans="1:38" ht="26.25" customHeight="1">
      <c r="A15" s="8"/>
      <c r="B15" s="24" t="s">
        <v>16</v>
      </c>
      <c r="C15" s="24"/>
      <c r="D15" s="24"/>
      <c r="E15" s="24"/>
      <c r="F15" s="24"/>
      <c r="G15" s="24"/>
      <c r="H15" s="24"/>
      <c r="I15" s="53"/>
      <c r="J15" s="55" t="s">
        <v>18</v>
      </c>
      <c r="K15" s="24"/>
      <c r="L15" s="24"/>
      <c r="M15" s="57"/>
      <c r="N15" s="57"/>
      <c r="O15" s="57"/>
      <c r="P15" s="57"/>
      <c r="Q15" s="60"/>
      <c r="R15" s="55" t="s">
        <v>43</v>
      </c>
      <c r="S15" s="24"/>
      <c r="T15" s="24"/>
      <c r="U15" s="78"/>
      <c r="V15" s="78"/>
      <c r="W15" s="78"/>
      <c r="X15" s="78"/>
      <c r="Y15" s="78"/>
      <c r="Z15" s="78"/>
      <c r="AA15" s="78"/>
      <c r="AB15" s="103"/>
    </row>
    <row r="16" spans="1:38" ht="26.25" customHeight="1">
      <c r="A16" s="8"/>
      <c r="B16" s="24" t="s">
        <v>21</v>
      </c>
      <c r="C16" s="24"/>
      <c r="D16" s="24"/>
      <c r="E16" s="24"/>
      <c r="F16" s="24"/>
      <c r="G16" s="24"/>
      <c r="H16" s="24"/>
      <c r="I16" s="53"/>
      <c r="J16" s="55" t="s">
        <v>23</v>
      </c>
      <c r="K16" s="24"/>
      <c r="L16" s="24"/>
      <c r="M16" s="58"/>
      <c r="N16" s="58"/>
      <c r="O16" s="58"/>
      <c r="P16" s="58"/>
      <c r="Q16" s="61"/>
      <c r="R16" s="55" t="s">
        <v>24</v>
      </c>
      <c r="S16" s="24"/>
      <c r="T16" s="24"/>
      <c r="U16" s="58"/>
      <c r="V16" s="58"/>
      <c r="W16" s="58"/>
      <c r="X16" s="58"/>
      <c r="Y16" s="58"/>
      <c r="Z16" s="58"/>
      <c r="AA16" s="58"/>
      <c r="AB16" s="104"/>
      <c r="AL16" s="11"/>
    </row>
    <row r="17" spans="1:38" ht="26.25" customHeight="1">
      <c r="A17" s="9"/>
      <c r="B17" s="25" t="s">
        <v>29</v>
      </c>
      <c r="C17" s="25"/>
      <c r="D17" s="25"/>
      <c r="E17" s="25"/>
      <c r="F17" s="25"/>
      <c r="G17" s="25"/>
      <c r="H17" s="25"/>
      <c r="I17" s="54"/>
      <c r="J17" s="56" t="s">
        <v>23</v>
      </c>
      <c r="K17" s="25"/>
      <c r="L17" s="25"/>
      <c r="M17" s="59"/>
      <c r="N17" s="59"/>
      <c r="O17" s="59"/>
      <c r="P17" s="59"/>
      <c r="Q17" s="62"/>
      <c r="R17" s="56" t="s">
        <v>24</v>
      </c>
      <c r="S17" s="25"/>
      <c r="T17" s="25"/>
      <c r="U17" s="59"/>
      <c r="V17" s="59"/>
      <c r="W17" s="59"/>
      <c r="X17" s="59"/>
      <c r="Y17" s="59"/>
      <c r="Z17" s="59"/>
      <c r="AA17" s="59"/>
      <c r="AB17" s="105"/>
      <c r="AC17" s="11"/>
      <c r="AD17" s="11"/>
      <c r="AE17" s="11"/>
      <c r="AF17" s="11"/>
      <c r="AG17" s="11"/>
      <c r="AH17" s="11"/>
      <c r="AI17" s="11"/>
      <c r="AJ17" s="11"/>
    </row>
    <row r="18" spans="1:38" ht="18.75" customHeight="1">
      <c r="A18" s="10"/>
      <c r="B18" s="11"/>
      <c r="C18" s="36"/>
      <c r="D18" s="36"/>
      <c r="E18" s="11"/>
      <c r="F18" s="11"/>
      <c r="G18" s="11"/>
      <c r="H18" s="11"/>
      <c r="I18" s="11"/>
      <c r="J18" s="11"/>
      <c r="K18" s="11"/>
      <c r="L18" s="11"/>
      <c r="M18" s="11"/>
      <c r="N18" s="11"/>
      <c r="O18" s="11"/>
      <c r="P18" s="11"/>
      <c r="Q18" s="11"/>
      <c r="R18" s="11"/>
      <c r="S18" s="65"/>
      <c r="T18" s="65"/>
      <c r="U18" s="65"/>
      <c r="V18" s="65"/>
      <c r="W18" s="65"/>
      <c r="X18" s="65"/>
      <c r="Y18" s="65"/>
      <c r="Z18" s="11"/>
      <c r="AA18" s="11"/>
      <c r="AB18" s="11"/>
      <c r="AC18" s="11"/>
      <c r="AD18" s="11"/>
      <c r="AE18" s="11"/>
      <c r="AF18" s="65"/>
      <c r="AG18" s="65"/>
      <c r="AH18" s="65"/>
      <c r="AI18" s="65"/>
      <c r="AJ18" s="65"/>
      <c r="AK18" s="65"/>
      <c r="AL18" s="65"/>
    </row>
    <row r="19" spans="1:38" ht="18" customHeight="1">
      <c r="A19" s="11" t="s">
        <v>39</v>
      </c>
      <c r="B19" s="11"/>
      <c r="C19" s="11"/>
      <c r="D19" s="11"/>
      <c r="E19" s="11"/>
      <c r="F19" s="11"/>
      <c r="G19" s="5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row>
    <row r="20" spans="1:38" ht="21.75" customHeight="1">
      <c r="A20" s="12" t="s">
        <v>84</v>
      </c>
      <c r="B20" s="26"/>
      <c r="C20" s="26"/>
      <c r="D20" s="26"/>
      <c r="E20" s="26"/>
      <c r="F20" s="26"/>
      <c r="G20" s="26"/>
      <c r="H20" s="26"/>
      <c r="I20" s="26"/>
      <c r="J20" s="26"/>
      <c r="K20" s="26"/>
      <c r="L20" s="26"/>
      <c r="M20" s="26"/>
      <c r="N20" s="26"/>
      <c r="O20" s="26"/>
      <c r="P20" s="26"/>
      <c r="Q20" s="26"/>
      <c r="R20" s="26"/>
      <c r="S20" s="66"/>
      <c r="T20" s="73" t="s">
        <v>72</v>
      </c>
      <c r="U20" s="79"/>
      <c r="V20" s="79"/>
      <c r="W20" s="87"/>
      <c r="X20" s="91" t="s">
        <v>30</v>
      </c>
      <c r="Y20" s="91"/>
      <c r="Z20" s="91"/>
      <c r="AA20" s="91"/>
      <c r="AB20" s="106"/>
      <c r="AC20" s="114"/>
      <c r="AD20" s="114"/>
      <c r="AE20" s="114"/>
      <c r="AF20" s="114"/>
      <c r="AG20" s="122"/>
      <c r="AH20" s="122"/>
      <c r="AI20" s="122"/>
      <c r="AJ20" s="122"/>
      <c r="AK20" s="122"/>
      <c r="AL20" s="122"/>
    </row>
    <row r="21" spans="1:38" ht="17.25" customHeight="1">
      <c r="A21" s="13" t="s">
        <v>87</v>
      </c>
      <c r="B21" s="27"/>
      <c r="C21" s="27"/>
      <c r="D21" s="27"/>
      <c r="E21" s="27"/>
      <c r="F21" s="27"/>
      <c r="G21" s="27"/>
      <c r="H21" s="27"/>
      <c r="I21" s="27"/>
      <c r="J21" s="27"/>
      <c r="K21" s="27"/>
      <c r="L21" s="27"/>
      <c r="M21" s="27"/>
      <c r="N21" s="27"/>
      <c r="O21" s="27"/>
      <c r="P21" s="27"/>
      <c r="Q21" s="27"/>
      <c r="R21" s="27"/>
      <c r="S21" s="67"/>
      <c r="T21" s="74">
        <f>COUNTA('訪問系・相談系'!E4:E153)</f>
        <v>0</v>
      </c>
      <c r="U21" s="80"/>
      <c r="V21" s="84" t="s">
        <v>32</v>
      </c>
      <c r="W21" s="88"/>
      <c r="X21" s="92">
        <f>T21*15000</f>
        <v>0</v>
      </c>
      <c r="Y21" s="96"/>
      <c r="Z21" s="96"/>
      <c r="AA21" s="96"/>
      <c r="AB21" s="107" t="s">
        <v>38</v>
      </c>
      <c r="AC21" s="65"/>
      <c r="AD21" s="65"/>
      <c r="AE21" s="118"/>
      <c r="AF21" s="118"/>
      <c r="AG21" s="123"/>
      <c r="AH21" s="123"/>
      <c r="AI21" s="123"/>
      <c r="AJ21" s="123"/>
      <c r="AK21" s="127"/>
      <c r="AL21" s="128"/>
    </row>
    <row r="22" spans="1:38" ht="17.25" customHeight="1">
      <c r="A22" s="13" t="s">
        <v>27</v>
      </c>
      <c r="B22" s="27"/>
      <c r="C22" s="27"/>
      <c r="D22" s="27"/>
      <c r="E22" s="27"/>
      <c r="F22" s="27"/>
      <c r="G22" s="27"/>
      <c r="H22" s="27"/>
      <c r="I22" s="27"/>
      <c r="J22" s="27"/>
      <c r="K22" s="27"/>
      <c r="L22" s="27"/>
      <c r="M22" s="27"/>
      <c r="N22" s="27"/>
      <c r="O22" s="27"/>
      <c r="P22" s="27"/>
      <c r="Q22" s="27"/>
      <c r="R22" s="27"/>
      <c r="S22" s="67"/>
      <c r="T22" s="75">
        <f>T21</f>
        <v>0</v>
      </c>
      <c r="U22" s="81"/>
      <c r="V22" s="85" t="s">
        <v>32</v>
      </c>
      <c r="W22" s="89"/>
      <c r="X22" s="93">
        <f>X21</f>
        <v>0</v>
      </c>
      <c r="Y22" s="97"/>
      <c r="Z22" s="97"/>
      <c r="AA22" s="97"/>
      <c r="AB22" s="108" t="s">
        <v>38</v>
      </c>
      <c r="AC22" s="65"/>
      <c r="AD22" s="65"/>
      <c r="AE22" s="118"/>
      <c r="AF22" s="118"/>
      <c r="AG22" s="123"/>
      <c r="AH22" s="123"/>
      <c r="AI22" s="123"/>
      <c r="AJ22" s="123"/>
      <c r="AK22" s="127"/>
      <c r="AL22" s="128"/>
    </row>
    <row r="23" spans="1:38" ht="17.25" customHeight="1">
      <c r="A23" s="14" t="s">
        <v>45</v>
      </c>
      <c r="B23" s="28">
        <v>1</v>
      </c>
      <c r="C23" s="37" t="s">
        <v>62</v>
      </c>
      <c r="D23" s="37"/>
      <c r="E23" s="37"/>
      <c r="F23" s="37"/>
      <c r="G23" s="37"/>
      <c r="H23" s="37"/>
      <c r="I23" s="37"/>
      <c r="J23" s="37"/>
      <c r="K23" s="37"/>
      <c r="L23" s="37"/>
      <c r="M23" s="37"/>
      <c r="N23" s="37"/>
      <c r="O23" s="37"/>
      <c r="P23" s="37"/>
      <c r="Q23" s="37"/>
      <c r="R23" s="37"/>
      <c r="S23" s="68"/>
      <c r="T23" s="76">
        <f>COUNTIFS(通所系!$E$5:$E$154,C23,通所系!$M$5:$M$154,"&gt;0")</f>
        <v>0</v>
      </c>
      <c r="U23" s="82"/>
      <c r="V23" s="86" t="s">
        <v>32</v>
      </c>
      <c r="W23" s="90"/>
      <c r="X23" s="92">
        <f>SUMIF(通所系!$E$5:$E$154,C23,通所系!$M$5:$M$154)</f>
        <v>0</v>
      </c>
      <c r="Y23" s="96"/>
      <c r="Z23" s="96"/>
      <c r="AA23" s="96"/>
      <c r="AB23" s="109" t="s">
        <v>38</v>
      </c>
      <c r="AC23" s="65"/>
      <c r="AD23" s="65"/>
      <c r="AE23" s="118"/>
      <c r="AF23" s="118"/>
      <c r="AG23" s="123"/>
      <c r="AH23" s="123"/>
      <c r="AI23" s="123"/>
      <c r="AJ23" s="123"/>
      <c r="AK23" s="128"/>
      <c r="AL23" s="128"/>
    </row>
    <row r="24" spans="1:38" ht="17.25" customHeight="1">
      <c r="A24" s="14"/>
      <c r="B24" s="29">
        <v>2</v>
      </c>
      <c r="C24" s="38" t="s">
        <v>63</v>
      </c>
      <c r="D24" s="38"/>
      <c r="E24" s="38"/>
      <c r="F24" s="38"/>
      <c r="G24" s="38"/>
      <c r="H24" s="38"/>
      <c r="I24" s="38"/>
      <c r="J24" s="38"/>
      <c r="K24" s="38"/>
      <c r="L24" s="38"/>
      <c r="M24" s="38"/>
      <c r="N24" s="38"/>
      <c r="O24" s="38"/>
      <c r="P24" s="38"/>
      <c r="Q24" s="38"/>
      <c r="R24" s="38"/>
      <c r="S24" s="69"/>
      <c r="T24" s="76">
        <f>COUNTIFS(通所系!$E$5:$E$154,C24,通所系!$M$5:$M$154,"&gt;0")</f>
        <v>0</v>
      </c>
      <c r="U24" s="82"/>
      <c r="V24" s="84" t="s">
        <v>32</v>
      </c>
      <c r="W24" s="88"/>
      <c r="X24" s="92">
        <f>SUMIF(通所系!$E$5:$E$154,C24,通所系!$M$5:$M$154)</f>
        <v>0</v>
      </c>
      <c r="Y24" s="96"/>
      <c r="Z24" s="96"/>
      <c r="AA24" s="96"/>
      <c r="AB24" s="107" t="s">
        <v>38</v>
      </c>
      <c r="AC24" s="65"/>
      <c r="AD24" s="65"/>
      <c r="AE24" s="118"/>
      <c r="AF24" s="118"/>
      <c r="AG24" s="123"/>
      <c r="AH24" s="123"/>
      <c r="AI24" s="123"/>
      <c r="AJ24" s="123"/>
      <c r="AK24" s="127"/>
      <c r="AL24" s="128"/>
    </row>
    <row r="25" spans="1:38" ht="17.25" customHeight="1">
      <c r="A25" s="14"/>
      <c r="B25" s="30">
        <v>3</v>
      </c>
      <c r="C25" s="38" t="s">
        <v>25</v>
      </c>
      <c r="D25" s="38"/>
      <c r="E25" s="38"/>
      <c r="F25" s="38"/>
      <c r="G25" s="38"/>
      <c r="H25" s="38"/>
      <c r="I25" s="38"/>
      <c r="J25" s="38"/>
      <c r="K25" s="38"/>
      <c r="L25" s="38"/>
      <c r="M25" s="38"/>
      <c r="N25" s="38"/>
      <c r="O25" s="38"/>
      <c r="P25" s="38"/>
      <c r="Q25" s="38"/>
      <c r="R25" s="38"/>
      <c r="S25" s="69"/>
      <c r="T25" s="76">
        <f>COUNTIFS(通所系!$E$5:$E$154,C25,通所系!$M$5:$M$154,"&gt;0")</f>
        <v>0</v>
      </c>
      <c r="U25" s="82"/>
      <c r="V25" s="84" t="s">
        <v>32</v>
      </c>
      <c r="W25" s="88"/>
      <c r="X25" s="92">
        <f>SUMIF(通所系!$E$5:$E$154,C25,通所系!$M$5:$M$154)</f>
        <v>0</v>
      </c>
      <c r="Y25" s="96"/>
      <c r="Z25" s="96"/>
      <c r="AA25" s="96"/>
      <c r="AB25" s="107" t="s">
        <v>38</v>
      </c>
      <c r="AC25" s="65"/>
      <c r="AD25" s="65"/>
      <c r="AE25" s="118"/>
      <c r="AF25" s="118"/>
      <c r="AG25" s="123"/>
      <c r="AH25" s="123"/>
      <c r="AI25" s="123"/>
      <c r="AJ25" s="123"/>
      <c r="AK25" s="127"/>
      <c r="AL25" s="128"/>
    </row>
    <row r="26" spans="1:38" ht="17.25" customHeight="1">
      <c r="A26" s="14"/>
      <c r="B26" s="30">
        <v>4</v>
      </c>
      <c r="C26" s="38" t="s">
        <v>64</v>
      </c>
      <c r="D26" s="38"/>
      <c r="E26" s="38"/>
      <c r="F26" s="38"/>
      <c r="G26" s="38"/>
      <c r="H26" s="38"/>
      <c r="I26" s="38"/>
      <c r="J26" s="38"/>
      <c r="K26" s="38"/>
      <c r="L26" s="38"/>
      <c r="M26" s="38"/>
      <c r="N26" s="38"/>
      <c r="O26" s="38"/>
      <c r="P26" s="38"/>
      <c r="Q26" s="38"/>
      <c r="R26" s="38"/>
      <c r="S26" s="38"/>
      <c r="T26" s="76">
        <f>COUNTIFS(通所系!$E$5:$E$154,C26,通所系!$M$5:$M$154,"&gt;0")</f>
        <v>0</v>
      </c>
      <c r="U26" s="82"/>
      <c r="V26" s="84" t="s">
        <v>32</v>
      </c>
      <c r="W26" s="88"/>
      <c r="X26" s="92">
        <f>SUMIF(通所系!$E$5:$E$154,C26,通所系!$M$5:$M$154)</f>
        <v>0</v>
      </c>
      <c r="Y26" s="96"/>
      <c r="Z26" s="96"/>
      <c r="AA26" s="96"/>
      <c r="AB26" s="107" t="s">
        <v>38</v>
      </c>
      <c r="AC26" s="63"/>
      <c r="AD26" s="63"/>
      <c r="AE26" s="119"/>
      <c r="AF26" s="119"/>
      <c r="AG26" s="124"/>
      <c r="AH26" s="124"/>
      <c r="AI26" s="124"/>
      <c r="AJ26" s="124"/>
      <c r="AK26" s="129"/>
      <c r="AL26" s="132"/>
    </row>
    <row r="27" spans="1:38" ht="17.25" customHeight="1">
      <c r="A27" s="14"/>
      <c r="B27" s="30">
        <v>5</v>
      </c>
      <c r="C27" s="38" t="s">
        <v>52</v>
      </c>
      <c r="D27" s="38"/>
      <c r="E27" s="38"/>
      <c r="F27" s="38"/>
      <c r="G27" s="38"/>
      <c r="H27" s="38"/>
      <c r="I27" s="38"/>
      <c r="J27" s="38"/>
      <c r="K27" s="38"/>
      <c r="L27" s="38"/>
      <c r="M27" s="38"/>
      <c r="N27" s="38"/>
      <c r="O27" s="38"/>
      <c r="P27" s="38"/>
      <c r="Q27" s="38"/>
      <c r="R27" s="38"/>
      <c r="S27" s="38"/>
      <c r="T27" s="76">
        <f>COUNTIFS(通所系!$E$5:$E$154,C27,通所系!$M$5:$M$154,"&gt;0")</f>
        <v>0</v>
      </c>
      <c r="U27" s="82"/>
      <c r="V27" s="84" t="s">
        <v>32</v>
      </c>
      <c r="W27" s="88"/>
      <c r="X27" s="92">
        <f>SUMIF(通所系!$E$5:$E$154,C27,通所系!$M$5:$M$154)</f>
        <v>0</v>
      </c>
      <c r="Y27" s="96"/>
      <c r="Z27" s="96"/>
      <c r="AA27" s="96"/>
      <c r="AB27" s="107" t="s">
        <v>38</v>
      </c>
      <c r="AC27" s="63"/>
      <c r="AD27" s="63"/>
      <c r="AE27" s="119"/>
      <c r="AF27" s="119"/>
      <c r="AG27" s="124"/>
      <c r="AH27" s="124"/>
      <c r="AI27" s="124"/>
      <c r="AJ27" s="124"/>
      <c r="AK27" s="129"/>
      <c r="AL27" s="132"/>
    </row>
    <row r="28" spans="1:38" ht="17.25" customHeight="1">
      <c r="A28" s="14"/>
      <c r="B28" s="30">
        <v>6</v>
      </c>
      <c r="C28" s="38" t="s">
        <v>65</v>
      </c>
      <c r="D28" s="38"/>
      <c r="E28" s="38"/>
      <c r="F28" s="38"/>
      <c r="G28" s="38"/>
      <c r="H28" s="38"/>
      <c r="I28" s="38"/>
      <c r="J28" s="38"/>
      <c r="K28" s="38"/>
      <c r="L28" s="38"/>
      <c r="M28" s="38"/>
      <c r="N28" s="38"/>
      <c r="O28" s="38"/>
      <c r="P28" s="38"/>
      <c r="Q28" s="38"/>
      <c r="R28" s="38"/>
      <c r="S28" s="38"/>
      <c r="T28" s="76">
        <f>COUNTIFS(通所系!$E$5:$E$154,C28,通所系!$M$5:$M$154,"&gt;0")</f>
        <v>0</v>
      </c>
      <c r="U28" s="82"/>
      <c r="V28" s="84" t="s">
        <v>32</v>
      </c>
      <c r="W28" s="88"/>
      <c r="X28" s="92">
        <f>SUMIF(通所系!$E$5:$E$154,C28,通所系!$M$5:$M$154)</f>
        <v>0</v>
      </c>
      <c r="Y28" s="96"/>
      <c r="Z28" s="96"/>
      <c r="AA28" s="96"/>
      <c r="AB28" s="107" t="s">
        <v>38</v>
      </c>
      <c r="AC28" s="63"/>
      <c r="AD28" s="63"/>
      <c r="AE28" s="119"/>
      <c r="AF28" s="119"/>
      <c r="AG28" s="124"/>
      <c r="AH28" s="124"/>
      <c r="AI28" s="124"/>
      <c r="AJ28" s="124"/>
      <c r="AK28" s="129"/>
      <c r="AL28" s="132"/>
    </row>
    <row r="29" spans="1:38" ht="17.25" customHeight="1">
      <c r="A29" s="14"/>
      <c r="B29" s="30">
        <v>7</v>
      </c>
      <c r="C29" s="38" t="s">
        <v>4</v>
      </c>
      <c r="D29" s="38"/>
      <c r="E29" s="38"/>
      <c r="F29" s="38"/>
      <c r="G29" s="38"/>
      <c r="H29" s="38"/>
      <c r="I29" s="38"/>
      <c r="J29" s="38"/>
      <c r="K29" s="38"/>
      <c r="L29" s="38"/>
      <c r="M29" s="38"/>
      <c r="N29" s="38"/>
      <c r="O29" s="38"/>
      <c r="P29" s="38"/>
      <c r="Q29" s="38"/>
      <c r="R29" s="38"/>
      <c r="S29" s="38"/>
      <c r="T29" s="76">
        <f>COUNTIFS(通所系!$E$5:$E$154,C29,通所系!$M$5:$M$154,"&gt;0")</f>
        <v>0</v>
      </c>
      <c r="U29" s="82"/>
      <c r="V29" s="84" t="s">
        <v>32</v>
      </c>
      <c r="W29" s="88"/>
      <c r="X29" s="92">
        <f>SUMIF(通所系!$E$5:$E$154,C29,通所系!$M$5:$M$154)</f>
        <v>0</v>
      </c>
      <c r="Y29" s="96"/>
      <c r="Z29" s="96"/>
      <c r="AA29" s="96"/>
      <c r="AB29" s="107" t="s">
        <v>38</v>
      </c>
      <c r="AC29" s="63"/>
      <c r="AD29" s="63"/>
      <c r="AE29" s="119"/>
      <c r="AF29" s="119"/>
      <c r="AG29" s="124"/>
      <c r="AH29" s="124"/>
      <c r="AI29" s="124"/>
      <c r="AJ29" s="124"/>
      <c r="AK29" s="129"/>
      <c r="AL29" s="132"/>
    </row>
    <row r="30" spans="1:38" ht="17.25" customHeight="1">
      <c r="A30" s="14"/>
      <c r="B30" s="30">
        <v>8</v>
      </c>
      <c r="C30" s="39" t="s">
        <v>49</v>
      </c>
      <c r="D30" s="38"/>
      <c r="E30" s="38"/>
      <c r="F30" s="38"/>
      <c r="G30" s="38"/>
      <c r="H30" s="38"/>
      <c r="I30" s="38"/>
      <c r="J30" s="38"/>
      <c r="K30" s="38"/>
      <c r="L30" s="38"/>
      <c r="M30" s="38"/>
      <c r="N30" s="38"/>
      <c r="O30" s="38"/>
      <c r="P30" s="38"/>
      <c r="Q30" s="38"/>
      <c r="R30" s="38"/>
      <c r="S30" s="38"/>
      <c r="T30" s="76">
        <f>COUNTIFS(通所系!$E$5:$E$154,C30,通所系!$M$5:$M$154,"&gt;0")</f>
        <v>0</v>
      </c>
      <c r="U30" s="82"/>
      <c r="V30" s="84" t="s">
        <v>32</v>
      </c>
      <c r="W30" s="88"/>
      <c r="X30" s="92">
        <f>SUMIF(通所系!$E$5:$E$154,C30,通所系!$M$5:$M$154)</f>
        <v>0</v>
      </c>
      <c r="Y30" s="96"/>
      <c r="Z30" s="96"/>
      <c r="AA30" s="96"/>
      <c r="AB30" s="110" t="s">
        <v>38</v>
      </c>
      <c r="AC30" s="65"/>
      <c r="AD30" s="65"/>
      <c r="AE30" s="118"/>
      <c r="AF30" s="118"/>
      <c r="AG30" s="123"/>
      <c r="AH30" s="123"/>
      <c r="AI30" s="123"/>
      <c r="AJ30" s="123"/>
      <c r="AK30" s="128"/>
      <c r="AL30" s="128"/>
    </row>
    <row r="31" spans="1:38" ht="17.25" customHeight="1">
      <c r="A31" s="13" t="s">
        <v>27</v>
      </c>
      <c r="B31" s="27"/>
      <c r="C31" s="27"/>
      <c r="D31" s="27"/>
      <c r="E31" s="27"/>
      <c r="F31" s="27"/>
      <c r="G31" s="27"/>
      <c r="H31" s="27"/>
      <c r="I31" s="27"/>
      <c r="J31" s="27"/>
      <c r="K31" s="27"/>
      <c r="L31" s="27"/>
      <c r="M31" s="27"/>
      <c r="N31" s="27"/>
      <c r="O31" s="27"/>
      <c r="P31" s="27"/>
      <c r="Q31" s="27"/>
      <c r="R31" s="27"/>
      <c r="S31" s="67"/>
      <c r="T31" s="75">
        <f>SUM(T23:U30)</f>
        <v>0</v>
      </c>
      <c r="U31" s="81"/>
      <c r="V31" s="85" t="s">
        <v>32</v>
      </c>
      <c r="W31" s="89"/>
      <c r="X31" s="93">
        <f>SUM(X23:AA30)</f>
        <v>0</v>
      </c>
      <c r="Y31" s="97"/>
      <c r="Z31" s="97"/>
      <c r="AA31" s="97"/>
      <c r="AB31" s="108" t="s">
        <v>38</v>
      </c>
      <c r="AC31" s="65"/>
      <c r="AD31" s="65"/>
      <c r="AE31" s="118"/>
      <c r="AF31" s="118"/>
      <c r="AG31" s="123"/>
      <c r="AH31" s="123"/>
      <c r="AI31" s="123"/>
      <c r="AJ31" s="123"/>
      <c r="AK31" s="127"/>
      <c r="AL31" s="128"/>
    </row>
    <row r="32" spans="1:38" ht="17.25" customHeight="1">
      <c r="A32" s="15" t="s">
        <v>41</v>
      </c>
      <c r="B32" s="31">
        <v>9</v>
      </c>
      <c r="C32" s="37" t="s">
        <v>36</v>
      </c>
      <c r="D32" s="37"/>
      <c r="E32" s="37"/>
      <c r="F32" s="37"/>
      <c r="G32" s="37"/>
      <c r="H32" s="37"/>
      <c r="I32" s="37"/>
      <c r="J32" s="37"/>
      <c r="K32" s="37"/>
      <c r="L32" s="37"/>
      <c r="M32" s="37"/>
      <c r="N32" s="37"/>
      <c r="O32" s="37"/>
      <c r="P32" s="37"/>
      <c r="Q32" s="37"/>
      <c r="R32" s="37"/>
      <c r="S32" s="37"/>
      <c r="T32" s="76">
        <f>COUNTIFS(居住系!$E$4:$E$153,C32,居住系!$L$4:$L$153,"&gt;0")</f>
        <v>0</v>
      </c>
      <c r="U32" s="82"/>
      <c r="V32" s="86" t="s">
        <v>32</v>
      </c>
      <c r="W32" s="90"/>
      <c r="X32" s="94">
        <f>SUMIF(居住系!$E$4:$E$153,C32,居住系!$L$4:$L$153)</f>
        <v>0</v>
      </c>
      <c r="Y32" s="98"/>
      <c r="Z32" s="98"/>
      <c r="AA32" s="98"/>
      <c r="AB32" s="111" t="s">
        <v>38</v>
      </c>
      <c r="AC32" s="65"/>
      <c r="AD32" s="65"/>
      <c r="AE32" s="118"/>
      <c r="AF32" s="118"/>
      <c r="AG32" s="123"/>
      <c r="AH32" s="123"/>
      <c r="AI32" s="123"/>
      <c r="AJ32" s="123"/>
      <c r="AK32" s="127"/>
      <c r="AL32" s="128"/>
    </row>
    <row r="33" spans="1:38" ht="17.25" customHeight="1">
      <c r="A33" s="15"/>
      <c r="B33" s="32">
        <v>10</v>
      </c>
      <c r="C33" s="40" t="s">
        <v>47</v>
      </c>
      <c r="D33" s="44"/>
      <c r="E33" s="44"/>
      <c r="F33" s="44"/>
      <c r="G33" s="44"/>
      <c r="H33" s="44"/>
      <c r="I33" s="44"/>
      <c r="J33" s="44"/>
      <c r="K33" s="44"/>
      <c r="L33" s="44"/>
      <c r="M33" s="44"/>
      <c r="N33" s="44"/>
      <c r="O33" s="44"/>
      <c r="P33" s="44"/>
      <c r="Q33" s="44"/>
      <c r="R33" s="44"/>
      <c r="S33" s="70"/>
      <c r="T33" s="76">
        <f>COUNTIFS(居住系!$E$4:$E$153,C33,居住系!$L$4:$L$153,"&gt;0")</f>
        <v>0</v>
      </c>
      <c r="U33" s="82"/>
      <c r="V33" s="86" t="s">
        <v>32</v>
      </c>
      <c r="W33" s="90"/>
      <c r="X33" s="94">
        <f>SUMIF(居住系!$E$4:$E$153,C33,居住系!$L$4:$L$153)</f>
        <v>0</v>
      </c>
      <c r="Y33" s="98"/>
      <c r="Z33" s="98"/>
      <c r="AA33" s="98"/>
      <c r="AB33" s="111" t="s">
        <v>38</v>
      </c>
      <c r="AC33" s="115"/>
      <c r="AD33" s="115"/>
      <c r="AE33" s="120"/>
      <c r="AF33" s="120"/>
      <c r="AG33" s="125"/>
      <c r="AH33" s="125"/>
      <c r="AI33" s="125"/>
      <c r="AJ33" s="125"/>
      <c r="AK33" s="130"/>
      <c r="AL33" s="133"/>
    </row>
    <row r="34" spans="1:38" ht="17.25" customHeight="1">
      <c r="A34" s="15"/>
      <c r="B34" s="32">
        <v>11</v>
      </c>
      <c r="C34" s="40" t="s">
        <v>69</v>
      </c>
      <c r="D34" s="44"/>
      <c r="E34" s="50"/>
      <c r="F34" s="50"/>
      <c r="G34" s="50"/>
      <c r="H34" s="50"/>
      <c r="I34" s="50"/>
      <c r="J34" s="50"/>
      <c r="K34" s="50"/>
      <c r="L34" s="50"/>
      <c r="M34" s="50"/>
      <c r="N34" s="50"/>
      <c r="O34" s="50"/>
      <c r="P34" s="50"/>
      <c r="Q34" s="50"/>
      <c r="R34" s="50"/>
      <c r="S34" s="50"/>
      <c r="T34" s="76">
        <f>COUNTIFS(居住系!$E$4:$E$153,C34,居住系!$L$4:$L$153,"&gt;0")</f>
        <v>0</v>
      </c>
      <c r="U34" s="82"/>
      <c r="V34" s="86" t="s">
        <v>32</v>
      </c>
      <c r="W34" s="90"/>
      <c r="X34" s="94">
        <f>SUMIF(居住系!$E$4:$E$153,C34,居住系!$L$4:$L$153)</f>
        <v>0</v>
      </c>
      <c r="Y34" s="98"/>
      <c r="Z34" s="98"/>
      <c r="AA34" s="98"/>
      <c r="AB34" s="111" t="s">
        <v>38</v>
      </c>
      <c r="AC34" s="116"/>
      <c r="AD34" s="116"/>
      <c r="AE34" s="121"/>
      <c r="AF34" s="121"/>
      <c r="AG34" s="126"/>
      <c r="AH34" s="126"/>
      <c r="AI34" s="126"/>
      <c r="AJ34" s="126"/>
      <c r="AK34" s="131"/>
      <c r="AL34" s="134"/>
    </row>
    <row r="35" spans="1:38" ht="17.25" customHeight="1">
      <c r="A35" s="15"/>
      <c r="B35" s="32">
        <v>12</v>
      </c>
      <c r="C35" s="40" t="s">
        <v>68</v>
      </c>
      <c r="D35" s="44"/>
      <c r="E35" s="50"/>
      <c r="F35" s="50"/>
      <c r="G35" s="50"/>
      <c r="H35" s="50"/>
      <c r="I35" s="50"/>
      <c r="J35" s="50"/>
      <c r="K35" s="50"/>
      <c r="L35" s="50"/>
      <c r="M35" s="50"/>
      <c r="N35" s="50"/>
      <c r="O35" s="50"/>
      <c r="P35" s="50"/>
      <c r="Q35" s="50"/>
      <c r="R35" s="50"/>
      <c r="S35" s="50"/>
      <c r="T35" s="76">
        <f>COUNTIFS(居住系!$E$4:$E$153,C35,居住系!$L$4:$L$153,"&gt;0")</f>
        <v>0</v>
      </c>
      <c r="U35" s="82"/>
      <c r="V35" s="86" t="s">
        <v>32</v>
      </c>
      <c r="W35" s="90"/>
      <c r="X35" s="94">
        <f>SUMIF(居住系!$E$4:$E$153,C35,居住系!$L$4:$L$153)</f>
        <v>0</v>
      </c>
      <c r="Y35" s="98"/>
      <c r="Z35" s="98"/>
      <c r="AA35" s="98"/>
      <c r="AB35" s="111" t="s">
        <v>38</v>
      </c>
      <c r="AC35" s="116"/>
      <c r="AD35" s="116"/>
      <c r="AE35" s="121"/>
      <c r="AF35" s="121"/>
      <c r="AG35" s="126"/>
      <c r="AH35" s="126"/>
      <c r="AI35" s="126"/>
      <c r="AJ35" s="126"/>
      <c r="AK35" s="131"/>
      <c r="AL35" s="134"/>
    </row>
    <row r="36" spans="1:38" ht="17.25" customHeight="1">
      <c r="A36" s="15"/>
      <c r="B36" s="32">
        <v>13</v>
      </c>
      <c r="C36" s="40" t="s">
        <v>66</v>
      </c>
      <c r="D36" s="44"/>
      <c r="E36" s="50"/>
      <c r="F36" s="50"/>
      <c r="G36" s="50"/>
      <c r="H36" s="50"/>
      <c r="I36" s="50"/>
      <c r="J36" s="50"/>
      <c r="K36" s="50"/>
      <c r="L36" s="50"/>
      <c r="M36" s="50"/>
      <c r="N36" s="50"/>
      <c r="O36" s="50"/>
      <c r="P36" s="50"/>
      <c r="Q36" s="50"/>
      <c r="R36" s="50"/>
      <c r="S36" s="50"/>
      <c r="T36" s="76">
        <f>COUNTIFS(居住系!$E$4:$E$153,C36,居住系!$L$4:$L$153,"&gt;0")</f>
        <v>0</v>
      </c>
      <c r="U36" s="82"/>
      <c r="V36" s="86" t="s">
        <v>32</v>
      </c>
      <c r="W36" s="90"/>
      <c r="X36" s="94">
        <f>SUMIF(居住系!$E$4:$E$153,C36,居住系!$L$4:$L$153)</f>
        <v>0</v>
      </c>
      <c r="Y36" s="98"/>
      <c r="Z36" s="98"/>
      <c r="AA36" s="98"/>
      <c r="AB36" s="111" t="s">
        <v>38</v>
      </c>
      <c r="AC36" s="116"/>
      <c r="AD36" s="116"/>
      <c r="AE36" s="121"/>
      <c r="AF36" s="121"/>
      <c r="AG36" s="126"/>
      <c r="AH36" s="126"/>
      <c r="AI36" s="126"/>
      <c r="AJ36" s="126"/>
      <c r="AK36" s="131"/>
      <c r="AL36" s="134"/>
    </row>
    <row r="37" spans="1:38" ht="17.25" customHeight="1">
      <c r="A37" s="13" t="s">
        <v>27</v>
      </c>
      <c r="B37" s="27"/>
      <c r="C37" s="27"/>
      <c r="D37" s="27"/>
      <c r="E37" s="27"/>
      <c r="F37" s="27"/>
      <c r="G37" s="27"/>
      <c r="H37" s="27"/>
      <c r="I37" s="27"/>
      <c r="J37" s="27"/>
      <c r="K37" s="27"/>
      <c r="L37" s="27"/>
      <c r="M37" s="27"/>
      <c r="N37" s="27"/>
      <c r="O37" s="27"/>
      <c r="P37" s="27"/>
      <c r="Q37" s="27"/>
      <c r="R37" s="27"/>
      <c r="S37" s="67"/>
      <c r="T37" s="75">
        <f>SUM(T32:U36)</f>
        <v>0</v>
      </c>
      <c r="U37" s="81"/>
      <c r="V37" s="85" t="s">
        <v>32</v>
      </c>
      <c r="W37" s="89"/>
      <c r="X37" s="93">
        <f>SUM(X32:AA36)</f>
        <v>0</v>
      </c>
      <c r="Y37" s="97"/>
      <c r="Z37" s="97"/>
      <c r="AA37" s="97"/>
      <c r="AB37" s="108" t="s">
        <v>38</v>
      </c>
      <c r="AC37" s="65"/>
      <c r="AD37" s="65"/>
      <c r="AE37" s="118"/>
      <c r="AF37" s="118"/>
      <c r="AG37" s="123"/>
      <c r="AH37" s="123"/>
      <c r="AI37" s="123"/>
      <c r="AJ37" s="123"/>
      <c r="AK37" s="127"/>
      <c r="AL37" s="128"/>
    </row>
    <row r="38" spans="1:38" ht="29.25" customHeight="1">
      <c r="A38" s="16" t="s">
        <v>48</v>
      </c>
      <c r="B38" s="33"/>
      <c r="C38" s="33"/>
      <c r="D38" s="33"/>
      <c r="E38" s="33"/>
      <c r="F38" s="33"/>
      <c r="G38" s="33"/>
      <c r="H38" s="33"/>
      <c r="I38" s="33"/>
      <c r="J38" s="33"/>
      <c r="K38" s="33"/>
      <c r="L38" s="33"/>
      <c r="M38" s="33"/>
      <c r="N38" s="33"/>
      <c r="O38" s="33"/>
      <c r="P38" s="33"/>
      <c r="Q38" s="33"/>
      <c r="R38" s="33"/>
      <c r="S38" s="71"/>
      <c r="T38" s="77">
        <f>SUM(T22,T31,T37,)</f>
        <v>0</v>
      </c>
      <c r="U38" s="83"/>
      <c r="V38" s="85" t="s">
        <v>32</v>
      </c>
      <c r="W38" s="89"/>
      <c r="X38" s="95">
        <f>SUM(X22,X31,X37,)</f>
        <v>0</v>
      </c>
      <c r="Y38" s="99"/>
      <c r="Z38" s="99"/>
      <c r="AA38" s="99"/>
      <c r="AB38" s="112" t="s">
        <v>38</v>
      </c>
      <c r="AC38" s="11"/>
    </row>
    <row r="39" spans="1:38" s="2" customFormat="1">
      <c r="A39" s="17"/>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row>
    <row r="40" spans="1:38" s="2" customFormat="1">
      <c r="A40" s="17"/>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row>
    <row r="41" spans="1:38" s="2" customFormat="1">
      <c r="A41" s="17"/>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row>
    <row r="42" spans="1:38" s="3" customFormat="1" ht="48" customHeight="1">
      <c r="A42" s="18" t="s">
        <v>73</v>
      </c>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17"/>
      <c r="AD42" s="117"/>
      <c r="AE42" s="117" t="s">
        <v>85</v>
      </c>
      <c r="AF42" s="117"/>
      <c r="AG42" s="117"/>
      <c r="AH42" s="117"/>
      <c r="AI42" s="117"/>
      <c r="AJ42" s="117"/>
      <c r="AK42" s="117"/>
      <c r="AL42" s="117"/>
    </row>
    <row r="43" spans="1:38" s="3" customFormat="1" ht="37.5" customHeight="1">
      <c r="A43" s="19"/>
      <c r="B43" s="35"/>
      <c r="C43" s="41" t="s">
        <v>77</v>
      </c>
      <c r="D43" s="45"/>
      <c r="E43" s="45"/>
      <c r="F43" s="45"/>
      <c r="G43" s="45"/>
      <c r="H43" s="45"/>
      <c r="I43" s="45"/>
      <c r="J43" s="45"/>
      <c r="K43" s="45"/>
      <c r="L43" s="45"/>
      <c r="M43" s="45"/>
      <c r="N43" s="45"/>
      <c r="O43" s="45"/>
      <c r="P43" s="45"/>
      <c r="Q43" s="45"/>
      <c r="R43" s="45"/>
      <c r="S43" s="45"/>
      <c r="T43" s="45"/>
      <c r="U43" s="45"/>
      <c r="V43" s="45"/>
      <c r="W43" s="45"/>
      <c r="X43" s="45"/>
      <c r="Y43" s="45"/>
      <c r="Z43" s="45"/>
      <c r="AA43" s="45"/>
      <c r="AB43" s="113"/>
      <c r="AC43" s="117"/>
      <c r="AD43" s="117"/>
      <c r="AE43" s="117"/>
      <c r="AF43" s="117"/>
      <c r="AG43" s="117"/>
      <c r="AH43" s="117"/>
      <c r="AI43" s="117"/>
      <c r="AJ43" s="117"/>
      <c r="AK43" s="117"/>
      <c r="AL43" s="117"/>
    </row>
    <row r="44" spans="1:38" s="3" customFormat="1" ht="37.5" customHeight="1">
      <c r="A44" s="19"/>
      <c r="B44" s="35"/>
      <c r="C44" s="41" t="s">
        <v>7</v>
      </c>
      <c r="D44" s="45"/>
      <c r="E44" s="45"/>
      <c r="F44" s="45"/>
      <c r="G44" s="45"/>
      <c r="H44" s="45"/>
      <c r="I44" s="45"/>
      <c r="J44" s="45"/>
      <c r="K44" s="45"/>
      <c r="L44" s="45"/>
      <c r="M44" s="45"/>
      <c r="N44" s="45"/>
      <c r="O44" s="45"/>
      <c r="P44" s="45"/>
      <c r="Q44" s="45"/>
      <c r="R44" s="45"/>
      <c r="S44" s="45"/>
      <c r="T44" s="45"/>
      <c r="U44" s="45"/>
      <c r="V44" s="45"/>
      <c r="W44" s="45"/>
      <c r="X44" s="45"/>
      <c r="Y44" s="45"/>
      <c r="Z44" s="45"/>
      <c r="AA44" s="45"/>
      <c r="AB44" s="113"/>
      <c r="AC44" s="117"/>
      <c r="AD44" s="117"/>
      <c r="AE44" s="117"/>
      <c r="AF44" s="117"/>
      <c r="AG44" s="117"/>
      <c r="AH44" s="117"/>
      <c r="AI44" s="117"/>
      <c r="AJ44" s="117"/>
      <c r="AK44" s="117"/>
      <c r="AL44" s="117"/>
    </row>
    <row r="45" spans="1:38" s="3" customFormat="1" ht="27" customHeight="1">
      <c r="A45" s="19"/>
      <c r="B45" s="35"/>
      <c r="C45" s="41" t="s">
        <v>74</v>
      </c>
      <c r="D45" s="45"/>
      <c r="E45" s="45"/>
      <c r="F45" s="45"/>
      <c r="G45" s="45"/>
      <c r="H45" s="45"/>
      <c r="I45" s="45"/>
      <c r="J45" s="45"/>
      <c r="K45" s="45"/>
      <c r="L45" s="45"/>
      <c r="M45" s="45"/>
      <c r="N45" s="45"/>
      <c r="O45" s="45"/>
      <c r="P45" s="45"/>
      <c r="Q45" s="45"/>
      <c r="R45" s="45"/>
      <c r="S45" s="45"/>
      <c r="T45" s="45"/>
      <c r="U45" s="45"/>
      <c r="V45" s="45"/>
      <c r="W45" s="45"/>
      <c r="X45" s="45"/>
      <c r="Y45" s="45"/>
      <c r="Z45" s="45"/>
      <c r="AA45" s="45"/>
      <c r="AB45" s="113"/>
      <c r="AC45" s="117"/>
      <c r="AD45" s="117"/>
      <c r="AE45" s="117"/>
      <c r="AF45" s="117"/>
      <c r="AG45" s="117"/>
      <c r="AH45" s="117"/>
      <c r="AI45" s="117"/>
      <c r="AJ45" s="117"/>
      <c r="AK45" s="117"/>
      <c r="AL45" s="117"/>
    </row>
    <row r="46" spans="1:38" s="3" customFormat="1" ht="24.75" customHeight="1">
      <c r="A46" s="19"/>
      <c r="B46" s="35"/>
      <c r="C46" s="41" t="s">
        <v>12</v>
      </c>
      <c r="D46" s="45"/>
      <c r="E46" s="45"/>
      <c r="F46" s="45"/>
      <c r="G46" s="45"/>
      <c r="H46" s="45"/>
      <c r="I46" s="45"/>
      <c r="J46" s="45"/>
      <c r="K46" s="45"/>
      <c r="L46" s="45"/>
      <c r="M46" s="45"/>
      <c r="N46" s="45"/>
      <c r="O46" s="45"/>
      <c r="P46" s="45"/>
      <c r="Q46" s="45"/>
      <c r="R46" s="45"/>
      <c r="S46" s="45"/>
      <c r="T46" s="45"/>
      <c r="U46" s="45"/>
      <c r="V46" s="45"/>
      <c r="W46" s="45"/>
      <c r="X46" s="45"/>
      <c r="Y46" s="45"/>
      <c r="Z46" s="45"/>
      <c r="AA46" s="45"/>
      <c r="AB46" s="113"/>
      <c r="AC46" s="117"/>
      <c r="AD46" s="117"/>
      <c r="AE46" s="117"/>
      <c r="AF46" s="117"/>
      <c r="AG46" s="117"/>
      <c r="AH46" s="117"/>
      <c r="AI46" s="117"/>
      <c r="AJ46" s="117"/>
      <c r="AK46" s="117"/>
      <c r="AL46" s="117"/>
    </row>
    <row r="47" spans="1:38" s="3" customFormat="1" ht="24.75" customHeight="1">
      <c r="A47" s="19"/>
      <c r="B47" s="35"/>
      <c r="C47" s="41" t="s">
        <v>75</v>
      </c>
      <c r="D47" s="45"/>
      <c r="E47" s="45"/>
      <c r="F47" s="45"/>
      <c r="G47" s="45"/>
      <c r="H47" s="45"/>
      <c r="I47" s="45"/>
      <c r="J47" s="45"/>
      <c r="K47" s="45"/>
      <c r="L47" s="45"/>
      <c r="M47" s="45"/>
      <c r="N47" s="45"/>
      <c r="O47" s="45"/>
      <c r="P47" s="45"/>
      <c r="Q47" s="45"/>
      <c r="R47" s="45"/>
      <c r="S47" s="45"/>
      <c r="T47" s="45"/>
      <c r="U47" s="45"/>
      <c r="V47" s="45"/>
      <c r="W47" s="45"/>
      <c r="X47" s="45"/>
      <c r="Y47" s="45"/>
      <c r="Z47" s="45"/>
      <c r="AA47" s="45"/>
      <c r="AB47" s="113"/>
      <c r="AC47" s="117"/>
      <c r="AD47" s="117"/>
      <c r="AE47" s="117"/>
      <c r="AF47" s="117"/>
      <c r="AG47" s="117"/>
      <c r="AH47" s="117"/>
      <c r="AI47" s="117"/>
      <c r="AJ47" s="117"/>
      <c r="AK47" s="117"/>
      <c r="AL47" s="117"/>
    </row>
    <row r="48" spans="1:38" s="3" customFormat="1" ht="66" customHeight="1">
      <c r="A48" s="19"/>
      <c r="B48" s="35"/>
      <c r="C48" s="41" t="s">
        <v>28</v>
      </c>
      <c r="D48" s="45"/>
      <c r="E48" s="45"/>
      <c r="F48" s="45"/>
      <c r="G48" s="45"/>
      <c r="H48" s="45"/>
      <c r="I48" s="45"/>
      <c r="J48" s="45"/>
      <c r="K48" s="45"/>
      <c r="L48" s="45"/>
      <c r="M48" s="45"/>
      <c r="N48" s="45"/>
      <c r="O48" s="45"/>
      <c r="P48" s="45"/>
      <c r="Q48" s="45"/>
      <c r="R48" s="45"/>
      <c r="S48" s="45"/>
      <c r="T48" s="45"/>
      <c r="U48" s="45"/>
      <c r="V48" s="45"/>
      <c r="W48" s="45"/>
      <c r="X48" s="45"/>
      <c r="Y48" s="45"/>
      <c r="Z48" s="45"/>
      <c r="AA48" s="45"/>
      <c r="AB48" s="113"/>
      <c r="AC48" s="117"/>
      <c r="AD48" s="117"/>
      <c r="AE48" s="117"/>
      <c r="AF48" s="117"/>
      <c r="AG48" s="117"/>
      <c r="AH48" s="117"/>
      <c r="AI48" s="117"/>
      <c r="AJ48" s="117"/>
      <c r="AK48" s="117"/>
      <c r="AL48" s="117"/>
    </row>
    <row r="49" spans="1:38" s="3" customFormat="1" ht="65.25" customHeight="1">
      <c r="A49" s="19"/>
      <c r="B49" s="35"/>
      <c r="C49" s="41" t="s">
        <v>76</v>
      </c>
      <c r="D49" s="45"/>
      <c r="E49" s="45"/>
      <c r="F49" s="45"/>
      <c r="G49" s="45"/>
      <c r="H49" s="45"/>
      <c r="I49" s="45"/>
      <c r="J49" s="45"/>
      <c r="K49" s="45"/>
      <c r="L49" s="45"/>
      <c r="M49" s="45"/>
      <c r="N49" s="45"/>
      <c r="O49" s="45"/>
      <c r="P49" s="45"/>
      <c r="Q49" s="45"/>
      <c r="R49" s="45"/>
      <c r="S49" s="45"/>
      <c r="T49" s="45"/>
      <c r="U49" s="45"/>
      <c r="V49" s="45"/>
      <c r="W49" s="45"/>
      <c r="X49" s="45"/>
      <c r="Y49" s="45"/>
      <c r="Z49" s="45"/>
      <c r="AA49" s="45"/>
      <c r="AB49" s="113"/>
      <c r="AC49" s="117"/>
      <c r="AD49" s="117"/>
      <c r="AE49" s="117"/>
      <c r="AF49" s="117"/>
      <c r="AG49" s="117"/>
      <c r="AH49" s="117"/>
      <c r="AI49" s="117"/>
      <c r="AJ49" s="117"/>
      <c r="AK49" s="117"/>
      <c r="AL49" s="117"/>
    </row>
    <row r="50" spans="1:38" s="2" customFormat="1" ht="15.5" customHeight="1">
      <c r="A50" s="1" t="s">
        <v>34</v>
      </c>
      <c r="B50" s="1"/>
      <c r="C50" s="1"/>
      <c r="D50" s="1"/>
      <c r="E50" s="1"/>
      <c r="F50" s="1"/>
      <c r="G50" s="1"/>
      <c r="H50" s="1"/>
      <c r="I50" s="1"/>
      <c r="J50" s="1"/>
      <c r="K50" s="1"/>
      <c r="L50" s="1"/>
      <c r="M50" s="1"/>
      <c r="N50" s="1"/>
      <c r="O50" s="1"/>
      <c r="P50" s="1"/>
      <c r="Q50" s="1"/>
      <c r="R50" s="34"/>
      <c r="S50" s="34"/>
      <c r="T50" s="34"/>
      <c r="U50" s="34"/>
      <c r="V50" s="34"/>
      <c r="W50" s="34"/>
      <c r="X50" s="34"/>
      <c r="Y50" s="34"/>
      <c r="Z50" s="34"/>
      <c r="AA50" s="34"/>
      <c r="AB50" s="34"/>
      <c r="AC50" s="34"/>
      <c r="AD50" s="34"/>
      <c r="AE50" s="34"/>
      <c r="AF50" s="34"/>
      <c r="AG50" s="34"/>
      <c r="AH50" s="34"/>
      <c r="AI50" s="34"/>
      <c r="AJ50" s="34"/>
      <c r="AK50" s="34"/>
      <c r="AL50" s="34"/>
    </row>
    <row r="51" spans="1:38" ht="15.5" customHeight="1">
      <c r="A51" s="1" t="s">
        <v>88</v>
      </c>
      <c r="R51" s="34"/>
      <c r="S51" s="34"/>
      <c r="T51" s="34"/>
      <c r="U51" s="34"/>
      <c r="V51" s="34"/>
      <c r="W51" s="34"/>
      <c r="X51" s="34"/>
      <c r="Y51" s="34"/>
      <c r="Z51" s="34"/>
      <c r="AA51" s="34"/>
      <c r="AB51" s="34"/>
    </row>
    <row r="52" spans="1:38" ht="15.5" customHeight="1">
      <c r="A52" s="1" t="s">
        <v>79</v>
      </c>
      <c r="R52" s="34"/>
      <c r="S52" s="34"/>
      <c r="T52" s="34"/>
      <c r="U52" s="34"/>
      <c r="V52" s="34"/>
      <c r="W52" s="34"/>
      <c r="X52" s="34"/>
      <c r="Y52" s="34"/>
      <c r="Z52" s="34"/>
      <c r="AA52" s="34"/>
      <c r="AB52" s="34"/>
    </row>
    <row r="53" spans="1:38" ht="15.5" customHeight="1">
      <c r="A53" s="1" t="s">
        <v>80</v>
      </c>
      <c r="R53" s="34"/>
      <c r="S53" s="34"/>
      <c r="T53" s="34"/>
      <c r="U53" s="34"/>
      <c r="V53" s="34"/>
      <c r="W53" s="34"/>
      <c r="X53" s="34"/>
      <c r="Y53" s="34"/>
      <c r="Z53" s="34"/>
      <c r="AA53" s="34"/>
      <c r="AB53" s="34"/>
    </row>
    <row r="54" spans="1:38" ht="15.5" customHeight="1">
      <c r="A54" s="1" t="s">
        <v>78</v>
      </c>
      <c r="R54" s="34"/>
      <c r="S54" s="34"/>
      <c r="T54" s="34"/>
      <c r="U54" s="34"/>
      <c r="V54" s="34"/>
      <c r="W54" s="34"/>
      <c r="X54" s="34"/>
      <c r="Y54" s="34"/>
      <c r="Z54" s="34"/>
      <c r="AA54" s="34"/>
      <c r="AB54" s="34"/>
    </row>
    <row r="55" spans="1:38" ht="15.5" customHeight="1">
      <c r="A55" s="1" t="s">
        <v>71</v>
      </c>
      <c r="R55" s="34"/>
      <c r="S55" s="34"/>
      <c r="T55" s="34"/>
      <c r="U55" s="34"/>
      <c r="V55" s="34"/>
      <c r="W55" s="34"/>
      <c r="X55" s="34"/>
      <c r="Y55" s="34"/>
      <c r="Z55" s="34"/>
      <c r="AA55" s="34"/>
      <c r="AB55" s="34"/>
    </row>
  </sheetData>
  <sheetProtection password="E201" sheet="1" objects="1" scenarios="1"/>
  <mergeCells count="141">
    <mergeCell ref="A3:AB3"/>
    <mergeCell ref="A4:AB4"/>
    <mergeCell ref="T6:U6"/>
    <mergeCell ref="W6:X6"/>
    <mergeCell ref="Z6:AA6"/>
    <mergeCell ref="A7:G7"/>
    <mergeCell ref="B11:D11"/>
    <mergeCell ref="E11:AB11"/>
    <mergeCell ref="B12:D12"/>
    <mergeCell ref="E12:AB12"/>
    <mergeCell ref="H13:I13"/>
    <mergeCell ref="K13:M13"/>
    <mergeCell ref="E14:AB14"/>
    <mergeCell ref="B15:I15"/>
    <mergeCell ref="J15:L15"/>
    <mergeCell ref="M15:Q15"/>
    <mergeCell ref="R15:T15"/>
    <mergeCell ref="U15:AB15"/>
    <mergeCell ref="B16:I16"/>
    <mergeCell ref="J16:L16"/>
    <mergeCell ref="M16:Q16"/>
    <mergeCell ref="R16:T16"/>
    <mergeCell ref="U16:AB16"/>
    <mergeCell ref="B17:I17"/>
    <mergeCell ref="J17:L17"/>
    <mergeCell ref="M17:Q17"/>
    <mergeCell ref="R17:T17"/>
    <mergeCell ref="U17:AB17"/>
    <mergeCell ref="A20:S20"/>
    <mergeCell ref="T20:W20"/>
    <mergeCell ref="X20:AB20"/>
    <mergeCell ref="AC20:AF20"/>
    <mergeCell ref="AG20:AL20"/>
    <mergeCell ref="A21:S21"/>
    <mergeCell ref="T21:U21"/>
    <mergeCell ref="V21:W21"/>
    <mergeCell ref="X21:AA21"/>
    <mergeCell ref="AC21:AD21"/>
    <mergeCell ref="AE21:AF21"/>
    <mergeCell ref="AG21:AJ21"/>
    <mergeCell ref="A22:S22"/>
    <mergeCell ref="T22:U22"/>
    <mergeCell ref="V22:W22"/>
    <mergeCell ref="X22:AA22"/>
    <mergeCell ref="AC22:AD22"/>
    <mergeCell ref="AE22:AF22"/>
    <mergeCell ref="AG22:AJ22"/>
    <mergeCell ref="T23:U23"/>
    <mergeCell ref="V23:W23"/>
    <mergeCell ref="X23:AA23"/>
    <mergeCell ref="AC23:AD23"/>
    <mergeCell ref="AE23:AF23"/>
    <mergeCell ref="AG23:AJ23"/>
    <mergeCell ref="T24:U24"/>
    <mergeCell ref="V24:W24"/>
    <mergeCell ref="X24:AA24"/>
    <mergeCell ref="AC24:AD24"/>
    <mergeCell ref="AE24:AF24"/>
    <mergeCell ref="AG24:AJ24"/>
    <mergeCell ref="T25:U25"/>
    <mergeCell ref="V25:W25"/>
    <mergeCell ref="X25:AA25"/>
    <mergeCell ref="AC25:AD25"/>
    <mergeCell ref="AE25:AF25"/>
    <mergeCell ref="AG25:AJ25"/>
    <mergeCell ref="T26:U26"/>
    <mergeCell ref="V26:W26"/>
    <mergeCell ref="X26:AA26"/>
    <mergeCell ref="T27:U27"/>
    <mergeCell ref="V27:W27"/>
    <mergeCell ref="X27:AA27"/>
    <mergeCell ref="T28:U28"/>
    <mergeCell ref="V28:W28"/>
    <mergeCell ref="X28:AA28"/>
    <mergeCell ref="T29:U29"/>
    <mergeCell ref="V29:W29"/>
    <mergeCell ref="X29:AA29"/>
    <mergeCell ref="T30:U30"/>
    <mergeCell ref="V30:W30"/>
    <mergeCell ref="X30:AA30"/>
    <mergeCell ref="AC30:AD30"/>
    <mergeCell ref="AE30:AF30"/>
    <mergeCell ref="AG30:AJ30"/>
    <mergeCell ref="A31:S31"/>
    <mergeCell ref="T31:U31"/>
    <mergeCell ref="V31:W31"/>
    <mergeCell ref="X31:AA31"/>
    <mergeCell ref="AC31:AD31"/>
    <mergeCell ref="AE31:AF31"/>
    <mergeCell ref="AG31:AJ31"/>
    <mergeCell ref="T32:U32"/>
    <mergeCell ref="V32:W32"/>
    <mergeCell ref="X32:AA32"/>
    <mergeCell ref="AC32:AD32"/>
    <mergeCell ref="AE32:AF32"/>
    <mergeCell ref="AG32:AJ32"/>
    <mergeCell ref="T33:U33"/>
    <mergeCell ref="V33:W33"/>
    <mergeCell ref="X33:AA33"/>
    <mergeCell ref="AC33:AD33"/>
    <mergeCell ref="AE33:AF33"/>
    <mergeCell ref="AG33:AJ33"/>
    <mergeCell ref="T34:U34"/>
    <mergeCell ref="V34:W34"/>
    <mergeCell ref="X34:AA34"/>
    <mergeCell ref="T35:U35"/>
    <mergeCell ref="V35:W35"/>
    <mergeCell ref="X35:AA35"/>
    <mergeCell ref="T36:U36"/>
    <mergeCell ref="V36:W36"/>
    <mergeCell ref="X36:AA36"/>
    <mergeCell ref="A37:S37"/>
    <mergeCell ref="T37:U37"/>
    <mergeCell ref="V37:W37"/>
    <mergeCell ref="X37:AA37"/>
    <mergeCell ref="AC37:AD37"/>
    <mergeCell ref="AE37:AF37"/>
    <mergeCell ref="AG37:AJ37"/>
    <mergeCell ref="A38:S38"/>
    <mergeCell ref="T38:U38"/>
    <mergeCell ref="V38:W38"/>
    <mergeCell ref="X38:AA38"/>
    <mergeCell ref="A42:AB42"/>
    <mergeCell ref="A43:B43"/>
    <mergeCell ref="C43:AB43"/>
    <mergeCell ref="A44:B44"/>
    <mergeCell ref="C44:AB44"/>
    <mergeCell ref="A45:B45"/>
    <mergeCell ref="C45:AB45"/>
    <mergeCell ref="A46:B46"/>
    <mergeCell ref="C46:AB46"/>
    <mergeCell ref="A47:B47"/>
    <mergeCell ref="C47:AB47"/>
    <mergeCell ref="A48:B48"/>
    <mergeCell ref="C48:AB48"/>
    <mergeCell ref="A49:B49"/>
    <mergeCell ref="C49:AB49"/>
    <mergeCell ref="B13:D14"/>
    <mergeCell ref="A32:A36"/>
    <mergeCell ref="A11:A17"/>
    <mergeCell ref="A23:A30"/>
  </mergeCells>
  <phoneticPr fontId="3"/>
  <dataValidations count="4">
    <dataValidation imeMode="disabled" allowBlank="1" showDropDown="0" showInputMessage="1" showErrorMessage="1" sqref="M15:Q15 U15:AB15"/>
    <dataValidation imeMode="disabled" allowBlank="1" showDropDown="0" showInputMessage="1" showErrorMessage="1" sqref="T6:U6 W6:X6 Z6:AA6 H13:I13 K13:M13"/>
    <dataValidation imeMode="fullKatakana" allowBlank="1" showDropDown="0" showInputMessage="1" showErrorMessage="1" sqref="E11:AB11"/>
    <dataValidation type="list" allowBlank="1" showDropDown="0" showInputMessage="1" showErrorMessage="1" sqref="A43:B49">
      <formula1>$AE$42</formula1>
    </dataValidation>
  </dataValidation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rowBreaks count="1" manualBreakCount="1">
    <brk id="41"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3"/>
  <dimension ref="A1:P166"/>
  <sheetViews>
    <sheetView showGridLines="0" view="pageBreakPreview" zoomScaleNormal="140" zoomScaleSheetLayoutView="100" workbookViewId="0">
      <pane xSplit="2" ySplit="3" topLeftCell="C19" activePane="bottomRight" state="frozen"/>
      <selection pane="topRight"/>
      <selection pane="bottomLeft"/>
      <selection pane="bottomRight" activeCell="E7" sqref="E7"/>
    </sheetView>
  </sheetViews>
  <sheetFormatPr defaultColWidth="2.25" defaultRowHeight="13"/>
  <cols>
    <col min="1" max="1" width="2.25" style="135"/>
    <col min="2" max="2" width="3.125" style="135" customWidth="1"/>
    <col min="3" max="3" width="22.75" style="135" customWidth="1"/>
    <col min="4" max="4" width="12.875" style="135" customWidth="1"/>
    <col min="5" max="6" width="18.875" style="135" customWidth="1"/>
    <col min="7" max="7" width="29.125" style="135" customWidth="1"/>
    <col min="8" max="8" width="17.25" style="135" customWidth="1"/>
    <col min="9" max="9" width="14.125" style="135" customWidth="1"/>
    <col min="10" max="16384" width="2.25" style="135"/>
  </cols>
  <sheetData>
    <row r="1" spans="1:16" ht="24.75" customHeight="1">
      <c r="A1" s="135" t="s">
        <v>90</v>
      </c>
      <c r="H1" s="147"/>
      <c r="I1" s="147"/>
    </row>
    <row r="2" spans="1:16" ht="24.75" customHeight="1">
      <c r="B2" s="136"/>
      <c r="I2" s="150" t="s">
        <v>50</v>
      </c>
    </row>
    <row r="3" spans="1:16" ht="33.75" customHeight="1">
      <c r="B3" s="137" t="s">
        <v>40</v>
      </c>
      <c r="C3" s="139" t="s">
        <v>46</v>
      </c>
      <c r="D3" s="143" t="s">
        <v>70</v>
      </c>
      <c r="E3" s="145" t="s">
        <v>2</v>
      </c>
      <c r="F3" s="145" t="s">
        <v>51</v>
      </c>
      <c r="G3" s="145" t="s">
        <v>42</v>
      </c>
      <c r="H3" s="148" t="s">
        <v>44</v>
      </c>
      <c r="I3" s="151" t="s">
        <v>11</v>
      </c>
    </row>
    <row r="4" spans="1:16" ht="22.5" customHeight="1">
      <c r="B4" s="138">
        <f t="shared" ref="B4:B67" si="0">ROW()-3</f>
        <v>1</v>
      </c>
      <c r="C4" s="140"/>
      <c r="D4" s="144"/>
      <c r="E4" s="140"/>
      <c r="F4" s="140"/>
      <c r="G4" s="146"/>
      <c r="H4" s="149" t="str">
        <f t="shared" ref="H4:H67" si="1">IF(OR(E4="居宅介護事業所",E4="行動援護事業所",E4="就労定着支援事業所",E4="自立生活援助事業所",E4="就労定着支援支援事業所",E4="重度訪問介護事業所",E4="同行援護事業所",E4="保育所等訪問支援事業所",E4="計画相談支援事業所",E4="地域移行支援事業所",E4="地域定着支援事業所",E4="障害児相談支援事業所",E4="居宅訪問型児童発達支援事業所"),15000,"")</f>
        <v/>
      </c>
      <c r="I4" s="152"/>
      <c r="P4" s="153" t="s">
        <v>56</v>
      </c>
    </row>
    <row r="5" spans="1:16" ht="22.5" customHeight="1">
      <c r="B5" s="138">
        <f t="shared" si="0"/>
        <v>2</v>
      </c>
      <c r="C5" s="140"/>
      <c r="D5" s="144"/>
      <c r="E5" s="140"/>
      <c r="F5" s="140"/>
      <c r="G5" s="146"/>
      <c r="H5" s="149" t="str">
        <f t="shared" si="1"/>
        <v/>
      </c>
      <c r="I5" s="152"/>
      <c r="P5" s="153" t="s">
        <v>57</v>
      </c>
    </row>
    <row r="6" spans="1:16" ht="22.5" customHeight="1">
      <c r="B6" s="138">
        <f t="shared" si="0"/>
        <v>3</v>
      </c>
      <c r="C6" s="140"/>
      <c r="D6" s="144"/>
      <c r="E6" s="140"/>
      <c r="F6" s="140"/>
      <c r="G6" s="146"/>
      <c r="H6" s="149" t="str">
        <f t="shared" si="1"/>
        <v/>
      </c>
      <c r="I6" s="152"/>
      <c r="P6" s="153" t="s">
        <v>35</v>
      </c>
    </row>
    <row r="7" spans="1:16" ht="22.5" customHeight="1">
      <c r="B7" s="138">
        <f t="shared" si="0"/>
        <v>4</v>
      </c>
      <c r="C7" s="140"/>
      <c r="D7" s="144"/>
      <c r="E7" s="140"/>
      <c r="F7" s="140"/>
      <c r="G7" s="146"/>
      <c r="H7" s="149" t="str">
        <f t="shared" si="1"/>
        <v/>
      </c>
      <c r="I7" s="152"/>
      <c r="P7" s="154" t="s">
        <v>37</v>
      </c>
    </row>
    <row r="8" spans="1:16" ht="22.5" customHeight="1">
      <c r="B8" s="138">
        <f t="shared" si="0"/>
        <v>5</v>
      </c>
      <c r="C8" s="140"/>
      <c r="D8" s="144"/>
      <c r="E8" s="140"/>
      <c r="F8" s="140"/>
      <c r="G8" s="146"/>
      <c r="H8" s="149" t="str">
        <f t="shared" si="1"/>
        <v/>
      </c>
      <c r="I8" s="152"/>
      <c r="P8" s="154" t="s">
        <v>17</v>
      </c>
    </row>
    <row r="9" spans="1:16" ht="22.5" customHeight="1">
      <c r="B9" s="138">
        <f t="shared" si="0"/>
        <v>6</v>
      </c>
      <c r="C9" s="140"/>
      <c r="D9" s="144"/>
      <c r="E9" s="140"/>
      <c r="F9" s="140"/>
      <c r="G9" s="146"/>
      <c r="H9" s="149" t="str">
        <f t="shared" si="1"/>
        <v/>
      </c>
      <c r="I9" s="152"/>
      <c r="P9" s="154" t="s">
        <v>59</v>
      </c>
    </row>
    <row r="10" spans="1:16" ht="22.5" customHeight="1">
      <c r="B10" s="138">
        <f t="shared" si="0"/>
        <v>7</v>
      </c>
      <c r="C10" s="140"/>
      <c r="D10" s="144"/>
      <c r="E10" s="140"/>
      <c r="F10" s="140"/>
      <c r="G10" s="146"/>
      <c r="H10" s="149" t="str">
        <f t="shared" si="1"/>
        <v/>
      </c>
      <c r="I10" s="152"/>
      <c r="P10" s="154" t="s">
        <v>60</v>
      </c>
    </row>
    <row r="11" spans="1:16" ht="22.5" customHeight="1">
      <c r="B11" s="138">
        <f t="shared" si="0"/>
        <v>8</v>
      </c>
      <c r="C11" s="140"/>
      <c r="D11" s="144"/>
      <c r="E11" s="140"/>
      <c r="F11" s="140"/>
      <c r="G11" s="146"/>
      <c r="H11" s="149" t="str">
        <f t="shared" si="1"/>
        <v/>
      </c>
      <c r="I11" s="152"/>
      <c r="P11" s="153" t="s">
        <v>20</v>
      </c>
    </row>
    <row r="12" spans="1:16" ht="22.5" customHeight="1">
      <c r="B12" s="138">
        <f t="shared" si="0"/>
        <v>9</v>
      </c>
      <c r="C12" s="140"/>
      <c r="D12" s="144"/>
      <c r="E12" s="140"/>
      <c r="F12" s="140"/>
      <c r="G12" s="146"/>
      <c r="H12" s="149" t="str">
        <f t="shared" si="1"/>
        <v/>
      </c>
      <c r="I12" s="152"/>
      <c r="P12" s="153" t="s">
        <v>33</v>
      </c>
    </row>
    <row r="13" spans="1:16" ht="22.5" customHeight="1">
      <c r="B13" s="138">
        <f t="shared" si="0"/>
        <v>10</v>
      </c>
      <c r="C13" s="140"/>
      <c r="D13" s="144"/>
      <c r="E13" s="140"/>
      <c r="F13" s="140"/>
      <c r="G13" s="146"/>
      <c r="H13" s="149" t="str">
        <f t="shared" si="1"/>
        <v/>
      </c>
      <c r="I13" s="152"/>
      <c r="P13" s="153" t="s">
        <v>58</v>
      </c>
    </row>
    <row r="14" spans="1:16" ht="22.5" customHeight="1">
      <c r="B14" s="138">
        <f t="shared" si="0"/>
        <v>11</v>
      </c>
      <c r="C14" s="140"/>
      <c r="D14" s="144"/>
      <c r="E14" s="140"/>
      <c r="F14" s="140"/>
      <c r="G14" s="146"/>
      <c r="H14" s="149" t="str">
        <f t="shared" si="1"/>
        <v/>
      </c>
      <c r="I14" s="152"/>
      <c r="P14" s="153" t="s">
        <v>61</v>
      </c>
    </row>
    <row r="15" spans="1:16" ht="22.5" customHeight="1">
      <c r="B15" s="138">
        <f t="shared" si="0"/>
        <v>12</v>
      </c>
      <c r="C15" s="140"/>
      <c r="D15" s="144"/>
      <c r="E15" s="140"/>
      <c r="F15" s="140"/>
      <c r="G15" s="146"/>
      <c r="H15" s="149" t="str">
        <f t="shared" si="1"/>
        <v/>
      </c>
      <c r="I15" s="152"/>
      <c r="P15" s="135" t="s">
        <v>91</v>
      </c>
    </row>
    <row r="16" spans="1:16" ht="22.5" customHeight="1">
      <c r="B16" s="138">
        <f t="shared" si="0"/>
        <v>13</v>
      </c>
      <c r="C16" s="140"/>
      <c r="D16" s="144"/>
      <c r="E16" s="140"/>
      <c r="F16" s="140"/>
      <c r="G16" s="146"/>
      <c r="H16" s="149" t="str">
        <f t="shared" si="1"/>
        <v/>
      </c>
      <c r="I16" s="152"/>
    </row>
    <row r="17" spans="2:9" ht="22.5" customHeight="1">
      <c r="B17" s="138">
        <f t="shared" si="0"/>
        <v>14</v>
      </c>
      <c r="C17" s="140"/>
      <c r="D17" s="144"/>
      <c r="E17" s="140"/>
      <c r="F17" s="140"/>
      <c r="G17" s="146"/>
      <c r="H17" s="149" t="str">
        <f t="shared" si="1"/>
        <v/>
      </c>
      <c r="I17" s="152"/>
    </row>
    <row r="18" spans="2:9" ht="22.5" customHeight="1">
      <c r="B18" s="138">
        <f t="shared" si="0"/>
        <v>15</v>
      </c>
      <c r="C18" s="140"/>
      <c r="D18" s="144"/>
      <c r="E18" s="140"/>
      <c r="F18" s="140"/>
      <c r="G18" s="146"/>
      <c r="H18" s="149" t="str">
        <f t="shared" si="1"/>
        <v/>
      </c>
      <c r="I18" s="152"/>
    </row>
    <row r="19" spans="2:9" ht="22.5" customHeight="1">
      <c r="B19" s="138">
        <f t="shared" si="0"/>
        <v>16</v>
      </c>
      <c r="C19" s="140"/>
      <c r="D19" s="144"/>
      <c r="E19" s="140"/>
      <c r="F19" s="140"/>
      <c r="G19" s="146"/>
      <c r="H19" s="149" t="str">
        <f t="shared" si="1"/>
        <v/>
      </c>
      <c r="I19" s="152"/>
    </row>
    <row r="20" spans="2:9" ht="22.5" customHeight="1">
      <c r="B20" s="138">
        <f t="shared" si="0"/>
        <v>17</v>
      </c>
      <c r="C20" s="140"/>
      <c r="D20" s="144"/>
      <c r="E20" s="140"/>
      <c r="F20" s="140"/>
      <c r="G20" s="146"/>
      <c r="H20" s="149" t="str">
        <f t="shared" si="1"/>
        <v/>
      </c>
      <c r="I20" s="152"/>
    </row>
    <row r="21" spans="2:9" ht="22.5" customHeight="1">
      <c r="B21" s="138">
        <f t="shared" si="0"/>
        <v>18</v>
      </c>
      <c r="C21" s="140"/>
      <c r="D21" s="144"/>
      <c r="E21" s="140"/>
      <c r="F21" s="140"/>
      <c r="G21" s="146"/>
      <c r="H21" s="149" t="str">
        <f t="shared" si="1"/>
        <v/>
      </c>
      <c r="I21" s="152"/>
    </row>
    <row r="22" spans="2:9" ht="22.5" customHeight="1">
      <c r="B22" s="138">
        <f t="shared" si="0"/>
        <v>19</v>
      </c>
      <c r="C22" s="140"/>
      <c r="D22" s="144"/>
      <c r="E22" s="140"/>
      <c r="F22" s="140"/>
      <c r="G22" s="146"/>
      <c r="H22" s="149" t="str">
        <f t="shared" si="1"/>
        <v/>
      </c>
      <c r="I22" s="152"/>
    </row>
    <row r="23" spans="2:9" ht="22.5" customHeight="1">
      <c r="B23" s="138">
        <f t="shared" si="0"/>
        <v>20</v>
      </c>
      <c r="C23" s="140"/>
      <c r="D23" s="144"/>
      <c r="E23" s="140"/>
      <c r="F23" s="140"/>
      <c r="G23" s="146"/>
      <c r="H23" s="149" t="str">
        <f t="shared" si="1"/>
        <v/>
      </c>
      <c r="I23" s="152"/>
    </row>
    <row r="24" spans="2:9" ht="22.5" customHeight="1">
      <c r="B24" s="138">
        <f t="shared" si="0"/>
        <v>21</v>
      </c>
      <c r="C24" s="140"/>
      <c r="D24" s="144"/>
      <c r="E24" s="140"/>
      <c r="F24" s="140"/>
      <c r="G24" s="146"/>
      <c r="H24" s="149" t="str">
        <f t="shared" si="1"/>
        <v/>
      </c>
      <c r="I24" s="152"/>
    </row>
    <row r="25" spans="2:9" ht="22.5" customHeight="1">
      <c r="B25" s="138">
        <f t="shared" si="0"/>
        <v>22</v>
      </c>
      <c r="C25" s="140"/>
      <c r="D25" s="144"/>
      <c r="E25" s="140"/>
      <c r="F25" s="140"/>
      <c r="G25" s="146"/>
      <c r="H25" s="149" t="str">
        <f t="shared" si="1"/>
        <v/>
      </c>
      <c r="I25" s="152"/>
    </row>
    <row r="26" spans="2:9" ht="22.5" customHeight="1">
      <c r="B26" s="138">
        <f t="shared" si="0"/>
        <v>23</v>
      </c>
      <c r="C26" s="140"/>
      <c r="D26" s="144"/>
      <c r="E26" s="140"/>
      <c r="F26" s="140"/>
      <c r="G26" s="146"/>
      <c r="H26" s="149" t="str">
        <f t="shared" si="1"/>
        <v/>
      </c>
      <c r="I26" s="152"/>
    </row>
    <row r="27" spans="2:9" ht="22.5" customHeight="1">
      <c r="B27" s="138">
        <f t="shared" si="0"/>
        <v>24</v>
      </c>
      <c r="C27" s="140"/>
      <c r="D27" s="144"/>
      <c r="E27" s="140"/>
      <c r="F27" s="140"/>
      <c r="G27" s="146"/>
      <c r="H27" s="149" t="str">
        <f t="shared" si="1"/>
        <v/>
      </c>
      <c r="I27" s="152"/>
    </row>
    <row r="28" spans="2:9" ht="22.5" customHeight="1">
      <c r="B28" s="138">
        <f t="shared" si="0"/>
        <v>25</v>
      </c>
      <c r="C28" s="140"/>
      <c r="D28" s="144"/>
      <c r="E28" s="140"/>
      <c r="F28" s="140"/>
      <c r="G28" s="146"/>
      <c r="H28" s="149" t="str">
        <f t="shared" si="1"/>
        <v/>
      </c>
      <c r="I28" s="152"/>
    </row>
    <row r="29" spans="2:9" ht="22.5" customHeight="1">
      <c r="B29" s="138">
        <f t="shared" si="0"/>
        <v>26</v>
      </c>
      <c r="C29" s="140"/>
      <c r="D29" s="144"/>
      <c r="E29" s="140"/>
      <c r="F29" s="140"/>
      <c r="G29" s="146"/>
      <c r="H29" s="149" t="str">
        <f t="shared" si="1"/>
        <v/>
      </c>
      <c r="I29" s="152"/>
    </row>
    <row r="30" spans="2:9" ht="22.5" customHeight="1">
      <c r="B30" s="138">
        <f t="shared" si="0"/>
        <v>27</v>
      </c>
      <c r="C30" s="140"/>
      <c r="D30" s="144"/>
      <c r="E30" s="140"/>
      <c r="F30" s="140"/>
      <c r="G30" s="146"/>
      <c r="H30" s="149" t="str">
        <f t="shared" si="1"/>
        <v/>
      </c>
      <c r="I30" s="152"/>
    </row>
    <row r="31" spans="2:9" ht="22.5" customHeight="1">
      <c r="B31" s="138">
        <f t="shared" si="0"/>
        <v>28</v>
      </c>
      <c r="C31" s="140"/>
      <c r="D31" s="144"/>
      <c r="E31" s="140"/>
      <c r="F31" s="140"/>
      <c r="G31" s="146"/>
      <c r="H31" s="149" t="str">
        <f t="shared" si="1"/>
        <v/>
      </c>
      <c r="I31" s="152"/>
    </row>
    <row r="32" spans="2:9" ht="22.5" customHeight="1">
      <c r="B32" s="138">
        <f t="shared" si="0"/>
        <v>29</v>
      </c>
      <c r="C32" s="140"/>
      <c r="D32" s="144"/>
      <c r="E32" s="140"/>
      <c r="F32" s="140"/>
      <c r="G32" s="146"/>
      <c r="H32" s="149" t="str">
        <f t="shared" si="1"/>
        <v/>
      </c>
      <c r="I32" s="152"/>
    </row>
    <row r="33" spans="2:9" ht="22.5" customHeight="1">
      <c r="B33" s="138">
        <f t="shared" si="0"/>
        <v>30</v>
      </c>
      <c r="C33" s="140"/>
      <c r="D33" s="144"/>
      <c r="E33" s="140"/>
      <c r="F33" s="140"/>
      <c r="G33" s="146"/>
      <c r="H33" s="149" t="str">
        <f t="shared" si="1"/>
        <v/>
      </c>
      <c r="I33" s="152"/>
    </row>
    <row r="34" spans="2:9" ht="22.5" customHeight="1">
      <c r="B34" s="138">
        <f t="shared" si="0"/>
        <v>31</v>
      </c>
      <c r="C34" s="140"/>
      <c r="D34" s="144"/>
      <c r="E34" s="140"/>
      <c r="F34" s="140"/>
      <c r="G34" s="146"/>
      <c r="H34" s="149" t="str">
        <f t="shared" si="1"/>
        <v/>
      </c>
      <c r="I34" s="152"/>
    </row>
    <row r="35" spans="2:9" ht="22.5" customHeight="1">
      <c r="B35" s="138">
        <f t="shared" si="0"/>
        <v>32</v>
      </c>
      <c r="C35" s="140"/>
      <c r="D35" s="144"/>
      <c r="E35" s="140"/>
      <c r="F35" s="140"/>
      <c r="G35" s="146"/>
      <c r="H35" s="149" t="str">
        <f t="shared" si="1"/>
        <v/>
      </c>
      <c r="I35" s="152"/>
    </row>
    <row r="36" spans="2:9" ht="22.5" customHeight="1">
      <c r="B36" s="138">
        <f t="shared" si="0"/>
        <v>33</v>
      </c>
      <c r="C36" s="140"/>
      <c r="D36" s="144"/>
      <c r="E36" s="140"/>
      <c r="F36" s="140"/>
      <c r="G36" s="146"/>
      <c r="H36" s="149" t="str">
        <f t="shared" si="1"/>
        <v/>
      </c>
      <c r="I36" s="152"/>
    </row>
    <row r="37" spans="2:9" ht="22.5" customHeight="1">
      <c r="B37" s="138">
        <f t="shared" si="0"/>
        <v>34</v>
      </c>
      <c r="C37" s="140"/>
      <c r="D37" s="144"/>
      <c r="E37" s="140"/>
      <c r="F37" s="140"/>
      <c r="G37" s="146"/>
      <c r="H37" s="149" t="str">
        <f t="shared" si="1"/>
        <v/>
      </c>
      <c r="I37" s="152"/>
    </row>
    <row r="38" spans="2:9" ht="22.5" customHeight="1">
      <c r="B38" s="138">
        <f t="shared" si="0"/>
        <v>35</v>
      </c>
      <c r="C38" s="140"/>
      <c r="D38" s="144"/>
      <c r="E38" s="140"/>
      <c r="F38" s="140"/>
      <c r="G38" s="146"/>
      <c r="H38" s="149" t="str">
        <f t="shared" si="1"/>
        <v/>
      </c>
      <c r="I38" s="152"/>
    </row>
    <row r="39" spans="2:9" ht="22.5" customHeight="1">
      <c r="B39" s="138">
        <f t="shared" si="0"/>
        <v>36</v>
      </c>
      <c r="C39" s="140"/>
      <c r="D39" s="144"/>
      <c r="E39" s="140"/>
      <c r="F39" s="140"/>
      <c r="G39" s="146"/>
      <c r="H39" s="149" t="str">
        <f t="shared" si="1"/>
        <v/>
      </c>
      <c r="I39" s="152"/>
    </row>
    <row r="40" spans="2:9" ht="22.5" customHeight="1">
      <c r="B40" s="138">
        <f t="shared" si="0"/>
        <v>37</v>
      </c>
      <c r="C40" s="140"/>
      <c r="D40" s="144"/>
      <c r="E40" s="140"/>
      <c r="F40" s="140"/>
      <c r="G40" s="146"/>
      <c r="H40" s="149" t="str">
        <f t="shared" si="1"/>
        <v/>
      </c>
      <c r="I40" s="152"/>
    </row>
    <row r="41" spans="2:9" ht="22.5" customHeight="1">
      <c r="B41" s="138">
        <f t="shared" si="0"/>
        <v>38</v>
      </c>
      <c r="C41" s="140"/>
      <c r="D41" s="144"/>
      <c r="E41" s="140"/>
      <c r="F41" s="140"/>
      <c r="G41" s="146"/>
      <c r="H41" s="149" t="str">
        <f t="shared" si="1"/>
        <v/>
      </c>
      <c r="I41" s="152"/>
    </row>
    <row r="42" spans="2:9" ht="22.5" customHeight="1">
      <c r="B42" s="138">
        <f t="shared" si="0"/>
        <v>39</v>
      </c>
      <c r="C42" s="140"/>
      <c r="D42" s="144"/>
      <c r="E42" s="140"/>
      <c r="F42" s="140"/>
      <c r="G42" s="146"/>
      <c r="H42" s="149" t="str">
        <f t="shared" si="1"/>
        <v/>
      </c>
      <c r="I42" s="152"/>
    </row>
    <row r="43" spans="2:9" ht="22.5" customHeight="1">
      <c r="B43" s="138">
        <f t="shared" si="0"/>
        <v>40</v>
      </c>
      <c r="C43" s="140"/>
      <c r="D43" s="144"/>
      <c r="E43" s="140"/>
      <c r="F43" s="140"/>
      <c r="G43" s="146"/>
      <c r="H43" s="149" t="str">
        <f t="shared" si="1"/>
        <v/>
      </c>
      <c r="I43" s="152"/>
    </row>
    <row r="44" spans="2:9" ht="22.5" customHeight="1">
      <c r="B44" s="138">
        <f t="shared" si="0"/>
        <v>41</v>
      </c>
      <c r="C44" s="140"/>
      <c r="D44" s="144"/>
      <c r="E44" s="140"/>
      <c r="F44" s="140"/>
      <c r="G44" s="146"/>
      <c r="H44" s="149" t="str">
        <f t="shared" si="1"/>
        <v/>
      </c>
      <c r="I44" s="152"/>
    </row>
    <row r="45" spans="2:9" ht="22.5" customHeight="1">
      <c r="B45" s="138">
        <f t="shared" si="0"/>
        <v>42</v>
      </c>
      <c r="C45" s="140"/>
      <c r="D45" s="144"/>
      <c r="E45" s="140"/>
      <c r="F45" s="140"/>
      <c r="G45" s="146"/>
      <c r="H45" s="149" t="str">
        <f t="shared" si="1"/>
        <v/>
      </c>
      <c r="I45" s="152"/>
    </row>
    <row r="46" spans="2:9" ht="22.5" customHeight="1">
      <c r="B46" s="138">
        <f t="shared" si="0"/>
        <v>43</v>
      </c>
      <c r="C46" s="140"/>
      <c r="D46" s="144"/>
      <c r="E46" s="140"/>
      <c r="F46" s="140"/>
      <c r="G46" s="146"/>
      <c r="H46" s="149" t="str">
        <f t="shared" si="1"/>
        <v/>
      </c>
      <c r="I46" s="152"/>
    </row>
    <row r="47" spans="2:9" ht="22.5" customHeight="1">
      <c r="B47" s="138">
        <f t="shared" si="0"/>
        <v>44</v>
      </c>
      <c r="C47" s="140"/>
      <c r="D47" s="144"/>
      <c r="E47" s="140"/>
      <c r="F47" s="140"/>
      <c r="G47" s="146"/>
      <c r="H47" s="149" t="str">
        <f t="shared" si="1"/>
        <v/>
      </c>
      <c r="I47" s="152"/>
    </row>
    <row r="48" spans="2:9" ht="22.5" customHeight="1">
      <c r="B48" s="138">
        <f t="shared" si="0"/>
        <v>45</v>
      </c>
      <c r="C48" s="140"/>
      <c r="D48" s="144"/>
      <c r="E48" s="140"/>
      <c r="F48" s="140"/>
      <c r="G48" s="146"/>
      <c r="H48" s="149" t="str">
        <f t="shared" si="1"/>
        <v/>
      </c>
      <c r="I48" s="152"/>
    </row>
    <row r="49" spans="2:9" ht="22.5" customHeight="1">
      <c r="B49" s="138">
        <f t="shared" si="0"/>
        <v>46</v>
      </c>
      <c r="C49" s="140"/>
      <c r="D49" s="144"/>
      <c r="E49" s="140"/>
      <c r="F49" s="140"/>
      <c r="G49" s="146"/>
      <c r="H49" s="149" t="str">
        <f t="shared" si="1"/>
        <v/>
      </c>
      <c r="I49" s="152"/>
    </row>
    <row r="50" spans="2:9" ht="22.5" customHeight="1">
      <c r="B50" s="138">
        <f t="shared" si="0"/>
        <v>47</v>
      </c>
      <c r="C50" s="140"/>
      <c r="D50" s="144"/>
      <c r="E50" s="140"/>
      <c r="F50" s="140"/>
      <c r="G50" s="146"/>
      <c r="H50" s="149" t="str">
        <f t="shared" si="1"/>
        <v/>
      </c>
      <c r="I50" s="152"/>
    </row>
    <row r="51" spans="2:9" ht="22.5" customHeight="1">
      <c r="B51" s="138">
        <f t="shared" si="0"/>
        <v>48</v>
      </c>
      <c r="C51" s="140"/>
      <c r="D51" s="144"/>
      <c r="E51" s="140"/>
      <c r="F51" s="140"/>
      <c r="G51" s="146"/>
      <c r="H51" s="149" t="str">
        <f t="shared" si="1"/>
        <v/>
      </c>
      <c r="I51" s="152"/>
    </row>
    <row r="52" spans="2:9" ht="22.5" customHeight="1">
      <c r="B52" s="138">
        <f t="shared" si="0"/>
        <v>49</v>
      </c>
      <c r="C52" s="140"/>
      <c r="D52" s="144"/>
      <c r="E52" s="140"/>
      <c r="F52" s="140"/>
      <c r="G52" s="146"/>
      <c r="H52" s="149" t="str">
        <f t="shared" si="1"/>
        <v/>
      </c>
      <c r="I52" s="152"/>
    </row>
    <row r="53" spans="2:9" ht="22.5" customHeight="1">
      <c r="B53" s="138">
        <f t="shared" si="0"/>
        <v>50</v>
      </c>
      <c r="C53" s="140"/>
      <c r="D53" s="144"/>
      <c r="E53" s="140"/>
      <c r="F53" s="140"/>
      <c r="G53" s="146"/>
      <c r="H53" s="149" t="str">
        <f t="shared" si="1"/>
        <v/>
      </c>
      <c r="I53" s="152"/>
    </row>
    <row r="54" spans="2:9" ht="22.5" customHeight="1">
      <c r="B54" s="138">
        <f t="shared" si="0"/>
        <v>51</v>
      </c>
      <c r="C54" s="140"/>
      <c r="D54" s="144"/>
      <c r="E54" s="140"/>
      <c r="F54" s="140"/>
      <c r="G54" s="146"/>
      <c r="H54" s="149" t="str">
        <f t="shared" si="1"/>
        <v/>
      </c>
      <c r="I54" s="152"/>
    </row>
    <row r="55" spans="2:9" ht="22.5" customHeight="1">
      <c r="B55" s="138">
        <f t="shared" si="0"/>
        <v>52</v>
      </c>
      <c r="C55" s="140"/>
      <c r="D55" s="144"/>
      <c r="E55" s="140"/>
      <c r="F55" s="140"/>
      <c r="G55" s="146"/>
      <c r="H55" s="149" t="str">
        <f t="shared" si="1"/>
        <v/>
      </c>
      <c r="I55" s="152"/>
    </row>
    <row r="56" spans="2:9" ht="22.5" customHeight="1">
      <c r="B56" s="138">
        <f t="shared" si="0"/>
        <v>53</v>
      </c>
      <c r="C56" s="140"/>
      <c r="D56" s="144"/>
      <c r="E56" s="140"/>
      <c r="F56" s="140"/>
      <c r="G56" s="146"/>
      <c r="H56" s="149" t="str">
        <f t="shared" si="1"/>
        <v/>
      </c>
      <c r="I56" s="152"/>
    </row>
    <row r="57" spans="2:9" ht="22.5" customHeight="1">
      <c r="B57" s="138">
        <f t="shared" si="0"/>
        <v>54</v>
      </c>
      <c r="C57" s="140"/>
      <c r="D57" s="144"/>
      <c r="E57" s="140"/>
      <c r="F57" s="140"/>
      <c r="G57" s="146"/>
      <c r="H57" s="149" t="str">
        <f t="shared" si="1"/>
        <v/>
      </c>
      <c r="I57" s="152"/>
    </row>
    <row r="58" spans="2:9" ht="22.5" customHeight="1">
      <c r="B58" s="138">
        <f t="shared" si="0"/>
        <v>55</v>
      </c>
      <c r="C58" s="140"/>
      <c r="D58" s="144"/>
      <c r="E58" s="140"/>
      <c r="F58" s="140"/>
      <c r="G58" s="146"/>
      <c r="H58" s="149" t="str">
        <f t="shared" si="1"/>
        <v/>
      </c>
      <c r="I58" s="152"/>
    </row>
    <row r="59" spans="2:9" ht="22.5" customHeight="1">
      <c r="B59" s="138">
        <f t="shared" si="0"/>
        <v>56</v>
      </c>
      <c r="C59" s="140"/>
      <c r="D59" s="144"/>
      <c r="E59" s="140"/>
      <c r="F59" s="140"/>
      <c r="G59" s="146"/>
      <c r="H59" s="149" t="str">
        <f t="shared" si="1"/>
        <v/>
      </c>
      <c r="I59" s="152"/>
    </row>
    <row r="60" spans="2:9" ht="22.5" customHeight="1">
      <c r="B60" s="138">
        <f t="shared" si="0"/>
        <v>57</v>
      </c>
      <c r="C60" s="140"/>
      <c r="D60" s="144"/>
      <c r="E60" s="140"/>
      <c r="F60" s="140"/>
      <c r="G60" s="146"/>
      <c r="H60" s="149" t="str">
        <f t="shared" si="1"/>
        <v/>
      </c>
      <c r="I60" s="152"/>
    </row>
    <row r="61" spans="2:9" ht="22.5" customHeight="1">
      <c r="B61" s="138">
        <f t="shared" si="0"/>
        <v>58</v>
      </c>
      <c r="C61" s="140"/>
      <c r="D61" s="144"/>
      <c r="E61" s="140"/>
      <c r="F61" s="140"/>
      <c r="G61" s="146"/>
      <c r="H61" s="149" t="str">
        <f t="shared" si="1"/>
        <v/>
      </c>
      <c r="I61" s="152"/>
    </row>
    <row r="62" spans="2:9" ht="22.5" customHeight="1">
      <c r="B62" s="138">
        <f t="shared" si="0"/>
        <v>59</v>
      </c>
      <c r="C62" s="140"/>
      <c r="D62" s="144"/>
      <c r="E62" s="140"/>
      <c r="F62" s="140"/>
      <c r="G62" s="146"/>
      <c r="H62" s="149" t="str">
        <f t="shared" si="1"/>
        <v/>
      </c>
      <c r="I62" s="152"/>
    </row>
    <row r="63" spans="2:9" ht="22.5" customHeight="1">
      <c r="B63" s="138">
        <f t="shared" si="0"/>
        <v>60</v>
      </c>
      <c r="C63" s="140"/>
      <c r="D63" s="144"/>
      <c r="E63" s="140"/>
      <c r="F63" s="140"/>
      <c r="G63" s="146"/>
      <c r="H63" s="149" t="str">
        <f t="shared" si="1"/>
        <v/>
      </c>
      <c r="I63" s="152"/>
    </row>
    <row r="64" spans="2:9" ht="22.5" customHeight="1">
      <c r="B64" s="138">
        <f t="shared" si="0"/>
        <v>61</v>
      </c>
      <c r="C64" s="140"/>
      <c r="D64" s="144"/>
      <c r="E64" s="140"/>
      <c r="F64" s="140"/>
      <c r="G64" s="146"/>
      <c r="H64" s="149" t="str">
        <f t="shared" si="1"/>
        <v/>
      </c>
      <c r="I64" s="152"/>
    </row>
    <row r="65" spans="2:9" ht="22.5" customHeight="1">
      <c r="B65" s="138">
        <f t="shared" si="0"/>
        <v>62</v>
      </c>
      <c r="C65" s="140"/>
      <c r="D65" s="144"/>
      <c r="E65" s="140"/>
      <c r="F65" s="140"/>
      <c r="G65" s="146"/>
      <c r="H65" s="149" t="str">
        <f t="shared" si="1"/>
        <v/>
      </c>
      <c r="I65" s="152"/>
    </row>
    <row r="66" spans="2:9" ht="22.5" customHeight="1">
      <c r="B66" s="138">
        <f t="shared" si="0"/>
        <v>63</v>
      </c>
      <c r="C66" s="140"/>
      <c r="D66" s="144"/>
      <c r="E66" s="140"/>
      <c r="F66" s="140"/>
      <c r="G66" s="146"/>
      <c r="H66" s="149" t="str">
        <f t="shared" si="1"/>
        <v/>
      </c>
      <c r="I66" s="152"/>
    </row>
    <row r="67" spans="2:9" ht="22.5" customHeight="1">
      <c r="B67" s="138">
        <f t="shared" si="0"/>
        <v>64</v>
      </c>
      <c r="C67" s="140"/>
      <c r="D67" s="144"/>
      <c r="E67" s="140"/>
      <c r="F67" s="140"/>
      <c r="G67" s="146"/>
      <c r="H67" s="149" t="str">
        <f t="shared" si="1"/>
        <v/>
      </c>
      <c r="I67" s="152"/>
    </row>
    <row r="68" spans="2:9" ht="22.5" customHeight="1">
      <c r="B68" s="138">
        <f t="shared" ref="B68:B131" si="2">ROW()-3</f>
        <v>65</v>
      </c>
      <c r="C68" s="140"/>
      <c r="D68" s="144"/>
      <c r="E68" s="140"/>
      <c r="F68" s="140"/>
      <c r="G68" s="146"/>
      <c r="H68" s="149" t="str">
        <f t="shared" ref="H68:H131" si="3">IF(OR(E68="居宅介護事業所",E68="行動援護事業所",E68="就労定着支援事業所",E68="自立生活援助事業所",E68="就労定着支援支援事業所",E68="重度訪問介護事業所",E68="同行援護事業所",E68="保育所等訪問支援事業所",E68="計画相談支援事業所",E68="地域移行支援事業所",E68="地域定着支援事業所",E68="障害児相談支援事業所",E68="居宅訪問型児童発達支援事業所"),15000,"")</f>
        <v/>
      </c>
      <c r="I68" s="152"/>
    </row>
    <row r="69" spans="2:9" ht="22.5" customHeight="1">
      <c r="B69" s="138">
        <f t="shared" si="2"/>
        <v>66</v>
      </c>
      <c r="C69" s="140"/>
      <c r="D69" s="144"/>
      <c r="E69" s="140"/>
      <c r="F69" s="140"/>
      <c r="G69" s="146"/>
      <c r="H69" s="149" t="str">
        <f t="shared" si="3"/>
        <v/>
      </c>
      <c r="I69" s="152"/>
    </row>
    <row r="70" spans="2:9" ht="22.5" customHeight="1">
      <c r="B70" s="138">
        <f t="shared" si="2"/>
        <v>67</v>
      </c>
      <c r="C70" s="140"/>
      <c r="D70" s="144"/>
      <c r="E70" s="140"/>
      <c r="F70" s="140"/>
      <c r="G70" s="146"/>
      <c r="H70" s="149" t="str">
        <f t="shared" si="3"/>
        <v/>
      </c>
      <c r="I70" s="152"/>
    </row>
    <row r="71" spans="2:9" ht="22.5" customHeight="1">
      <c r="B71" s="138">
        <f t="shared" si="2"/>
        <v>68</v>
      </c>
      <c r="C71" s="140"/>
      <c r="D71" s="144"/>
      <c r="E71" s="140"/>
      <c r="F71" s="140"/>
      <c r="G71" s="146"/>
      <c r="H71" s="149" t="str">
        <f t="shared" si="3"/>
        <v/>
      </c>
      <c r="I71" s="152"/>
    </row>
    <row r="72" spans="2:9" ht="22.5" customHeight="1">
      <c r="B72" s="138">
        <f t="shared" si="2"/>
        <v>69</v>
      </c>
      <c r="C72" s="140"/>
      <c r="D72" s="144"/>
      <c r="E72" s="140"/>
      <c r="F72" s="140"/>
      <c r="G72" s="146"/>
      <c r="H72" s="149" t="str">
        <f t="shared" si="3"/>
        <v/>
      </c>
      <c r="I72" s="152"/>
    </row>
    <row r="73" spans="2:9" ht="22.5" customHeight="1">
      <c r="B73" s="138">
        <f t="shared" si="2"/>
        <v>70</v>
      </c>
      <c r="C73" s="140"/>
      <c r="D73" s="144"/>
      <c r="E73" s="140"/>
      <c r="F73" s="140"/>
      <c r="G73" s="146"/>
      <c r="H73" s="149" t="str">
        <f t="shared" si="3"/>
        <v/>
      </c>
      <c r="I73" s="152"/>
    </row>
    <row r="74" spans="2:9" ht="22.5" customHeight="1">
      <c r="B74" s="138">
        <f t="shared" si="2"/>
        <v>71</v>
      </c>
      <c r="C74" s="140"/>
      <c r="D74" s="144"/>
      <c r="E74" s="140"/>
      <c r="F74" s="140"/>
      <c r="G74" s="146"/>
      <c r="H74" s="149" t="str">
        <f t="shared" si="3"/>
        <v/>
      </c>
      <c r="I74" s="152"/>
    </row>
    <row r="75" spans="2:9" ht="22.5" customHeight="1">
      <c r="B75" s="138">
        <f t="shared" si="2"/>
        <v>72</v>
      </c>
      <c r="C75" s="140"/>
      <c r="D75" s="144"/>
      <c r="E75" s="140"/>
      <c r="F75" s="140"/>
      <c r="G75" s="146"/>
      <c r="H75" s="149" t="str">
        <f t="shared" si="3"/>
        <v/>
      </c>
      <c r="I75" s="152"/>
    </row>
    <row r="76" spans="2:9" ht="22.5" customHeight="1">
      <c r="B76" s="138">
        <f t="shared" si="2"/>
        <v>73</v>
      </c>
      <c r="C76" s="140"/>
      <c r="D76" s="144"/>
      <c r="E76" s="140"/>
      <c r="F76" s="140"/>
      <c r="G76" s="146"/>
      <c r="H76" s="149" t="str">
        <f t="shared" si="3"/>
        <v/>
      </c>
      <c r="I76" s="152"/>
    </row>
    <row r="77" spans="2:9" ht="22.5" customHeight="1">
      <c r="B77" s="138">
        <f t="shared" si="2"/>
        <v>74</v>
      </c>
      <c r="C77" s="140"/>
      <c r="D77" s="144"/>
      <c r="E77" s="140"/>
      <c r="F77" s="140"/>
      <c r="G77" s="146"/>
      <c r="H77" s="149" t="str">
        <f t="shared" si="3"/>
        <v/>
      </c>
      <c r="I77" s="152"/>
    </row>
    <row r="78" spans="2:9" ht="22.5" customHeight="1">
      <c r="B78" s="138">
        <f t="shared" si="2"/>
        <v>75</v>
      </c>
      <c r="C78" s="140"/>
      <c r="D78" s="144"/>
      <c r="E78" s="140"/>
      <c r="F78" s="140"/>
      <c r="G78" s="146"/>
      <c r="H78" s="149" t="str">
        <f t="shared" si="3"/>
        <v/>
      </c>
      <c r="I78" s="152"/>
    </row>
    <row r="79" spans="2:9" ht="22.5" customHeight="1">
      <c r="B79" s="138">
        <f t="shared" si="2"/>
        <v>76</v>
      </c>
      <c r="C79" s="140"/>
      <c r="D79" s="144"/>
      <c r="E79" s="140"/>
      <c r="F79" s="140"/>
      <c r="G79" s="146"/>
      <c r="H79" s="149" t="str">
        <f t="shared" si="3"/>
        <v/>
      </c>
      <c r="I79" s="152"/>
    </row>
    <row r="80" spans="2:9" ht="22.5" customHeight="1">
      <c r="B80" s="138">
        <f t="shared" si="2"/>
        <v>77</v>
      </c>
      <c r="C80" s="140"/>
      <c r="D80" s="144"/>
      <c r="E80" s="140"/>
      <c r="F80" s="140"/>
      <c r="G80" s="146"/>
      <c r="H80" s="149" t="str">
        <f t="shared" si="3"/>
        <v/>
      </c>
      <c r="I80" s="152"/>
    </row>
    <row r="81" spans="2:9" ht="22.5" customHeight="1">
      <c r="B81" s="138">
        <f t="shared" si="2"/>
        <v>78</v>
      </c>
      <c r="C81" s="140"/>
      <c r="D81" s="144"/>
      <c r="E81" s="140"/>
      <c r="F81" s="140"/>
      <c r="G81" s="146"/>
      <c r="H81" s="149" t="str">
        <f t="shared" si="3"/>
        <v/>
      </c>
      <c r="I81" s="152"/>
    </row>
    <row r="82" spans="2:9" ht="22.5" customHeight="1">
      <c r="B82" s="138">
        <f t="shared" si="2"/>
        <v>79</v>
      </c>
      <c r="C82" s="140"/>
      <c r="D82" s="144"/>
      <c r="E82" s="140"/>
      <c r="F82" s="140"/>
      <c r="G82" s="146"/>
      <c r="H82" s="149" t="str">
        <f t="shared" si="3"/>
        <v/>
      </c>
      <c r="I82" s="152"/>
    </row>
    <row r="83" spans="2:9" ht="22.5" customHeight="1">
      <c r="B83" s="138">
        <f t="shared" si="2"/>
        <v>80</v>
      </c>
      <c r="C83" s="140"/>
      <c r="D83" s="144"/>
      <c r="E83" s="140"/>
      <c r="F83" s="140"/>
      <c r="G83" s="146"/>
      <c r="H83" s="149" t="str">
        <f t="shared" si="3"/>
        <v/>
      </c>
      <c r="I83" s="152"/>
    </row>
    <row r="84" spans="2:9" ht="22.5" customHeight="1">
      <c r="B84" s="138">
        <f t="shared" si="2"/>
        <v>81</v>
      </c>
      <c r="C84" s="140"/>
      <c r="D84" s="144"/>
      <c r="E84" s="140"/>
      <c r="F84" s="140"/>
      <c r="G84" s="146"/>
      <c r="H84" s="149" t="str">
        <f t="shared" si="3"/>
        <v/>
      </c>
      <c r="I84" s="152"/>
    </row>
    <row r="85" spans="2:9" ht="22.5" customHeight="1">
      <c r="B85" s="138">
        <f t="shared" si="2"/>
        <v>82</v>
      </c>
      <c r="C85" s="140"/>
      <c r="D85" s="144"/>
      <c r="E85" s="140"/>
      <c r="F85" s="140"/>
      <c r="G85" s="146"/>
      <c r="H85" s="149" t="str">
        <f t="shared" si="3"/>
        <v/>
      </c>
      <c r="I85" s="152"/>
    </row>
    <row r="86" spans="2:9" ht="22.5" customHeight="1">
      <c r="B86" s="138">
        <f t="shared" si="2"/>
        <v>83</v>
      </c>
      <c r="C86" s="140"/>
      <c r="D86" s="144"/>
      <c r="E86" s="140"/>
      <c r="F86" s="140"/>
      <c r="G86" s="146"/>
      <c r="H86" s="149" t="str">
        <f t="shared" si="3"/>
        <v/>
      </c>
      <c r="I86" s="152"/>
    </row>
    <row r="87" spans="2:9" ht="22.5" customHeight="1">
      <c r="B87" s="138">
        <f t="shared" si="2"/>
        <v>84</v>
      </c>
      <c r="C87" s="140"/>
      <c r="D87" s="144"/>
      <c r="E87" s="140"/>
      <c r="F87" s="140"/>
      <c r="G87" s="146"/>
      <c r="H87" s="149" t="str">
        <f t="shared" si="3"/>
        <v/>
      </c>
      <c r="I87" s="152"/>
    </row>
    <row r="88" spans="2:9" ht="22.5" customHeight="1">
      <c r="B88" s="138">
        <f t="shared" si="2"/>
        <v>85</v>
      </c>
      <c r="C88" s="140"/>
      <c r="D88" s="144"/>
      <c r="E88" s="140"/>
      <c r="F88" s="140"/>
      <c r="G88" s="146"/>
      <c r="H88" s="149" t="str">
        <f t="shared" si="3"/>
        <v/>
      </c>
      <c r="I88" s="152"/>
    </row>
    <row r="89" spans="2:9" ht="22.5" customHeight="1">
      <c r="B89" s="138">
        <f t="shared" si="2"/>
        <v>86</v>
      </c>
      <c r="C89" s="140"/>
      <c r="D89" s="144"/>
      <c r="E89" s="140"/>
      <c r="F89" s="140"/>
      <c r="G89" s="146"/>
      <c r="H89" s="149" t="str">
        <f t="shared" si="3"/>
        <v/>
      </c>
      <c r="I89" s="152"/>
    </row>
    <row r="90" spans="2:9" ht="22.5" customHeight="1">
      <c r="B90" s="138">
        <f t="shared" si="2"/>
        <v>87</v>
      </c>
      <c r="C90" s="140"/>
      <c r="D90" s="144"/>
      <c r="E90" s="140"/>
      <c r="F90" s="140"/>
      <c r="G90" s="146"/>
      <c r="H90" s="149" t="str">
        <f t="shared" si="3"/>
        <v/>
      </c>
      <c r="I90" s="152"/>
    </row>
    <row r="91" spans="2:9" ht="22.5" customHeight="1">
      <c r="B91" s="138">
        <f t="shared" si="2"/>
        <v>88</v>
      </c>
      <c r="C91" s="140"/>
      <c r="D91" s="144"/>
      <c r="E91" s="140"/>
      <c r="F91" s="140"/>
      <c r="G91" s="146"/>
      <c r="H91" s="149" t="str">
        <f t="shared" si="3"/>
        <v/>
      </c>
      <c r="I91" s="152"/>
    </row>
    <row r="92" spans="2:9" ht="22.5" customHeight="1">
      <c r="B92" s="138">
        <f t="shared" si="2"/>
        <v>89</v>
      </c>
      <c r="C92" s="140"/>
      <c r="D92" s="144"/>
      <c r="E92" s="140"/>
      <c r="F92" s="140"/>
      <c r="G92" s="146"/>
      <c r="H92" s="149" t="str">
        <f t="shared" si="3"/>
        <v/>
      </c>
      <c r="I92" s="152"/>
    </row>
    <row r="93" spans="2:9" ht="22.5" customHeight="1">
      <c r="B93" s="138">
        <f t="shared" si="2"/>
        <v>90</v>
      </c>
      <c r="C93" s="140"/>
      <c r="D93" s="144"/>
      <c r="E93" s="140"/>
      <c r="F93" s="140"/>
      <c r="G93" s="146"/>
      <c r="H93" s="149" t="str">
        <f t="shared" si="3"/>
        <v/>
      </c>
      <c r="I93" s="152"/>
    </row>
    <row r="94" spans="2:9" ht="22.5" customHeight="1">
      <c r="B94" s="138">
        <f t="shared" si="2"/>
        <v>91</v>
      </c>
      <c r="C94" s="140"/>
      <c r="D94" s="144"/>
      <c r="E94" s="140"/>
      <c r="F94" s="140"/>
      <c r="G94" s="146"/>
      <c r="H94" s="149" t="str">
        <f t="shared" si="3"/>
        <v/>
      </c>
      <c r="I94" s="152"/>
    </row>
    <row r="95" spans="2:9" ht="22.5" customHeight="1">
      <c r="B95" s="138">
        <f t="shared" si="2"/>
        <v>92</v>
      </c>
      <c r="C95" s="140"/>
      <c r="D95" s="144"/>
      <c r="E95" s="140"/>
      <c r="F95" s="140"/>
      <c r="G95" s="146"/>
      <c r="H95" s="149" t="str">
        <f t="shared" si="3"/>
        <v/>
      </c>
      <c r="I95" s="152"/>
    </row>
    <row r="96" spans="2:9" ht="22.5" customHeight="1">
      <c r="B96" s="138">
        <f t="shared" si="2"/>
        <v>93</v>
      </c>
      <c r="C96" s="140"/>
      <c r="D96" s="144"/>
      <c r="E96" s="140"/>
      <c r="F96" s="140"/>
      <c r="G96" s="146"/>
      <c r="H96" s="149" t="str">
        <f t="shared" si="3"/>
        <v/>
      </c>
      <c r="I96" s="152"/>
    </row>
    <row r="97" spans="2:9" ht="22.5" customHeight="1">
      <c r="B97" s="138">
        <f t="shared" si="2"/>
        <v>94</v>
      </c>
      <c r="C97" s="140"/>
      <c r="D97" s="144"/>
      <c r="E97" s="140"/>
      <c r="F97" s="140"/>
      <c r="G97" s="146"/>
      <c r="H97" s="149" t="str">
        <f t="shared" si="3"/>
        <v/>
      </c>
      <c r="I97" s="152"/>
    </row>
    <row r="98" spans="2:9" ht="22.5" customHeight="1">
      <c r="B98" s="138">
        <f t="shared" si="2"/>
        <v>95</v>
      </c>
      <c r="C98" s="140"/>
      <c r="D98" s="144"/>
      <c r="E98" s="140"/>
      <c r="F98" s="140"/>
      <c r="G98" s="146"/>
      <c r="H98" s="149" t="str">
        <f t="shared" si="3"/>
        <v/>
      </c>
      <c r="I98" s="152"/>
    </row>
    <row r="99" spans="2:9" ht="22.5" customHeight="1">
      <c r="B99" s="138">
        <f t="shared" si="2"/>
        <v>96</v>
      </c>
      <c r="C99" s="140"/>
      <c r="D99" s="144"/>
      <c r="E99" s="140"/>
      <c r="F99" s="140"/>
      <c r="G99" s="146"/>
      <c r="H99" s="149" t="str">
        <f t="shared" si="3"/>
        <v/>
      </c>
      <c r="I99" s="152"/>
    </row>
    <row r="100" spans="2:9" ht="22.5" customHeight="1">
      <c r="B100" s="138">
        <f t="shared" si="2"/>
        <v>97</v>
      </c>
      <c r="C100" s="140"/>
      <c r="D100" s="144"/>
      <c r="E100" s="140"/>
      <c r="F100" s="140"/>
      <c r="G100" s="146"/>
      <c r="H100" s="149" t="str">
        <f t="shared" si="3"/>
        <v/>
      </c>
      <c r="I100" s="152"/>
    </row>
    <row r="101" spans="2:9" ht="22.5" customHeight="1">
      <c r="B101" s="138">
        <f t="shared" si="2"/>
        <v>98</v>
      </c>
      <c r="C101" s="140"/>
      <c r="D101" s="144"/>
      <c r="E101" s="140"/>
      <c r="F101" s="140"/>
      <c r="G101" s="146"/>
      <c r="H101" s="149" t="str">
        <f t="shared" si="3"/>
        <v/>
      </c>
      <c r="I101" s="152"/>
    </row>
    <row r="102" spans="2:9" ht="22.5" customHeight="1">
      <c r="B102" s="138">
        <f t="shared" si="2"/>
        <v>99</v>
      </c>
      <c r="C102" s="140"/>
      <c r="D102" s="144"/>
      <c r="E102" s="140"/>
      <c r="F102" s="140"/>
      <c r="G102" s="146"/>
      <c r="H102" s="149" t="str">
        <f t="shared" si="3"/>
        <v/>
      </c>
      <c r="I102" s="152"/>
    </row>
    <row r="103" spans="2:9" ht="22.5" customHeight="1">
      <c r="B103" s="138">
        <f t="shared" si="2"/>
        <v>100</v>
      </c>
      <c r="C103" s="140"/>
      <c r="D103" s="144"/>
      <c r="E103" s="140"/>
      <c r="F103" s="140"/>
      <c r="G103" s="146"/>
      <c r="H103" s="149" t="str">
        <f t="shared" si="3"/>
        <v/>
      </c>
      <c r="I103" s="152"/>
    </row>
    <row r="104" spans="2:9" ht="22.5" customHeight="1">
      <c r="B104" s="138">
        <f t="shared" si="2"/>
        <v>101</v>
      </c>
      <c r="C104" s="140"/>
      <c r="D104" s="144"/>
      <c r="E104" s="140"/>
      <c r="F104" s="140"/>
      <c r="G104" s="146"/>
      <c r="H104" s="149" t="str">
        <f t="shared" si="3"/>
        <v/>
      </c>
      <c r="I104" s="152"/>
    </row>
    <row r="105" spans="2:9" ht="22.5" customHeight="1">
      <c r="B105" s="138">
        <f t="shared" si="2"/>
        <v>102</v>
      </c>
      <c r="C105" s="140"/>
      <c r="D105" s="144"/>
      <c r="E105" s="140"/>
      <c r="F105" s="140"/>
      <c r="G105" s="146"/>
      <c r="H105" s="149" t="str">
        <f t="shared" si="3"/>
        <v/>
      </c>
      <c r="I105" s="152"/>
    </row>
    <row r="106" spans="2:9" ht="22.5" customHeight="1">
      <c r="B106" s="138">
        <f t="shared" si="2"/>
        <v>103</v>
      </c>
      <c r="C106" s="140"/>
      <c r="D106" s="144"/>
      <c r="E106" s="140"/>
      <c r="F106" s="140"/>
      <c r="G106" s="146"/>
      <c r="H106" s="149" t="str">
        <f t="shared" si="3"/>
        <v/>
      </c>
      <c r="I106" s="152"/>
    </row>
    <row r="107" spans="2:9" ht="22.5" customHeight="1">
      <c r="B107" s="138">
        <f t="shared" si="2"/>
        <v>104</v>
      </c>
      <c r="C107" s="140"/>
      <c r="D107" s="144"/>
      <c r="E107" s="140"/>
      <c r="F107" s="140"/>
      <c r="G107" s="146"/>
      <c r="H107" s="149" t="str">
        <f t="shared" si="3"/>
        <v/>
      </c>
      <c r="I107" s="152"/>
    </row>
    <row r="108" spans="2:9" ht="22.5" customHeight="1">
      <c r="B108" s="138">
        <f t="shared" si="2"/>
        <v>105</v>
      </c>
      <c r="C108" s="140"/>
      <c r="D108" s="144"/>
      <c r="E108" s="140"/>
      <c r="F108" s="140"/>
      <c r="G108" s="146"/>
      <c r="H108" s="149" t="str">
        <f t="shared" si="3"/>
        <v/>
      </c>
      <c r="I108" s="152"/>
    </row>
    <row r="109" spans="2:9" ht="22.5" customHeight="1">
      <c r="B109" s="138">
        <f t="shared" si="2"/>
        <v>106</v>
      </c>
      <c r="C109" s="140"/>
      <c r="D109" s="144"/>
      <c r="E109" s="140"/>
      <c r="F109" s="140"/>
      <c r="G109" s="146"/>
      <c r="H109" s="149" t="str">
        <f t="shared" si="3"/>
        <v/>
      </c>
      <c r="I109" s="152"/>
    </row>
    <row r="110" spans="2:9" ht="22.5" customHeight="1">
      <c r="B110" s="138">
        <f t="shared" si="2"/>
        <v>107</v>
      </c>
      <c r="C110" s="140"/>
      <c r="D110" s="144"/>
      <c r="E110" s="140"/>
      <c r="F110" s="140"/>
      <c r="G110" s="146"/>
      <c r="H110" s="149" t="str">
        <f t="shared" si="3"/>
        <v/>
      </c>
      <c r="I110" s="152"/>
    </row>
    <row r="111" spans="2:9" ht="22.5" customHeight="1">
      <c r="B111" s="138">
        <f t="shared" si="2"/>
        <v>108</v>
      </c>
      <c r="C111" s="140"/>
      <c r="D111" s="144"/>
      <c r="E111" s="140"/>
      <c r="F111" s="140"/>
      <c r="G111" s="146"/>
      <c r="H111" s="149" t="str">
        <f t="shared" si="3"/>
        <v/>
      </c>
      <c r="I111" s="152"/>
    </row>
    <row r="112" spans="2:9" ht="22.5" customHeight="1">
      <c r="B112" s="138">
        <f t="shared" si="2"/>
        <v>109</v>
      </c>
      <c r="C112" s="140"/>
      <c r="D112" s="144"/>
      <c r="E112" s="140"/>
      <c r="F112" s="140"/>
      <c r="G112" s="146"/>
      <c r="H112" s="149" t="str">
        <f t="shared" si="3"/>
        <v/>
      </c>
      <c r="I112" s="152"/>
    </row>
    <row r="113" spans="2:9" ht="22.5" customHeight="1">
      <c r="B113" s="138">
        <f t="shared" si="2"/>
        <v>110</v>
      </c>
      <c r="C113" s="140"/>
      <c r="D113" s="144"/>
      <c r="E113" s="140"/>
      <c r="F113" s="140"/>
      <c r="G113" s="146"/>
      <c r="H113" s="149" t="str">
        <f t="shared" si="3"/>
        <v/>
      </c>
      <c r="I113" s="152"/>
    </row>
    <row r="114" spans="2:9" ht="22.5" customHeight="1">
      <c r="B114" s="138">
        <f t="shared" si="2"/>
        <v>111</v>
      </c>
      <c r="C114" s="140"/>
      <c r="D114" s="144"/>
      <c r="E114" s="140"/>
      <c r="F114" s="140"/>
      <c r="G114" s="146"/>
      <c r="H114" s="149" t="str">
        <f t="shared" si="3"/>
        <v/>
      </c>
      <c r="I114" s="152"/>
    </row>
    <row r="115" spans="2:9" ht="22.5" customHeight="1">
      <c r="B115" s="138">
        <f t="shared" si="2"/>
        <v>112</v>
      </c>
      <c r="C115" s="140"/>
      <c r="D115" s="144"/>
      <c r="E115" s="140"/>
      <c r="F115" s="140"/>
      <c r="G115" s="146"/>
      <c r="H115" s="149" t="str">
        <f t="shared" si="3"/>
        <v/>
      </c>
      <c r="I115" s="152"/>
    </row>
    <row r="116" spans="2:9" ht="22.5" customHeight="1">
      <c r="B116" s="138">
        <f t="shared" si="2"/>
        <v>113</v>
      </c>
      <c r="C116" s="140"/>
      <c r="D116" s="144"/>
      <c r="E116" s="140"/>
      <c r="F116" s="140"/>
      <c r="G116" s="146"/>
      <c r="H116" s="149" t="str">
        <f t="shared" si="3"/>
        <v/>
      </c>
      <c r="I116" s="152"/>
    </row>
    <row r="117" spans="2:9" ht="22.5" customHeight="1">
      <c r="B117" s="138">
        <f t="shared" si="2"/>
        <v>114</v>
      </c>
      <c r="C117" s="140"/>
      <c r="D117" s="144"/>
      <c r="E117" s="140"/>
      <c r="F117" s="140"/>
      <c r="G117" s="146"/>
      <c r="H117" s="149" t="str">
        <f t="shared" si="3"/>
        <v/>
      </c>
      <c r="I117" s="152"/>
    </row>
    <row r="118" spans="2:9" ht="22.5" customHeight="1">
      <c r="B118" s="138">
        <f t="shared" si="2"/>
        <v>115</v>
      </c>
      <c r="C118" s="140"/>
      <c r="D118" s="144"/>
      <c r="E118" s="140"/>
      <c r="F118" s="140"/>
      <c r="G118" s="146"/>
      <c r="H118" s="149" t="str">
        <f t="shared" si="3"/>
        <v/>
      </c>
      <c r="I118" s="152"/>
    </row>
    <row r="119" spans="2:9" ht="22.5" customHeight="1">
      <c r="B119" s="138">
        <f t="shared" si="2"/>
        <v>116</v>
      </c>
      <c r="C119" s="140"/>
      <c r="D119" s="144"/>
      <c r="E119" s="140"/>
      <c r="F119" s="140"/>
      <c r="G119" s="146"/>
      <c r="H119" s="149" t="str">
        <f t="shared" si="3"/>
        <v/>
      </c>
      <c r="I119" s="152"/>
    </row>
    <row r="120" spans="2:9" ht="22.5" customHeight="1">
      <c r="B120" s="138">
        <f t="shared" si="2"/>
        <v>117</v>
      </c>
      <c r="C120" s="140"/>
      <c r="D120" s="144"/>
      <c r="E120" s="140"/>
      <c r="F120" s="140"/>
      <c r="G120" s="146"/>
      <c r="H120" s="149" t="str">
        <f t="shared" si="3"/>
        <v/>
      </c>
      <c r="I120" s="152"/>
    </row>
    <row r="121" spans="2:9" ht="22.5" customHeight="1">
      <c r="B121" s="138">
        <f t="shared" si="2"/>
        <v>118</v>
      </c>
      <c r="C121" s="140"/>
      <c r="D121" s="144"/>
      <c r="E121" s="140"/>
      <c r="F121" s="140"/>
      <c r="G121" s="146"/>
      <c r="H121" s="149" t="str">
        <f t="shared" si="3"/>
        <v/>
      </c>
      <c r="I121" s="152"/>
    </row>
    <row r="122" spans="2:9" ht="22.5" customHeight="1">
      <c r="B122" s="138">
        <f t="shared" si="2"/>
        <v>119</v>
      </c>
      <c r="C122" s="140"/>
      <c r="D122" s="144"/>
      <c r="E122" s="140"/>
      <c r="F122" s="140"/>
      <c r="G122" s="146"/>
      <c r="H122" s="149" t="str">
        <f t="shared" si="3"/>
        <v/>
      </c>
      <c r="I122" s="152"/>
    </row>
    <row r="123" spans="2:9" ht="22.5" customHeight="1">
      <c r="B123" s="138">
        <f t="shared" si="2"/>
        <v>120</v>
      </c>
      <c r="C123" s="140"/>
      <c r="D123" s="144"/>
      <c r="E123" s="140"/>
      <c r="F123" s="140"/>
      <c r="G123" s="146"/>
      <c r="H123" s="149" t="str">
        <f t="shared" si="3"/>
        <v/>
      </c>
      <c r="I123" s="152"/>
    </row>
    <row r="124" spans="2:9" ht="22.5" customHeight="1">
      <c r="B124" s="138">
        <f t="shared" si="2"/>
        <v>121</v>
      </c>
      <c r="C124" s="140"/>
      <c r="D124" s="144"/>
      <c r="E124" s="140"/>
      <c r="F124" s="140"/>
      <c r="G124" s="146"/>
      <c r="H124" s="149" t="str">
        <f t="shared" si="3"/>
        <v/>
      </c>
      <c r="I124" s="152"/>
    </row>
    <row r="125" spans="2:9" ht="22.5" customHeight="1">
      <c r="B125" s="138">
        <f t="shared" si="2"/>
        <v>122</v>
      </c>
      <c r="C125" s="140"/>
      <c r="D125" s="144"/>
      <c r="E125" s="140"/>
      <c r="F125" s="140"/>
      <c r="G125" s="146"/>
      <c r="H125" s="149" t="str">
        <f t="shared" si="3"/>
        <v/>
      </c>
      <c r="I125" s="152"/>
    </row>
    <row r="126" spans="2:9" ht="22.5" customHeight="1">
      <c r="B126" s="138">
        <f t="shared" si="2"/>
        <v>123</v>
      </c>
      <c r="C126" s="140"/>
      <c r="D126" s="144"/>
      <c r="E126" s="140"/>
      <c r="F126" s="140"/>
      <c r="G126" s="146"/>
      <c r="H126" s="149" t="str">
        <f t="shared" si="3"/>
        <v/>
      </c>
      <c r="I126" s="152"/>
    </row>
    <row r="127" spans="2:9" ht="22.5" customHeight="1">
      <c r="B127" s="138">
        <f t="shared" si="2"/>
        <v>124</v>
      </c>
      <c r="C127" s="140"/>
      <c r="D127" s="144"/>
      <c r="E127" s="140"/>
      <c r="F127" s="140"/>
      <c r="G127" s="146"/>
      <c r="H127" s="149" t="str">
        <f t="shared" si="3"/>
        <v/>
      </c>
      <c r="I127" s="152"/>
    </row>
    <row r="128" spans="2:9" ht="22.5" customHeight="1">
      <c r="B128" s="138">
        <f t="shared" si="2"/>
        <v>125</v>
      </c>
      <c r="C128" s="140"/>
      <c r="D128" s="144"/>
      <c r="E128" s="140"/>
      <c r="F128" s="140"/>
      <c r="G128" s="146"/>
      <c r="H128" s="149" t="str">
        <f t="shared" si="3"/>
        <v/>
      </c>
      <c r="I128" s="152"/>
    </row>
    <row r="129" spans="2:9" ht="22.5" customHeight="1">
      <c r="B129" s="138">
        <f t="shared" si="2"/>
        <v>126</v>
      </c>
      <c r="C129" s="140"/>
      <c r="D129" s="144"/>
      <c r="E129" s="140"/>
      <c r="F129" s="140"/>
      <c r="G129" s="146"/>
      <c r="H129" s="149" t="str">
        <f t="shared" si="3"/>
        <v/>
      </c>
      <c r="I129" s="152"/>
    </row>
    <row r="130" spans="2:9" ht="22.5" customHeight="1">
      <c r="B130" s="138">
        <f t="shared" si="2"/>
        <v>127</v>
      </c>
      <c r="C130" s="140"/>
      <c r="D130" s="144"/>
      <c r="E130" s="140"/>
      <c r="F130" s="140"/>
      <c r="G130" s="146"/>
      <c r="H130" s="149" t="str">
        <f t="shared" si="3"/>
        <v/>
      </c>
      <c r="I130" s="152"/>
    </row>
    <row r="131" spans="2:9" ht="22.5" customHeight="1">
      <c r="B131" s="138">
        <f t="shared" si="2"/>
        <v>128</v>
      </c>
      <c r="C131" s="140"/>
      <c r="D131" s="144"/>
      <c r="E131" s="140"/>
      <c r="F131" s="140"/>
      <c r="G131" s="146"/>
      <c r="H131" s="149" t="str">
        <f t="shared" si="3"/>
        <v/>
      </c>
      <c r="I131" s="152"/>
    </row>
    <row r="132" spans="2:9" ht="22.5" customHeight="1">
      <c r="B132" s="138">
        <f t="shared" ref="B132:B153" si="4">ROW()-3</f>
        <v>129</v>
      </c>
      <c r="C132" s="140"/>
      <c r="D132" s="144"/>
      <c r="E132" s="140"/>
      <c r="F132" s="140"/>
      <c r="G132" s="146"/>
      <c r="H132" s="149" t="str">
        <f t="shared" ref="H132:H153" si="5">IF(OR(E132="居宅介護事業所",E132="行動援護事業所",E132="就労定着支援事業所",E132="自立生活援助事業所",E132="就労定着支援支援事業所",E132="重度訪問介護事業所",E132="同行援護事業所",E132="保育所等訪問支援事業所",E132="計画相談支援事業所",E132="地域移行支援事業所",E132="地域定着支援事業所",E132="障害児相談支援事業所",E132="居宅訪問型児童発達支援事業所"),15000,"")</f>
        <v/>
      </c>
      <c r="I132" s="152"/>
    </row>
    <row r="133" spans="2:9" ht="22.5" customHeight="1">
      <c r="B133" s="138">
        <f t="shared" si="4"/>
        <v>130</v>
      </c>
      <c r="C133" s="140"/>
      <c r="D133" s="144"/>
      <c r="E133" s="140"/>
      <c r="F133" s="140"/>
      <c r="G133" s="146"/>
      <c r="H133" s="149" t="str">
        <f t="shared" si="5"/>
        <v/>
      </c>
      <c r="I133" s="152"/>
    </row>
    <row r="134" spans="2:9" ht="22.5" customHeight="1">
      <c r="B134" s="138">
        <f t="shared" si="4"/>
        <v>131</v>
      </c>
      <c r="C134" s="140"/>
      <c r="D134" s="144"/>
      <c r="E134" s="140"/>
      <c r="F134" s="140"/>
      <c r="G134" s="146"/>
      <c r="H134" s="149" t="str">
        <f t="shared" si="5"/>
        <v/>
      </c>
      <c r="I134" s="152"/>
    </row>
    <row r="135" spans="2:9" ht="22.5" customHeight="1">
      <c r="B135" s="138">
        <f t="shared" si="4"/>
        <v>132</v>
      </c>
      <c r="C135" s="140"/>
      <c r="D135" s="144"/>
      <c r="E135" s="140"/>
      <c r="F135" s="140"/>
      <c r="G135" s="146"/>
      <c r="H135" s="149" t="str">
        <f t="shared" si="5"/>
        <v/>
      </c>
      <c r="I135" s="152"/>
    </row>
    <row r="136" spans="2:9" ht="22.5" customHeight="1">
      <c r="B136" s="138">
        <f t="shared" si="4"/>
        <v>133</v>
      </c>
      <c r="C136" s="140"/>
      <c r="D136" s="144"/>
      <c r="E136" s="140"/>
      <c r="F136" s="140"/>
      <c r="G136" s="146"/>
      <c r="H136" s="149" t="str">
        <f t="shared" si="5"/>
        <v/>
      </c>
      <c r="I136" s="152"/>
    </row>
    <row r="137" spans="2:9" ht="22.5" customHeight="1">
      <c r="B137" s="138">
        <f t="shared" si="4"/>
        <v>134</v>
      </c>
      <c r="C137" s="140"/>
      <c r="D137" s="144"/>
      <c r="E137" s="140"/>
      <c r="F137" s="140"/>
      <c r="G137" s="146"/>
      <c r="H137" s="149" t="str">
        <f t="shared" si="5"/>
        <v/>
      </c>
      <c r="I137" s="152"/>
    </row>
    <row r="138" spans="2:9" ht="22.5" customHeight="1">
      <c r="B138" s="138">
        <f t="shared" si="4"/>
        <v>135</v>
      </c>
      <c r="C138" s="140"/>
      <c r="D138" s="144"/>
      <c r="E138" s="140"/>
      <c r="F138" s="140"/>
      <c r="G138" s="146"/>
      <c r="H138" s="149" t="str">
        <f t="shared" si="5"/>
        <v/>
      </c>
      <c r="I138" s="152"/>
    </row>
    <row r="139" spans="2:9" ht="22.5" customHeight="1">
      <c r="B139" s="138">
        <f t="shared" si="4"/>
        <v>136</v>
      </c>
      <c r="C139" s="140"/>
      <c r="D139" s="144"/>
      <c r="E139" s="140"/>
      <c r="F139" s="140"/>
      <c r="G139" s="146"/>
      <c r="H139" s="149" t="str">
        <f t="shared" si="5"/>
        <v/>
      </c>
      <c r="I139" s="152"/>
    </row>
    <row r="140" spans="2:9" ht="22.5" customHeight="1">
      <c r="B140" s="138">
        <f t="shared" si="4"/>
        <v>137</v>
      </c>
      <c r="C140" s="140"/>
      <c r="D140" s="144"/>
      <c r="E140" s="140"/>
      <c r="F140" s="140"/>
      <c r="G140" s="146"/>
      <c r="H140" s="149" t="str">
        <f t="shared" si="5"/>
        <v/>
      </c>
      <c r="I140" s="152"/>
    </row>
    <row r="141" spans="2:9" ht="22.5" customHeight="1">
      <c r="B141" s="138">
        <f t="shared" si="4"/>
        <v>138</v>
      </c>
      <c r="C141" s="140"/>
      <c r="D141" s="144"/>
      <c r="E141" s="140"/>
      <c r="F141" s="140"/>
      <c r="G141" s="146"/>
      <c r="H141" s="149" t="str">
        <f t="shared" si="5"/>
        <v/>
      </c>
      <c r="I141" s="152"/>
    </row>
    <row r="142" spans="2:9" ht="22.5" customHeight="1">
      <c r="B142" s="138">
        <f t="shared" si="4"/>
        <v>139</v>
      </c>
      <c r="C142" s="140"/>
      <c r="D142" s="144"/>
      <c r="E142" s="140"/>
      <c r="F142" s="140"/>
      <c r="G142" s="146"/>
      <c r="H142" s="149" t="str">
        <f t="shared" si="5"/>
        <v/>
      </c>
      <c r="I142" s="152"/>
    </row>
    <row r="143" spans="2:9" ht="22.5" customHeight="1">
      <c r="B143" s="138">
        <f t="shared" si="4"/>
        <v>140</v>
      </c>
      <c r="C143" s="140"/>
      <c r="D143" s="144"/>
      <c r="E143" s="140"/>
      <c r="F143" s="140"/>
      <c r="G143" s="146"/>
      <c r="H143" s="149" t="str">
        <f t="shared" si="5"/>
        <v/>
      </c>
      <c r="I143" s="152"/>
    </row>
    <row r="144" spans="2:9" ht="22.5" customHeight="1">
      <c r="B144" s="138">
        <f t="shared" si="4"/>
        <v>141</v>
      </c>
      <c r="C144" s="140"/>
      <c r="D144" s="144"/>
      <c r="E144" s="140"/>
      <c r="F144" s="140"/>
      <c r="G144" s="146"/>
      <c r="H144" s="149" t="str">
        <f t="shared" si="5"/>
        <v/>
      </c>
      <c r="I144" s="152"/>
    </row>
    <row r="145" spans="2:9" ht="22.5" customHeight="1">
      <c r="B145" s="138">
        <f t="shared" si="4"/>
        <v>142</v>
      </c>
      <c r="C145" s="140"/>
      <c r="D145" s="144"/>
      <c r="E145" s="140"/>
      <c r="F145" s="140"/>
      <c r="G145" s="146"/>
      <c r="H145" s="149" t="str">
        <f t="shared" si="5"/>
        <v/>
      </c>
      <c r="I145" s="152"/>
    </row>
    <row r="146" spans="2:9" ht="22.5" customHeight="1">
      <c r="B146" s="138">
        <f t="shared" si="4"/>
        <v>143</v>
      </c>
      <c r="C146" s="140"/>
      <c r="D146" s="144"/>
      <c r="E146" s="140"/>
      <c r="F146" s="140"/>
      <c r="G146" s="146"/>
      <c r="H146" s="149" t="str">
        <f t="shared" si="5"/>
        <v/>
      </c>
      <c r="I146" s="152"/>
    </row>
    <row r="147" spans="2:9" ht="22.5" customHeight="1">
      <c r="B147" s="138">
        <f t="shared" si="4"/>
        <v>144</v>
      </c>
      <c r="C147" s="140"/>
      <c r="D147" s="144"/>
      <c r="E147" s="140"/>
      <c r="F147" s="140"/>
      <c r="G147" s="146"/>
      <c r="H147" s="149" t="str">
        <f t="shared" si="5"/>
        <v/>
      </c>
      <c r="I147" s="152"/>
    </row>
    <row r="148" spans="2:9" ht="22.5" customHeight="1">
      <c r="B148" s="138">
        <f t="shared" si="4"/>
        <v>145</v>
      </c>
      <c r="C148" s="140"/>
      <c r="D148" s="144"/>
      <c r="E148" s="140"/>
      <c r="F148" s="140"/>
      <c r="G148" s="146"/>
      <c r="H148" s="149" t="str">
        <f t="shared" si="5"/>
        <v/>
      </c>
      <c r="I148" s="152"/>
    </row>
    <row r="149" spans="2:9" ht="22.5" customHeight="1">
      <c r="B149" s="138">
        <f t="shared" si="4"/>
        <v>146</v>
      </c>
      <c r="C149" s="140"/>
      <c r="D149" s="144"/>
      <c r="E149" s="140"/>
      <c r="F149" s="140"/>
      <c r="G149" s="146"/>
      <c r="H149" s="149" t="str">
        <f t="shared" si="5"/>
        <v/>
      </c>
      <c r="I149" s="152"/>
    </row>
    <row r="150" spans="2:9" ht="22.5" customHeight="1">
      <c r="B150" s="138">
        <f t="shared" si="4"/>
        <v>147</v>
      </c>
      <c r="C150" s="140"/>
      <c r="D150" s="144"/>
      <c r="E150" s="140"/>
      <c r="F150" s="140"/>
      <c r="G150" s="146"/>
      <c r="H150" s="149" t="str">
        <f t="shared" si="5"/>
        <v/>
      </c>
      <c r="I150" s="152"/>
    </row>
    <row r="151" spans="2:9" ht="22.5" customHeight="1">
      <c r="B151" s="138">
        <f t="shared" si="4"/>
        <v>148</v>
      </c>
      <c r="C151" s="140"/>
      <c r="D151" s="144"/>
      <c r="E151" s="140"/>
      <c r="F151" s="140"/>
      <c r="G151" s="146"/>
      <c r="H151" s="149" t="str">
        <f t="shared" si="5"/>
        <v/>
      </c>
      <c r="I151" s="152"/>
    </row>
    <row r="152" spans="2:9" ht="22.5" customHeight="1">
      <c r="B152" s="138">
        <f t="shared" si="4"/>
        <v>149</v>
      </c>
      <c r="C152" s="140"/>
      <c r="D152" s="144"/>
      <c r="E152" s="140"/>
      <c r="F152" s="140"/>
      <c r="G152" s="146"/>
      <c r="H152" s="149" t="str">
        <f t="shared" si="5"/>
        <v/>
      </c>
      <c r="I152" s="152"/>
    </row>
    <row r="153" spans="2:9" ht="22.5" customHeight="1">
      <c r="B153" s="138">
        <f t="shared" si="4"/>
        <v>150</v>
      </c>
      <c r="C153" s="140"/>
      <c r="D153" s="144"/>
      <c r="E153" s="140"/>
      <c r="F153" s="140"/>
      <c r="G153" s="146"/>
      <c r="H153" s="149" t="str">
        <f t="shared" si="5"/>
        <v/>
      </c>
      <c r="I153" s="152"/>
    </row>
    <row r="155" spans="2:9">
      <c r="B155" s="135">
        <v>1</v>
      </c>
      <c r="C155" s="141" t="s">
        <v>56</v>
      </c>
      <c r="D155" s="135">
        <v>15000</v>
      </c>
    </row>
    <row r="156" spans="2:9">
      <c r="B156" s="135">
        <v>2</v>
      </c>
      <c r="C156" s="141" t="s">
        <v>57</v>
      </c>
      <c r="D156" s="135">
        <v>15000</v>
      </c>
    </row>
    <row r="157" spans="2:9">
      <c r="B157" s="135">
        <v>3</v>
      </c>
      <c r="C157" s="141" t="s">
        <v>35</v>
      </c>
      <c r="D157" s="135">
        <v>15000</v>
      </c>
    </row>
    <row r="158" spans="2:9">
      <c r="B158" s="135">
        <v>4</v>
      </c>
      <c r="C158" s="141" t="s">
        <v>37</v>
      </c>
      <c r="D158" s="135">
        <v>15000</v>
      </c>
    </row>
    <row r="159" spans="2:9">
      <c r="B159" s="135">
        <v>5</v>
      </c>
      <c r="C159" s="142" t="s">
        <v>17</v>
      </c>
      <c r="D159" s="135">
        <v>15000</v>
      </c>
    </row>
    <row r="160" spans="2:9">
      <c r="B160" s="135">
        <v>6</v>
      </c>
      <c r="C160" s="142" t="s">
        <v>59</v>
      </c>
      <c r="D160" s="135">
        <v>15000</v>
      </c>
    </row>
    <row r="161" spans="2:4">
      <c r="B161" s="135">
        <v>7</v>
      </c>
      <c r="C161" s="142" t="s">
        <v>60</v>
      </c>
      <c r="D161" s="135">
        <v>15000</v>
      </c>
    </row>
    <row r="162" spans="2:4">
      <c r="B162" s="135">
        <v>8</v>
      </c>
      <c r="C162" s="135" t="s">
        <v>20</v>
      </c>
      <c r="D162" s="135">
        <v>15000</v>
      </c>
    </row>
    <row r="163" spans="2:4">
      <c r="B163" s="135">
        <v>9</v>
      </c>
      <c r="C163" s="135" t="s">
        <v>33</v>
      </c>
      <c r="D163" s="135">
        <v>15000</v>
      </c>
    </row>
    <row r="164" spans="2:4">
      <c r="B164" s="135">
        <v>10</v>
      </c>
      <c r="C164" s="135" t="s">
        <v>58</v>
      </c>
      <c r="D164" s="135">
        <v>15000</v>
      </c>
    </row>
    <row r="165" spans="2:4">
      <c r="B165" s="135">
        <v>11</v>
      </c>
      <c r="C165" s="135" t="s">
        <v>61</v>
      </c>
      <c r="D165" s="135">
        <v>15000</v>
      </c>
    </row>
    <row r="166" spans="2:4">
      <c r="B166" s="135">
        <v>12</v>
      </c>
      <c r="C166" s="135" t="s">
        <v>91</v>
      </c>
      <c r="D166" s="135">
        <v>15000</v>
      </c>
    </row>
  </sheetData>
  <sheetProtection password="E201" sheet="1" objects="1" scenarios="1"/>
  <mergeCells count="1">
    <mergeCell ref="H1:I1"/>
  </mergeCells>
  <phoneticPr fontId="3"/>
  <conditionalFormatting sqref="H1:I1">
    <cfRule type="cellIs" dxfId="2" priority="1" operator="equal">
      <formula>0</formula>
    </cfRule>
  </conditionalFormatting>
  <dataValidations count="2">
    <dataValidation type="list" allowBlank="1" showDropDown="0" showInputMessage="1" showErrorMessage="1" sqref="I4:I153">
      <formula1>"可, "</formula1>
    </dataValidation>
    <dataValidation type="list" allowBlank="1" showDropDown="0" showInputMessage="1" showErrorMessage="1" sqref="E4:E153">
      <formula1>$C$155:$C$166</formula1>
    </dataValidation>
  </dataValidations>
  <pageMargins left="0.19685039370078738" right="0.19685039370078738" top="0.39370078740157477" bottom="0.39370078740157477" header="0" footer="0"/>
  <pageSetup paperSize="9" scale="75" fitToWidth="1" fitToHeight="0" orientation="landscape" usePrinterDefaults="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N163"/>
  <sheetViews>
    <sheetView showGridLines="0" view="pageBreakPreview" zoomScaleNormal="140" zoomScaleSheetLayoutView="100" workbookViewId="0">
      <selection activeCell="G12" sqref="G12"/>
    </sheetView>
  </sheetViews>
  <sheetFormatPr defaultColWidth="2.25" defaultRowHeight="13"/>
  <cols>
    <col min="1" max="1" width="2.25" style="135"/>
    <col min="2" max="2" width="3.125" style="135" customWidth="1"/>
    <col min="3" max="3" width="22.75" style="135" customWidth="1"/>
    <col min="4" max="4" width="12.875" style="135" customWidth="1"/>
    <col min="5" max="6" width="18.875" style="135" customWidth="1"/>
    <col min="7" max="7" width="29.125" style="135" customWidth="1"/>
    <col min="8" max="8" width="11.1796875" style="135" customWidth="1"/>
    <col min="9" max="9" width="11.7265625" style="135" customWidth="1"/>
    <col min="10" max="13" width="14.08984375" style="135" customWidth="1"/>
    <col min="14" max="14" width="10.26953125" style="135" customWidth="1"/>
    <col min="15" max="16384" width="2.25" style="135"/>
  </cols>
  <sheetData>
    <row r="1" spans="1:14" ht="24.75" customHeight="1">
      <c r="A1" s="135" t="s">
        <v>82</v>
      </c>
      <c r="M1" s="147"/>
      <c r="N1" s="147"/>
    </row>
    <row r="2" spans="1:14" ht="24.75" customHeight="1">
      <c r="B2" s="136"/>
      <c r="N2" s="150" t="s">
        <v>50</v>
      </c>
    </row>
    <row r="3" spans="1:14" ht="29" customHeight="1">
      <c r="B3" s="155" t="s">
        <v>40</v>
      </c>
      <c r="C3" s="157" t="s">
        <v>54</v>
      </c>
      <c r="D3" s="159" t="s">
        <v>70</v>
      </c>
      <c r="E3" s="161" t="s">
        <v>2</v>
      </c>
      <c r="F3" s="161" t="s">
        <v>51</v>
      </c>
      <c r="G3" s="161" t="s">
        <v>42</v>
      </c>
      <c r="H3" s="163" t="s">
        <v>53</v>
      </c>
      <c r="I3" s="165"/>
      <c r="J3" s="167" t="s">
        <v>6</v>
      </c>
      <c r="K3" s="167" t="s">
        <v>92</v>
      </c>
      <c r="L3" s="171" t="s">
        <v>55</v>
      </c>
      <c r="M3" s="174" t="s">
        <v>44</v>
      </c>
      <c r="N3" s="176" t="s">
        <v>11</v>
      </c>
    </row>
    <row r="4" spans="1:14" ht="33.75" customHeight="1">
      <c r="B4" s="156"/>
      <c r="C4" s="158"/>
      <c r="D4" s="160"/>
      <c r="E4" s="162"/>
      <c r="F4" s="162"/>
      <c r="G4" s="162"/>
      <c r="H4" s="164"/>
      <c r="I4" s="166" t="s">
        <v>67</v>
      </c>
      <c r="J4" s="168"/>
      <c r="K4" s="168"/>
      <c r="L4" s="172"/>
      <c r="M4" s="175"/>
      <c r="N4" s="177"/>
    </row>
    <row r="5" spans="1:14" ht="22.5" customHeight="1">
      <c r="B5" s="138">
        <f t="shared" ref="B5:B68" si="0">ROW()-4</f>
        <v>1</v>
      </c>
      <c r="C5" s="140"/>
      <c r="D5" s="144"/>
      <c r="E5" s="140"/>
      <c r="F5" s="140"/>
      <c r="G5" s="146"/>
      <c r="H5" s="140"/>
      <c r="I5" s="140"/>
      <c r="J5" s="169">
        <f t="shared" ref="J5:J68" si="1">H5-I5</f>
        <v>0</v>
      </c>
      <c r="K5" s="170">
        <f t="shared" ref="K5:K68" si="2">IF(J5="","",J5*2000)</f>
        <v>0</v>
      </c>
      <c r="L5" s="173" t="str">
        <f t="shared" ref="L5:L68" si="3">IF(E5="","",IF(COUNTA(E5)=1,80000))</f>
        <v/>
      </c>
      <c r="M5" s="149">
        <f t="shared" ref="M5:M68" si="4">MINA(K5,L5)</f>
        <v>0</v>
      </c>
      <c r="N5" s="152"/>
    </row>
    <row r="6" spans="1:14" ht="22.5" customHeight="1">
      <c r="B6" s="138">
        <f t="shared" si="0"/>
        <v>2</v>
      </c>
      <c r="C6" s="140"/>
      <c r="D6" s="144"/>
      <c r="E6" s="140"/>
      <c r="F6" s="140"/>
      <c r="G6" s="146"/>
      <c r="H6" s="140"/>
      <c r="I6" s="140"/>
      <c r="J6" s="169">
        <f t="shared" si="1"/>
        <v>0</v>
      </c>
      <c r="K6" s="170">
        <f t="shared" si="2"/>
        <v>0</v>
      </c>
      <c r="L6" s="173" t="str">
        <f t="shared" si="3"/>
        <v/>
      </c>
      <c r="M6" s="149">
        <f t="shared" si="4"/>
        <v>0</v>
      </c>
      <c r="N6" s="152"/>
    </row>
    <row r="7" spans="1:14" ht="22.5" customHeight="1">
      <c r="B7" s="138">
        <f t="shared" si="0"/>
        <v>3</v>
      </c>
      <c r="C7" s="140"/>
      <c r="D7" s="144"/>
      <c r="E7" s="140"/>
      <c r="F7" s="140"/>
      <c r="G7" s="146"/>
      <c r="H7" s="140"/>
      <c r="I7" s="140"/>
      <c r="J7" s="169">
        <f t="shared" si="1"/>
        <v>0</v>
      </c>
      <c r="K7" s="170">
        <f t="shared" si="2"/>
        <v>0</v>
      </c>
      <c r="L7" s="173" t="str">
        <f t="shared" si="3"/>
        <v/>
      </c>
      <c r="M7" s="149">
        <f t="shared" si="4"/>
        <v>0</v>
      </c>
      <c r="N7" s="152"/>
    </row>
    <row r="8" spans="1:14" ht="22.5" customHeight="1">
      <c r="B8" s="138">
        <f t="shared" si="0"/>
        <v>4</v>
      </c>
      <c r="C8" s="140"/>
      <c r="D8" s="144"/>
      <c r="E8" s="140"/>
      <c r="F8" s="140"/>
      <c r="G8" s="146"/>
      <c r="H8" s="140"/>
      <c r="I8" s="140"/>
      <c r="J8" s="169">
        <f t="shared" si="1"/>
        <v>0</v>
      </c>
      <c r="K8" s="170">
        <f t="shared" si="2"/>
        <v>0</v>
      </c>
      <c r="L8" s="173" t="str">
        <f t="shared" si="3"/>
        <v/>
      </c>
      <c r="M8" s="149">
        <f t="shared" si="4"/>
        <v>0</v>
      </c>
      <c r="N8" s="152"/>
    </row>
    <row r="9" spans="1:14" ht="22.5" customHeight="1">
      <c r="B9" s="138">
        <f t="shared" si="0"/>
        <v>5</v>
      </c>
      <c r="C9" s="140"/>
      <c r="D9" s="144"/>
      <c r="E9" s="140"/>
      <c r="F9" s="140"/>
      <c r="G9" s="146"/>
      <c r="H9" s="140"/>
      <c r="I9" s="140"/>
      <c r="J9" s="169">
        <f t="shared" si="1"/>
        <v>0</v>
      </c>
      <c r="K9" s="170">
        <f t="shared" si="2"/>
        <v>0</v>
      </c>
      <c r="L9" s="173" t="str">
        <f t="shared" si="3"/>
        <v/>
      </c>
      <c r="M9" s="149">
        <f t="shared" si="4"/>
        <v>0</v>
      </c>
      <c r="N9" s="152"/>
    </row>
    <row r="10" spans="1:14" ht="22.5" customHeight="1">
      <c r="B10" s="138">
        <f t="shared" si="0"/>
        <v>6</v>
      </c>
      <c r="C10" s="140"/>
      <c r="D10" s="144"/>
      <c r="E10" s="140"/>
      <c r="F10" s="140"/>
      <c r="G10" s="146"/>
      <c r="H10" s="140"/>
      <c r="I10" s="140"/>
      <c r="J10" s="169">
        <f t="shared" si="1"/>
        <v>0</v>
      </c>
      <c r="K10" s="170">
        <f t="shared" si="2"/>
        <v>0</v>
      </c>
      <c r="L10" s="173" t="str">
        <f t="shared" si="3"/>
        <v/>
      </c>
      <c r="M10" s="149">
        <f t="shared" si="4"/>
        <v>0</v>
      </c>
      <c r="N10" s="152"/>
    </row>
    <row r="11" spans="1:14" ht="22.5" customHeight="1">
      <c r="B11" s="138">
        <f t="shared" si="0"/>
        <v>7</v>
      </c>
      <c r="C11" s="140"/>
      <c r="D11" s="144"/>
      <c r="E11" s="140"/>
      <c r="F11" s="140"/>
      <c r="G11" s="146"/>
      <c r="H11" s="140"/>
      <c r="I11" s="140"/>
      <c r="J11" s="169">
        <f t="shared" si="1"/>
        <v>0</v>
      </c>
      <c r="K11" s="170">
        <f t="shared" si="2"/>
        <v>0</v>
      </c>
      <c r="L11" s="173" t="str">
        <f t="shared" si="3"/>
        <v/>
      </c>
      <c r="M11" s="149">
        <f t="shared" si="4"/>
        <v>0</v>
      </c>
      <c r="N11" s="152"/>
    </row>
    <row r="12" spans="1:14" ht="22.5" customHeight="1">
      <c r="B12" s="138">
        <f t="shared" si="0"/>
        <v>8</v>
      </c>
      <c r="C12" s="140"/>
      <c r="D12" s="144"/>
      <c r="E12" s="140"/>
      <c r="F12" s="140"/>
      <c r="G12" s="146"/>
      <c r="H12" s="140"/>
      <c r="I12" s="140"/>
      <c r="J12" s="169">
        <f t="shared" si="1"/>
        <v>0</v>
      </c>
      <c r="K12" s="170">
        <f t="shared" si="2"/>
        <v>0</v>
      </c>
      <c r="L12" s="173" t="str">
        <f t="shared" si="3"/>
        <v/>
      </c>
      <c r="M12" s="149">
        <f t="shared" si="4"/>
        <v>0</v>
      </c>
      <c r="N12" s="152"/>
    </row>
    <row r="13" spans="1:14" ht="22.5" customHeight="1">
      <c r="B13" s="138">
        <f t="shared" si="0"/>
        <v>9</v>
      </c>
      <c r="C13" s="140"/>
      <c r="D13" s="144"/>
      <c r="E13" s="140"/>
      <c r="F13" s="140"/>
      <c r="G13" s="146"/>
      <c r="H13" s="140"/>
      <c r="I13" s="140"/>
      <c r="J13" s="169">
        <f t="shared" si="1"/>
        <v>0</v>
      </c>
      <c r="K13" s="170">
        <f t="shared" si="2"/>
        <v>0</v>
      </c>
      <c r="L13" s="173" t="str">
        <f t="shared" si="3"/>
        <v/>
      </c>
      <c r="M13" s="149">
        <f t="shared" si="4"/>
        <v>0</v>
      </c>
      <c r="N13" s="152"/>
    </row>
    <row r="14" spans="1:14" ht="22.5" customHeight="1">
      <c r="B14" s="138">
        <f t="shared" si="0"/>
        <v>10</v>
      </c>
      <c r="C14" s="140"/>
      <c r="D14" s="144"/>
      <c r="E14" s="140"/>
      <c r="F14" s="140"/>
      <c r="G14" s="146"/>
      <c r="H14" s="140"/>
      <c r="I14" s="140"/>
      <c r="J14" s="169">
        <f t="shared" si="1"/>
        <v>0</v>
      </c>
      <c r="K14" s="170">
        <f t="shared" si="2"/>
        <v>0</v>
      </c>
      <c r="L14" s="173" t="str">
        <f t="shared" si="3"/>
        <v/>
      </c>
      <c r="M14" s="149">
        <f t="shared" si="4"/>
        <v>0</v>
      </c>
      <c r="N14" s="152"/>
    </row>
    <row r="15" spans="1:14" ht="22.5" customHeight="1">
      <c r="B15" s="138">
        <f t="shared" si="0"/>
        <v>11</v>
      </c>
      <c r="C15" s="140"/>
      <c r="D15" s="144"/>
      <c r="E15" s="140"/>
      <c r="F15" s="140"/>
      <c r="G15" s="146"/>
      <c r="H15" s="140"/>
      <c r="I15" s="140"/>
      <c r="J15" s="169">
        <f t="shared" si="1"/>
        <v>0</v>
      </c>
      <c r="K15" s="170">
        <f t="shared" si="2"/>
        <v>0</v>
      </c>
      <c r="L15" s="173" t="str">
        <f t="shared" si="3"/>
        <v/>
      </c>
      <c r="M15" s="149">
        <f t="shared" si="4"/>
        <v>0</v>
      </c>
      <c r="N15" s="152"/>
    </row>
    <row r="16" spans="1:14" ht="22.5" customHeight="1">
      <c r="B16" s="138">
        <f t="shared" si="0"/>
        <v>12</v>
      </c>
      <c r="C16" s="140"/>
      <c r="D16" s="144"/>
      <c r="E16" s="140"/>
      <c r="F16" s="140"/>
      <c r="G16" s="146"/>
      <c r="H16" s="140"/>
      <c r="I16" s="140"/>
      <c r="J16" s="169">
        <f t="shared" si="1"/>
        <v>0</v>
      </c>
      <c r="K16" s="170">
        <f t="shared" si="2"/>
        <v>0</v>
      </c>
      <c r="L16" s="173" t="str">
        <f t="shared" si="3"/>
        <v/>
      </c>
      <c r="M16" s="149">
        <f t="shared" si="4"/>
        <v>0</v>
      </c>
      <c r="N16" s="152"/>
    </row>
    <row r="17" spans="2:14" ht="22.5" customHeight="1">
      <c r="B17" s="138">
        <f t="shared" si="0"/>
        <v>13</v>
      </c>
      <c r="C17" s="140"/>
      <c r="D17" s="144"/>
      <c r="E17" s="140"/>
      <c r="F17" s="140"/>
      <c r="G17" s="146"/>
      <c r="H17" s="140"/>
      <c r="I17" s="140"/>
      <c r="J17" s="169">
        <f t="shared" si="1"/>
        <v>0</v>
      </c>
      <c r="K17" s="170">
        <f t="shared" si="2"/>
        <v>0</v>
      </c>
      <c r="L17" s="173" t="str">
        <f t="shared" si="3"/>
        <v/>
      </c>
      <c r="M17" s="149">
        <f t="shared" si="4"/>
        <v>0</v>
      </c>
      <c r="N17" s="152"/>
    </row>
    <row r="18" spans="2:14" ht="22.5" customHeight="1">
      <c r="B18" s="138">
        <f t="shared" si="0"/>
        <v>14</v>
      </c>
      <c r="C18" s="140"/>
      <c r="D18" s="144"/>
      <c r="E18" s="140"/>
      <c r="F18" s="140"/>
      <c r="G18" s="146"/>
      <c r="H18" s="140"/>
      <c r="I18" s="140"/>
      <c r="J18" s="169">
        <f t="shared" si="1"/>
        <v>0</v>
      </c>
      <c r="K18" s="170">
        <f t="shared" si="2"/>
        <v>0</v>
      </c>
      <c r="L18" s="173" t="str">
        <f t="shared" si="3"/>
        <v/>
      </c>
      <c r="M18" s="149">
        <f t="shared" si="4"/>
        <v>0</v>
      </c>
      <c r="N18" s="152"/>
    </row>
    <row r="19" spans="2:14" ht="22.5" customHeight="1">
      <c r="B19" s="138">
        <f t="shared" si="0"/>
        <v>15</v>
      </c>
      <c r="C19" s="140"/>
      <c r="D19" s="144"/>
      <c r="E19" s="140"/>
      <c r="F19" s="140"/>
      <c r="G19" s="146"/>
      <c r="H19" s="140"/>
      <c r="I19" s="140"/>
      <c r="J19" s="169">
        <f t="shared" si="1"/>
        <v>0</v>
      </c>
      <c r="K19" s="170">
        <f t="shared" si="2"/>
        <v>0</v>
      </c>
      <c r="L19" s="173" t="str">
        <f t="shared" si="3"/>
        <v/>
      </c>
      <c r="M19" s="149">
        <f t="shared" si="4"/>
        <v>0</v>
      </c>
      <c r="N19" s="152"/>
    </row>
    <row r="20" spans="2:14" ht="22.5" customHeight="1">
      <c r="B20" s="138">
        <f t="shared" si="0"/>
        <v>16</v>
      </c>
      <c r="C20" s="140"/>
      <c r="D20" s="144"/>
      <c r="E20" s="140"/>
      <c r="F20" s="140"/>
      <c r="G20" s="146"/>
      <c r="H20" s="140"/>
      <c r="I20" s="140"/>
      <c r="J20" s="169">
        <f t="shared" si="1"/>
        <v>0</v>
      </c>
      <c r="K20" s="170">
        <f t="shared" si="2"/>
        <v>0</v>
      </c>
      <c r="L20" s="173" t="str">
        <f t="shared" si="3"/>
        <v/>
      </c>
      <c r="M20" s="149">
        <f t="shared" si="4"/>
        <v>0</v>
      </c>
      <c r="N20" s="152"/>
    </row>
    <row r="21" spans="2:14" ht="22.5" customHeight="1">
      <c r="B21" s="138">
        <f t="shared" si="0"/>
        <v>17</v>
      </c>
      <c r="C21" s="140"/>
      <c r="D21" s="144"/>
      <c r="E21" s="140"/>
      <c r="F21" s="140"/>
      <c r="G21" s="146"/>
      <c r="H21" s="140"/>
      <c r="I21" s="140"/>
      <c r="J21" s="169">
        <f t="shared" si="1"/>
        <v>0</v>
      </c>
      <c r="K21" s="170">
        <f t="shared" si="2"/>
        <v>0</v>
      </c>
      <c r="L21" s="173" t="str">
        <f t="shared" si="3"/>
        <v/>
      </c>
      <c r="M21" s="149">
        <f t="shared" si="4"/>
        <v>0</v>
      </c>
      <c r="N21" s="152"/>
    </row>
    <row r="22" spans="2:14" ht="22.5" customHeight="1">
      <c r="B22" s="138">
        <f t="shared" si="0"/>
        <v>18</v>
      </c>
      <c r="C22" s="140"/>
      <c r="D22" s="144"/>
      <c r="E22" s="140"/>
      <c r="F22" s="140"/>
      <c r="G22" s="146"/>
      <c r="H22" s="140"/>
      <c r="I22" s="140"/>
      <c r="J22" s="169">
        <f t="shared" si="1"/>
        <v>0</v>
      </c>
      <c r="K22" s="170">
        <f t="shared" si="2"/>
        <v>0</v>
      </c>
      <c r="L22" s="173" t="str">
        <f t="shared" si="3"/>
        <v/>
      </c>
      <c r="M22" s="149">
        <f t="shared" si="4"/>
        <v>0</v>
      </c>
      <c r="N22" s="152"/>
    </row>
    <row r="23" spans="2:14" ht="22.5" customHeight="1">
      <c r="B23" s="138">
        <f t="shared" si="0"/>
        <v>19</v>
      </c>
      <c r="C23" s="140"/>
      <c r="D23" s="144"/>
      <c r="E23" s="140"/>
      <c r="F23" s="140"/>
      <c r="G23" s="146"/>
      <c r="H23" s="140"/>
      <c r="I23" s="140"/>
      <c r="J23" s="169">
        <f t="shared" si="1"/>
        <v>0</v>
      </c>
      <c r="K23" s="170">
        <f t="shared" si="2"/>
        <v>0</v>
      </c>
      <c r="L23" s="173" t="str">
        <f t="shared" si="3"/>
        <v/>
      </c>
      <c r="M23" s="149">
        <f t="shared" si="4"/>
        <v>0</v>
      </c>
      <c r="N23" s="152"/>
    </row>
    <row r="24" spans="2:14" ht="22.5" customHeight="1">
      <c r="B24" s="138">
        <f t="shared" si="0"/>
        <v>20</v>
      </c>
      <c r="C24" s="140"/>
      <c r="D24" s="144"/>
      <c r="E24" s="140"/>
      <c r="F24" s="140"/>
      <c r="G24" s="146"/>
      <c r="H24" s="140"/>
      <c r="I24" s="140"/>
      <c r="J24" s="169">
        <f t="shared" si="1"/>
        <v>0</v>
      </c>
      <c r="K24" s="170">
        <f t="shared" si="2"/>
        <v>0</v>
      </c>
      <c r="L24" s="173" t="str">
        <f t="shared" si="3"/>
        <v/>
      </c>
      <c r="M24" s="149">
        <f t="shared" si="4"/>
        <v>0</v>
      </c>
      <c r="N24" s="152"/>
    </row>
    <row r="25" spans="2:14" ht="22.5" customHeight="1">
      <c r="B25" s="138">
        <f t="shared" si="0"/>
        <v>21</v>
      </c>
      <c r="C25" s="140"/>
      <c r="D25" s="144"/>
      <c r="E25" s="140"/>
      <c r="F25" s="140"/>
      <c r="G25" s="146"/>
      <c r="H25" s="140"/>
      <c r="I25" s="140"/>
      <c r="J25" s="169">
        <f t="shared" si="1"/>
        <v>0</v>
      </c>
      <c r="K25" s="170">
        <f t="shared" si="2"/>
        <v>0</v>
      </c>
      <c r="L25" s="173" t="str">
        <f t="shared" si="3"/>
        <v/>
      </c>
      <c r="M25" s="149">
        <f t="shared" si="4"/>
        <v>0</v>
      </c>
      <c r="N25" s="152"/>
    </row>
    <row r="26" spans="2:14" ht="22.5" customHeight="1">
      <c r="B26" s="138">
        <f t="shared" si="0"/>
        <v>22</v>
      </c>
      <c r="C26" s="140"/>
      <c r="D26" s="144"/>
      <c r="E26" s="140"/>
      <c r="F26" s="140"/>
      <c r="G26" s="146"/>
      <c r="H26" s="140"/>
      <c r="I26" s="140"/>
      <c r="J26" s="169">
        <f t="shared" si="1"/>
        <v>0</v>
      </c>
      <c r="K26" s="170">
        <f t="shared" si="2"/>
        <v>0</v>
      </c>
      <c r="L26" s="173" t="str">
        <f t="shared" si="3"/>
        <v/>
      </c>
      <c r="M26" s="149">
        <f t="shared" si="4"/>
        <v>0</v>
      </c>
      <c r="N26" s="152"/>
    </row>
    <row r="27" spans="2:14" ht="22.5" customHeight="1">
      <c r="B27" s="138">
        <f t="shared" si="0"/>
        <v>23</v>
      </c>
      <c r="C27" s="140"/>
      <c r="D27" s="144"/>
      <c r="E27" s="140"/>
      <c r="F27" s="140"/>
      <c r="G27" s="146"/>
      <c r="H27" s="140"/>
      <c r="I27" s="140"/>
      <c r="J27" s="169">
        <f t="shared" si="1"/>
        <v>0</v>
      </c>
      <c r="K27" s="170">
        <f t="shared" si="2"/>
        <v>0</v>
      </c>
      <c r="L27" s="173" t="str">
        <f t="shared" si="3"/>
        <v/>
      </c>
      <c r="M27" s="149">
        <f t="shared" si="4"/>
        <v>0</v>
      </c>
      <c r="N27" s="152"/>
    </row>
    <row r="28" spans="2:14" ht="22.5" customHeight="1">
      <c r="B28" s="138">
        <f t="shared" si="0"/>
        <v>24</v>
      </c>
      <c r="C28" s="140"/>
      <c r="D28" s="144"/>
      <c r="E28" s="140"/>
      <c r="F28" s="140"/>
      <c r="G28" s="146"/>
      <c r="H28" s="140"/>
      <c r="I28" s="140"/>
      <c r="J28" s="169">
        <f t="shared" si="1"/>
        <v>0</v>
      </c>
      <c r="K28" s="170">
        <f t="shared" si="2"/>
        <v>0</v>
      </c>
      <c r="L28" s="173" t="str">
        <f t="shared" si="3"/>
        <v/>
      </c>
      <c r="M28" s="149">
        <f t="shared" si="4"/>
        <v>0</v>
      </c>
      <c r="N28" s="152"/>
    </row>
    <row r="29" spans="2:14" ht="22.5" customHeight="1">
      <c r="B29" s="138">
        <f t="shared" si="0"/>
        <v>25</v>
      </c>
      <c r="C29" s="140"/>
      <c r="D29" s="144"/>
      <c r="E29" s="140"/>
      <c r="F29" s="140"/>
      <c r="G29" s="146"/>
      <c r="H29" s="140"/>
      <c r="I29" s="140"/>
      <c r="J29" s="169">
        <f t="shared" si="1"/>
        <v>0</v>
      </c>
      <c r="K29" s="170">
        <f t="shared" si="2"/>
        <v>0</v>
      </c>
      <c r="L29" s="173" t="str">
        <f t="shared" si="3"/>
        <v/>
      </c>
      <c r="M29" s="149">
        <f t="shared" si="4"/>
        <v>0</v>
      </c>
      <c r="N29" s="152"/>
    </row>
    <row r="30" spans="2:14" ht="22.5" customHeight="1">
      <c r="B30" s="138">
        <f t="shared" si="0"/>
        <v>26</v>
      </c>
      <c r="C30" s="140"/>
      <c r="D30" s="144"/>
      <c r="E30" s="140"/>
      <c r="F30" s="140"/>
      <c r="G30" s="146"/>
      <c r="H30" s="140"/>
      <c r="I30" s="140"/>
      <c r="J30" s="169">
        <f t="shared" si="1"/>
        <v>0</v>
      </c>
      <c r="K30" s="170">
        <f t="shared" si="2"/>
        <v>0</v>
      </c>
      <c r="L30" s="173" t="str">
        <f t="shared" si="3"/>
        <v/>
      </c>
      <c r="M30" s="149">
        <f t="shared" si="4"/>
        <v>0</v>
      </c>
      <c r="N30" s="152"/>
    </row>
    <row r="31" spans="2:14" ht="22.5" customHeight="1">
      <c r="B31" s="138">
        <f t="shared" si="0"/>
        <v>27</v>
      </c>
      <c r="C31" s="140"/>
      <c r="D31" s="144"/>
      <c r="E31" s="140"/>
      <c r="F31" s="140"/>
      <c r="G31" s="146"/>
      <c r="H31" s="140"/>
      <c r="I31" s="140"/>
      <c r="J31" s="169">
        <f t="shared" si="1"/>
        <v>0</v>
      </c>
      <c r="K31" s="170">
        <f t="shared" si="2"/>
        <v>0</v>
      </c>
      <c r="L31" s="173" t="str">
        <f t="shared" si="3"/>
        <v/>
      </c>
      <c r="M31" s="149">
        <f t="shared" si="4"/>
        <v>0</v>
      </c>
      <c r="N31" s="152"/>
    </row>
    <row r="32" spans="2:14" ht="22.5" customHeight="1">
      <c r="B32" s="138">
        <f t="shared" si="0"/>
        <v>28</v>
      </c>
      <c r="C32" s="140"/>
      <c r="D32" s="144"/>
      <c r="E32" s="140"/>
      <c r="F32" s="140"/>
      <c r="G32" s="146"/>
      <c r="H32" s="140"/>
      <c r="I32" s="140"/>
      <c r="J32" s="169">
        <f t="shared" si="1"/>
        <v>0</v>
      </c>
      <c r="K32" s="170">
        <f t="shared" si="2"/>
        <v>0</v>
      </c>
      <c r="L32" s="173" t="str">
        <f t="shared" si="3"/>
        <v/>
      </c>
      <c r="M32" s="149">
        <f t="shared" si="4"/>
        <v>0</v>
      </c>
      <c r="N32" s="152"/>
    </row>
    <row r="33" spans="2:14" ht="22.5" customHeight="1">
      <c r="B33" s="138">
        <f t="shared" si="0"/>
        <v>29</v>
      </c>
      <c r="C33" s="140"/>
      <c r="D33" s="144"/>
      <c r="E33" s="140"/>
      <c r="F33" s="140"/>
      <c r="G33" s="146"/>
      <c r="H33" s="140"/>
      <c r="I33" s="140"/>
      <c r="J33" s="169">
        <f t="shared" si="1"/>
        <v>0</v>
      </c>
      <c r="K33" s="170">
        <f t="shared" si="2"/>
        <v>0</v>
      </c>
      <c r="L33" s="173" t="str">
        <f t="shared" si="3"/>
        <v/>
      </c>
      <c r="M33" s="149">
        <f t="shared" si="4"/>
        <v>0</v>
      </c>
      <c r="N33" s="152"/>
    </row>
    <row r="34" spans="2:14" ht="22.5" customHeight="1">
      <c r="B34" s="138">
        <f t="shared" si="0"/>
        <v>30</v>
      </c>
      <c r="C34" s="140"/>
      <c r="D34" s="144"/>
      <c r="E34" s="140"/>
      <c r="F34" s="140"/>
      <c r="G34" s="146"/>
      <c r="H34" s="140"/>
      <c r="I34" s="140"/>
      <c r="J34" s="169">
        <f t="shared" si="1"/>
        <v>0</v>
      </c>
      <c r="K34" s="170">
        <f t="shared" si="2"/>
        <v>0</v>
      </c>
      <c r="L34" s="173" t="str">
        <f t="shared" si="3"/>
        <v/>
      </c>
      <c r="M34" s="149">
        <f t="shared" si="4"/>
        <v>0</v>
      </c>
      <c r="N34" s="152"/>
    </row>
    <row r="35" spans="2:14" ht="22.5" customHeight="1">
      <c r="B35" s="138">
        <f t="shared" si="0"/>
        <v>31</v>
      </c>
      <c r="C35" s="140"/>
      <c r="D35" s="144"/>
      <c r="E35" s="140"/>
      <c r="F35" s="140"/>
      <c r="G35" s="146"/>
      <c r="H35" s="140"/>
      <c r="I35" s="140"/>
      <c r="J35" s="169">
        <f t="shared" si="1"/>
        <v>0</v>
      </c>
      <c r="K35" s="170">
        <f t="shared" si="2"/>
        <v>0</v>
      </c>
      <c r="L35" s="173" t="str">
        <f t="shared" si="3"/>
        <v/>
      </c>
      <c r="M35" s="149">
        <f t="shared" si="4"/>
        <v>0</v>
      </c>
      <c r="N35" s="152"/>
    </row>
    <row r="36" spans="2:14" ht="22.5" customHeight="1">
      <c r="B36" s="138">
        <f t="shared" si="0"/>
        <v>32</v>
      </c>
      <c r="C36" s="140"/>
      <c r="D36" s="144"/>
      <c r="E36" s="140"/>
      <c r="F36" s="140"/>
      <c r="G36" s="146"/>
      <c r="H36" s="140"/>
      <c r="I36" s="140"/>
      <c r="J36" s="169">
        <f t="shared" si="1"/>
        <v>0</v>
      </c>
      <c r="K36" s="170">
        <f t="shared" si="2"/>
        <v>0</v>
      </c>
      <c r="L36" s="173" t="str">
        <f t="shared" si="3"/>
        <v/>
      </c>
      <c r="M36" s="149">
        <f t="shared" si="4"/>
        <v>0</v>
      </c>
      <c r="N36" s="152"/>
    </row>
    <row r="37" spans="2:14" ht="22.5" customHeight="1">
      <c r="B37" s="138">
        <f t="shared" si="0"/>
        <v>33</v>
      </c>
      <c r="C37" s="140"/>
      <c r="D37" s="144"/>
      <c r="E37" s="140"/>
      <c r="F37" s="140"/>
      <c r="G37" s="146"/>
      <c r="H37" s="140"/>
      <c r="I37" s="140"/>
      <c r="J37" s="169">
        <f t="shared" si="1"/>
        <v>0</v>
      </c>
      <c r="K37" s="170">
        <f t="shared" si="2"/>
        <v>0</v>
      </c>
      <c r="L37" s="173" t="str">
        <f t="shared" si="3"/>
        <v/>
      </c>
      <c r="M37" s="149">
        <f t="shared" si="4"/>
        <v>0</v>
      </c>
      <c r="N37" s="152"/>
    </row>
    <row r="38" spans="2:14" ht="22.5" customHeight="1">
      <c r="B38" s="138">
        <f t="shared" si="0"/>
        <v>34</v>
      </c>
      <c r="C38" s="140"/>
      <c r="D38" s="144"/>
      <c r="E38" s="140"/>
      <c r="F38" s="140"/>
      <c r="G38" s="146"/>
      <c r="H38" s="140"/>
      <c r="I38" s="140"/>
      <c r="J38" s="169">
        <f t="shared" si="1"/>
        <v>0</v>
      </c>
      <c r="K38" s="170">
        <f t="shared" si="2"/>
        <v>0</v>
      </c>
      <c r="L38" s="173" t="str">
        <f t="shared" si="3"/>
        <v/>
      </c>
      <c r="M38" s="149">
        <f t="shared" si="4"/>
        <v>0</v>
      </c>
      <c r="N38" s="152"/>
    </row>
    <row r="39" spans="2:14" ht="22.5" customHeight="1">
      <c r="B39" s="138">
        <f t="shared" si="0"/>
        <v>35</v>
      </c>
      <c r="C39" s="140"/>
      <c r="D39" s="144"/>
      <c r="E39" s="140"/>
      <c r="F39" s="140"/>
      <c r="G39" s="146"/>
      <c r="H39" s="140"/>
      <c r="I39" s="140"/>
      <c r="J39" s="169">
        <f t="shared" si="1"/>
        <v>0</v>
      </c>
      <c r="K39" s="170">
        <f t="shared" si="2"/>
        <v>0</v>
      </c>
      <c r="L39" s="173" t="str">
        <f t="shared" si="3"/>
        <v/>
      </c>
      <c r="M39" s="149">
        <f t="shared" si="4"/>
        <v>0</v>
      </c>
      <c r="N39" s="152"/>
    </row>
    <row r="40" spans="2:14" ht="22.5" customHeight="1">
      <c r="B40" s="138">
        <f t="shared" si="0"/>
        <v>36</v>
      </c>
      <c r="C40" s="140"/>
      <c r="D40" s="144"/>
      <c r="E40" s="140"/>
      <c r="F40" s="140"/>
      <c r="G40" s="146"/>
      <c r="H40" s="140"/>
      <c r="I40" s="140"/>
      <c r="J40" s="169">
        <f t="shared" si="1"/>
        <v>0</v>
      </c>
      <c r="K40" s="170">
        <f t="shared" si="2"/>
        <v>0</v>
      </c>
      <c r="L40" s="173" t="str">
        <f t="shared" si="3"/>
        <v/>
      </c>
      <c r="M40" s="149">
        <f t="shared" si="4"/>
        <v>0</v>
      </c>
      <c r="N40" s="152"/>
    </row>
    <row r="41" spans="2:14" ht="22.5" customHeight="1">
      <c r="B41" s="138">
        <f t="shared" si="0"/>
        <v>37</v>
      </c>
      <c r="C41" s="140"/>
      <c r="D41" s="144"/>
      <c r="E41" s="140"/>
      <c r="F41" s="140"/>
      <c r="G41" s="146"/>
      <c r="H41" s="140"/>
      <c r="I41" s="140"/>
      <c r="J41" s="169">
        <f t="shared" si="1"/>
        <v>0</v>
      </c>
      <c r="K41" s="170">
        <f t="shared" si="2"/>
        <v>0</v>
      </c>
      <c r="L41" s="173" t="str">
        <f t="shared" si="3"/>
        <v/>
      </c>
      <c r="M41" s="149">
        <f t="shared" si="4"/>
        <v>0</v>
      </c>
      <c r="N41" s="152"/>
    </row>
    <row r="42" spans="2:14" ht="22.5" customHeight="1">
      <c r="B42" s="138">
        <f t="shared" si="0"/>
        <v>38</v>
      </c>
      <c r="C42" s="140"/>
      <c r="D42" s="144"/>
      <c r="E42" s="140"/>
      <c r="F42" s="140"/>
      <c r="G42" s="146"/>
      <c r="H42" s="140"/>
      <c r="I42" s="140"/>
      <c r="J42" s="169">
        <f t="shared" si="1"/>
        <v>0</v>
      </c>
      <c r="K42" s="170">
        <f t="shared" si="2"/>
        <v>0</v>
      </c>
      <c r="L42" s="173" t="str">
        <f t="shared" si="3"/>
        <v/>
      </c>
      <c r="M42" s="149">
        <f t="shared" si="4"/>
        <v>0</v>
      </c>
      <c r="N42" s="152"/>
    </row>
    <row r="43" spans="2:14" ht="22.5" customHeight="1">
      <c r="B43" s="138">
        <f t="shared" si="0"/>
        <v>39</v>
      </c>
      <c r="C43" s="140"/>
      <c r="D43" s="144"/>
      <c r="E43" s="140"/>
      <c r="F43" s="140"/>
      <c r="G43" s="146"/>
      <c r="H43" s="140"/>
      <c r="I43" s="140"/>
      <c r="J43" s="169">
        <f t="shared" si="1"/>
        <v>0</v>
      </c>
      <c r="K43" s="170">
        <f t="shared" si="2"/>
        <v>0</v>
      </c>
      <c r="L43" s="173" t="str">
        <f t="shared" si="3"/>
        <v/>
      </c>
      <c r="M43" s="149">
        <f t="shared" si="4"/>
        <v>0</v>
      </c>
      <c r="N43" s="152"/>
    </row>
    <row r="44" spans="2:14" ht="22.5" customHeight="1">
      <c r="B44" s="138">
        <f t="shared" si="0"/>
        <v>40</v>
      </c>
      <c r="C44" s="140"/>
      <c r="D44" s="144"/>
      <c r="E44" s="140"/>
      <c r="F44" s="140"/>
      <c r="G44" s="146"/>
      <c r="H44" s="140"/>
      <c r="I44" s="140"/>
      <c r="J44" s="169">
        <f t="shared" si="1"/>
        <v>0</v>
      </c>
      <c r="K44" s="170">
        <f t="shared" si="2"/>
        <v>0</v>
      </c>
      <c r="L44" s="173" t="str">
        <f t="shared" si="3"/>
        <v/>
      </c>
      <c r="M44" s="149">
        <f t="shared" si="4"/>
        <v>0</v>
      </c>
      <c r="N44" s="152"/>
    </row>
    <row r="45" spans="2:14" ht="22.5" customHeight="1">
      <c r="B45" s="138">
        <f t="shared" si="0"/>
        <v>41</v>
      </c>
      <c r="C45" s="140"/>
      <c r="D45" s="144"/>
      <c r="E45" s="140"/>
      <c r="F45" s="140"/>
      <c r="G45" s="146"/>
      <c r="H45" s="140"/>
      <c r="I45" s="140"/>
      <c r="J45" s="169">
        <f t="shared" si="1"/>
        <v>0</v>
      </c>
      <c r="K45" s="170">
        <f t="shared" si="2"/>
        <v>0</v>
      </c>
      <c r="L45" s="173" t="str">
        <f t="shared" si="3"/>
        <v/>
      </c>
      <c r="M45" s="149">
        <f t="shared" si="4"/>
        <v>0</v>
      </c>
      <c r="N45" s="152"/>
    </row>
    <row r="46" spans="2:14" ht="22.5" customHeight="1">
      <c r="B46" s="138">
        <f t="shared" si="0"/>
        <v>42</v>
      </c>
      <c r="C46" s="140"/>
      <c r="D46" s="144"/>
      <c r="E46" s="140"/>
      <c r="F46" s="140"/>
      <c r="G46" s="146"/>
      <c r="H46" s="140"/>
      <c r="I46" s="140"/>
      <c r="J46" s="169">
        <f t="shared" si="1"/>
        <v>0</v>
      </c>
      <c r="K46" s="170">
        <f t="shared" si="2"/>
        <v>0</v>
      </c>
      <c r="L46" s="173" t="str">
        <f t="shared" si="3"/>
        <v/>
      </c>
      <c r="M46" s="149">
        <f t="shared" si="4"/>
        <v>0</v>
      </c>
      <c r="N46" s="152"/>
    </row>
    <row r="47" spans="2:14" ht="22.5" customHeight="1">
      <c r="B47" s="138">
        <f t="shared" si="0"/>
        <v>43</v>
      </c>
      <c r="C47" s="140"/>
      <c r="D47" s="144"/>
      <c r="E47" s="140"/>
      <c r="F47" s="140"/>
      <c r="G47" s="146"/>
      <c r="H47" s="140"/>
      <c r="I47" s="140"/>
      <c r="J47" s="169">
        <f t="shared" si="1"/>
        <v>0</v>
      </c>
      <c r="K47" s="170">
        <f t="shared" si="2"/>
        <v>0</v>
      </c>
      <c r="L47" s="173" t="str">
        <f t="shared" si="3"/>
        <v/>
      </c>
      <c r="M47" s="149">
        <f t="shared" si="4"/>
        <v>0</v>
      </c>
      <c r="N47" s="152"/>
    </row>
    <row r="48" spans="2:14" ht="22.5" customHeight="1">
      <c r="B48" s="138">
        <f t="shared" si="0"/>
        <v>44</v>
      </c>
      <c r="C48" s="140"/>
      <c r="D48" s="144"/>
      <c r="E48" s="140"/>
      <c r="F48" s="140"/>
      <c r="G48" s="146"/>
      <c r="H48" s="140"/>
      <c r="I48" s="140"/>
      <c r="J48" s="169">
        <f t="shared" si="1"/>
        <v>0</v>
      </c>
      <c r="K48" s="170">
        <f t="shared" si="2"/>
        <v>0</v>
      </c>
      <c r="L48" s="173" t="str">
        <f t="shared" si="3"/>
        <v/>
      </c>
      <c r="M48" s="149">
        <f t="shared" si="4"/>
        <v>0</v>
      </c>
      <c r="N48" s="152"/>
    </row>
    <row r="49" spans="2:14" ht="22.5" customHeight="1">
      <c r="B49" s="138">
        <f t="shared" si="0"/>
        <v>45</v>
      </c>
      <c r="C49" s="140"/>
      <c r="D49" s="144"/>
      <c r="E49" s="140"/>
      <c r="F49" s="140"/>
      <c r="G49" s="146"/>
      <c r="H49" s="140"/>
      <c r="I49" s="140"/>
      <c r="J49" s="169">
        <f t="shared" si="1"/>
        <v>0</v>
      </c>
      <c r="K49" s="170">
        <f t="shared" si="2"/>
        <v>0</v>
      </c>
      <c r="L49" s="173" t="str">
        <f t="shared" si="3"/>
        <v/>
      </c>
      <c r="M49" s="149">
        <f t="shared" si="4"/>
        <v>0</v>
      </c>
      <c r="N49" s="152"/>
    </row>
    <row r="50" spans="2:14" ht="22.5" customHeight="1">
      <c r="B50" s="138">
        <f t="shared" si="0"/>
        <v>46</v>
      </c>
      <c r="C50" s="140"/>
      <c r="D50" s="144"/>
      <c r="E50" s="140"/>
      <c r="F50" s="140"/>
      <c r="G50" s="146"/>
      <c r="H50" s="140"/>
      <c r="I50" s="140"/>
      <c r="J50" s="169">
        <f t="shared" si="1"/>
        <v>0</v>
      </c>
      <c r="K50" s="170">
        <f t="shared" si="2"/>
        <v>0</v>
      </c>
      <c r="L50" s="173" t="str">
        <f t="shared" si="3"/>
        <v/>
      </c>
      <c r="M50" s="149">
        <f t="shared" si="4"/>
        <v>0</v>
      </c>
      <c r="N50" s="152"/>
    </row>
    <row r="51" spans="2:14" ht="22.5" customHeight="1">
      <c r="B51" s="138">
        <f t="shared" si="0"/>
        <v>47</v>
      </c>
      <c r="C51" s="140"/>
      <c r="D51" s="144"/>
      <c r="E51" s="140"/>
      <c r="F51" s="140"/>
      <c r="G51" s="146"/>
      <c r="H51" s="140"/>
      <c r="I51" s="140"/>
      <c r="J51" s="169">
        <f t="shared" si="1"/>
        <v>0</v>
      </c>
      <c r="K51" s="170">
        <f t="shared" si="2"/>
        <v>0</v>
      </c>
      <c r="L51" s="173" t="str">
        <f t="shared" si="3"/>
        <v/>
      </c>
      <c r="M51" s="149">
        <f t="shared" si="4"/>
        <v>0</v>
      </c>
      <c r="N51" s="152"/>
    </row>
    <row r="52" spans="2:14" ht="22.5" customHeight="1">
      <c r="B52" s="138">
        <f t="shared" si="0"/>
        <v>48</v>
      </c>
      <c r="C52" s="140"/>
      <c r="D52" s="144"/>
      <c r="E52" s="140"/>
      <c r="F52" s="140"/>
      <c r="G52" s="146"/>
      <c r="H52" s="140"/>
      <c r="I52" s="140"/>
      <c r="J52" s="169">
        <f t="shared" si="1"/>
        <v>0</v>
      </c>
      <c r="K52" s="170">
        <f t="shared" si="2"/>
        <v>0</v>
      </c>
      <c r="L52" s="173" t="str">
        <f t="shared" si="3"/>
        <v/>
      </c>
      <c r="M52" s="149">
        <f t="shared" si="4"/>
        <v>0</v>
      </c>
      <c r="N52" s="152"/>
    </row>
    <row r="53" spans="2:14" ht="22.5" customHeight="1">
      <c r="B53" s="138">
        <f t="shared" si="0"/>
        <v>49</v>
      </c>
      <c r="C53" s="140"/>
      <c r="D53" s="144"/>
      <c r="E53" s="140"/>
      <c r="F53" s="140"/>
      <c r="G53" s="146"/>
      <c r="H53" s="140"/>
      <c r="I53" s="140"/>
      <c r="J53" s="169">
        <f t="shared" si="1"/>
        <v>0</v>
      </c>
      <c r="K53" s="170">
        <f t="shared" si="2"/>
        <v>0</v>
      </c>
      <c r="L53" s="173" t="str">
        <f t="shared" si="3"/>
        <v/>
      </c>
      <c r="M53" s="149">
        <f t="shared" si="4"/>
        <v>0</v>
      </c>
      <c r="N53" s="152"/>
    </row>
    <row r="54" spans="2:14" ht="22.5" customHeight="1">
      <c r="B54" s="138">
        <f t="shared" si="0"/>
        <v>50</v>
      </c>
      <c r="C54" s="140"/>
      <c r="D54" s="144"/>
      <c r="E54" s="140"/>
      <c r="F54" s="140"/>
      <c r="G54" s="146"/>
      <c r="H54" s="140"/>
      <c r="I54" s="140"/>
      <c r="J54" s="169">
        <f t="shared" si="1"/>
        <v>0</v>
      </c>
      <c r="K54" s="170">
        <f t="shared" si="2"/>
        <v>0</v>
      </c>
      <c r="L54" s="173" t="str">
        <f t="shared" si="3"/>
        <v/>
      </c>
      <c r="M54" s="149">
        <f t="shared" si="4"/>
        <v>0</v>
      </c>
      <c r="N54" s="152"/>
    </row>
    <row r="55" spans="2:14" ht="22.5" customHeight="1">
      <c r="B55" s="138">
        <f t="shared" si="0"/>
        <v>51</v>
      </c>
      <c r="C55" s="140"/>
      <c r="D55" s="144"/>
      <c r="E55" s="140"/>
      <c r="F55" s="140"/>
      <c r="G55" s="146"/>
      <c r="H55" s="140"/>
      <c r="I55" s="140"/>
      <c r="J55" s="169">
        <f t="shared" si="1"/>
        <v>0</v>
      </c>
      <c r="K55" s="170">
        <f t="shared" si="2"/>
        <v>0</v>
      </c>
      <c r="L55" s="173" t="str">
        <f t="shared" si="3"/>
        <v/>
      </c>
      <c r="M55" s="149">
        <f t="shared" si="4"/>
        <v>0</v>
      </c>
      <c r="N55" s="152"/>
    </row>
    <row r="56" spans="2:14" ht="22.5" customHeight="1">
      <c r="B56" s="138">
        <f t="shared" si="0"/>
        <v>52</v>
      </c>
      <c r="C56" s="140"/>
      <c r="D56" s="144"/>
      <c r="E56" s="140"/>
      <c r="F56" s="140"/>
      <c r="G56" s="146"/>
      <c r="H56" s="140"/>
      <c r="I56" s="140"/>
      <c r="J56" s="169">
        <f t="shared" si="1"/>
        <v>0</v>
      </c>
      <c r="K56" s="170">
        <f t="shared" si="2"/>
        <v>0</v>
      </c>
      <c r="L56" s="173" t="str">
        <f t="shared" si="3"/>
        <v/>
      </c>
      <c r="M56" s="149">
        <f t="shared" si="4"/>
        <v>0</v>
      </c>
      <c r="N56" s="152"/>
    </row>
    <row r="57" spans="2:14" ht="22.5" customHeight="1">
      <c r="B57" s="138">
        <f t="shared" si="0"/>
        <v>53</v>
      </c>
      <c r="C57" s="140"/>
      <c r="D57" s="144"/>
      <c r="E57" s="140"/>
      <c r="F57" s="140"/>
      <c r="G57" s="146"/>
      <c r="H57" s="140"/>
      <c r="I57" s="140"/>
      <c r="J57" s="169">
        <f t="shared" si="1"/>
        <v>0</v>
      </c>
      <c r="K57" s="170">
        <f t="shared" si="2"/>
        <v>0</v>
      </c>
      <c r="L57" s="173" t="str">
        <f t="shared" si="3"/>
        <v/>
      </c>
      <c r="M57" s="149">
        <f t="shared" si="4"/>
        <v>0</v>
      </c>
      <c r="N57" s="152"/>
    </row>
    <row r="58" spans="2:14" ht="22.5" customHeight="1">
      <c r="B58" s="138">
        <f t="shared" si="0"/>
        <v>54</v>
      </c>
      <c r="C58" s="140"/>
      <c r="D58" s="144"/>
      <c r="E58" s="140"/>
      <c r="F58" s="140"/>
      <c r="G58" s="146"/>
      <c r="H58" s="140"/>
      <c r="I58" s="140"/>
      <c r="J58" s="169">
        <f t="shared" si="1"/>
        <v>0</v>
      </c>
      <c r="K58" s="170">
        <f t="shared" si="2"/>
        <v>0</v>
      </c>
      <c r="L58" s="173" t="str">
        <f t="shared" si="3"/>
        <v/>
      </c>
      <c r="M58" s="149">
        <f t="shared" si="4"/>
        <v>0</v>
      </c>
      <c r="N58" s="152"/>
    </row>
    <row r="59" spans="2:14" ht="22.5" customHeight="1">
      <c r="B59" s="138">
        <f t="shared" si="0"/>
        <v>55</v>
      </c>
      <c r="C59" s="140"/>
      <c r="D59" s="144"/>
      <c r="E59" s="140"/>
      <c r="F59" s="140"/>
      <c r="G59" s="146"/>
      <c r="H59" s="140"/>
      <c r="I59" s="140"/>
      <c r="J59" s="169">
        <f t="shared" si="1"/>
        <v>0</v>
      </c>
      <c r="K59" s="170">
        <f t="shared" si="2"/>
        <v>0</v>
      </c>
      <c r="L59" s="173" t="str">
        <f t="shared" si="3"/>
        <v/>
      </c>
      <c r="M59" s="149">
        <f t="shared" si="4"/>
        <v>0</v>
      </c>
      <c r="N59" s="152"/>
    </row>
    <row r="60" spans="2:14" ht="22.5" customHeight="1">
      <c r="B60" s="138">
        <f t="shared" si="0"/>
        <v>56</v>
      </c>
      <c r="C60" s="140"/>
      <c r="D60" s="144"/>
      <c r="E60" s="140"/>
      <c r="F60" s="140"/>
      <c r="G60" s="146"/>
      <c r="H60" s="140"/>
      <c r="I60" s="140"/>
      <c r="J60" s="169">
        <f t="shared" si="1"/>
        <v>0</v>
      </c>
      <c r="K60" s="170">
        <f t="shared" si="2"/>
        <v>0</v>
      </c>
      <c r="L60" s="173" t="str">
        <f t="shared" si="3"/>
        <v/>
      </c>
      <c r="M60" s="149">
        <f t="shared" si="4"/>
        <v>0</v>
      </c>
      <c r="N60" s="152"/>
    </row>
    <row r="61" spans="2:14" ht="22.5" customHeight="1">
      <c r="B61" s="138">
        <f t="shared" si="0"/>
        <v>57</v>
      </c>
      <c r="C61" s="140"/>
      <c r="D61" s="144"/>
      <c r="E61" s="140"/>
      <c r="F61" s="140"/>
      <c r="G61" s="146"/>
      <c r="H61" s="140"/>
      <c r="I61" s="140"/>
      <c r="J61" s="169">
        <f t="shared" si="1"/>
        <v>0</v>
      </c>
      <c r="K61" s="170">
        <f t="shared" si="2"/>
        <v>0</v>
      </c>
      <c r="L61" s="173" t="str">
        <f t="shared" si="3"/>
        <v/>
      </c>
      <c r="M61" s="149">
        <f t="shared" si="4"/>
        <v>0</v>
      </c>
      <c r="N61" s="152"/>
    </row>
    <row r="62" spans="2:14" ht="22.5" customHeight="1">
      <c r="B62" s="138">
        <f t="shared" si="0"/>
        <v>58</v>
      </c>
      <c r="C62" s="140"/>
      <c r="D62" s="144"/>
      <c r="E62" s="140"/>
      <c r="F62" s="140"/>
      <c r="G62" s="146"/>
      <c r="H62" s="140"/>
      <c r="I62" s="140"/>
      <c r="J62" s="169">
        <f t="shared" si="1"/>
        <v>0</v>
      </c>
      <c r="K62" s="170">
        <f t="shared" si="2"/>
        <v>0</v>
      </c>
      <c r="L62" s="173" t="str">
        <f t="shared" si="3"/>
        <v/>
      </c>
      <c r="M62" s="149">
        <f t="shared" si="4"/>
        <v>0</v>
      </c>
      <c r="N62" s="152"/>
    </row>
    <row r="63" spans="2:14" ht="22.5" customHeight="1">
      <c r="B63" s="138">
        <f t="shared" si="0"/>
        <v>59</v>
      </c>
      <c r="C63" s="140"/>
      <c r="D63" s="144"/>
      <c r="E63" s="140"/>
      <c r="F63" s="140"/>
      <c r="G63" s="146"/>
      <c r="H63" s="140"/>
      <c r="I63" s="140"/>
      <c r="J63" s="169">
        <f t="shared" si="1"/>
        <v>0</v>
      </c>
      <c r="K63" s="170">
        <f t="shared" si="2"/>
        <v>0</v>
      </c>
      <c r="L63" s="173" t="str">
        <f t="shared" si="3"/>
        <v/>
      </c>
      <c r="M63" s="149">
        <f t="shared" si="4"/>
        <v>0</v>
      </c>
      <c r="N63" s="152"/>
    </row>
    <row r="64" spans="2:14" ht="22.5" customHeight="1">
      <c r="B64" s="138">
        <f t="shared" si="0"/>
        <v>60</v>
      </c>
      <c r="C64" s="140"/>
      <c r="D64" s="144"/>
      <c r="E64" s="140"/>
      <c r="F64" s="140"/>
      <c r="G64" s="146"/>
      <c r="H64" s="140"/>
      <c r="I64" s="140"/>
      <c r="J64" s="169">
        <f t="shared" si="1"/>
        <v>0</v>
      </c>
      <c r="K64" s="170">
        <f t="shared" si="2"/>
        <v>0</v>
      </c>
      <c r="L64" s="173" t="str">
        <f t="shared" si="3"/>
        <v/>
      </c>
      <c r="M64" s="149">
        <f t="shared" si="4"/>
        <v>0</v>
      </c>
      <c r="N64" s="152"/>
    </row>
    <row r="65" spans="2:14" ht="22.5" customHeight="1">
      <c r="B65" s="138">
        <f t="shared" si="0"/>
        <v>61</v>
      </c>
      <c r="C65" s="140"/>
      <c r="D65" s="144"/>
      <c r="E65" s="140"/>
      <c r="F65" s="140"/>
      <c r="G65" s="146"/>
      <c r="H65" s="140"/>
      <c r="I65" s="140"/>
      <c r="J65" s="169">
        <f t="shared" si="1"/>
        <v>0</v>
      </c>
      <c r="K65" s="170">
        <f t="shared" si="2"/>
        <v>0</v>
      </c>
      <c r="L65" s="173" t="str">
        <f t="shared" si="3"/>
        <v/>
      </c>
      <c r="M65" s="149">
        <f t="shared" si="4"/>
        <v>0</v>
      </c>
      <c r="N65" s="152"/>
    </row>
    <row r="66" spans="2:14" ht="22.5" customHeight="1">
      <c r="B66" s="138">
        <f t="shared" si="0"/>
        <v>62</v>
      </c>
      <c r="C66" s="140"/>
      <c r="D66" s="144"/>
      <c r="E66" s="140"/>
      <c r="F66" s="140"/>
      <c r="G66" s="146"/>
      <c r="H66" s="140"/>
      <c r="I66" s="140"/>
      <c r="J66" s="169">
        <f t="shared" si="1"/>
        <v>0</v>
      </c>
      <c r="K66" s="170">
        <f t="shared" si="2"/>
        <v>0</v>
      </c>
      <c r="L66" s="173" t="str">
        <f t="shared" si="3"/>
        <v/>
      </c>
      <c r="M66" s="149">
        <f t="shared" si="4"/>
        <v>0</v>
      </c>
      <c r="N66" s="152"/>
    </row>
    <row r="67" spans="2:14" ht="22.5" customHeight="1">
      <c r="B67" s="138">
        <f t="shared" si="0"/>
        <v>63</v>
      </c>
      <c r="C67" s="140"/>
      <c r="D67" s="144"/>
      <c r="E67" s="140"/>
      <c r="F67" s="140"/>
      <c r="G67" s="146"/>
      <c r="H67" s="140"/>
      <c r="I67" s="140"/>
      <c r="J67" s="169">
        <f t="shared" si="1"/>
        <v>0</v>
      </c>
      <c r="K67" s="170">
        <f t="shared" si="2"/>
        <v>0</v>
      </c>
      <c r="L67" s="173" t="str">
        <f t="shared" si="3"/>
        <v/>
      </c>
      <c r="M67" s="149">
        <f t="shared" si="4"/>
        <v>0</v>
      </c>
      <c r="N67" s="152"/>
    </row>
    <row r="68" spans="2:14" ht="22.5" customHeight="1">
      <c r="B68" s="138">
        <f t="shared" si="0"/>
        <v>64</v>
      </c>
      <c r="C68" s="140"/>
      <c r="D68" s="144"/>
      <c r="E68" s="140"/>
      <c r="F68" s="140"/>
      <c r="G68" s="146"/>
      <c r="H68" s="140"/>
      <c r="I68" s="140"/>
      <c r="J68" s="169">
        <f t="shared" si="1"/>
        <v>0</v>
      </c>
      <c r="K68" s="170">
        <f t="shared" si="2"/>
        <v>0</v>
      </c>
      <c r="L68" s="173" t="str">
        <f t="shared" si="3"/>
        <v/>
      </c>
      <c r="M68" s="149">
        <f t="shared" si="4"/>
        <v>0</v>
      </c>
      <c r="N68" s="152"/>
    </row>
    <row r="69" spans="2:14" ht="22.5" customHeight="1">
      <c r="B69" s="138">
        <f t="shared" ref="B69:B132" si="5">ROW()-4</f>
        <v>65</v>
      </c>
      <c r="C69" s="140"/>
      <c r="D69" s="144"/>
      <c r="E69" s="140"/>
      <c r="F69" s="140"/>
      <c r="G69" s="146"/>
      <c r="H69" s="140"/>
      <c r="I69" s="140"/>
      <c r="J69" s="169">
        <f t="shared" ref="J69:J132" si="6">H69-I69</f>
        <v>0</v>
      </c>
      <c r="K69" s="170">
        <f t="shared" ref="K69:K132" si="7">IF(J69="","",J69*2000)</f>
        <v>0</v>
      </c>
      <c r="L69" s="173" t="str">
        <f t="shared" ref="L69:L132" si="8">IF(E69="","",IF(COUNTA(E69)=1,80000))</f>
        <v/>
      </c>
      <c r="M69" s="149">
        <f t="shared" ref="M69:M132" si="9">MINA(K69,L69)</f>
        <v>0</v>
      </c>
      <c r="N69" s="152"/>
    </row>
    <row r="70" spans="2:14" ht="22.5" customHeight="1">
      <c r="B70" s="138">
        <f t="shared" si="5"/>
        <v>66</v>
      </c>
      <c r="C70" s="140"/>
      <c r="D70" s="144"/>
      <c r="E70" s="140"/>
      <c r="F70" s="140"/>
      <c r="G70" s="146"/>
      <c r="H70" s="140"/>
      <c r="I70" s="140"/>
      <c r="J70" s="169">
        <f t="shared" si="6"/>
        <v>0</v>
      </c>
      <c r="K70" s="170">
        <f t="shared" si="7"/>
        <v>0</v>
      </c>
      <c r="L70" s="173" t="str">
        <f t="shared" si="8"/>
        <v/>
      </c>
      <c r="M70" s="149">
        <f t="shared" si="9"/>
        <v>0</v>
      </c>
      <c r="N70" s="152"/>
    </row>
    <row r="71" spans="2:14" ht="22.5" customHeight="1">
      <c r="B71" s="138">
        <f t="shared" si="5"/>
        <v>67</v>
      </c>
      <c r="C71" s="140"/>
      <c r="D71" s="144"/>
      <c r="E71" s="140"/>
      <c r="F71" s="140"/>
      <c r="G71" s="146"/>
      <c r="H71" s="140"/>
      <c r="I71" s="140"/>
      <c r="J71" s="169">
        <f t="shared" si="6"/>
        <v>0</v>
      </c>
      <c r="K71" s="170">
        <f t="shared" si="7"/>
        <v>0</v>
      </c>
      <c r="L71" s="173" t="str">
        <f t="shared" si="8"/>
        <v/>
      </c>
      <c r="M71" s="149">
        <f t="shared" si="9"/>
        <v>0</v>
      </c>
      <c r="N71" s="152"/>
    </row>
    <row r="72" spans="2:14" ht="22.5" customHeight="1">
      <c r="B72" s="138">
        <f t="shared" si="5"/>
        <v>68</v>
      </c>
      <c r="C72" s="140"/>
      <c r="D72" s="144"/>
      <c r="E72" s="140"/>
      <c r="F72" s="140"/>
      <c r="G72" s="146"/>
      <c r="H72" s="140"/>
      <c r="I72" s="140"/>
      <c r="J72" s="169">
        <f t="shared" si="6"/>
        <v>0</v>
      </c>
      <c r="K72" s="170">
        <f t="shared" si="7"/>
        <v>0</v>
      </c>
      <c r="L72" s="173" t="str">
        <f t="shared" si="8"/>
        <v/>
      </c>
      <c r="M72" s="149">
        <f t="shared" si="9"/>
        <v>0</v>
      </c>
      <c r="N72" s="152"/>
    </row>
    <row r="73" spans="2:14" ht="22.5" customHeight="1">
      <c r="B73" s="138">
        <f t="shared" si="5"/>
        <v>69</v>
      </c>
      <c r="C73" s="140"/>
      <c r="D73" s="144"/>
      <c r="E73" s="140"/>
      <c r="F73" s="140"/>
      <c r="G73" s="146"/>
      <c r="H73" s="140"/>
      <c r="I73" s="140"/>
      <c r="J73" s="169">
        <f t="shared" si="6"/>
        <v>0</v>
      </c>
      <c r="K73" s="170">
        <f t="shared" si="7"/>
        <v>0</v>
      </c>
      <c r="L73" s="173" t="str">
        <f t="shared" si="8"/>
        <v/>
      </c>
      <c r="M73" s="149">
        <f t="shared" si="9"/>
        <v>0</v>
      </c>
      <c r="N73" s="152"/>
    </row>
    <row r="74" spans="2:14" ht="22.5" customHeight="1">
      <c r="B74" s="138">
        <f t="shared" si="5"/>
        <v>70</v>
      </c>
      <c r="C74" s="140"/>
      <c r="D74" s="144"/>
      <c r="E74" s="140"/>
      <c r="F74" s="140"/>
      <c r="G74" s="146"/>
      <c r="H74" s="140"/>
      <c r="I74" s="140"/>
      <c r="J74" s="169">
        <f t="shared" si="6"/>
        <v>0</v>
      </c>
      <c r="K74" s="170">
        <f t="shared" si="7"/>
        <v>0</v>
      </c>
      <c r="L74" s="173" t="str">
        <f t="shared" si="8"/>
        <v/>
      </c>
      <c r="M74" s="149">
        <f t="shared" si="9"/>
        <v>0</v>
      </c>
      <c r="N74" s="152"/>
    </row>
    <row r="75" spans="2:14" ht="22.5" customHeight="1">
      <c r="B75" s="138">
        <f t="shared" si="5"/>
        <v>71</v>
      </c>
      <c r="C75" s="140"/>
      <c r="D75" s="144"/>
      <c r="E75" s="140"/>
      <c r="F75" s="140"/>
      <c r="G75" s="146"/>
      <c r="H75" s="140"/>
      <c r="I75" s="140"/>
      <c r="J75" s="169">
        <f t="shared" si="6"/>
        <v>0</v>
      </c>
      <c r="K75" s="170">
        <f t="shared" si="7"/>
        <v>0</v>
      </c>
      <c r="L75" s="173" t="str">
        <f t="shared" si="8"/>
        <v/>
      </c>
      <c r="M75" s="149">
        <f t="shared" si="9"/>
        <v>0</v>
      </c>
      <c r="N75" s="152"/>
    </row>
    <row r="76" spans="2:14" ht="22.5" customHeight="1">
      <c r="B76" s="138">
        <f t="shared" si="5"/>
        <v>72</v>
      </c>
      <c r="C76" s="140"/>
      <c r="D76" s="144"/>
      <c r="E76" s="140"/>
      <c r="F76" s="140"/>
      <c r="G76" s="146"/>
      <c r="H76" s="140"/>
      <c r="I76" s="140"/>
      <c r="J76" s="169">
        <f t="shared" si="6"/>
        <v>0</v>
      </c>
      <c r="K76" s="170">
        <f t="shared" si="7"/>
        <v>0</v>
      </c>
      <c r="L76" s="173" t="str">
        <f t="shared" si="8"/>
        <v/>
      </c>
      <c r="M76" s="149">
        <f t="shared" si="9"/>
        <v>0</v>
      </c>
      <c r="N76" s="152"/>
    </row>
    <row r="77" spans="2:14" ht="22.5" customHeight="1">
      <c r="B77" s="138">
        <f t="shared" si="5"/>
        <v>73</v>
      </c>
      <c r="C77" s="140"/>
      <c r="D77" s="144"/>
      <c r="E77" s="140"/>
      <c r="F77" s="140"/>
      <c r="G77" s="146"/>
      <c r="H77" s="140"/>
      <c r="I77" s="140"/>
      <c r="J77" s="169">
        <f t="shared" si="6"/>
        <v>0</v>
      </c>
      <c r="K77" s="170">
        <f t="shared" si="7"/>
        <v>0</v>
      </c>
      <c r="L77" s="173" t="str">
        <f t="shared" si="8"/>
        <v/>
      </c>
      <c r="M77" s="149">
        <f t="shared" si="9"/>
        <v>0</v>
      </c>
      <c r="N77" s="152"/>
    </row>
    <row r="78" spans="2:14" ht="22.5" customHeight="1">
      <c r="B78" s="138">
        <f t="shared" si="5"/>
        <v>74</v>
      </c>
      <c r="C78" s="140"/>
      <c r="D78" s="144"/>
      <c r="E78" s="140"/>
      <c r="F78" s="140"/>
      <c r="G78" s="146"/>
      <c r="H78" s="140"/>
      <c r="I78" s="140"/>
      <c r="J78" s="169">
        <f t="shared" si="6"/>
        <v>0</v>
      </c>
      <c r="K78" s="170">
        <f t="shared" si="7"/>
        <v>0</v>
      </c>
      <c r="L78" s="173" t="str">
        <f t="shared" si="8"/>
        <v/>
      </c>
      <c r="M78" s="149">
        <f t="shared" si="9"/>
        <v>0</v>
      </c>
      <c r="N78" s="152"/>
    </row>
    <row r="79" spans="2:14" ht="22.5" customHeight="1">
      <c r="B79" s="138">
        <f t="shared" si="5"/>
        <v>75</v>
      </c>
      <c r="C79" s="140"/>
      <c r="D79" s="144"/>
      <c r="E79" s="140"/>
      <c r="F79" s="140"/>
      <c r="G79" s="146"/>
      <c r="H79" s="140"/>
      <c r="I79" s="140"/>
      <c r="J79" s="169">
        <f t="shared" si="6"/>
        <v>0</v>
      </c>
      <c r="K79" s="170">
        <f t="shared" si="7"/>
        <v>0</v>
      </c>
      <c r="L79" s="173" t="str">
        <f t="shared" si="8"/>
        <v/>
      </c>
      <c r="M79" s="149">
        <f t="shared" si="9"/>
        <v>0</v>
      </c>
      <c r="N79" s="152"/>
    </row>
    <row r="80" spans="2:14" ht="22.5" customHeight="1">
      <c r="B80" s="138">
        <f t="shared" si="5"/>
        <v>76</v>
      </c>
      <c r="C80" s="140"/>
      <c r="D80" s="144"/>
      <c r="E80" s="140"/>
      <c r="F80" s="140"/>
      <c r="G80" s="146"/>
      <c r="H80" s="140"/>
      <c r="I80" s="140"/>
      <c r="J80" s="169">
        <f t="shared" si="6"/>
        <v>0</v>
      </c>
      <c r="K80" s="170">
        <f t="shared" si="7"/>
        <v>0</v>
      </c>
      <c r="L80" s="173" t="str">
        <f t="shared" si="8"/>
        <v/>
      </c>
      <c r="M80" s="149">
        <f t="shared" si="9"/>
        <v>0</v>
      </c>
      <c r="N80" s="152"/>
    </row>
    <row r="81" spans="2:14" ht="22.5" customHeight="1">
      <c r="B81" s="138">
        <f t="shared" si="5"/>
        <v>77</v>
      </c>
      <c r="C81" s="140"/>
      <c r="D81" s="144"/>
      <c r="E81" s="140"/>
      <c r="F81" s="140"/>
      <c r="G81" s="146"/>
      <c r="H81" s="140"/>
      <c r="I81" s="140"/>
      <c r="J81" s="169">
        <f t="shared" si="6"/>
        <v>0</v>
      </c>
      <c r="K81" s="170">
        <f t="shared" si="7"/>
        <v>0</v>
      </c>
      <c r="L81" s="173" t="str">
        <f t="shared" si="8"/>
        <v/>
      </c>
      <c r="M81" s="149">
        <f t="shared" si="9"/>
        <v>0</v>
      </c>
      <c r="N81" s="152"/>
    </row>
    <row r="82" spans="2:14" ht="22.5" customHeight="1">
      <c r="B82" s="138">
        <f t="shared" si="5"/>
        <v>78</v>
      </c>
      <c r="C82" s="140"/>
      <c r="D82" s="144"/>
      <c r="E82" s="140"/>
      <c r="F82" s="140"/>
      <c r="G82" s="146"/>
      <c r="H82" s="140"/>
      <c r="I82" s="140"/>
      <c r="J82" s="169">
        <f t="shared" si="6"/>
        <v>0</v>
      </c>
      <c r="K82" s="170">
        <f t="shared" si="7"/>
        <v>0</v>
      </c>
      <c r="L82" s="173" t="str">
        <f t="shared" si="8"/>
        <v/>
      </c>
      <c r="M82" s="149">
        <f t="shared" si="9"/>
        <v>0</v>
      </c>
      <c r="N82" s="152"/>
    </row>
    <row r="83" spans="2:14" ht="22.5" customHeight="1">
      <c r="B83" s="138">
        <f t="shared" si="5"/>
        <v>79</v>
      </c>
      <c r="C83" s="140"/>
      <c r="D83" s="144"/>
      <c r="E83" s="140"/>
      <c r="F83" s="140"/>
      <c r="G83" s="146"/>
      <c r="H83" s="140"/>
      <c r="I83" s="140"/>
      <c r="J83" s="169">
        <f t="shared" si="6"/>
        <v>0</v>
      </c>
      <c r="K83" s="170">
        <f t="shared" si="7"/>
        <v>0</v>
      </c>
      <c r="L83" s="173" t="str">
        <f t="shared" si="8"/>
        <v/>
      </c>
      <c r="M83" s="149">
        <f t="shared" si="9"/>
        <v>0</v>
      </c>
      <c r="N83" s="152"/>
    </row>
    <row r="84" spans="2:14" ht="22.5" customHeight="1">
      <c r="B84" s="138">
        <f t="shared" si="5"/>
        <v>80</v>
      </c>
      <c r="C84" s="140"/>
      <c r="D84" s="144"/>
      <c r="E84" s="140"/>
      <c r="F84" s="140"/>
      <c r="G84" s="146"/>
      <c r="H84" s="140"/>
      <c r="I84" s="140"/>
      <c r="J84" s="169">
        <f t="shared" si="6"/>
        <v>0</v>
      </c>
      <c r="K84" s="170">
        <f t="shared" si="7"/>
        <v>0</v>
      </c>
      <c r="L84" s="173" t="str">
        <f t="shared" si="8"/>
        <v/>
      </c>
      <c r="M84" s="149">
        <f t="shared" si="9"/>
        <v>0</v>
      </c>
      <c r="N84" s="152"/>
    </row>
    <row r="85" spans="2:14" ht="22.5" customHeight="1">
      <c r="B85" s="138">
        <f t="shared" si="5"/>
        <v>81</v>
      </c>
      <c r="C85" s="140"/>
      <c r="D85" s="144"/>
      <c r="E85" s="140"/>
      <c r="F85" s="140"/>
      <c r="G85" s="146"/>
      <c r="H85" s="140"/>
      <c r="I85" s="140"/>
      <c r="J85" s="169">
        <f t="shared" si="6"/>
        <v>0</v>
      </c>
      <c r="K85" s="170">
        <f t="shared" si="7"/>
        <v>0</v>
      </c>
      <c r="L85" s="173" t="str">
        <f t="shared" si="8"/>
        <v/>
      </c>
      <c r="M85" s="149">
        <f t="shared" si="9"/>
        <v>0</v>
      </c>
      <c r="N85" s="152"/>
    </row>
    <row r="86" spans="2:14" ht="22.5" customHeight="1">
      <c r="B86" s="138">
        <f t="shared" si="5"/>
        <v>82</v>
      </c>
      <c r="C86" s="140"/>
      <c r="D86" s="144"/>
      <c r="E86" s="140"/>
      <c r="F86" s="140"/>
      <c r="G86" s="146"/>
      <c r="H86" s="140"/>
      <c r="I86" s="140"/>
      <c r="J86" s="169">
        <f t="shared" si="6"/>
        <v>0</v>
      </c>
      <c r="K86" s="170">
        <f t="shared" si="7"/>
        <v>0</v>
      </c>
      <c r="L86" s="173" t="str">
        <f t="shared" si="8"/>
        <v/>
      </c>
      <c r="M86" s="149">
        <f t="shared" si="9"/>
        <v>0</v>
      </c>
      <c r="N86" s="152"/>
    </row>
    <row r="87" spans="2:14" ht="22.5" customHeight="1">
      <c r="B87" s="138">
        <f t="shared" si="5"/>
        <v>83</v>
      </c>
      <c r="C87" s="140"/>
      <c r="D87" s="144"/>
      <c r="E87" s="140"/>
      <c r="F87" s="140"/>
      <c r="G87" s="146"/>
      <c r="H87" s="140"/>
      <c r="I87" s="140"/>
      <c r="J87" s="169">
        <f t="shared" si="6"/>
        <v>0</v>
      </c>
      <c r="K87" s="170">
        <f t="shared" si="7"/>
        <v>0</v>
      </c>
      <c r="L87" s="173" t="str">
        <f t="shared" si="8"/>
        <v/>
      </c>
      <c r="M87" s="149">
        <f t="shared" si="9"/>
        <v>0</v>
      </c>
      <c r="N87" s="152"/>
    </row>
    <row r="88" spans="2:14" ht="22.5" customHeight="1">
      <c r="B88" s="138">
        <f t="shared" si="5"/>
        <v>84</v>
      </c>
      <c r="C88" s="140"/>
      <c r="D88" s="144"/>
      <c r="E88" s="140"/>
      <c r="F88" s="140"/>
      <c r="G88" s="146"/>
      <c r="H88" s="140"/>
      <c r="I88" s="140"/>
      <c r="J88" s="169">
        <f t="shared" si="6"/>
        <v>0</v>
      </c>
      <c r="K88" s="170">
        <f t="shared" si="7"/>
        <v>0</v>
      </c>
      <c r="L88" s="173" t="str">
        <f t="shared" si="8"/>
        <v/>
      </c>
      <c r="M88" s="149">
        <f t="shared" si="9"/>
        <v>0</v>
      </c>
      <c r="N88" s="152"/>
    </row>
    <row r="89" spans="2:14" ht="22.5" customHeight="1">
      <c r="B89" s="138">
        <f t="shared" si="5"/>
        <v>85</v>
      </c>
      <c r="C89" s="140"/>
      <c r="D89" s="144"/>
      <c r="E89" s="140"/>
      <c r="F89" s="140"/>
      <c r="G89" s="146"/>
      <c r="H89" s="140"/>
      <c r="I89" s="140"/>
      <c r="J89" s="169">
        <f t="shared" si="6"/>
        <v>0</v>
      </c>
      <c r="K89" s="170">
        <f t="shared" si="7"/>
        <v>0</v>
      </c>
      <c r="L89" s="173" t="str">
        <f t="shared" si="8"/>
        <v/>
      </c>
      <c r="M89" s="149">
        <f t="shared" si="9"/>
        <v>0</v>
      </c>
      <c r="N89" s="152"/>
    </row>
    <row r="90" spans="2:14" ht="22.5" customHeight="1">
      <c r="B90" s="138">
        <f t="shared" si="5"/>
        <v>86</v>
      </c>
      <c r="C90" s="140"/>
      <c r="D90" s="144"/>
      <c r="E90" s="140"/>
      <c r="F90" s="140"/>
      <c r="G90" s="146"/>
      <c r="H90" s="140"/>
      <c r="I90" s="140"/>
      <c r="J90" s="169">
        <f t="shared" si="6"/>
        <v>0</v>
      </c>
      <c r="K90" s="170">
        <f t="shared" si="7"/>
        <v>0</v>
      </c>
      <c r="L90" s="173" t="str">
        <f t="shared" si="8"/>
        <v/>
      </c>
      <c r="M90" s="149">
        <f t="shared" si="9"/>
        <v>0</v>
      </c>
      <c r="N90" s="152"/>
    </row>
    <row r="91" spans="2:14" ht="22.5" customHeight="1">
      <c r="B91" s="138">
        <f t="shared" si="5"/>
        <v>87</v>
      </c>
      <c r="C91" s="140"/>
      <c r="D91" s="144"/>
      <c r="E91" s="140"/>
      <c r="F91" s="140"/>
      <c r="G91" s="146"/>
      <c r="H91" s="140"/>
      <c r="I91" s="140"/>
      <c r="J91" s="169">
        <f t="shared" si="6"/>
        <v>0</v>
      </c>
      <c r="K91" s="170">
        <f t="shared" si="7"/>
        <v>0</v>
      </c>
      <c r="L91" s="173" t="str">
        <f t="shared" si="8"/>
        <v/>
      </c>
      <c r="M91" s="149">
        <f t="shared" si="9"/>
        <v>0</v>
      </c>
      <c r="N91" s="152"/>
    </row>
    <row r="92" spans="2:14" ht="22.5" customHeight="1">
      <c r="B92" s="138">
        <f t="shared" si="5"/>
        <v>88</v>
      </c>
      <c r="C92" s="140"/>
      <c r="D92" s="144"/>
      <c r="E92" s="140"/>
      <c r="F92" s="140"/>
      <c r="G92" s="146"/>
      <c r="H92" s="140"/>
      <c r="I92" s="140"/>
      <c r="J92" s="169">
        <f t="shared" si="6"/>
        <v>0</v>
      </c>
      <c r="K92" s="170">
        <f t="shared" si="7"/>
        <v>0</v>
      </c>
      <c r="L92" s="173" t="str">
        <f t="shared" si="8"/>
        <v/>
      </c>
      <c r="M92" s="149">
        <f t="shared" si="9"/>
        <v>0</v>
      </c>
      <c r="N92" s="152"/>
    </row>
    <row r="93" spans="2:14" ht="22.5" customHeight="1">
      <c r="B93" s="138">
        <f t="shared" si="5"/>
        <v>89</v>
      </c>
      <c r="C93" s="140"/>
      <c r="D93" s="144"/>
      <c r="E93" s="140"/>
      <c r="F93" s="140"/>
      <c r="G93" s="146"/>
      <c r="H93" s="140"/>
      <c r="I93" s="140"/>
      <c r="J93" s="169">
        <f t="shared" si="6"/>
        <v>0</v>
      </c>
      <c r="K93" s="170">
        <f t="shared" si="7"/>
        <v>0</v>
      </c>
      <c r="L93" s="173" t="str">
        <f t="shared" si="8"/>
        <v/>
      </c>
      <c r="M93" s="149">
        <f t="shared" si="9"/>
        <v>0</v>
      </c>
      <c r="N93" s="152"/>
    </row>
    <row r="94" spans="2:14" ht="22.5" customHeight="1">
      <c r="B94" s="138">
        <f t="shared" si="5"/>
        <v>90</v>
      </c>
      <c r="C94" s="140"/>
      <c r="D94" s="144"/>
      <c r="E94" s="140"/>
      <c r="F94" s="140"/>
      <c r="G94" s="146"/>
      <c r="H94" s="140"/>
      <c r="I94" s="140"/>
      <c r="J94" s="169">
        <f t="shared" si="6"/>
        <v>0</v>
      </c>
      <c r="K94" s="170">
        <f t="shared" si="7"/>
        <v>0</v>
      </c>
      <c r="L94" s="173" t="str">
        <f t="shared" si="8"/>
        <v/>
      </c>
      <c r="M94" s="149">
        <f t="shared" si="9"/>
        <v>0</v>
      </c>
      <c r="N94" s="152"/>
    </row>
    <row r="95" spans="2:14" ht="22.5" customHeight="1">
      <c r="B95" s="138">
        <f t="shared" si="5"/>
        <v>91</v>
      </c>
      <c r="C95" s="140"/>
      <c r="D95" s="144"/>
      <c r="E95" s="140"/>
      <c r="F95" s="140"/>
      <c r="G95" s="146"/>
      <c r="H95" s="140"/>
      <c r="I95" s="140"/>
      <c r="J95" s="169">
        <f t="shared" si="6"/>
        <v>0</v>
      </c>
      <c r="K95" s="170">
        <f t="shared" si="7"/>
        <v>0</v>
      </c>
      <c r="L95" s="173" t="str">
        <f t="shared" si="8"/>
        <v/>
      </c>
      <c r="M95" s="149">
        <f t="shared" si="9"/>
        <v>0</v>
      </c>
      <c r="N95" s="152"/>
    </row>
    <row r="96" spans="2:14" ht="22.5" customHeight="1">
      <c r="B96" s="138">
        <f t="shared" si="5"/>
        <v>92</v>
      </c>
      <c r="C96" s="140"/>
      <c r="D96" s="144"/>
      <c r="E96" s="140"/>
      <c r="F96" s="140"/>
      <c r="G96" s="146"/>
      <c r="H96" s="140"/>
      <c r="I96" s="140"/>
      <c r="J96" s="169">
        <f t="shared" si="6"/>
        <v>0</v>
      </c>
      <c r="K96" s="170">
        <f t="shared" si="7"/>
        <v>0</v>
      </c>
      <c r="L96" s="173" t="str">
        <f t="shared" si="8"/>
        <v/>
      </c>
      <c r="M96" s="149">
        <f t="shared" si="9"/>
        <v>0</v>
      </c>
      <c r="N96" s="152"/>
    </row>
    <row r="97" spans="2:14" ht="22.5" customHeight="1">
      <c r="B97" s="138">
        <f t="shared" si="5"/>
        <v>93</v>
      </c>
      <c r="C97" s="140"/>
      <c r="D97" s="144"/>
      <c r="E97" s="140"/>
      <c r="F97" s="140"/>
      <c r="G97" s="146"/>
      <c r="H97" s="140"/>
      <c r="I97" s="140"/>
      <c r="J97" s="169">
        <f t="shared" si="6"/>
        <v>0</v>
      </c>
      <c r="K97" s="170">
        <f t="shared" si="7"/>
        <v>0</v>
      </c>
      <c r="L97" s="173" t="str">
        <f t="shared" si="8"/>
        <v/>
      </c>
      <c r="M97" s="149">
        <f t="shared" si="9"/>
        <v>0</v>
      </c>
      <c r="N97" s="152"/>
    </row>
    <row r="98" spans="2:14" ht="22.5" customHeight="1">
      <c r="B98" s="138">
        <f t="shared" si="5"/>
        <v>94</v>
      </c>
      <c r="C98" s="140"/>
      <c r="D98" s="144"/>
      <c r="E98" s="140"/>
      <c r="F98" s="140"/>
      <c r="G98" s="146"/>
      <c r="H98" s="140"/>
      <c r="I98" s="140"/>
      <c r="J98" s="169">
        <f t="shared" si="6"/>
        <v>0</v>
      </c>
      <c r="K98" s="170">
        <f t="shared" si="7"/>
        <v>0</v>
      </c>
      <c r="L98" s="173" t="str">
        <f t="shared" si="8"/>
        <v/>
      </c>
      <c r="M98" s="149">
        <f t="shared" si="9"/>
        <v>0</v>
      </c>
      <c r="N98" s="152"/>
    </row>
    <row r="99" spans="2:14" ht="22.5" customHeight="1">
      <c r="B99" s="138">
        <f t="shared" si="5"/>
        <v>95</v>
      </c>
      <c r="C99" s="140"/>
      <c r="D99" s="144"/>
      <c r="E99" s="140"/>
      <c r="F99" s="140"/>
      <c r="G99" s="146"/>
      <c r="H99" s="140"/>
      <c r="I99" s="140"/>
      <c r="J99" s="169">
        <f t="shared" si="6"/>
        <v>0</v>
      </c>
      <c r="K99" s="170">
        <f t="shared" si="7"/>
        <v>0</v>
      </c>
      <c r="L99" s="173" t="str">
        <f t="shared" si="8"/>
        <v/>
      </c>
      <c r="M99" s="149">
        <f t="shared" si="9"/>
        <v>0</v>
      </c>
      <c r="N99" s="152"/>
    </row>
    <row r="100" spans="2:14" ht="22.5" customHeight="1">
      <c r="B100" s="138">
        <f t="shared" si="5"/>
        <v>96</v>
      </c>
      <c r="C100" s="140"/>
      <c r="D100" s="144"/>
      <c r="E100" s="140"/>
      <c r="F100" s="140"/>
      <c r="G100" s="146"/>
      <c r="H100" s="140"/>
      <c r="I100" s="140"/>
      <c r="J100" s="169">
        <f t="shared" si="6"/>
        <v>0</v>
      </c>
      <c r="K100" s="170">
        <f t="shared" si="7"/>
        <v>0</v>
      </c>
      <c r="L100" s="173" t="str">
        <f t="shared" si="8"/>
        <v/>
      </c>
      <c r="M100" s="149">
        <f t="shared" si="9"/>
        <v>0</v>
      </c>
      <c r="N100" s="152"/>
    </row>
    <row r="101" spans="2:14" ht="22.5" customHeight="1">
      <c r="B101" s="138">
        <f t="shared" si="5"/>
        <v>97</v>
      </c>
      <c r="C101" s="140"/>
      <c r="D101" s="144"/>
      <c r="E101" s="140"/>
      <c r="F101" s="140"/>
      <c r="G101" s="146"/>
      <c r="H101" s="140"/>
      <c r="I101" s="140"/>
      <c r="J101" s="169">
        <f t="shared" si="6"/>
        <v>0</v>
      </c>
      <c r="K101" s="170">
        <f t="shared" si="7"/>
        <v>0</v>
      </c>
      <c r="L101" s="173" t="str">
        <f t="shared" si="8"/>
        <v/>
      </c>
      <c r="M101" s="149">
        <f t="shared" si="9"/>
        <v>0</v>
      </c>
      <c r="N101" s="152"/>
    </row>
    <row r="102" spans="2:14" ht="22.5" customHeight="1">
      <c r="B102" s="138">
        <f t="shared" si="5"/>
        <v>98</v>
      </c>
      <c r="C102" s="140"/>
      <c r="D102" s="144"/>
      <c r="E102" s="140"/>
      <c r="F102" s="140"/>
      <c r="G102" s="146"/>
      <c r="H102" s="140"/>
      <c r="I102" s="140"/>
      <c r="J102" s="169">
        <f t="shared" si="6"/>
        <v>0</v>
      </c>
      <c r="K102" s="170">
        <f t="shared" si="7"/>
        <v>0</v>
      </c>
      <c r="L102" s="173" t="str">
        <f t="shared" si="8"/>
        <v/>
      </c>
      <c r="M102" s="149">
        <f t="shared" si="9"/>
        <v>0</v>
      </c>
      <c r="N102" s="152"/>
    </row>
    <row r="103" spans="2:14" ht="22.5" customHeight="1">
      <c r="B103" s="138">
        <f t="shared" si="5"/>
        <v>99</v>
      </c>
      <c r="C103" s="140"/>
      <c r="D103" s="144"/>
      <c r="E103" s="140"/>
      <c r="F103" s="140"/>
      <c r="G103" s="146"/>
      <c r="H103" s="140"/>
      <c r="I103" s="140"/>
      <c r="J103" s="169">
        <f t="shared" si="6"/>
        <v>0</v>
      </c>
      <c r="K103" s="170">
        <f t="shared" si="7"/>
        <v>0</v>
      </c>
      <c r="L103" s="173" t="str">
        <f t="shared" si="8"/>
        <v/>
      </c>
      <c r="M103" s="149">
        <f t="shared" si="9"/>
        <v>0</v>
      </c>
      <c r="N103" s="152"/>
    </row>
    <row r="104" spans="2:14" ht="22.5" customHeight="1">
      <c r="B104" s="138">
        <f t="shared" si="5"/>
        <v>100</v>
      </c>
      <c r="C104" s="140"/>
      <c r="D104" s="144"/>
      <c r="E104" s="140"/>
      <c r="F104" s="140"/>
      <c r="G104" s="146"/>
      <c r="H104" s="140"/>
      <c r="I104" s="140"/>
      <c r="J104" s="169">
        <f t="shared" si="6"/>
        <v>0</v>
      </c>
      <c r="K104" s="170">
        <f t="shared" si="7"/>
        <v>0</v>
      </c>
      <c r="L104" s="173" t="str">
        <f t="shared" si="8"/>
        <v/>
      </c>
      <c r="M104" s="149">
        <f t="shared" si="9"/>
        <v>0</v>
      </c>
      <c r="N104" s="152"/>
    </row>
    <row r="105" spans="2:14" ht="22.5" customHeight="1">
      <c r="B105" s="138">
        <f t="shared" si="5"/>
        <v>101</v>
      </c>
      <c r="C105" s="140"/>
      <c r="D105" s="144"/>
      <c r="E105" s="140"/>
      <c r="F105" s="140"/>
      <c r="G105" s="146"/>
      <c r="H105" s="140"/>
      <c r="I105" s="140"/>
      <c r="J105" s="169">
        <f t="shared" si="6"/>
        <v>0</v>
      </c>
      <c r="K105" s="170">
        <f t="shared" si="7"/>
        <v>0</v>
      </c>
      <c r="L105" s="173" t="str">
        <f t="shared" si="8"/>
        <v/>
      </c>
      <c r="M105" s="149">
        <f t="shared" si="9"/>
        <v>0</v>
      </c>
      <c r="N105" s="152"/>
    </row>
    <row r="106" spans="2:14" ht="22.5" customHeight="1">
      <c r="B106" s="138">
        <f t="shared" si="5"/>
        <v>102</v>
      </c>
      <c r="C106" s="140"/>
      <c r="D106" s="144"/>
      <c r="E106" s="140"/>
      <c r="F106" s="140"/>
      <c r="G106" s="146"/>
      <c r="H106" s="140"/>
      <c r="I106" s="140"/>
      <c r="J106" s="169">
        <f t="shared" si="6"/>
        <v>0</v>
      </c>
      <c r="K106" s="170">
        <f t="shared" si="7"/>
        <v>0</v>
      </c>
      <c r="L106" s="173" t="str">
        <f t="shared" si="8"/>
        <v/>
      </c>
      <c r="M106" s="149">
        <f t="shared" si="9"/>
        <v>0</v>
      </c>
      <c r="N106" s="152"/>
    </row>
    <row r="107" spans="2:14" ht="22.5" customHeight="1">
      <c r="B107" s="138">
        <f t="shared" si="5"/>
        <v>103</v>
      </c>
      <c r="C107" s="140"/>
      <c r="D107" s="144"/>
      <c r="E107" s="140"/>
      <c r="F107" s="140"/>
      <c r="G107" s="146"/>
      <c r="H107" s="140"/>
      <c r="I107" s="140"/>
      <c r="J107" s="169">
        <f t="shared" si="6"/>
        <v>0</v>
      </c>
      <c r="K107" s="170">
        <f t="shared" si="7"/>
        <v>0</v>
      </c>
      <c r="L107" s="173" t="str">
        <f t="shared" si="8"/>
        <v/>
      </c>
      <c r="M107" s="149">
        <f t="shared" si="9"/>
        <v>0</v>
      </c>
      <c r="N107" s="152"/>
    </row>
    <row r="108" spans="2:14" ht="22.5" customHeight="1">
      <c r="B108" s="138">
        <f t="shared" si="5"/>
        <v>104</v>
      </c>
      <c r="C108" s="140"/>
      <c r="D108" s="144"/>
      <c r="E108" s="140"/>
      <c r="F108" s="140"/>
      <c r="G108" s="146"/>
      <c r="H108" s="140"/>
      <c r="I108" s="140"/>
      <c r="J108" s="169">
        <f t="shared" si="6"/>
        <v>0</v>
      </c>
      <c r="K108" s="170">
        <f t="shared" si="7"/>
        <v>0</v>
      </c>
      <c r="L108" s="173" t="str">
        <f t="shared" si="8"/>
        <v/>
      </c>
      <c r="M108" s="149">
        <f t="shared" si="9"/>
        <v>0</v>
      </c>
      <c r="N108" s="152"/>
    </row>
    <row r="109" spans="2:14" ht="22.5" customHeight="1">
      <c r="B109" s="138">
        <f t="shared" si="5"/>
        <v>105</v>
      </c>
      <c r="C109" s="140"/>
      <c r="D109" s="144"/>
      <c r="E109" s="140"/>
      <c r="F109" s="140"/>
      <c r="G109" s="146"/>
      <c r="H109" s="140"/>
      <c r="I109" s="140"/>
      <c r="J109" s="169">
        <f t="shared" si="6"/>
        <v>0</v>
      </c>
      <c r="K109" s="170">
        <f t="shared" si="7"/>
        <v>0</v>
      </c>
      <c r="L109" s="173" t="str">
        <f t="shared" si="8"/>
        <v/>
      </c>
      <c r="M109" s="149">
        <f t="shared" si="9"/>
        <v>0</v>
      </c>
      <c r="N109" s="152"/>
    </row>
    <row r="110" spans="2:14" ht="22.5" customHeight="1">
      <c r="B110" s="138">
        <f t="shared" si="5"/>
        <v>106</v>
      </c>
      <c r="C110" s="140"/>
      <c r="D110" s="144"/>
      <c r="E110" s="140"/>
      <c r="F110" s="140"/>
      <c r="G110" s="146"/>
      <c r="H110" s="140"/>
      <c r="I110" s="140"/>
      <c r="J110" s="169">
        <f t="shared" si="6"/>
        <v>0</v>
      </c>
      <c r="K110" s="170">
        <f t="shared" si="7"/>
        <v>0</v>
      </c>
      <c r="L110" s="173" t="str">
        <f t="shared" si="8"/>
        <v/>
      </c>
      <c r="M110" s="149">
        <f t="shared" si="9"/>
        <v>0</v>
      </c>
      <c r="N110" s="152"/>
    </row>
    <row r="111" spans="2:14" ht="22.5" customHeight="1">
      <c r="B111" s="138">
        <f t="shared" si="5"/>
        <v>107</v>
      </c>
      <c r="C111" s="140"/>
      <c r="D111" s="144"/>
      <c r="E111" s="140"/>
      <c r="F111" s="140"/>
      <c r="G111" s="146"/>
      <c r="H111" s="140"/>
      <c r="I111" s="140"/>
      <c r="J111" s="169">
        <f t="shared" si="6"/>
        <v>0</v>
      </c>
      <c r="K111" s="170">
        <f t="shared" si="7"/>
        <v>0</v>
      </c>
      <c r="L111" s="173" t="str">
        <f t="shared" si="8"/>
        <v/>
      </c>
      <c r="M111" s="149">
        <f t="shared" si="9"/>
        <v>0</v>
      </c>
      <c r="N111" s="152"/>
    </row>
    <row r="112" spans="2:14" ht="22.5" customHeight="1">
      <c r="B112" s="138">
        <f t="shared" si="5"/>
        <v>108</v>
      </c>
      <c r="C112" s="140"/>
      <c r="D112" s="144"/>
      <c r="E112" s="140"/>
      <c r="F112" s="140"/>
      <c r="G112" s="146"/>
      <c r="H112" s="140"/>
      <c r="I112" s="140"/>
      <c r="J112" s="169">
        <f t="shared" si="6"/>
        <v>0</v>
      </c>
      <c r="K112" s="170">
        <f t="shared" si="7"/>
        <v>0</v>
      </c>
      <c r="L112" s="173" t="str">
        <f t="shared" si="8"/>
        <v/>
      </c>
      <c r="M112" s="149">
        <f t="shared" si="9"/>
        <v>0</v>
      </c>
      <c r="N112" s="152"/>
    </row>
    <row r="113" spans="2:14" ht="22.5" customHeight="1">
      <c r="B113" s="138">
        <f t="shared" si="5"/>
        <v>109</v>
      </c>
      <c r="C113" s="140"/>
      <c r="D113" s="144"/>
      <c r="E113" s="140"/>
      <c r="F113" s="140"/>
      <c r="G113" s="146"/>
      <c r="H113" s="140"/>
      <c r="I113" s="140"/>
      <c r="J113" s="169">
        <f t="shared" si="6"/>
        <v>0</v>
      </c>
      <c r="K113" s="170">
        <f t="shared" si="7"/>
        <v>0</v>
      </c>
      <c r="L113" s="173" t="str">
        <f t="shared" si="8"/>
        <v/>
      </c>
      <c r="M113" s="149">
        <f t="shared" si="9"/>
        <v>0</v>
      </c>
      <c r="N113" s="152"/>
    </row>
    <row r="114" spans="2:14" ht="22.5" customHeight="1">
      <c r="B114" s="138">
        <f t="shared" si="5"/>
        <v>110</v>
      </c>
      <c r="C114" s="140"/>
      <c r="D114" s="144"/>
      <c r="E114" s="140"/>
      <c r="F114" s="140"/>
      <c r="G114" s="146"/>
      <c r="H114" s="140"/>
      <c r="I114" s="140"/>
      <c r="J114" s="169">
        <f t="shared" si="6"/>
        <v>0</v>
      </c>
      <c r="K114" s="170">
        <f t="shared" si="7"/>
        <v>0</v>
      </c>
      <c r="L114" s="173" t="str">
        <f t="shared" si="8"/>
        <v/>
      </c>
      <c r="M114" s="149">
        <f t="shared" si="9"/>
        <v>0</v>
      </c>
      <c r="N114" s="152"/>
    </row>
    <row r="115" spans="2:14" ht="22.5" customHeight="1">
      <c r="B115" s="138">
        <f t="shared" si="5"/>
        <v>111</v>
      </c>
      <c r="C115" s="140"/>
      <c r="D115" s="144"/>
      <c r="E115" s="140"/>
      <c r="F115" s="140"/>
      <c r="G115" s="146"/>
      <c r="H115" s="140"/>
      <c r="I115" s="140"/>
      <c r="J115" s="169">
        <f t="shared" si="6"/>
        <v>0</v>
      </c>
      <c r="K115" s="170">
        <f t="shared" si="7"/>
        <v>0</v>
      </c>
      <c r="L115" s="173" t="str">
        <f t="shared" si="8"/>
        <v/>
      </c>
      <c r="M115" s="149">
        <f t="shared" si="9"/>
        <v>0</v>
      </c>
      <c r="N115" s="152"/>
    </row>
    <row r="116" spans="2:14" ht="22.5" customHeight="1">
      <c r="B116" s="138">
        <f t="shared" si="5"/>
        <v>112</v>
      </c>
      <c r="C116" s="140"/>
      <c r="D116" s="144"/>
      <c r="E116" s="140"/>
      <c r="F116" s="140"/>
      <c r="G116" s="146"/>
      <c r="H116" s="140"/>
      <c r="I116" s="140"/>
      <c r="J116" s="169">
        <f t="shared" si="6"/>
        <v>0</v>
      </c>
      <c r="K116" s="170">
        <f t="shared" si="7"/>
        <v>0</v>
      </c>
      <c r="L116" s="173" t="str">
        <f t="shared" si="8"/>
        <v/>
      </c>
      <c r="M116" s="149">
        <f t="shared" si="9"/>
        <v>0</v>
      </c>
      <c r="N116" s="152"/>
    </row>
    <row r="117" spans="2:14" ht="22.5" customHeight="1">
      <c r="B117" s="138">
        <f t="shared" si="5"/>
        <v>113</v>
      </c>
      <c r="C117" s="140"/>
      <c r="D117" s="144"/>
      <c r="E117" s="140"/>
      <c r="F117" s="140"/>
      <c r="G117" s="146"/>
      <c r="H117" s="140"/>
      <c r="I117" s="140"/>
      <c r="J117" s="169">
        <f t="shared" si="6"/>
        <v>0</v>
      </c>
      <c r="K117" s="170">
        <f t="shared" si="7"/>
        <v>0</v>
      </c>
      <c r="L117" s="173" t="str">
        <f t="shared" si="8"/>
        <v/>
      </c>
      <c r="M117" s="149">
        <f t="shared" si="9"/>
        <v>0</v>
      </c>
      <c r="N117" s="152"/>
    </row>
    <row r="118" spans="2:14" ht="22.5" customHeight="1">
      <c r="B118" s="138">
        <f t="shared" si="5"/>
        <v>114</v>
      </c>
      <c r="C118" s="140"/>
      <c r="D118" s="144"/>
      <c r="E118" s="140"/>
      <c r="F118" s="140"/>
      <c r="G118" s="146"/>
      <c r="H118" s="140"/>
      <c r="I118" s="140"/>
      <c r="J118" s="169">
        <f t="shared" si="6"/>
        <v>0</v>
      </c>
      <c r="K118" s="170">
        <f t="shared" si="7"/>
        <v>0</v>
      </c>
      <c r="L118" s="173" t="str">
        <f t="shared" si="8"/>
        <v/>
      </c>
      <c r="M118" s="149">
        <f t="shared" si="9"/>
        <v>0</v>
      </c>
      <c r="N118" s="152"/>
    </row>
    <row r="119" spans="2:14" ht="22.5" customHeight="1">
      <c r="B119" s="138">
        <f t="shared" si="5"/>
        <v>115</v>
      </c>
      <c r="C119" s="140"/>
      <c r="D119" s="144"/>
      <c r="E119" s="140"/>
      <c r="F119" s="140"/>
      <c r="G119" s="146"/>
      <c r="H119" s="140"/>
      <c r="I119" s="140"/>
      <c r="J119" s="169">
        <f t="shared" si="6"/>
        <v>0</v>
      </c>
      <c r="K119" s="170">
        <f t="shared" si="7"/>
        <v>0</v>
      </c>
      <c r="L119" s="173" t="str">
        <f t="shared" si="8"/>
        <v/>
      </c>
      <c r="M119" s="149">
        <f t="shared" si="9"/>
        <v>0</v>
      </c>
      <c r="N119" s="152"/>
    </row>
    <row r="120" spans="2:14" ht="22.5" customHeight="1">
      <c r="B120" s="138">
        <f t="shared" si="5"/>
        <v>116</v>
      </c>
      <c r="C120" s="140"/>
      <c r="D120" s="144"/>
      <c r="E120" s="140"/>
      <c r="F120" s="140"/>
      <c r="G120" s="146"/>
      <c r="H120" s="140"/>
      <c r="I120" s="140"/>
      <c r="J120" s="169">
        <f t="shared" si="6"/>
        <v>0</v>
      </c>
      <c r="K120" s="170">
        <f t="shared" si="7"/>
        <v>0</v>
      </c>
      <c r="L120" s="173" t="str">
        <f t="shared" si="8"/>
        <v/>
      </c>
      <c r="M120" s="149">
        <f t="shared" si="9"/>
        <v>0</v>
      </c>
      <c r="N120" s="152"/>
    </row>
    <row r="121" spans="2:14" ht="22.5" customHeight="1">
      <c r="B121" s="138">
        <f t="shared" si="5"/>
        <v>117</v>
      </c>
      <c r="C121" s="140"/>
      <c r="D121" s="144"/>
      <c r="E121" s="140"/>
      <c r="F121" s="140"/>
      <c r="G121" s="146"/>
      <c r="H121" s="140"/>
      <c r="I121" s="140"/>
      <c r="J121" s="169">
        <f t="shared" si="6"/>
        <v>0</v>
      </c>
      <c r="K121" s="170">
        <f t="shared" si="7"/>
        <v>0</v>
      </c>
      <c r="L121" s="173" t="str">
        <f t="shared" si="8"/>
        <v/>
      </c>
      <c r="M121" s="149">
        <f t="shared" si="9"/>
        <v>0</v>
      </c>
      <c r="N121" s="152"/>
    </row>
    <row r="122" spans="2:14" ht="22.5" customHeight="1">
      <c r="B122" s="138">
        <f t="shared" si="5"/>
        <v>118</v>
      </c>
      <c r="C122" s="140"/>
      <c r="D122" s="144"/>
      <c r="E122" s="140"/>
      <c r="F122" s="140"/>
      <c r="G122" s="146"/>
      <c r="H122" s="140"/>
      <c r="I122" s="140"/>
      <c r="J122" s="169">
        <f t="shared" si="6"/>
        <v>0</v>
      </c>
      <c r="K122" s="170">
        <f t="shared" si="7"/>
        <v>0</v>
      </c>
      <c r="L122" s="173" t="str">
        <f t="shared" si="8"/>
        <v/>
      </c>
      <c r="M122" s="149">
        <f t="shared" si="9"/>
        <v>0</v>
      </c>
      <c r="N122" s="152"/>
    </row>
    <row r="123" spans="2:14" ht="22.5" customHeight="1">
      <c r="B123" s="138">
        <f t="shared" si="5"/>
        <v>119</v>
      </c>
      <c r="C123" s="140"/>
      <c r="D123" s="144"/>
      <c r="E123" s="140"/>
      <c r="F123" s="140"/>
      <c r="G123" s="146"/>
      <c r="H123" s="140"/>
      <c r="I123" s="140"/>
      <c r="J123" s="169">
        <f t="shared" si="6"/>
        <v>0</v>
      </c>
      <c r="K123" s="170">
        <f t="shared" si="7"/>
        <v>0</v>
      </c>
      <c r="L123" s="173" t="str">
        <f t="shared" si="8"/>
        <v/>
      </c>
      <c r="M123" s="149">
        <f t="shared" si="9"/>
        <v>0</v>
      </c>
      <c r="N123" s="152"/>
    </row>
    <row r="124" spans="2:14" ht="22.5" customHeight="1">
      <c r="B124" s="138">
        <f t="shared" si="5"/>
        <v>120</v>
      </c>
      <c r="C124" s="140"/>
      <c r="D124" s="144"/>
      <c r="E124" s="140"/>
      <c r="F124" s="140"/>
      <c r="G124" s="146"/>
      <c r="H124" s="140"/>
      <c r="I124" s="140"/>
      <c r="J124" s="169">
        <f t="shared" si="6"/>
        <v>0</v>
      </c>
      <c r="K124" s="170">
        <f t="shared" si="7"/>
        <v>0</v>
      </c>
      <c r="L124" s="173" t="str">
        <f t="shared" si="8"/>
        <v/>
      </c>
      <c r="M124" s="149">
        <f t="shared" si="9"/>
        <v>0</v>
      </c>
      <c r="N124" s="152"/>
    </row>
    <row r="125" spans="2:14" ht="22.5" customHeight="1">
      <c r="B125" s="138">
        <f t="shared" si="5"/>
        <v>121</v>
      </c>
      <c r="C125" s="140"/>
      <c r="D125" s="144"/>
      <c r="E125" s="140"/>
      <c r="F125" s="140"/>
      <c r="G125" s="146"/>
      <c r="H125" s="140"/>
      <c r="I125" s="140"/>
      <c r="J125" s="169">
        <f t="shared" si="6"/>
        <v>0</v>
      </c>
      <c r="K125" s="170">
        <f t="shared" si="7"/>
        <v>0</v>
      </c>
      <c r="L125" s="173" t="str">
        <f t="shared" si="8"/>
        <v/>
      </c>
      <c r="M125" s="149">
        <f t="shared" si="9"/>
        <v>0</v>
      </c>
      <c r="N125" s="152"/>
    </row>
    <row r="126" spans="2:14" ht="22.5" customHeight="1">
      <c r="B126" s="138">
        <f t="shared" si="5"/>
        <v>122</v>
      </c>
      <c r="C126" s="140"/>
      <c r="D126" s="144"/>
      <c r="E126" s="140"/>
      <c r="F126" s="140"/>
      <c r="G126" s="146"/>
      <c r="H126" s="140"/>
      <c r="I126" s="140"/>
      <c r="J126" s="169">
        <f t="shared" si="6"/>
        <v>0</v>
      </c>
      <c r="K126" s="170">
        <f t="shared" si="7"/>
        <v>0</v>
      </c>
      <c r="L126" s="173" t="str">
        <f t="shared" si="8"/>
        <v/>
      </c>
      <c r="M126" s="149">
        <f t="shared" si="9"/>
        <v>0</v>
      </c>
      <c r="N126" s="152"/>
    </row>
    <row r="127" spans="2:14" ht="22.5" customHeight="1">
      <c r="B127" s="138">
        <f t="shared" si="5"/>
        <v>123</v>
      </c>
      <c r="C127" s="140"/>
      <c r="D127" s="144"/>
      <c r="E127" s="140"/>
      <c r="F127" s="140"/>
      <c r="G127" s="146"/>
      <c r="H127" s="140"/>
      <c r="I127" s="140"/>
      <c r="J127" s="169">
        <f t="shared" si="6"/>
        <v>0</v>
      </c>
      <c r="K127" s="170">
        <f t="shared" si="7"/>
        <v>0</v>
      </c>
      <c r="L127" s="173" t="str">
        <f t="shared" si="8"/>
        <v/>
      </c>
      <c r="M127" s="149">
        <f t="shared" si="9"/>
        <v>0</v>
      </c>
      <c r="N127" s="152"/>
    </row>
    <row r="128" spans="2:14" ht="22.5" customHeight="1">
      <c r="B128" s="138">
        <f t="shared" si="5"/>
        <v>124</v>
      </c>
      <c r="C128" s="140"/>
      <c r="D128" s="144"/>
      <c r="E128" s="140"/>
      <c r="F128" s="140"/>
      <c r="G128" s="146"/>
      <c r="H128" s="140"/>
      <c r="I128" s="140"/>
      <c r="J128" s="169">
        <f t="shared" si="6"/>
        <v>0</v>
      </c>
      <c r="K128" s="170">
        <f t="shared" si="7"/>
        <v>0</v>
      </c>
      <c r="L128" s="173" t="str">
        <f t="shared" si="8"/>
        <v/>
      </c>
      <c r="M128" s="149">
        <f t="shared" si="9"/>
        <v>0</v>
      </c>
      <c r="N128" s="152"/>
    </row>
    <row r="129" spans="2:14" ht="22.5" customHeight="1">
      <c r="B129" s="138">
        <f t="shared" si="5"/>
        <v>125</v>
      </c>
      <c r="C129" s="140"/>
      <c r="D129" s="144"/>
      <c r="E129" s="140"/>
      <c r="F129" s="140"/>
      <c r="G129" s="146"/>
      <c r="H129" s="140"/>
      <c r="I129" s="140"/>
      <c r="J129" s="169">
        <f t="shared" si="6"/>
        <v>0</v>
      </c>
      <c r="K129" s="170">
        <f t="shared" si="7"/>
        <v>0</v>
      </c>
      <c r="L129" s="173" t="str">
        <f t="shared" si="8"/>
        <v/>
      </c>
      <c r="M129" s="149">
        <f t="shared" si="9"/>
        <v>0</v>
      </c>
      <c r="N129" s="152"/>
    </row>
    <row r="130" spans="2:14" ht="22.5" customHeight="1">
      <c r="B130" s="138">
        <f t="shared" si="5"/>
        <v>126</v>
      </c>
      <c r="C130" s="140"/>
      <c r="D130" s="144"/>
      <c r="E130" s="140"/>
      <c r="F130" s="140"/>
      <c r="G130" s="146"/>
      <c r="H130" s="140"/>
      <c r="I130" s="140"/>
      <c r="J130" s="169">
        <f t="shared" si="6"/>
        <v>0</v>
      </c>
      <c r="K130" s="170">
        <f t="shared" si="7"/>
        <v>0</v>
      </c>
      <c r="L130" s="173" t="str">
        <f t="shared" si="8"/>
        <v/>
      </c>
      <c r="M130" s="149">
        <f t="shared" si="9"/>
        <v>0</v>
      </c>
      <c r="N130" s="152"/>
    </row>
    <row r="131" spans="2:14" ht="22.5" customHeight="1">
      <c r="B131" s="138">
        <f t="shared" si="5"/>
        <v>127</v>
      </c>
      <c r="C131" s="140"/>
      <c r="D131" s="144"/>
      <c r="E131" s="140"/>
      <c r="F131" s="140"/>
      <c r="G131" s="146"/>
      <c r="H131" s="140"/>
      <c r="I131" s="140"/>
      <c r="J131" s="169">
        <f t="shared" si="6"/>
        <v>0</v>
      </c>
      <c r="K131" s="170">
        <f t="shared" si="7"/>
        <v>0</v>
      </c>
      <c r="L131" s="173" t="str">
        <f t="shared" si="8"/>
        <v/>
      </c>
      <c r="M131" s="149">
        <f t="shared" si="9"/>
        <v>0</v>
      </c>
      <c r="N131" s="152"/>
    </row>
    <row r="132" spans="2:14" ht="22.5" customHeight="1">
      <c r="B132" s="138">
        <f t="shared" si="5"/>
        <v>128</v>
      </c>
      <c r="C132" s="140"/>
      <c r="D132" s="144"/>
      <c r="E132" s="140"/>
      <c r="F132" s="140"/>
      <c r="G132" s="146"/>
      <c r="H132" s="140"/>
      <c r="I132" s="140"/>
      <c r="J132" s="169">
        <f t="shared" si="6"/>
        <v>0</v>
      </c>
      <c r="K132" s="170">
        <f t="shared" si="7"/>
        <v>0</v>
      </c>
      <c r="L132" s="173" t="str">
        <f t="shared" si="8"/>
        <v/>
      </c>
      <c r="M132" s="149">
        <f t="shared" si="9"/>
        <v>0</v>
      </c>
      <c r="N132" s="152"/>
    </row>
    <row r="133" spans="2:14" ht="22.5" customHeight="1">
      <c r="B133" s="138">
        <f t="shared" ref="B133:B154" si="10">ROW()-4</f>
        <v>129</v>
      </c>
      <c r="C133" s="140"/>
      <c r="D133" s="144"/>
      <c r="E133" s="140"/>
      <c r="F133" s="140"/>
      <c r="G133" s="146"/>
      <c r="H133" s="140"/>
      <c r="I133" s="140"/>
      <c r="J133" s="169">
        <f t="shared" ref="J133:J154" si="11">H133-I133</f>
        <v>0</v>
      </c>
      <c r="K133" s="170">
        <f t="shared" ref="K133:K154" si="12">IF(J133="","",J133*2000)</f>
        <v>0</v>
      </c>
      <c r="L133" s="173" t="str">
        <f t="shared" ref="L133:L154" si="13">IF(E133="","",IF(COUNTA(E133)=1,80000))</f>
        <v/>
      </c>
      <c r="M133" s="149">
        <f t="shared" ref="M133:M154" si="14">MINA(K133,L133)</f>
        <v>0</v>
      </c>
      <c r="N133" s="152"/>
    </row>
    <row r="134" spans="2:14" ht="22.5" customHeight="1">
      <c r="B134" s="138">
        <f t="shared" si="10"/>
        <v>130</v>
      </c>
      <c r="C134" s="140"/>
      <c r="D134" s="144"/>
      <c r="E134" s="140"/>
      <c r="F134" s="140"/>
      <c r="G134" s="146"/>
      <c r="H134" s="140"/>
      <c r="I134" s="140"/>
      <c r="J134" s="169">
        <f t="shared" si="11"/>
        <v>0</v>
      </c>
      <c r="K134" s="170">
        <f t="shared" si="12"/>
        <v>0</v>
      </c>
      <c r="L134" s="173" t="str">
        <f t="shared" si="13"/>
        <v/>
      </c>
      <c r="M134" s="149">
        <f t="shared" si="14"/>
        <v>0</v>
      </c>
      <c r="N134" s="152"/>
    </row>
    <row r="135" spans="2:14" ht="22.5" customHeight="1">
      <c r="B135" s="138">
        <f t="shared" si="10"/>
        <v>131</v>
      </c>
      <c r="C135" s="140"/>
      <c r="D135" s="144"/>
      <c r="E135" s="140"/>
      <c r="F135" s="140"/>
      <c r="G135" s="146"/>
      <c r="H135" s="140"/>
      <c r="I135" s="140"/>
      <c r="J135" s="169">
        <f t="shared" si="11"/>
        <v>0</v>
      </c>
      <c r="K135" s="170">
        <f t="shared" si="12"/>
        <v>0</v>
      </c>
      <c r="L135" s="173" t="str">
        <f t="shared" si="13"/>
        <v/>
      </c>
      <c r="M135" s="149">
        <f t="shared" si="14"/>
        <v>0</v>
      </c>
      <c r="N135" s="152"/>
    </row>
    <row r="136" spans="2:14" ht="22.5" customHeight="1">
      <c r="B136" s="138">
        <f t="shared" si="10"/>
        <v>132</v>
      </c>
      <c r="C136" s="140"/>
      <c r="D136" s="144"/>
      <c r="E136" s="140"/>
      <c r="F136" s="140"/>
      <c r="G136" s="146"/>
      <c r="H136" s="140"/>
      <c r="I136" s="140"/>
      <c r="J136" s="169">
        <f t="shared" si="11"/>
        <v>0</v>
      </c>
      <c r="K136" s="170">
        <f t="shared" si="12"/>
        <v>0</v>
      </c>
      <c r="L136" s="173" t="str">
        <f t="shared" si="13"/>
        <v/>
      </c>
      <c r="M136" s="149">
        <f t="shared" si="14"/>
        <v>0</v>
      </c>
      <c r="N136" s="152"/>
    </row>
    <row r="137" spans="2:14" ht="22.5" customHeight="1">
      <c r="B137" s="138">
        <f t="shared" si="10"/>
        <v>133</v>
      </c>
      <c r="C137" s="140"/>
      <c r="D137" s="144"/>
      <c r="E137" s="140"/>
      <c r="F137" s="140"/>
      <c r="G137" s="146"/>
      <c r="H137" s="140"/>
      <c r="I137" s="140"/>
      <c r="J137" s="169">
        <f t="shared" si="11"/>
        <v>0</v>
      </c>
      <c r="K137" s="170">
        <f t="shared" si="12"/>
        <v>0</v>
      </c>
      <c r="L137" s="173" t="str">
        <f t="shared" si="13"/>
        <v/>
      </c>
      <c r="M137" s="149">
        <f t="shared" si="14"/>
        <v>0</v>
      </c>
      <c r="N137" s="152"/>
    </row>
    <row r="138" spans="2:14" ht="22.5" customHeight="1">
      <c r="B138" s="138">
        <f t="shared" si="10"/>
        <v>134</v>
      </c>
      <c r="C138" s="140"/>
      <c r="D138" s="144"/>
      <c r="E138" s="140"/>
      <c r="F138" s="140"/>
      <c r="G138" s="146"/>
      <c r="H138" s="140"/>
      <c r="I138" s="140"/>
      <c r="J138" s="169">
        <f t="shared" si="11"/>
        <v>0</v>
      </c>
      <c r="K138" s="170">
        <f t="shared" si="12"/>
        <v>0</v>
      </c>
      <c r="L138" s="173" t="str">
        <f t="shared" si="13"/>
        <v/>
      </c>
      <c r="M138" s="149">
        <f t="shared" si="14"/>
        <v>0</v>
      </c>
      <c r="N138" s="152"/>
    </row>
    <row r="139" spans="2:14" ht="22.5" customHeight="1">
      <c r="B139" s="138">
        <f t="shared" si="10"/>
        <v>135</v>
      </c>
      <c r="C139" s="140"/>
      <c r="D139" s="144"/>
      <c r="E139" s="140"/>
      <c r="F139" s="140"/>
      <c r="G139" s="146"/>
      <c r="H139" s="140"/>
      <c r="I139" s="140"/>
      <c r="J139" s="169">
        <f t="shared" si="11"/>
        <v>0</v>
      </c>
      <c r="K139" s="170">
        <f t="shared" si="12"/>
        <v>0</v>
      </c>
      <c r="L139" s="173" t="str">
        <f t="shared" si="13"/>
        <v/>
      </c>
      <c r="M139" s="149">
        <f t="shared" si="14"/>
        <v>0</v>
      </c>
      <c r="N139" s="152"/>
    </row>
    <row r="140" spans="2:14" ht="22.5" customHeight="1">
      <c r="B140" s="138">
        <f t="shared" si="10"/>
        <v>136</v>
      </c>
      <c r="C140" s="140"/>
      <c r="D140" s="144"/>
      <c r="E140" s="140"/>
      <c r="F140" s="140"/>
      <c r="G140" s="146"/>
      <c r="H140" s="140"/>
      <c r="I140" s="140"/>
      <c r="J140" s="169">
        <f t="shared" si="11"/>
        <v>0</v>
      </c>
      <c r="K140" s="170">
        <f t="shared" si="12"/>
        <v>0</v>
      </c>
      <c r="L140" s="173" t="str">
        <f t="shared" si="13"/>
        <v/>
      </c>
      <c r="M140" s="149">
        <f t="shared" si="14"/>
        <v>0</v>
      </c>
      <c r="N140" s="152"/>
    </row>
    <row r="141" spans="2:14" ht="22.5" customHeight="1">
      <c r="B141" s="138">
        <f t="shared" si="10"/>
        <v>137</v>
      </c>
      <c r="C141" s="140"/>
      <c r="D141" s="144"/>
      <c r="E141" s="140"/>
      <c r="F141" s="140"/>
      <c r="G141" s="146"/>
      <c r="H141" s="140"/>
      <c r="I141" s="140"/>
      <c r="J141" s="169">
        <f t="shared" si="11"/>
        <v>0</v>
      </c>
      <c r="K141" s="170">
        <f t="shared" si="12"/>
        <v>0</v>
      </c>
      <c r="L141" s="173" t="str">
        <f t="shared" si="13"/>
        <v/>
      </c>
      <c r="M141" s="149">
        <f t="shared" si="14"/>
        <v>0</v>
      </c>
      <c r="N141" s="152"/>
    </row>
    <row r="142" spans="2:14" ht="22.5" customHeight="1">
      <c r="B142" s="138">
        <f t="shared" si="10"/>
        <v>138</v>
      </c>
      <c r="C142" s="140"/>
      <c r="D142" s="144"/>
      <c r="E142" s="140"/>
      <c r="F142" s="140"/>
      <c r="G142" s="146"/>
      <c r="H142" s="140"/>
      <c r="I142" s="140"/>
      <c r="J142" s="169">
        <f t="shared" si="11"/>
        <v>0</v>
      </c>
      <c r="K142" s="170">
        <f t="shared" si="12"/>
        <v>0</v>
      </c>
      <c r="L142" s="173" t="str">
        <f t="shared" si="13"/>
        <v/>
      </c>
      <c r="M142" s="149">
        <f t="shared" si="14"/>
        <v>0</v>
      </c>
      <c r="N142" s="152"/>
    </row>
    <row r="143" spans="2:14" ht="22.5" customHeight="1">
      <c r="B143" s="138">
        <f t="shared" si="10"/>
        <v>139</v>
      </c>
      <c r="C143" s="140"/>
      <c r="D143" s="144"/>
      <c r="E143" s="140"/>
      <c r="F143" s="140"/>
      <c r="G143" s="146"/>
      <c r="H143" s="140"/>
      <c r="I143" s="140"/>
      <c r="J143" s="169">
        <f t="shared" si="11"/>
        <v>0</v>
      </c>
      <c r="K143" s="170">
        <f t="shared" si="12"/>
        <v>0</v>
      </c>
      <c r="L143" s="173" t="str">
        <f t="shared" si="13"/>
        <v/>
      </c>
      <c r="M143" s="149">
        <f t="shared" si="14"/>
        <v>0</v>
      </c>
      <c r="N143" s="152"/>
    </row>
    <row r="144" spans="2:14" ht="22.5" customHeight="1">
      <c r="B144" s="138">
        <f t="shared" si="10"/>
        <v>140</v>
      </c>
      <c r="C144" s="140"/>
      <c r="D144" s="144"/>
      <c r="E144" s="140"/>
      <c r="F144" s="140"/>
      <c r="G144" s="146"/>
      <c r="H144" s="140"/>
      <c r="I144" s="140"/>
      <c r="J144" s="169">
        <f t="shared" si="11"/>
        <v>0</v>
      </c>
      <c r="K144" s="170">
        <f t="shared" si="12"/>
        <v>0</v>
      </c>
      <c r="L144" s="173" t="str">
        <f t="shared" si="13"/>
        <v/>
      </c>
      <c r="M144" s="149">
        <f t="shared" si="14"/>
        <v>0</v>
      </c>
      <c r="N144" s="152"/>
    </row>
    <row r="145" spans="2:14" ht="22.5" customHeight="1">
      <c r="B145" s="138">
        <f t="shared" si="10"/>
        <v>141</v>
      </c>
      <c r="C145" s="140"/>
      <c r="D145" s="144"/>
      <c r="E145" s="140"/>
      <c r="F145" s="140"/>
      <c r="G145" s="146"/>
      <c r="H145" s="140"/>
      <c r="I145" s="140"/>
      <c r="J145" s="169">
        <f t="shared" si="11"/>
        <v>0</v>
      </c>
      <c r="K145" s="170">
        <f t="shared" si="12"/>
        <v>0</v>
      </c>
      <c r="L145" s="173" t="str">
        <f t="shared" si="13"/>
        <v/>
      </c>
      <c r="M145" s="149">
        <f t="shared" si="14"/>
        <v>0</v>
      </c>
      <c r="N145" s="152"/>
    </row>
    <row r="146" spans="2:14" ht="22.5" customHeight="1">
      <c r="B146" s="138">
        <f t="shared" si="10"/>
        <v>142</v>
      </c>
      <c r="C146" s="140"/>
      <c r="D146" s="144"/>
      <c r="E146" s="140"/>
      <c r="F146" s="140"/>
      <c r="G146" s="146"/>
      <c r="H146" s="140"/>
      <c r="I146" s="140"/>
      <c r="J146" s="169">
        <f t="shared" si="11"/>
        <v>0</v>
      </c>
      <c r="K146" s="170">
        <f t="shared" si="12"/>
        <v>0</v>
      </c>
      <c r="L146" s="173" t="str">
        <f t="shared" si="13"/>
        <v/>
      </c>
      <c r="M146" s="149">
        <f t="shared" si="14"/>
        <v>0</v>
      </c>
      <c r="N146" s="152"/>
    </row>
    <row r="147" spans="2:14" ht="22.5" customHeight="1">
      <c r="B147" s="138">
        <f t="shared" si="10"/>
        <v>143</v>
      </c>
      <c r="C147" s="140"/>
      <c r="D147" s="144"/>
      <c r="E147" s="140"/>
      <c r="F147" s="140"/>
      <c r="G147" s="146"/>
      <c r="H147" s="140"/>
      <c r="I147" s="140"/>
      <c r="J147" s="169">
        <f t="shared" si="11"/>
        <v>0</v>
      </c>
      <c r="K147" s="170">
        <f t="shared" si="12"/>
        <v>0</v>
      </c>
      <c r="L147" s="173" t="str">
        <f t="shared" si="13"/>
        <v/>
      </c>
      <c r="M147" s="149">
        <f t="shared" si="14"/>
        <v>0</v>
      </c>
      <c r="N147" s="152"/>
    </row>
    <row r="148" spans="2:14" ht="22.5" customHeight="1">
      <c r="B148" s="138">
        <f t="shared" si="10"/>
        <v>144</v>
      </c>
      <c r="C148" s="140"/>
      <c r="D148" s="144"/>
      <c r="E148" s="140"/>
      <c r="F148" s="140"/>
      <c r="G148" s="146"/>
      <c r="H148" s="140"/>
      <c r="I148" s="140"/>
      <c r="J148" s="169">
        <f t="shared" si="11"/>
        <v>0</v>
      </c>
      <c r="K148" s="170">
        <f t="shared" si="12"/>
        <v>0</v>
      </c>
      <c r="L148" s="173" t="str">
        <f t="shared" si="13"/>
        <v/>
      </c>
      <c r="M148" s="149">
        <f t="shared" si="14"/>
        <v>0</v>
      </c>
      <c r="N148" s="152"/>
    </row>
    <row r="149" spans="2:14" ht="22.5" customHeight="1">
      <c r="B149" s="138">
        <f t="shared" si="10"/>
        <v>145</v>
      </c>
      <c r="C149" s="140"/>
      <c r="D149" s="144"/>
      <c r="E149" s="140"/>
      <c r="F149" s="140"/>
      <c r="G149" s="146"/>
      <c r="H149" s="140"/>
      <c r="I149" s="140"/>
      <c r="J149" s="169">
        <f t="shared" si="11"/>
        <v>0</v>
      </c>
      <c r="K149" s="170">
        <f t="shared" si="12"/>
        <v>0</v>
      </c>
      <c r="L149" s="173" t="str">
        <f t="shared" si="13"/>
        <v/>
      </c>
      <c r="M149" s="149">
        <f t="shared" si="14"/>
        <v>0</v>
      </c>
      <c r="N149" s="152"/>
    </row>
    <row r="150" spans="2:14" ht="22.5" customHeight="1">
      <c r="B150" s="138">
        <f t="shared" si="10"/>
        <v>146</v>
      </c>
      <c r="C150" s="140"/>
      <c r="D150" s="144"/>
      <c r="E150" s="140"/>
      <c r="F150" s="140"/>
      <c r="G150" s="146"/>
      <c r="H150" s="140"/>
      <c r="I150" s="140"/>
      <c r="J150" s="169">
        <f t="shared" si="11"/>
        <v>0</v>
      </c>
      <c r="K150" s="170">
        <f t="shared" si="12"/>
        <v>0</v>
      </c>
      <c r="L150" s="173" t="str">
        <f t="shared" si="13"/>
        <v/>
      </c>
      <c r="M150" s="149">
        <f t="shared" si="14"/>
        <v>0</v>
      </c>
      <c r="N150" s="152"/>
    </row>
    <row r="151" spans="2:14" ht="22.5" customHeight="1">
      <c r="B151" s="138">
        <f t="shared" si="10"/>
        <v>147</v>
      </c>
      <c r="C151" s="140"/>
      <c r="D151" s="144"/>
      <c r="E151" s="140"/>
      <c r="F151" s="140"/>
      <c r="G151" s="146"/>
      <c r="H151" s="140"/>
      <c r="I151" s="140"/>
      <c r="J151" s="169">
        <f t="shared" si="11"/>
        <v>0</v>
      </c>
      <c r="K151" s="170">
        <f t="shared" si="12"/>
        <v>0</v>
      </c>
      <c r="L151" s="173" t="str">
        <f t="shared" si="13"/>
        <v/>
      </c>
      <c r="M151" s="149">
        <f t="shared" si="14"/>
        <v>0</v>
      </c>
      <c r="N151" s="152"/>
    </row>
    <row r="152" spans="2:14" ht="22.5" customHeight="1">
      <c r="B152" s="138">
        <f t="shared" si="10"/>
        <v>148</v>
      </c>
      <c r="C152" s="140"/>
      <c r="D152" s="144"/>
      <c r="E152" s="140"/>
      <c r="F152" s="140"/>
      <c r="G152" s="146"/>
      <c r="H152" s="140"/>
      <c r="I152" s="140"/>
      <c r="J152" s="169">
        <f t="shared" si="11"/>
        <v>0</v>
      </c>
      <c r="K152" s="170">
        <f t="shared" si="12"/>
        <v>0</v>
      </c>
      <c r="L152" s="173" t="str">
        <f t="shared" si="13"/>
        <v/>
      </c>
      <c r="M152" s="149">
        <f t="shared" si="14"/>
        <v>0</v>
      </c>
      <c r="N152" s="152"/>
    </row>
    <row r="153" spans="2:14" ht="22.5" customHeight="1">
      <c r="B153" s="138">
        <f t="shared" si="10"/>
        <v>149</v>
      </c>
      <c r="C153" s="140"/>
      <c r="D153" s="144"/>
      <c r="E153" s="140"/>
      <c r="F153" s="140"/>
      <c r="G153" s="146"/>
      <c r="H153" s="140"/>
      <c r="I153" s="140"/>
      <c r="J153" s="169">
        <f t="shared" si="11"/>
        <v>0</v>
      </c>
      <c r="K153" s="170">
        <f t="shared" si="12"/>
        <v>0</v>
      </c>
      <c r="L153" s="173" t="str">
        <f t="shared" si="13"/>
        <v/>
      </c>
      <c r="M153" s="149">
        <f t="shared" si="14"/>
        <v>0</v>
      </c>
      <c r="N153" s="152"/>
    </row>
    <row r="154" spans="2:14" ht="22.5" customHeight="1">
      <c r="B154" s="138">
        <f t="shared" si="10"/>
        <v>150</v>
      </c>
      <c r="C154" s="140"/>
      <c r="D154" s="144"/>
      <c r="E154" s="140"/>
      <c r="F154" s="140"/>
      <c r="G154" s="146"/>
      <c r="H154" s="140"/>
      <c r="I154" s="140"/>
      <c r="J154" s="169">
        <f t="shared" si="11"/>
        <v>0</v>
      </c>
      <c r="K154" s="170">
        <f t="shared" si="12"/>
        <v>0</v>
      </c>
      <c r="L154" s="173" t="str">
        <f t="shared" si="13"/>
        <v/>
      </c>
      <c r="M154" s="149">
        <f t="shared" si="14"/>
        <v>0</v>
      </c>
      <c r="N154" s="152"/>
    </row>
    <row r="155" spans="2:14">
      <c r="B155" s="138"/>
    </row>
    <row r="156" spans="2:14">
      <c r="B156" s="135">
        <v>1</v>
      </c>
      <c r="C156" s="141" t="s">
        <v>62</v>
      </c>
    </row>
    <row r="157" spans="2:14">
      <c r="B157" s="135">
        <v>2</v>
      </c>
      <c r="C157" s="141" t="s">
        <v>63</v>
      </c>
    </row>
    <row r="158" spans="2:14">
      <c r="B158" s="135">
        <v>3</v>
      </c>
      <c r="C158" s="141" t="s">
        <v>25</v>
      </c>
    </row>
    <row r="159" spans="2:14">
      <c r="B159" s="135">
        <v>4</v>
      </c>
      <c r="C159" s="141" t="s">
        <v>64</v>
      </c>
    </row>
    <row r="160" spans="2:14">
      <c r="B160" s="135">
        <v>5</v>
      </c>
      <c r="C160" s="135" t="s">
        <v>52</v>
      </c>
    </row>
    <row r="161" spans="2:3">
      <c r="B161" s="135">
        <v>6</v>
      </c>
      <c r="C161" s="135" t="s">
        <v>65</v>
      </c>
    </row>
    <row r="162" spans="2:3">
      <c r="B162" s="135">
        <v>7</v>
      </c>
      <c r="C162" s="135" t="s">
        <v>4</v>
      </c>
    </row>
    <row r="163" spans="2:3">
      <c r="B163" s="135">
        <v>8</v>
      </c>
      <c r="C163" s="135" t="s">
        <v>49</v>
      </c>
    </row>
  </sheetData>
  <sheetProtection password="E201" sheet="1" objects="1" scenarios="1"/>
  <mergeCells count="13">
    <mergeCell ref="M1:N1"/>
    <mergeCell ref="B3:B4"/>
    <mergeCell ref="C3:C4"/>
    <mergeCell ref="D3:D4"/>
    <mergeCell ref="E3:E4"/>
    <mergeCell ref="F3:F4"/>
    <mergeCell ref="G3:G4"/>
    <mergeCell ref="H3:H4"/>
    <mergeCell ref="J3:J4"/>
    <mergeCell ref="K3:K4"/>
    <mergeCell ref="L3:L4"/>
    <mergeCell ref="M3:M4"/>
    <mergeCell ref="N3:N4"/>
  </mergeCells>
  <phoneticPr fontId="3"/>
  <conditionalFormatting sqref="M1:N1">
    <cfRule type="cellIs" dxfId="1" priority="1" operator="equal">
      <formula>0</formula>
    </cfRule>
  </conditionalFormatting>
  <dataValidations count="2">
    <dataValidation type="list" allowBlank="1" showDropDown="0" showInputMessage="1" showErrorMessage="1" sqref="E5:E154">
      <formula1>$C$156:$C$163</formula1>
    </dataValidation>
    <dataValidation type="list" allowBlank="1" showDropDown="0" showInputMessage="1" showErrorMessage="1" sqref="N5:N154">
      <formula1>"可, "</formula1>
    </dataValidation>
  </dataValidations>
  <pageMargins left="0.19685039370078738" right="0.19685039370078738" top="0.39370078740157477" bottom="0.39370078740157477" header="0" footer="0"/>
  <pageSetup paperSize="9" scale="73" fitToWidth="1" fitToHeight="0"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6"/>
  <dimension ref="A1:X159"/>
  <sheetViews>
    <sheetView showGridLines="0" tabSelected="1" view="pageBreakPreview" zoomScaleNormal="140" zoomScaleSheetLayoutView="100" workbookViewId="0">
      <selection activeCell="J12" sqref="J12"/>
    </sheetView>
  </sheetViews>
  <sheetFormatPr defaultColWidth="2.25" defaultRowHeight="13"/>
  <cols>
    <col min="1" max="1" width="2.25" style="135"/>
    <col min="2" max="2" width="3.125" style="135" customWidth="1"/>
    <col min="3" max="3" width="22.75" style="135" customWidth="1"/>
    <col min="4" max="4" width="12.875" style="135" customWidth="1"/>
    <col min="5" max="5" width="29.90625" style="135" customWidth="1"/>
    <col min="6" max="6" width="18.875" style="135" customWidth="1"/>
    <col min="7" max="7" width="29.125" style="135" customWidth="1"/>
    <col min="8" max="11" width="15.125" style="135" customWidth="1"/>
    <col min="12" max="12" width="17.25" style="135" customWidth="1"/>
    <col min="13" max="13" width="14.125" style="135" customWidth="1"/>
    <col min="14" max="23" width="2.25" style="135"/>
    <col min="24" max="24" width="8" style="135" bestFit="1" customWidth="1"/>
    <col min="25" max="16384" width="2.25" style="135"/>
  </cols>
  <sheetData>
    <row r="1" spans="1:24" ht="24.75" customHeight="1">
      <c r="A1" s="135" t="s">
        <v>83</v>
      </c>
      <c r="L1" s="147"/>
      <c r="M1" s="147"/>
    </row>
    <row r="2" spans="1:24" ht="24.75" customHeight="1">
      <c r="B2" s="136"/>
      <c r="M2" s="150" t="s">
        <v>50</v>
      </c>
    </row>
    <row r="3" spans="1:24" ht="33.75" customHeight="1">
      <c r="B3" s="137" t="s">
        <v>40</v>
      </c>
      <c r="C3" s="139" t="s">
        <v>14</v>
      </c>
      <c r="D3" s="143" t="s">
        <v>70</v>
      </c>
      <c r="E3" s="145" t="s">
        <v>2</v>
      </c>
      <c r="F3" s="145" t="s">
        <v>51</v>
      </c>
      <c r="G3" s="145" t="s">
        <v>42</v>
      </c>
      <c r="H3" s="178" t="s">
        <v>53</v>
      </c>
      <c r="I3" s="178" t="s">
        <v>93</v>
      </c>
      <c r="J3" s="178" t="s">
        <v>89</v>
      </c>
      <c r="K3" s="179" t="s">
        <v>55</v>
      </c>
      <c r="L3" s="180" t="s">
        <v>44</v>
      </c>
      <c r="M3" s="151" t="s">
        <v>11</v>
      </c>
      <c r="X3" s="181">
        <v>940000</v>
      </c>
    </row>
    <row r="4" spans="1:24" ht="22.5" customHeight="1">
      <c r="B4" s="138">
        <f t="shared" ref="B4:B67" si="0">ROW()-3</f>
        <v>1</v>
      </c>
      <c r="C4" s="140"/>
      <c r="D4" s="144"/>
      <c r="E4" s="140"/>
      <c r="F4" s="140"/>
      <c r="G4" s="146"/>
      <c r="H4" s="140"/>
      <c r="I4" s="170" t="str">
        <f t="shared" ref="I4:I67" si="1">IF(E4="障害者支援施設（施設入所支援事業所）","",IF(H4="","",H4*4000))</f>
        <v/>
      </c>
      <c r="J4" s="170" t="str">
        <f t="shared" ref="J4:J67" si="2">IF(E4="障害者支援施設（施設入所支援事業所）",IF(H4="","",H4*9400),"")</f>
        <v/>
      </c>
      <c r="K4" s="173" t="str">
        <f t="shared" ref="K4:K67" si="3">IF(E4="","",IF(E4="障害者支援施設（施設入所支援事業所）",$X$3,$X$4))</f>
        <v/>
      </c>
      <c r="L4" s="149" t="str">
        <f t="shared" ref="L4:L67" si="4">IF(E4="","",IF(E4="障害者支援施設（施設入所支援事業所）",MINA(J4,K4),MINA(I4,K4)))</f>
        <v/>
      </c>
      <c r="M4" s="152"/>
      <c r="X4" s="181">
        <v>400000</v>
      </c>
    </row>
    <row r="5" spans="1:24" ht="22.5" customHeight="1">
      <c r="B5" s="138">
        <f t="shared" si="0"/>
        <v>2</v>
      </c>
      <c r="C5" s="140"/>
      <c r="D5" s="144"/>
      <c r="E5" s="140"/>
      <c r="F5" s="140"/>
      <c r="G5" s="146"/>
      <c r="H5" s="140"/>
      <c r="I5" s="170" t="str">
        <f t="shared" si="1"/>
        <v/>
      </c>
      <c r="J5" s="170" t="str">
        <f t="shared" si="2"/>
        <v/>
      </c>
      <c r="K5" s="173" t="str">
        <f t="shared" si="3"/>
        <v/>
      </c>
      <c r="L5" s="149" t="str">
        <f t="shared" si="4"/>
        <v/>
      </c>
      <c r="M5" s="152"/>
    </row>
    <row r="6" spans="1:24" ht="22.5" customHeight="1">
      <c r="B6" s="138">
        <f t="shared" si="0"/>
        <v>3</v>
      </c>
      <c r="C6" s="140"/>
      <c r="D6" s="144"/>
      <c r="E6" s="140"/>
      <c r="F6" s="140"/>
      <c r="G6" s="146"/>
      <c r="H6" s="140"/>
      <c r="I6" s="170" t="str">
        <f t="shared" si="1"/>
        <v/>
      </c>
      <c r="J6" s="170" t="str">
        <f t="shared" si="2"/>
        <v/>
      </c>
      <c r="K6" s="173" t="str">
        <f t="shared" si="3"/>
        <v/>
      </c>
      <c r="L6" s="149" t="str">
        <f t="shared" si="4"/>
        <v/>
      </c>
      <c r="M6" s="152"/>
    </row>
    <row r="7" spans="1:24" ht="22.5" customHeight="1">
      <c r="B7" s="138">
        <f t="shared" si="0"/>
        <v>4</v>
      </c>
      <c r="C7" s="140"/>
      <c r="D7" s="144"/>
      <c r="E7" s="140"/>
      <c r="F7" s="140"/>
      <c r="G7" s="146"/>
      <c r="H7" s="140"/>
      <c r="I7" s="170" t="str">
        <f t="shared" si="1"/>
        <v/>
      </c>
      <c r="J7" s="170" t="str">
        <f t="shared" si="2"/>
        <v/>
      </c>
      <c r="K7" s="173" t="str">
        <f t="shared" si="3"/>
        <v/>
      </c>
      <c r="L7" s="149" t="str">
        <f t="shared" si="4"/>
        <v/>
      </c>
      <c r="M7" s="152"/>
    </row>
    <row r="8" spans="1:24" ht="22.5" customHeight="1">
      <c r="B8" s="138">
        <f t="shared" si="0"/>
        <v>5</v>
      </c>
      <c r="C8" s="140"/>
      <c r="D8" s="144"/>
      <c r="E8" s="140"/>
      <c r="F8" s="140"/>
      <c r="G8" s="146"/>
      <c r="H8" s="140"/>
      <c r="I8" s="170" t="str">
        <f t="shared" si="1"/>
        <v/>
      </c>
      <c r="J8" s="170" t="str">
        <f t="shared" si="2"/>
        <v/>
      </c>
      <c r="K8" s="173" t="str">
        <f t="shared" si="3"/>
        <v/>
      </c>
      <c r="L8" s="149" t="str">
        <f t="shared" si="4"/>
        <v/>
      </c>
      <c r="M8" s="152"/>
    </row>
    <row r="9" spans="1:24" ht="22.5" customHeight="1">
      <c r="B9" s="138">
        <f t="shared" si="0"/>
        <v>6</v>
      </c>
      <c r="C9" s="140"/>
      <c r="D9" s="144"/>
      <c r="E9" s="140"/>
      <c r="F9" s="140"/>
      <c r="G9" s="146"/>
      <c r="H9" s="140"/>
      <c r="I9" s="170" t="str">
        <f t="shared" si="1"/>
        <v/>
      </c>
      <c r="J9" s="170" t="str">
        <f t="shared" si="2"/>
        <v/>
      </c>
      <c r="K9" s="173" t="str">
        <f t="shared" si="3"/>
        <v/>
      </c>
      <c r="L9" s="149" t="str">
        <f t="shared" si="4"/>
        <v/>
      </c>
      <c r="M9" s="152"/>
    </row>
    <row r="10" spans="1:24" ht="22.5" customHeight="1">
      <c r="B10" s="138">
        <f t="shared" si="0"/>
        <v>7</v>
      </c>
      <c r="C10" s="140"/>
      <c r="D10" s="144"/>
      <c r="E10" s="140"/>
      <c r="F10" s="140"/>
      <c r="G10" s="146"/>
      <c r="H10" s="140"/>
      <c r="I10" s="170" t="str">
        <f t="shared" si="1"/>
        <v/>
      </c>
      <c r="J10" s="170" t="str">
        <f t="shared" si="2"/>
        <v/>
      </c>
      <c r="K10" s="173" t="str">
        <f t="shared" si="3"/>
        <v/>
      </c>
      <c r="L10" s="149" t="str">
        <f t="shared" si="4"/>
        <v/>
      </c>
      <c r="M10" s="152"/>
    </row>
    <row r="11" spans="1:24" ht="22.5" customHeight="1">
      <c r="B11" s="138">
        <f t="shared" si="0"/>
        <v>8</v>
      </c>
      <c r="C11" s="140"/>
      <c r="D11" s="144"/>
      <c r="E11" s="140"/>
      <c r="F11" s="140"/>
      <c r="G11" s="146"/>
      <c r="H11" s="140"/>
      <c r="I11" s="170" t="str">
        <f t="shared" si="1"/>
        <v/>
      </c>
      <c r="J11" s="170" t="str">
        <f t="shared" si="2"/>
        <v/>
      </c>
      <c r="K11" s="173" t="str">
        <f t="shared" si="3"/>
        <v/>
      </c>
      <c r="L11" s="149" t="str">
        <f t="shared" si="4"/>
        <v/>
      </c>
      <c r="M11" s="152"/>
    </row>
    <row r="12" spans="1:24" ht="22.5" customHeight="1">
      <c r="B12" s="138">
        <f t="shared" si="0"/>
        <v>9</v>
      </c>
      <c r="C12" s="140"/>
      <c r="D12" s="144"/>
      <c r="E12" s="140"/>
      <c r="F12" s="140"/>
      <c r="G12" s="146"/>
      <c r="H12" s="140"/>
      <c r="I12" s="170" t="str">
        <f t="shared" si="1"/>
        <v/>
      </c>
      <c r="J12" s="170" t="str">
        <f t="shared" si="2"/>
        <v/>
      </c>
      <c r="K12" s="173" t="str">
        <f t="shared" si="3"/>
        <v/>
      </c>
      <c r="L12" s="149" t="str">
        <f t="shared" si="4"/>
        <v/>
      </c>
      <c r="M12" s="152"/>
    </row>
    <row r="13" spans="1:24" ht="22.5" customHeight="1">
      <c r="B13" s="138">
        <f t="shared" si="0"/>
        <v>10</v>
      </c>
      <c r="C13" s="140"/>
      <c r="D13" s="144"/>
      <c r="E13" s="140"/>
      <c r="F13" s="140"/>
      <c r="G13" s="146"/>
      <c r="H13" s="140"/>
      <c r="I13" s="170" t="str">
        <f t="shared" si="1"/>
        <v/>
      </c>
      <c r="J13" s="170" t="str">
        <f t="shared" si="2"/>
        <v/>
      </c>
      <c r="K13" s="173" t="str">
        <f t="shared" si="3"/>
        <v/>
      </c>
      <c r="L13" s="149" t="str">
        <f t="shared" si="4"/>
        <v/>
      </c>
      <c r="M13" s="152"/>
    </row>
    <row r="14" spans="1:24" ht="22.5" customHeight="1">
      <c r="B14" s="138">
        <f t="shared" si="0"/>
        <v>11</v>
      </c>
      <c r="C14" s="140"/>
      <c r="D14" s="144"/>
      <c r="E14" s="140"/>
      <c r="F14" s="140"/>
      <c r="G14" s="146"/>
      <c r="H14" s="140"/>
      <c r="I14" s="170" t="str">
        <f t="shared" si="1"/>
        <v/>
      </c>
      <c r="J14" s="170" t="str">
        <f t="shared" si="2"/>
        <v/>
      </c>
      <c r="K14" s="173" t="str">
        <f t="shared" si="3"/>
        <v/>
      </c>
      <c r="L14" s="149" t="str">
        <f t="shared" si="4"/>
        <v/>
      </c>
      <c r="M14" s="152"/>
    </row>
    <row r="15" spans="1:24" ht="22.5" customHeight="1">
      <c r="B15" s="138">
        <f t="shared" si="0"/>
        <v>12</v>
      </c>
      <c r="C15" s="140"/>
      <c r="D15" s="144"/>
      <c r="E15" s="140"/>
      <c r="F15" s="140"/>
      <c r="G15" s="146"/>
      <c r="H15" s="140"/>
      <c r="I15" s="170" t="str">
        <f t="shared" si="1"/>
        <v/>
      </c>
      <c r="J15" s="170" t="str">
        <f t="shared" si="2"/>
        <v/>
      </c>
      <c r="K15" s="173" t="str">
        <f t="shared" si="3"/>
        <v/>
      </c>
      <c r="L15" s="149" t="str">
        <f t="shared" si="4"/>
        <v/>
      </c>
      <c r="M15" s="152"/>
    </row>
    <row r="16" spans="1:24" ht="22.5" customHeight="1">
      <c r="B16" s="138">
        <f t="shared" si="0"/>
        <v>13</v>
      </c>
      <c r="C16" s="140"/>
      <c r="D16" s="144"/>
      <c r="E16" s="140"/>
      <c r="F16" s="140"/>
      <c r="G16" s="146"/>
      <c r="H16" s="140"/>
      <c r="I16" s="170" t="str">
        <f t="shared" si="1"/>
        <v/>
      </c>
      <c r="J16" s="170" t="str">
        <f t="shared" si="2"/>
        <v/>
      </c>
      <c r="K16" s="173" t="str">
        <f t="shared" si="3"/>
        <v/>
      </c>
      <c r="L16" s="149" t="str">
        <f t="shared" si="4"/>
        <v/>
      </c>
      <c r="M16" s="152"/>
    </row>
    <row r="17" spans="2:13" ht="22.5" customHeight="1">
      <c r="B17" s="138">
        <f t="shared" si="0"/>
        <v>14</v>
      </c>
      <c r="C17" s="140"/>
      <c r="D17" s="144"/>
      <c r="E17" s="140"/>
      <c r="F17" s="140"/>
      <c r="G17" s="146"/>
      <c r="H17" s="140"/>
      <c r="I17" s="170" t="str">
        <f t="shared" si="1"/>
        <v/>
      </c>
      <c r="J17" s="170" t="str">
        <f t="shared" si="2"/>
        <v/>
      </c>
      <c r="K17" s="173" t="str">
        <f t="shared" si="3"/>
        <v/>
      </c>
      <c r="L17" s="149" t="str">
        <f t="shared" si="4"/>
        <v/>
      </c>
      <c r="M17" s="152"/>
    </row>
    <row r="18" spans="2:13" ht="22.5" customHeight="1">
      <c r="B18" s="138">
        <f t="shared" si="0"/>
        <v>15</v>
      </c>
      <c r="C18" s="140"/>
      <c r="D18" s="144"/>
      <c r="E18" s="140"/>
      <c r="F18" s="140"/>
      <c r="G18" s="146"/>
      <c r="H18" s="140"/>
      <c r="I18" s="170" t="str">
        <f t="shared" si="1"/>
        <v/>
      </c>
      <c r="J18" s="170" t="str">
        <f t="shared" si="2"/>
        <v/>
      </c>
      <c r="K18" s="173" t="str">
        <f t="shared" si="3"/>
        <v/>
      </c>
      <c r="L18" s="149" t="str">
        <f t="shared" si="4"/>
        <v/>
      </c>
      <c r="M18" s="152"/>
    </row>
    <row r="19" spans="2:13" ht="22.5" customHeight="1">
      <c r="B19" s="138">
        <f t="shared" si="0"/>
        <v>16</v>
      </c>
      <c r="C19" s="140"/>
      <c r="D19" s="144"/>
      <c r="E19" s="140"/>
      <c r="F19" s="140"/>
      <c r="G19" s="146"/>
      <c r="H19" s="140"/>
      <c r="I19" s="170" t="str">
        <f t="shared" si="1"/>
        <v/>
      </c>
      <c r="J19" s="170" t="str">
        <f t="shared" si="2"/>
        <v/>
      </c>
      <c r="K19" s="173" t="str">
        <f t="shared" si="3"/>
        <v/>
      </c>
      <c r="L19" s="149" t="str">
        <f t="shared" si="4"/>
        <v/>
      </c>
      <c r="M19" s="152"/>
    </row>
    <row r="20" spans="2:13" ht="22.5" customHeight="1">
      <c r="B20" s="138">
        <f t="shared" si="0"/>
        <v>17</v>
      </c>
      <c r="C20" s="140"/>
      <c r="D20" s="144"/>
      <c r="E20" s="140"/>
      <c r="F20" s="140"/>
      <c r="G20" s="146"/>
      <c r="H20" s="140"/>
      <c r="I20" s="170" t="str">
        <f t="shared" si="1"/>
        <v/>
      </c>
      <c r="J20" s="170" t="str">
        <f t="shared" si="2"/>
        <v/>
      </c>
      <c r="K20" s="173" t="str">
        <f t="shared" si="3"/>
        <v/>
      </c>
      <c r="L20" s="149" t="str">
        <f t="shared" si="4"/>
        <v/>
      </c>
      <c r="M20" s="152"/>
    </row>
    <row r="21" spans="2:13" ht="22.5" customHeight="1">
      <c r="B21" s="138">
        <f t="shared" si="0"/>
        <v>18</v>
      </c>
      <c r="C21" s="140"/>
      <c r="D21" s="144"/>
      <c r="E21" s="140"/>
      <c r="F21" s="140"/>
      <c r="G21" s="146"/>
      <c r="H21" s="140"/>
      <c r="I21" s="170" t="str">
        <f t="shared" si="1"/>
        <v/>
      </c>
      <c r="J21" s="170" t="str">
        <f t="shared" si="2"/>
        <v/>
      </c>
      <c r="K21" s="173" t="str">
        <f t="shared" si="3"/>
        <v/>
      </c>
      <c r="L21" s="149" t="str">
        <f t="shared" si="4"/>
        <v/>
      </c>
      <c r="M21" s="152"/>
    </row>
    <row r="22" spans="2:13" ht="22.5" customHeight="1">
      <c r="B22" s="138">
        <f t="shared" si="0"/>
        <v>19</v>
      </c>
      <c r="C22" s="140"/>
      <c r="D22" s="144"/>
      <c r="E22" s="140"/>
      <c r="F22" s="140"/>
      <c r="G22" s="146"/>
      <c r="H22" s="140"/>
      <c r="I22" s="170" t="str">
        <f t="shared" si="1"/>
        <v/>
      </c>
      <c r="J22" s="170" t="str">
        <f t="shared" si="2"/>
        <v/>
      </c>
      <c r="K22" s="173" t="str">
        <f t="shared" si="3"/>
        <v/>
      </c>
      <c r="L22" s="149" t="str">
        <f t="shared" si="4"/>
        <v/>
      </c>
      <c r="M22" s="152"/>
    </row>
    <row r="23" spans="2:13" ht="22.5" customHeight="1">
      <c r="B23" s="138">
        <f t="shared" si="0"/>
        <v>20</v>
      </c>
      <c r="C23" s="140"/>
      <c r="D23" s="144"/>
      <c r="E23" s="140"/>
      <c r="F23" s="140"/>
      <c r="G23" s="146"/>
      <c r="H23" s="140"/>
      <c r="I23" s="170" t="str">
        <f t="shared" si="1"/>
        <v/>
      </c>
      <c r="J23" s="170" t="str">
        <f t="shared" si="2"/>
        <v/>
      </c>
      <c r="K23" s="173" t="str">
        <f t="shared" si="3"/>
        <v/>
      </c>
      <c r="L23" s="149" t="str">
        <f t="shared" si="4"/>
        <v/>
      </c>
      <c r="M23" s="152"/>
    </row>
    <row r="24" spans="2:13" ht="22.5" customHeight="1">
      <c r="B24" s="138">
        <f t="shared" si="0"/>
        <v>21</v>
      </c>
      <c r="C24" s="140"/>
      <c r="D24" s="144"/>
      <c r="E24" s="140"/>
      <c r="F24" s="140"/>
      <c r="G24" s="146"/>
      <c r="H24" s="140"/>
      <c r="I24" s="170" t="str">
        <f t="shared" si="1"/>
        <v/>
      </c>
      <c r="J24" s="170" t="str">
        <f t="shared" si="2"/>
        <v/>
      </c>
      <c r="K24" s="173" t="str">
        <f t="shared" si="3"/>
        <v/>
      </c>
      <c r="L24" s="149" t="str">
        <f t="shared" si="4"/>
        <v/>
      </c>
      <c r="M24" s="152"/>
    </row>
    <row r="25" spans="2:13" ht="22.5" customHeight="1">
      <c r="B25" s="138">
        <f t="shared" si="0"/>
        <v>22</v>
      </c>
      <c r="C25" s="140"/>
      <c r="D25" s="144"/>
      <c r="E25" s="140"/>
      <c r="F25" s="140"/>
      <c r="G25" s="146"/>
      <c r="H25" s="140"/>
      <c r="I25" s="170" t="str">
        <f t="shared" si="1"/>
        <v/>
      </c>
      <c r="J25" s="170" t="str">
        <f t="shared" si="2"/>
        <v/>
      </c>
      <c r="K25" s="173" t="str">
        <f t="shared" si="3"/>
        <v/>
      </c>
      <c r="L25" s="149" t="str">
        <f t="shared" si="4"/>
        <v/>
      </c>
      <c r="M25" s="152"/>
    </row>
    <row r="26" spans="2:13" ht="22.5" customHeight="1">
      <c r="B26" s="138">
        <f t="shared" si="0"/>
        <v>23</v>
      </c>
      <c r="C26" s="140"/>
      <c r="D26" s="144"/>
      <c r="E26" s="140"/>
      <c r="F26" s="140"/>
      <c r="G26" s="146"/>
      <c r="H26" s="140"/>
      <c r="I26" s="170" t="str">
        <f t="shared" si="1"/>
        <v/>
      </c>
      <c r="J26" s="170" t="str">
        <f t="shared" si="2"/>
        <v/>
      </c>
      <c r="K26" s="173" t="str">
        <f t="shared" si="3"/>
        <v/>
      </c>
      <c r="L26" s="149" t="str">
        <f t="shared" si="4"/>
        <v/>
      </c>
      <c r="M26" s="152"/>
    </row>
    <row r="27" spans="2:13" ht="22.5" customHeight="1">
      <c r="B27" s="138">
        <f t="shared" si="0"/>
        <v>24</v>
      </c>
      <c r="C27" s="140"/>
      <c r="D27" s="144"/>
      <c r="E27" s="140"/>
      <c r="F27" s="140"/>
      <c r="G27" s="146"/>
      <c r="H27" s="140"/>
      <c r="I27" s="170" t="str">
        <f t="shared" si="1"/>
        <v/>
      </c>
      <c r="J27" s="170" t="str">
        <f t="shared" si="2"/>
        <v/>
      </c>
      <c r="K27" s="173" t="str">
        <f t="shared" si="3"/>
        <v/>
      </c>
      <c r="L27" s="149" t="str">
        <f t="shared" si="4"/>
        <v/>
      </c>
      <c r="M27" s="152"/>
    </row>
    <row r="28" spans="2:13" ht="22.5" customHeight="1">
      <c r="B28" s="138">
        <f t="shared" si="0"/>
        <v>25</v>
      </c>
      <c r="C28" s="140"/>
      <c r="D28" s="144"/>
      <c r="E28" s="140"/>
      <c r="F28" s="140"/>
      <c r="G28" s="146"/>
      <c r="H28" s="140"/>
      <c r="I28" s="170" t="str">
        <f t="shared" si="1"/>
        <v/>
      </c>
      <c r="J28" s="170" t="str">
        <f t="shared" si="2"/>
        <v/>
      </c>
      <c r="K28" s="173" t="str">
        <f t="shared" si="3"/>
        <v/>
      </c>
      <c r="L28" s="149" t="str">
        <f t="shared" si="4"/>
        <v/>
      </c>
      <c r="M28" s="152"/>
    </row>
    <row r="29" spans="2:13" ht="22.5" customHeight="1">
      <c r="B29" s="138">
        <f t="shared" si="0"/>
        <v>26</v>
      </c>
      <c r="C29" s="140"/>
      <c r="D29" s="144"/>
      <c r="E29" s="140"/>
      <c r="F29" s="140"/>
      <c r="G29" s="146"/>
      <c r="H29" s="140"/>
      <c r="I29" s="170" t="str">
        <f t="shared" si="1"/>
        <v/>
      </c>
      <c r="J29" s="170" t="str">
        <f t="shared" si="2"/>
        <v/>
      </c>
      <c r="K29" s="173" t="str">
        <f t="shared" si="3"/>
        <v/>
      </c>
      <c r="L29" s="149" t="str">
        <f t="shared" si="4"/>
        <v/>
      </c>
      <c r="M29" s="152"/>
    </row>
    <row r="30" spans="2:13" ht="22.5" customHeight="1">
      <c r="B30" s="138">
        <f t="shared" si="0"/>
        <v>27</v>
      </c>
      <c r="C30" s="140"/>
      <c r="D30" s="144"/>
      <c r="E30" s="140"/>
      <c r="F30" s="140"/>
      <c r="G30" s="146"/>
      <c r="H30" s="140"/>
      <c r="I30" s="170" t="str">
        <f t="shared" si="1"/>
        <v/>
      </c>
      <c r="J30" s="170" t="str">
        <f t="shared" si="2"/>
        <v/>
      </c>
      <c r="K30" s="173" t="str">
        <f t="shared" si="3"/>
        <v/>
      </c>
      <c r="L30" s="149" t="str">
        <f t="shared" si="4"/>
        <v/>
      </c>
      <c r="M30" s="152"/>
    </row>
    <row r="31" spans="2:13" ht="22.5" customHeight="1">
      <c r="B31" s="138">
        <f t="shared" si="0"/>
        <v>28</v>
      </c>
      <c r="C31" s="140"/>
      <c r="D31" s="144"/>
      <c r="E31" s="140"/>
      <c r="F31" s="140"/>
      <c r="G31" s="146"/>
      <c r="H31" s="140"/>
      <c r="I31" s="170" t="str">
        <f t="shared" si="1"/>
        <v/>
      </c>
      <c r="J31" s="170" t="str">
        <f t="shared" si="2"/>
        <v/>
      </c>
      <c r="K31" s="173" t="str">
        <f t="shared" si="3"/>
        <v/>
      </c>
      <c r="L31" s="149" t="str">
        <f t="shared" si="4"/>
        <v/>
      </c>
      <c r="M31" s="152"/>
    </row>
    <row r="32" spans="2:13" ht="22.5" customHeight="1">
      <c r="B32" s="138">
        <f t="shared" si="0"/>
        <v>29</v>
      </c>
      <c r="C32" s="140"/>
      <c r="D32" s="144"/>
      <c r="E32" s="140"/>
      <c r="F32" s="140"/>
      <c r="G32" s="146"/>
      <c r="H32" s="140"/>
      <c r="I32" s="170" t="str">
        <f t="shared" si="1"/>
        <v/>
      </c>
      <c r="J32" s="170" t="str">
        <f t="shared" si="2"/>
        <v/>
      </c>
      <c r="K32" s="173" t="str">
        <f t="shared" si="3"/>
        <v/>
      </c>
      <c r="L32" s="149" t="str">
        <f t="shared" si="4"/>
        <v/>
      </c>
      <c r="M32" s="152"/>
    </row>
    <row r="33" spans="2:13" ht="22.5" customHeight="1">
      <c r="B33" s="138">
        <f t="shared" si="0"/>
        <v>30</v>
      </c>
      <c r="C33" s="140"/>
      <c r="D33" s="144"/>
      <c r="E33" s="140"/>
      <c r="F33" s="140"/>
      <c r="G33" s="146"/>
      <c r="H33" s="140"/>
      <c r="I33" s="170" t="str">
        <f t="shared" si="1"/>
        <v/>
      </c>
      <c r="J33" s="170" t="str">
        <f t="shared" si="2"/>
        <v/>
      </c>
      <c r="K33" s="173" t="str">
        <f t="shared" si="3"/>
        <v/>
      </c>
      <c r="L33" s="149" t="str">
        <f t="shared" si="4"/>
        <v/>
      </c>
      <c r="M33" s="152"/>
    </row>
    <row r="34" spans="2:13" ht="22.5" customHeight="1">
      <c r="B34" s="138">
        <f t="shared" si="0"/>
        <v>31</v>
      </c>
      <c r="C34" s="140"/>
      <c r="D34" s="144"/>
      <c r="E34" s="140"/>
      <c r="F34" s="140"/>
      <c r="G34" s="146"/>
      <c r="H34" s="140"/>
      <c r="I34" s="170" t="str">
        <f t="shared" si="1"/>
        <v/>
      </c>
      <c r="J34" s="170" t="str">
        <f t="shared" si="2"/>
        <v/>
      </c>
      <c r="K34" s="173" t="str">
        <f t="shared" si="3"/>
        <v/>
      </c>
      <c r="L34" s="149" t="str">
        <f t="shared" si="4"/>
        <v/>
      </c>
      <c r="M34" s="152"/>
    </row>
    <row r="35" spans="2:13" ht="22.5" customHeight="1">
      <c r="B35" s="138">
        <f t="shared" si="0"/>
        <v>32</v>
      </c>
      <c r="C35" s="140"/>
      <c r="D35" s="144"/>
      <c r="E35" s="140"/>
      <c r="F35" s="140"/>
      <c r="G35" s="146"/>
      <c r="H35" s="140"/>
      <c r="I35" s="170" t="str">
        <f t="shared" si="1"/>
        <v/>
      </c>
      <c r="J35" s="170" t="str">
        <f t="shared" si="2"/>
        <v/>
      </c>
      <c r="K35" s="173" t="str">
        <f t="shared" si="3"/>
        <v/>
      </c>
      <c r="L35" s="149" t="str">
        <f t="shared" si="4"/>
        <v/>
      </c>
      <c r="M35" s="152"/>
    </row>
    <row r="36" spans="2:13" ht="22.5" customHeight="1">
      <c r="B36" s="138">
        <f t="shared" si="0"/>
        <v>33</v>
      </c>
      <c r="C36" s="140"/>
      <c r="D36" s="144"/>
      <c r="E36" s="140"/>
      <c r="F36" s="140"/>
      <c r="G36" s="146"/>
      <c r="H36" s="140"/>
      <c r="I36" s="170" t="str">
        <f t="shared" si="1"/>
        <v/>
      </c>
      <c r="J36" s="170" t="str">
        <f t="shared" si="2"/>
        <v/>
      </c>
      <c r="K36" s="173" t="str">
        <f t="shared" si="3"/>
        <v/>
      </c>
      <c r="L36" s="149" t="str">
        <f t="shared" si="4"/>
        <v/>
      </c>
      <c r="M36" s="152"/>
    </row>
    <row r="37" spans="2:13" ht="22.5" customHeight="1">
      <c r="B37" s="138">
        <f t="shared" si="0"/>
        <v>34</v>
      </c>
      <c r="C37" s="140"/>
      <c r="D37" s="144"/>
      <c r="E37" s="140"/>
      <c r="F37" s="140"/>
      <c r="G37" s="146"/>
      <c r="H37" s="140"/>
      <c r="I37" s="170" t="str">
        <f t="shared" si="1"/>
        <v/>
      </c>
      <c r="J37" s="170" t="str">
        <f t="shared" si="2"/>
        <v/>
      </c>
      <c r="K37" s="173" t="str">
        <f t="shared" si="3"/>
        <v/>
      </c>
      <c r="L37" s="149" t="str">
        <f t="shared" si="4"/>
        <v/>
      </c>
      <c r="M37" s="152"/>
    </row>
    <row r="38" spans="2:13" ht="22.5" customHeight="1">
      <c r="B38" s="138">
        <f t="shared" si="0"/>
        <v>35</v>
      </c>
      <c r="C38" s="140"/>
      <c r="D38" s="144"/>
      <c r="E38" s="140"/>
      <c r="F38" s="140"/>
      <c r="G38" s="146"/>
      <c r="H38" s="140"/>
      <c r="I38" s="170" t="str">
        <f t="shared" si="1"/>
        <v/>
      </c>
      <c r="J38" s="170" t="str">
        <f t="shared" si="2"/>
        <v/>
      </c>
      <c r="K38" s="173" t="str">
        <f t="shared" si="3"/>
        <v/>
      </c>
      <c r="L38" s="149" t="str">
        <f t="shared" si="4"/>
        <v/>
      </c>
      <c r="M38" s="152"/>
    </row>
    <row r="39" spans="2:13" ht="22.5" customHeight="1">
      <c r="B39" s="138">
        <f t="shared" si="0"/>
        <v>36</v>
      </c>
      <c r="C39" s="140"/>
      <c r="D39" s="144"/>
      <c r="E39" s="140"/>
      <c r="F39" s="140"/>
      <c r="G39" s="146"/>
      <c r="H39" s="140"/>
      <c r="I39" s="170" t="str">
        <f t="shared" si="1"/>
        <v/>
      </c>
      <c r="J39" s="170" t="str">
        <f t="shared" si="2"/>
        <v/>
      </c>
      <c r="K39" s="173" t="str">
        <f t="shared" si="3"/>
        <v/>
      </c>
      <c r="L39" s="149" t="str">
        <f t="shared" si="4"/>
        <v/>
      </c>
      <c r="M39" s="152"/>
    </row>
    <row r="40" spans="2:13" ht="22.5" customHeight="1">
      <c r="B40" s="138">
        <f t="shared" si="0"/>
        <v>37</v>
      </c>
      <c r="C40" s="140"/>
      <c r="D40" s="144"/>
      <c r="E40" s="140"/>
      <c r="F40" s="140"/>
      <c r="G40" s="146"/>
      <c r="H40" s="140"/>
      <c r="I40" s="170" t="str">
        <f t="shared" si="1"/>
        <v/>
      </c>
      <c r="J40" s="170" t="str">
        <f t="shared" si="2"/>
        <v/>
      </c>
      <c r="K40" s="173" t="str">
        <f t="shared" si="3"/>
        <v/>
      </c>
      <c r="L40" s="149" t="str">
        <f t="shared" si="4"/>
        <v/>
      </c>
      <c r="M40" s="152"/>
    </row>
    <row r="41" spans="2:13" ht="22.5" customHeight="1">
      <c r="B41" s="138">
        <f t="shared" si="0"/>
        <v>38</v>
      </c>
      <c r="C41" s="140"/>
      <c r="D41" s="144"/>
      <c r="E41" s="140"/>
      <c r="F41" s="140"/>
      <c r="G41" s="146"/>
      <c r="H41" s="140"/>
      <c r="I41" s="170" t="str">
        <f t="shared" si="1"/>
        <v/>
      </c>
      <c r="J41" s="170" t="str">
        <f t="shared" si="2"/>
        <v/>
      </c>
      <c r="K41" s="173" t="str">
        <f t="shared" si="3"/>
        <v/>
      </c>
      <c r="L41" s="149" t="str">
        <f t="shared" si="4"/>
        <v/>
      </c>
      <c r="M41" s="152"/>
    </row>
    <row r="42" spans="2:13" ht="22.5" customHeight="1">
      <c r="B42" s="138">
        <f t="shared" si="0"/>
        <v>39</v>
      </c>
      <c r="C42" s="140"/>
      <c r="D42" s="144"/>
      <c r="E42" s="140"/>
      <c r="F42" s="140"/>
      <c r="G42" s="146"/>
      <c r="H42" s="140"/>
      <c r="I42" s="170" t="str">
        <f t="shared" si="1"/>
        <v/>
      </c>
      <c r="J42" s="170" t="str">
        <f t="shared" si="2"/>
        <v/>
      </c>
      <c r="K42" s="173" t="str">
        <f t="shared" si="3"/>
        <v/>
      </c>
      <c r="L42" s="149" t="str">
        <f t="shared" si="4"/>
        <v/>
      </c>
      <c r="M42" s="152"/>
    </row>
    <row r="43" spans="2:13" ht="22.5" customHeight="1">
      <c r="B43" s="138">
        <f t="shared" si="0"/>
        <v>40</v>
      </c>
      <c r="C43" s="140"/>
      <c r="D43" s="144"/>
      <c r="E43" s="140"/>
      <c r="F43" s="140"/>
      <c r="G43" s="146"/>
      <c r="H43" s="140"/>
      <c r="I43" s="170" t="str">
        <f t="shared" si="1"/>
        <v/>
      </c>
      <c r="J43" s="170" t="str">
        <f t="shared" si="2"/>
        <v/>
      </c>
      <c r="K43" s="173" t="str">
        <f t="shared" si="3"/>
        <v/>
      </c>
      <c r="L43" s="149" t="str">
        <f t="shared" si="4"/>
        <v/>
      </c>
      <c r="M43" s="152"/>
    </row>
    <row r="44" spans="2:13" ht="22.5" customHeight="1">
      <c r="B44" s="138">
        <f t="shared" si="0"/>
        <v>41</v>
      </c>
      <c r="C44" s="140"/>
      <c r="D44" s="144"/>
      <c r="E44" s="140"/>
      <c r="F44" s="140"/>
      <c r="G44" s="146"/>
      <c r="H44" s="140"/>
      <c r="I44" s="170" t="str">
        <f t="shared" si="1"/>
        <v/>
      </c>
      <c r="J44" s="170" t="str">
        <f t="shared" si="2"/>
        <v/>
      </c>
      <c r="K44" s="173" t="str">
        <f t="shared" si="3"/>
        <v/>
      </c>
      <c r="L44" s="149" t="str">
        <f t="shared" si="4"/>
        <v/>
      </c>
      <c r="M44" s="152"/>
    </row>
    <row r="45" spans="2:13" ht="22.5" customHeight="1">
      <c r="B45" s="138">
        <f t="shared" si="0"/>
        <v>42</v>
      </c>
      <c r="C45" s="140"/>
      <c r="D45" s="144"/>
      <c r="E45" s="140"/>
      <c r="F45" s="140"/>
      <c r="G45" s="146"/>
      <c r="H45" s="140"/>
      <c r="I45" s="170" t="str">
        <f t="shared" si="1"/>
        <v/>
      </c>
      <c r="J45" s="170" t="str">
        <f t="shared" si="2"/>
        <v/>
      </c>
      <c r="K45" s="173" t="str">
        <f t="shared" si="3"/>
        <v/>
      </c>
      <c r="L45" s="149" t="str">
        <f t="shared" si="4"/>
        <v/>
      </c>
      <c r="M45" s="152"/>
    </row>
    <row r="46" spans="2:13" ht="22.5" customHeight="1">
      <c r="B46" s="138">
        <f t="shared" si="0"/>
        <v>43</v>
      </c>
      <c r="C46" s="140"/>
      <c r="D46" s="144"/>
      <c r="E46" s="140"/>
      <c r="F46" s="140"/>
      <c r="G46" s="146"/>
      <c r="H46" s="140"/>
      <c r="I46" s="170" t="str">
        <f t="shared" si="1"/>
        <v/>
      </c>
      <c r="J46" s="170" t="str">
        <f t="shared" si="2"/>
        <v/>
      </c>
      <c r="K46" s="173" t="str">
        <f t="shared" si="3"/>
        <v/>
      </c>
      <c r="L46" s="149" t="str">
        <f t="shared" si="4"/>
        <v/>
      </c>
      <c r="M46" s="152"/>
    </row>
    <row r="47" spans="2:13" ht="22.5" customHeight="1">
      <c r="B47" s="138">
        <f t="shared" si="0"/>
        <v>44</v>
      </c>
      <c r="C47" s="140"/>
      <c r="D47" s="144"/>
      <c r="E47" s="140"/>
      <c r="F47" s="140"/>
      <c r="G47" s="146"/>
      <c r="H47" s="140"/>
      <c r="I47" s="170" t="str">
        <f t="shared" si="1"/>
        <v/>
      </c>
      <c r="J47" s="170" t="str">
        <f t="shared" si="2"/>
        <v/>
      </c>
      <c r="K47" s="173" t="str">
        <f t="shared" si="3"/>
        <v/>
      </c>
      <c r="L47" s="149" t="str">
        <f t="shared" si="4"/>
        <v/>
      </c>
      <c r="M47" s="152"/>
    </row>
    <row r="48" spans="2:13" ht="22.5" customHeight="1">
      <c r="B48" s="138">
        <f t="shared" si="0"/>
        <v>45</v>
      </c>
      <c r="C48" s="140"/>
      <c r="D48" s="144"/>
      <c r="E48" s="140"/>
      <c r="F48" s="140"/>
      <c r="G48" s="146"/>
      <c r="H48" s="140"/>
      <c r="I48" s="170" t="str">
        <f t="shared" si="1"/>
        <v/>
      </c>
      <c r="J48" s="170" t="str">
        <f t="shared" si="2"/>
        <v/>
      </c>
      <c r="K48" s="173" t="str">
        <f t="shared" si="3"/>
        <v/>
      </c>
      <c r="L48" s="149" t="str">
        <f t="shared" si="4"/>
        <v/>
      </c>
      <c r="M48" s="152"/>
    </row>
    <row r="49" spans="2:13" ht="22.5" customHeight="1">
      <c r="B49" s="138">
        <f t="shared" si="0"/>
        <v>46</v>
      </c>
      <c r="C49" s="140"/>
      <c r="D49" s="144"/>
      <c r="E49" s="140"/>
      <c r="F49" s="140"/>
      <c r="G49" s="146"/>
      <c r="H49" s="140"/>
      <c r="I49" s="170" t="str">
        <f t="shared" si="1"/>
        <v/>
      </c>
      <c r="J49" s="170" t="str">
        <f t="shared" si="2"/>
        <v/>
      </c>
      <c r="K49" s="173" t="str">
        <f t="shared" si="3"/>
        <v/>
      </c>
      <c r="L49" s="149" t="str">
        <f t="shared" si="4"/>
        <v/>
      </c>
      <c r="M49" s="152"/>
    </row>
    <row r="50" spans="2:13" ht="22.5" customHeight="1">
      <c r="B50" s="138">
        <f t="shared" si="0"/>
        <v>47</v>
      </c>
      <c r="C50" s="140"/>
      <c r="D50" s="144"/>
      <c r="E50" s="140"/>
      <c r="F50" s="140"/>
      <c r="G50" s="146"/>
      <c r="H50" s="140"/>
      <c r="I50" s="170" t="str">
        <f t="shared" si="1"/>
        <v/>
      </c>
      <c r="J50" s="170" t="str">
        <f t="shared" si="2"/>
        <v/>
      </c>
      <c r="K50" s="173" t="str">
        <f t="shared" si="3"/>
        <v/>
      </c>
      <c r="L50" s="149" t="str">
        <f t="shared" si="4"/>
        <v/>
      </c>
      <c r="M50" s="152"/>
    </row>
    <row r="51" spans="2:13" ht="22.5" customHeight="1">
      <c r="B51" s="138">
        <f t="shared" si="0"/>
        <v>48</v>
      </c>
      <c r="C51" s="140"/>
      <c r="D51" s="144"/>
      <c r="E51" s="140"/>
      <c r="F51" s="140"/>
      <c r="G51" s="146"/>
      <c r="H51" s="140"/>
      <c r="I51" s="170" t="str">
        <f t="shared" si="1"/>
        <v/>
      </c>
      <c r="J51" s="170" t="str">
        <f t="shared" si="2"/>
        <v/>
      </c>
      <c r="K51" s="173" t="str">
        <f t="shared" si="3"/>
        <v/>
      </c>
      <c r="L51" s="149" t="str">
        <f t="shared" si="4"/>
        <v/>
      </c>
      <c r="M51" s="152"/>
    </row>
    <row r="52" spans="2:13" ht="22.5" customHeight="1">
      <c r="B52" s="138">
        <f t="shared" si="0"/>
        <v>49</v>
      </c>
      <c r="C52" s="140"/>
      <c r="D52" s="144"/>
      <c r="E52" s="140"/>
      <c r="F52" s="140"/>
      <c r="G52" s="146"/>
      <c r="H52" s="140"/>
      <c r="I52" s="170" t="str">
        <f t="shared" si="1"/>
        <v/>
      </c>
      <c r="J52" s="170" t="str">
        <f t="shared" si="2"/>
        <v/>
      </c>
      <c r="K52" s="173" t="str">
        <f t="shared" si="3"/>
        <v/>
      </c>
      <c r="L52" s="149" t="str">
        <f t="shared" si="4"/>
        <v/>
      </c>
      <c r="M52" s="152"/>
    </row>
    <row r="53" spans="2:13" ht="22.5" customHeight="1">
      <c r="B53" s="138">
        <f t="shared" si="0"/>
        <v>50</v>
      </c>
      <c r="C53" s="140"/>
      <c r="D53" s="144"/>
      <c r="E53" s="140"/>
      <c r="F53" s="140"/>
      <c r="G53" s="146"/>
      <c r="H53" s="140"/>
      <c r="I53" s="170" t="str">
        <f t="shared" si="1"/>
        <v/>
      </c>
      <c r="J53" s="170" t="str">
        <f t="shared" si="2"/>
        <v/>
      </c>
      <c r="K53" s="173" t="str">
        <f t="shared" si="3"/>
        <v/>
      </c>
      <c r="L53" s="149" t="str">
        <f t="shared" si="4"/>
        <v/>
      </c>
      <c r="M53" s="152"/>
    </row>
    <row r="54" spans="2:13" ht="22.5" customHeight="1">
      <c r="B54" s="138">
        <f t="shared" si="0"/>
        <v>51</v>
      </c>
      <c r="C54" s="140"/>
      <c r="D54" s="144"/>
      <c r="E54" s="140"/>
      <c r="F54" s="140"/>
      <c r="G54" s="146"/>
      <c r="H54" s="140"/>
      <c r="I54" s="170" t="str">
        <f t="shared" si="1"/>
        <v/>
      </c>
      <c r="J54" s="170" t="str">
        <f t="shared" si="2"/>
        <v/>
      </c>
      <c r="K54" s="173" t="str">
        <f t="shared" si="3"/>
        <v/>
      </c>
      <c r="L54" s="149" t="str">
        <f t="shared" si="4"/>
        <v/>
      </c>
      <c r="M54" s="152"/>
    </row>
    <row r="55" spans="2:13" ht="22.5" customHeight="1">
      <c r="B55" s="138">
        <f t="shared" si="0"/>
        <v>52</v>
      </c>
      <c r="C55" s="140"/>
      <c r="D55" s="144"/>
      <c r="E55" s="140"/>
      <c r="F55" s="140"/>
      <c r="G55" s="146"/>
      <c r="H55" s="140"/>
      <c r="I55" s="170" t="str">
        <f t="shared" si="1"/>
        <v/>
      </c>
      <c r="J55" s="170" t="str">
        <f t="shared" si="2"/>
        <v/>
      </c>
      <c r="K55" s="173" t="str">
        <f t="shared" si="3"/>
        <v/>
      </c>
      <c r="L55" s="149" t="str">
        <f t="shared" si="4"/>
        <v/>
      </c>
      <c r="M55" s="152"/>
    </row>
    <row r="56" spans="2:13" ht="22.5" customHeight="1">
      <c r="B56" s="138">
        <f t="shared" si="0"/>
        <v>53</v>
      </c>
      <c r="C56" s="140"/>
      <c r="D56" s="144"/>
      <c r="E56" s="140"/>
      <c r="F56" s="140"/>
      <c r="G56" s="146"/>
      <c r="H56" s="140"/>
      <c r="I56" s="170" t="str">
        <f t="shared" si="1"/>
        <v/>
      </c>
      <c r="J56" s="170" t="str">
        <f t="shared" si="2"/>
        <v/>
      </c>
      <c r="K56" s="173" t="str">
        <f t="shared" si="3"/>
        <v/>
      </c>
      <c r="L56" s="149" t="str">
        <f t="shared" si="4"/>
        <v/>
      </c>
      <c r="M56" s="152"/>
    </row>
    <row r="57" spans="2:13" ht="22.5" customHeight="1">
      <c r="B57" s="138">
        <f t="shared" si="0"/>
        <v>54</v>
      </c>
      <c r="C57" s="140"/>
      <c r="D57" s="144"/>
      <c r="E57" s="140"/>
      <c r="F57" s="140"/>
      <c r="G57" s="146"/>
      <c r="H57" s="140"/>
      <c r="I57" s="170" t="str">
        <f t="shared" si="1"/>
        <v/>
      </c>
      <c r="J57" s="170" t="str">
        <f t="shared" si="2"/>
        <v/>
      </c>
      <c r="K57" s="173" t="str">
        <f t="shared" si="3"/>
        <v/>
      </c>
      <c r="L57" s="149" t="str">
        <f t="shared" si="4"/>
        <v/>
      </c>
      <c r="M57" s="152"/>
    </row>
    <row r="58" spans="2:13" ht="22.5" customHeight="1">
      <c r="B58" s="138">
        <f t="shared" si="0"/>
        <v>55</v>
      </c>
      <c r="C58" s="140"/>
      <c r="D58" s="144"/>
      <c r="E58" s="140"/>
      <c r="F58" s="140"/>
      <c r="G58" s="146"/>
      <c r="H58" s="140"/>
      <c r="I58" s="170" t="str">
        <f t="shared" si="1"/>
        <v/>
      </c>
      <c r="J58" s="170" t="str">
        <f t="shared" si="2"/>
        <v/>
      </c>
      <c r="K58" s="173" t="str">
        <f t="shared" si="3"/>
        <v/>
      </c>
      <c r="L58" s="149" t="str">
        <f t="shared" si="4"/>
        <v/>
      </c>
      <c r="M58" s="152"/>
    </row>
    <row r="59" spans="2:13" ht="22.5" customHeight="1">
      <c r="B59" s="138">
        <f t="shared" si="0"/>
        <v>56</v>
      </c>
      <c r="C59" s="140"/>
      <c r="D59" s="144"/>
      <c r="E59" s="140"/>
      <c r="F59" s="140"/>
      <c r="G59" s="146"/>
      <c r="H59" s="140"/>
      <c r="I59" s="170" t="str">
        <f t="shared" si="1"/>
        <v/>
      </c>
      <c r="J59" s="170" t="str">
        <f t="shared" si="2"/>
        <v/>
      </c>
      <c r="K59" s="173" t="str">
        <f t="shared" si="3"/>
        <v/>
      </c>
      <c r="L59" s="149" t="str">
        <f t="shared" si="4"/>
        <v/>
      </c>
      <c r="M59" s="152"/>
    </row>
    <row r="60" spans="2:13" ht="22.5" customHeight="1">
      <c r="B60" s="138">
        <f t="shared" si="0"/>
        <v>57</v>
      </c>
      <c r="C60" s="140"/>
      <c r="D60" s="144"/>
      <c r="E60" s="140"/>
      <c r="F60" s="140"/>
      <c r="G60" s="146"/>
      <c r="H60" s="140"/>
      <c r="I60" s="170" t="str">
        <f t="shared" si="1"/>
        <v/>
      </c>
      <c r="J60" s="170" t="str">
        <f t="shared" si="2"/>
        <v/>
      </c>
      <c r="K60" s="173" t="str">
        <f t="shared" si="3"/>
        <v/>
      </c>
      <c r="L60" s="149" t="str">
        <f t="shared" si="4"/>
        <v/>
      </c>
      <c r="M60" s="152"/>
    </row>
    <row r="61" spans="2:13" ht="22.5" customHeight="1">
      <c r="B61" s="138">
        <f t="shared" si="0"/>
        <v>58</v>
      </c>
      <c r="C61" s="140"/>
      <c r="D61" s="144"/>
      <c r="E61" s="140"/>
      <c r="F61" s="140"/>
      <c r="G61" s="146"/>
      <c r="H61" s="140"/>
      <c r="I61" s="170" t="str">
        <f t="shared" si="1"/>
        <v/>
      </c>
      <c r="J61" s="170" t="str">
        <f t="shared" si="2"/>
        <v/>
      </c>
      <c r="K61" s="173" t="str">
        <f t="shared" si="3"/>
        <v/>
      </c>
      <c r="L61" s="149" t="str">
        <f t="shared" si="4"/>
        <v/>
      </c>
      <c r="M61" s="152"/>
    </row>
    <row r="62" spans="2:13" ht="22.5" customHeight="1">
      <c r="B62" s="138">
        <f t="shared" si="0"/>
        <v>59</v>
      </c>
      <c r="C62" s="140"/>
      <c r="D62" s="144"/>
      <c r="E62" s="140"/>
      <c r="F62" s="140"/>
      <c r="G62" s="146"/>
      <c r="H62" s="140"/>
      <c r="I62" s="170" t="str">
        <f t="shared" si="1"/>
        <v/>
      </c>
      <c r="J62" s="170" t="str">
        <f t="shared" si="2"/>
        <v/>
      </c>
      <c r="K62" s="173" t="str">
        <f t="shared" si="3"/>
        <v/>
      </c>
      <c r="L62" s="149" t="str">
        <f t="shared" si="4"/>
        <v/>
      </c>
      <c r="M62" s="152"/>
    </row>
    <row r="63" spans="2:13" ht="22.5" customHeight="1">
      <c r="B63" s="138">
        <f t="shared" si="0"/>
        <v>60</v>
      </c>
      <c r="C63" s="140"/>
      <c r="D63" s="144"/>
      <c r="E63" s="140"/>
      <c r="F63" s="140"/>
      <c r="G63" s="146"/>
      <c r="H63" s="140"/>
      <c r="I63" s="170" t="str">
        <f t="shared" si="1"/>
        <v/>
      </c>
      <c r="J63" s="170" t="str">
        <f t="shared" si="2"/>
        <v/>
      </c>
      <c r="K63" s="173" t="str">
        <f t="shared" si="3"/>
        <v/>
      </c>
      <c r="L63" s="149" t="str">
        <f t="shared" si="4"/>
        <v/>
      </c>
      <c r="M63" s="152"/>
    </row>
    <row r="64" spans="2:13" ht="22.5" customHeight="1">
      <c r="B64" s="138">
        <f t="shared" si="0"/>
        <v>61</v>
      </c>
      <c r="C64" s="140"/>
      <c r="D64" s="144"/>
      <c r="E64" s="140"/>
      <c r="F64" s="140"/>
      <c r="G64" s="146"/>
      <c r="H64" s="140"/>
      <c r="I64" s="170" t="str">
        <f t="shared" si="1"/>
        <v/>
      </c>
      <c r="J64" s="170" t="str">
        <f t="shared" si="2"/>
        <v/>
      </c>
      <c r="K64" s="173" t="str">
        <f t="shared" si="3"/>
        <v/>
      </c>
      <c r="L64" s="149" t="str">
        <f t="shared" si="4"/>
        <v/>
      </c>
      <c r="M64" s="152"/>
    </row>
    <row r="65" spans="2:13" ht="22.5" customHeight="1">
      <c r="B65" s="138">
        <f t="shared" si="0"/>
        <v>62</v>
      </c>
      <c r="C65" s="140"/>
      <c r="D65" s="144"/>
      <c r="E65" s="140"/>
      <c r="F65" s="140"/>
      <c r="G65" s="146"/>
      <c r="H65" s="140"/>
      <c r="I65" s="170" t="str">
        <f t="shared" si="1"/>
        <v/>
      </c>
      <c r="J65" s="170" t="str">
        <f t="shared" si="2"/>
        <v/>
      </c>
      <c r="K65" s="173" t="str">
        <f t="shared" si="3"/>
        <v/>
      </c>
      <c r="L65" s="149" t="str">
        <f t="shared" si="4"/>
        <v/>
      </c>
      <c r="M65" s="152"/>
    </row>
    <row r="66" spans="2:13" ht="22.5" customHeight="1">
      <c r="B66" s="138">
        <f t="shared" si="0"/>
        <v>63</v>
      </c>
      <c r="C66" s="140"/>
      <c r="D66" s="144"/>
      <c r="E66" s="140"/>
      <c r="F66" s="140"/>
      <c r="G66" s="146"/>
      <c r="H66" s="140"/>
      <c r="I66" s="170" t="str">
        <f t="shared" si="1"/>
        <v/>
      </c>
      <c r="J66" s="170" t="str">
        <f t="shared" si="2"/>
        <v/>
      </c>
      <c r="K66" s="173" t="str">
        <f t="shared" si="3"/>
        <v/>
      </c>
      <c r="L66" s="149" t="str">
        <f t="shared" si="4"/>
        <v/>
      </c>
      <c r="M66" s="152"/>
    </row>
    <row r="67" spans="2:13" ht="22.5" customHeight="1">
      <c r="B67" s="138">
        <f t="shared" si="0"/>
        <v>64</v>
      </c>
      <c r="C67" s="140"/>
      <c r="D67" s="144"/>
      <c r="E67" s="140"/>
      <c r="F67" s="140"/>
      <c r="G67" s="146"/>
      <c r="H67" s="140"/>
      <c r="I67" s="170" t="str">
        <f t="shared" si="1"/>
        <v/>
      </c>
      <c r="J67" s="170" t="str">
        <f t="shared" si="2"/>
        <v/>
      </c>
      <c r="K67" s="173" t="str">
        <f t="shared" si="3"/>
        <v/>
      </c>
      <c r="L67" s="149" t="str">
        <f t="shared" si="4"/>
        <v/>
      </c>
      <c r="M67" s="152"/>
    </row>
    <row r="68" spans="2:13" ht="22.5" customHeight="1">
      <c r="B68" s="138">
        <f t="shared" ref="B68:B131" si="5">ROW()-3</f>
        <v>65</v>
      </c>
      <c r="C68" s="140"/>
      <c r="D68" s="144"/>
      <c r="E68" s="140"/>
      <c r="F68" s="140"/>
      <c r="G68" s="146"/>
      <c r="H68" s="140"/>
      <c r="I68" s="170" t="str">
        <f t="shared" ref="I68:I131" si="6">IF(E68="障害者支援施設（施設入所支援事業所）","",IF(H68="","",H68*4000))</f>
        <v/>
      </c>
      <c r="J68" s="170" t="str">
        <f t="shared" ref="J68:J131" si="7">IF(E68="障害者支援施設（施設入所支援事業所）",IF(H68="","",H68*9400),"")</f>
        <v/>
      </c>
      <c r="K68" s="173" t="str">
        <f t="shared" ref="K68:K131" si="8">IF(E68="","",IF(E68="障害者支援施設（施設入所支援事業所）",$X$3,$X$4))</f>
        <v/>
      </c>
      <c r="L68" s="149" t="str">
        <f t="shared" ref="L68:L131" si="9">IF(E68="","",IF(E68="障害者支援施設（施設入所支援事業所）",MINA(J68,K68),MINA(I68,K68)))</f>
        <v/>
      </c>
      <c r="M68" s="152"/>
    </row>
    <row r="69" spans="2:13" ht="22.5" customHeight="1">
      <c r="B69" s="138">
        <f t="shared" si="5"/>
        <v>66</v>
      </c>
      <c r="C69" s="140"/>
      <c r="D69" s="144"/>
      <c r="E69" s="140"/>
      <c r="F69" s="140"/>
      <c r="G69" s="146"/>
      <c r="H69" s="140"/>
      <c r="I69" s="170" t="str">
        <f t="shared" si="6"/>
        <v/>
      </c>
      <c r="J69" s="170" t="str">
        <f t="shared" si="7"/>
        <v/>
      </c>
      <c r="K69" s="173" t="str">
        <f t="shared" si="8"/>
        <v/>
      </c>
      <c r="L69" s="149" t="str">
        <f t="shared" si="9"/>
        <v/>
      </c>
      <c r="M69" s="152"/>
    </row>
    <row r="70" spans="2:13" ht="22.5" customHeight="1">
      <c r="B70" s="138">
        <f t="shared" si="5"/>
        <v>67</v>
      </c>
      <c r="C70" s="140"/>
      <c r="D70" s="144"/>
      <c r="E70" s="140"/>
      <c r="F70" s="140"/>
      <c r="G70" s="146"/>
      <c r="H70" s="140"/>
      <c r="I70" s="170" t="str">
        <f t="shared" si="6"/>
        <v/>
      </c>
      <c r="J70" s="170" t="str">
        <f t="shared" si="7"/>
        <v/>
      </c>
      <c r="K70" s="173" t="str">
        <f t="shared" si="8"/>
        <v/>
      </c>
      <c r="L70" s="149" t="str">
        <f t="shared" si="9"/>
        <v/>
      </c>
      <c r="M70" s="152"/>
    </row>
    <row r="71" spans="2:13" ht="22.5" customHeight="1">
      <c r="B71" s="138">
        <f t="shared" si="5"/>
        <v>68</v>
      </c>
      <c r="C71" s="140"/>
      <c r="D71" s="144"/>
      <c r="E71" s="140"/>
      <c r="F71" s="140"/>
      <c r="G71" s="146"/>
      <c r="H71" s="140"/>
      <c r="I71" s="170" t="str">
        <f t="shared" si="6"/>
        <v/>
      </c>
      <c r="J71" s="170" t="str">
        <f t="shared" si="7"/>
        <v/>
      </c>
      <c r="K71" s="173" t="str">
        <f t="shared" si="8"/>
        <v/>
      </c>
      <c r="L71" s="149" t="str">
        <f t="shared" si="9"/>
        <v/>
      </c>
      <c r="M71" s="152"/>
    </row>
    <row r="72" spans="2:13" ht="22.5" customHeight="1">
      <c r="B72" s="138">
        <f t="shared" si="5"/>
        <v>69</v>
      </c>
      <c r="C72" s="140"/>
      <c r="D72" s="144"/>
      <c r="E72" s="140"/>
      <c r="F72" s="140"/>
      <c r="G72" s="146"/>
      <c r="H72" s="140"/>
      <c r="I72" s="170" t="str">
        <f t="shared" si="6"/>
        <v/>
      </c>
      <c r="J72" s="170" t="str">
        <f t="shared" si="7"/>
        <v/>
      </c>
      <c r="K72" s="173" t="str">
        <f t="shared" si="8"/>
        <v/>
      </c>
      <c r="L72" s="149" t="str">
        <f t="shared" si="9"/>
        <v/>
      </c>
      <c r="M72" s="152"/>
    </row>
    <row r="73" spans="2:13" ht="22.5" customHeight="1">
      <c r="B73" s="138">
        <f t="shared" si="5"/>
        <v>70</v>
      </c>
      <c r="C73" s="140"/>
      <c r="D73" s="144"/>
      <c r="E73" s="140"/>
      <c r="F73" s="140"/>
      <c r="G73" s="146"/>
      <c r="H73" s="140"/>
      <c r="I73" s="170" t="str">
        <f t="shared" si="6"/>
        <v/>
      </c>
      <c r="J73" s="170" t="str">
        <f t="shared" si="7"/>
        <v/>
      </c>
      <c r="K73" s="173" t="str">
        <f t="shared" si="8"/>
        <v/>
      </c>
      <c r="L73" s="149" t="str">
        <f t="shared" si="9"/>
        <v/>
      </c>
      <c r="M73" s="152"/>
    </row>
    <row r="74" spans="2:13" ht="22.5" customHeight="1">
      <c r="B74" s="138">
        <f t="shared" si="5"/>
        <v>71</v>
      </c>
      <c r="C74" s="140"/>
      <c r="D74" s="144"/>
      <c r="E74" s="140"/>
      <c r="F74" s="140"/>
      <c r="G74" s="146"/>
      <c r="H74" s="140"/>
      <c r="I74" s="170" t="str">
        <f t="shared" si="6"/>
        <v/>
      </c>
      <c r="J74" s="170" t="str">
        <f t="shared" si="7"/>
        <v/>
      </c>
      <c r="K74" s="173" t="str">
        <f t="shared" si="8"/>
        <v/>
      </c>
      <c r="L74" s="149" t="str">
        <f t="shared" si="9"/>
        <v/>
      </c>
      <c r="M74" s="152"/>
    </row>
    <row r="75" spans="2:13" ht="22.5" customHeight="1">
      <c r="B75" s="138">
        <f t="shared" si="5"/>
        <v>72</v>
      </c>
      <c r="C75" s="140"/>
      <c r="D75" s="144"/>
      <c r="E75" s="140"/>
      <c r="F75" s="140"/>
      <c r="G75" s="146"/>
      <c r="H75" s="140"/>
      <c r="I75" s="170" t="str">
        <f t="shared" si="6"/>
        <v/>
      </c>
      <c r="J75" s="170" t="str">
        <f t="shared" si="7"/>
        <v/>
      </c>
      <c r="K75" s="173" t="str">
        <f t="shared" si="8"/>
        <v/>
      </c>
      <c r="L75" s="149" t="str">
        <f t="shared" si="9"/>
        <v/>
      </c>
      <c r="M75" s="152"/>
    </row>
    <row r="76" spans="2:13" ht="22.5" customHeight="1">
      <c r="B76" s="138">
        <f t="shared" si="5"/>
        <v>73</v>
      </c>
      <c r="C76" s="140"/>
      <c r="D76" s="144"/>
      <c r="E76" s="140"/>
      <c r="F76" s="140"/>
      <c r="G76" s="146"/>
      <c r="H76" s="140"/>
      <c r="I76" s="170" t="str">
        <f t="shared" si="6"/>
        <v/>
      </c>
      <c r="J76" s="170" t="str">
        <f t="shared" si="7"/>
        <v/>
      </c>
      <c r="K76" s="173" t="str">
        <f t="shared" si="8"/>
        <v/>
      </c>
      <c r="L76" s="149" t="str">
        <f t="shared" si="9"/>
        <v/>
      </c>
      <c r="M76" s="152"/>
    </row>
    <row r="77" spans="2:13" ht="22.5" customHeight="1">
      <c r="B77" s="138">
        <f t="shared" si="5"/>
        <v>74</v>
      </c>
      <c r="C77" s="140"/>
      <c r="D77" s="144"/>
      <c r="E77" s="140"/>
      <c r="F77" s="140"/>
      <c r="G77" s="146"/>
      <c r="H77" s="140"/>
      <c r="I77" s="170" t="str">
        <f t="shared" si="6"/>
        <v/>
      </c>
      <c r="J77" s="170" t="str">
        <f t="shared" si="7"/>
        <v/>
      </c>
      <c r="K77" s="173" t="str">
        <f t="shared" si="8"/>
        <v/>
      </c>
      <c r="L77" s="149" t="str">
        <f t="shared" si="9"/>
        <v/>
      </c>
      <c r="M77" s="152"/>
    </row>
    <row r="78" spans="2:13" ht="22.5" customHeight="1">
      <c r="B78" s="138">
        <f t="shared" si="5"/>
        <v>75</v>
      </c>
      <c r="C78" s="140"/>
      <c r="D78" s="144"/>
      <c r="E78" s="140"/>
      <c r="F78" s="140"/>
      <c r="G78" s="146"/>
      <c r="H78" s="140"/>
      <c r="I78" s="170" t="str">
        <f t="shared" si="6"/>
        <v/>
      </c>
      <c r="J78" s="170" t="str">
        <f t="shared" si="7"/>
        <v/>
      </c>
      <c r="K78" s="173" t="str">
        <f t="shared" si="8"/>
        <v/>
      </c>
      <c r="L78" s="149" t="str">
        <f t="shared" si="9"/>
        <v/>
      </c>
      <c r="M78" s="152"/>
    </row>
    <row r="79" spans="2:13" ht="22.5" customHeight="1">
      <c r="B79" s="138">
        <f t="shared" si="5"/>
        <v>76</v>
      </c>
      <c r="C79" s="140"/>
      <c r="D79" s="144"/>
      <c r="E79" s="140"/>
      <c r="F79" s="140"/>
      <c r="G79" s="146"/>
      <c r="H79" s="140"/>
      <c r="I79" s="170" t="str">
        <f t="shared" si="6"/>
        <v/>
      </c>
      <c r="J79" s="170" t="str">
        <f t="shared" si="7"/>
        <v/>
      </c>
      <c r="K79" s="173" t="str">
        <f t="shared" si="8"/>
        <v/>
      </c>
      <c r="L79" s="149" t="str">
        <f t="shared" si="9"/>
        <v/>
      </c>
      <c r="M79" s="152"/>
    </row>
    <row r="80" spans="2:13" ht="22.5" customHeight="1">
      <c r="B80" s="138">
        <f t="shared" si="5"/>
        <v>77</v>
      </c>
      <c r="C80" s="140"/>
      <c r="D80" s="144"/>
      <c r="E80" s="140"/>
      <c r="F80" s="140"/>
      <c r="G80" s="146"/>
      <c r="H80" s="140"/>
      <c r="I80" s="170" t="str">
        <f t="shared" si="6"/>
        <v/>
      </c>
      <c r="J80" s="170" t="str">
        <f t="shared" si="7"/>
        <v/>
      </c>
      <c r="K80" s="173" t="str">
        <f t="shared" si="8"/>
        <v/>
      </c>
      <c r="L80" s="149" t="str">
        <f t="shared" si="9"/>
        <v/>
      </c>
      <c r="M80" s="152"/>
    </row>
    <row r="81" spans="2:13" ht="22.5" customHeight="1">
      <c r="B81" s="138">
        <f t="shared" si="5"/>
        <v>78</v>
      </c>
      <c r="C81" s="140"/>
      <c r="D81" s="144"/>
      <c r="E81" s="140"/>
      <c r="F81" s="140"/>
      <c r="G81" s="146"/>
      <c r="H81" s="140"/>
      <c r="I81" s="170" t="str">
        <f t="shared" si="6"/>
        <v/>
      </c>
      <c r="J81" s="170" t="str">
        <f t="shared" si="7"/>
        <v/>
      </c>
      <c r="K81" s="173" t="str">
        <f t="shared" si="8"/>
        <v/>
      </c>
      <c r="L81" s="149" t="str">
        <f t="shared" si="9"/>
        <v/>
      </c>
      <c r="M81" s="152"/>
    </row>
    <row r="82" spans="2:13" ht="22.5" customHeight="1">
      <c r="B82" s="138">
        <f t="shared" si="5"/>
        <v>79</v>
      </c>
      <c r="C82" s="140"/>
      <c r="D82" s="144"/>
      <c r="E82" s="140"/>
      <c r="F82" s="140"/>
      <c r="G82" s="146"/>
      <c r="H82" s="140"/>
      <c r="I82" s="170" t="str">
        <f t="shared" si="6"/>
        <v/>
      </c>
      <c r="J82" s="170" t="str">
        <f t="shared" si="7"/>
        <v/>
      </c>
      <c r="K82" s="173" t="str">
        <f t="shared" si="8"/>
        <v/>
      </c>
      <c r="L82" s="149" t="str">
        <f t="shared" si="9"/>
        <v/>
      </c>
      <c r="M82" s="152"/>
    </row>
    <row r="83" spans="2:13" ht="22.5" customHeight="1">
      <c r="B83" s="138">
        <f t="shared" si="5"/>
        <v>80</v>
      </c>
      <c r="C83" s="140"/>
      <c r="D83" s="144"/>
      <c r="E83" s="140"/>
      <c r="F83" s="140"/>
      <c r="G83" s="146"/>
      <c r="H83" s="140"/>
      <c r="I83" s="170" t="str">
        <f t="shared" si="6"/>
        <v/>
      </c>
      <c r="J83" s="170" t="str">
        <f t="shared" si="7"/>
        <v/>
      </c>
      <c r="K83" s="173" t="str">
        <f t="shared" si="8"/>
        <v/>
      </c>
      <c r="L83" s="149" t="str">
        <f t="shared" si="9"/>
        <v/>
      </c>
      <c r="M83" s="152"/>
    </row>
    <row r="84" spans="2:13" ht="22.5" customHeight="1">
      <c r="B84" s="138">
        <f t="shared" si="5"/>
        <v>81</v>
      </c>
      <c r="C84" s="140"/>
      <c r="D84" s="144"/>
      <c r="E84" s="140"/>
      <c r="F84" s="140"/>
      <c r="G84" s="146"/>
      <c r="H84" s="140"/>
      <c r="I84" s="170" t="str">
        <f t="shared" si="6"/>
        <v/>
      </c>
      <c r="J84" s="170" t="str">
        <f t="shared" si="7"/>
        <v/>
      </c>
      <c r="K84" s="173" t="str">
        <f t="shared" si="8"/>
        <v/>
      </c>
      <c r="L84" s="149" t="str">
        <f t="shared" si="9"/>
        <v/>
      </c>
      <c r="M84" s="152"/>
    </row>
    <row r="85" spans="2:13" ht="22.5" customHeight="1">
      <c r="B85" s="138">
        <f t="shared" si="5"/>
        <v>82</v>
      </c>
      <c r="C85" s="140"/>
      <c r="D85" s="144"/>
      <c r="E85" s="140"/>
      <c r="F85" s="140"/>
      <c r="G85" s="146"/>
      <c r="H85" s="140"/>
      <c r="I85" s="170" t="str">
        <f t="shared" si="6"/>
        <v/>
      </c>
      <c r="J85" s="170" t="str">
        <f t="shared" si="7"/>
        <v/>
      </c>
      <c r="K85" s="173" t="str">
        <f t="shared" si="8"/>
        <v/>
      </c>
      <c r="L85" s="149" t="str">
        <f t="shared" si="9"/>
        <v/>
      </c>
      <c r="M85" s="152"/>
    </row>
    <row r="86" spans="2:13" ht="22.5" customHeight="1">
      <c r="B86" s="138">
        <f t="shared" si="5"/>
        <v>83</v>
      </c>
      <c r="C86" s="140"/>
      <c r="D86" s="144"/>
      <c r="E86" s="140"/>
      <c r="F86" s="140"/>
      <c r="G86" s="146"/>
      <c r="H86" s="140"/>
      <c r="I86" s="170" t="str">
        <f t="shared" si="6"/>
        <v/>
      </c>
      <c r="J86" s="170" t="str">
        <f t="shared" si="7"/>
        <v/>
      </c>
      <c r="K86" s="173" t="str">
        <f t="shared" si="8"/>
        <v/>
      </c>
      <c r="L86" s="149" t="str">
        <f t="shared" si="9"/>
        <v/>
      </c>
      <c r="M86" s="152"/>
    </row>
    <row r="87" spans="2:13" ht="22.5" customHeight="1">
      <c r="B87" s="138">
        <f t="shared" si="5"/>
        <v>84</v>
      </c>
      <c r="C87" s="140"/>
      <c r="D87" s="144"/>
      <c r="E87" s="140"/>
      <c r="F87" s="140"/>
      <c r="G87" s="146"/>
      <c r="H87" s="140"/>
      <c r="I87" s="170" t="str">
        <f t="shared" si="6"/>
        <v/>
      </c>
      <c r="J87" s="170" t="str">
        <f t="shared" si="7"/>
        <v/>
      </c>
      <c r="K87" s="173" t="str">
        <f t="shared" si="8"/>
        <v/>
      </c>
      <c r="L87" s="149" t="str">
        <f t="shared" si="9"/>
        <v/>
      </c>
      <c r="M87" s="152"/>
    </row>
    <row r="88" spans="2:13" ht="22.5" customHeight="1">
      <c r="B88" s="138">
        <f t="shared" si="5"/>
        <v>85</v>
      </c>
      <c r="C88" s="140"/>
      <c r="D88" s="144"/>
      <c r="E88" s="140"/>
      <c r="F88" s="140"/>
      <c r="G88" s="146"/>
      <c r="H88" s="140"/>
      <c r="I88" s="170" t="str">
        <f t="shared" si="6"/>
        <v/>
      </c>
      <c r="J88" s="170" t="str">
        <f t="shared" si="7"/>
        <v/>
      </c>
      <c r="K88" s="173" t="str">
        <f t="shared" si="8"/>
        <v/>
      </c>
      <c r="L88" s="149" t="str">
        <f t="shared" si="9"/>
        <v/>
      </c>
      <c r="M88" s="152"/>
    </row>
    <row r="89" spans="2:13" ht="22.5" customHeight="1">
      <c r="B89" s="138">
        <f t="shared" si="5"/>
        <v>86</v>
      </c>
      <c r="C89" s="140"/>
      <c r="D89" s="144"/>
      <c r="E89" s="140"/>
      <c r="F89" s="140"/>
      <c r="G89" s="146"/>
      <c r="H89" s="140"/>
      <c r="I89" s="170" t="str">
        <f t="shared" si="6"/>
        <v/>
      </c>
      <c r="J89" s="170" t="str">
        <f t="shared" si="7"/>
        <v/>
      </c>
      <c r="K89" s="173" t="str">
        <f t="shared" si="8"/>
        <v/>
      </c>
      <c r="L89" s="149" t="str">
        <f t="shared" si="9"/>
        <v/>
      </c>
      <c r="M89" s="152"/>
    </row>
    <row r="90" spans="2:13" ht="22.5" customHeight="1">
      <c r="B90" s="138">
        <f t="shared" si="5"/>
        <v>87</v>
      </c>
      <c r="C90" s="140"/>
      <c r="D90" s="144"/>
      <c r="E90" s="140"/>
      <c r="F90" s="140"/>
      <c r="G90" s="146"/>
      <c r="H90" s="140"/>
      <c r="I90" s="170" t="str">
        <f t="shared" si="6"/>
        <v/>
      </c>
      <c r="J90" s="170" t="str">
        <f t="shared" si="7"/>
        <v/>
      </c>
      <c r="K90" s="173" t="str">
        <f t="shared" si="8"/>
        <v/>
      </c>
      <c r="L90" s="149" t="str">
        <f t="shared" si="9"/>
        <v/>
      </c>
      <c r="M90" s="152"/>
    </row>
    <row r="91" spans="2:13" ht="22.5" customHeight="1">
      <c r="B91" s="138">
        <f t="shared" si="5"/>
        <v>88</v>
      </c>
      <c r="C91" s="140"/>
      <c r="D91" s="144"/>
      <c r="E91" s="140"/>
      <c r="F91" s="140"/>
      <c r="G91" s="146"/>
      <c r="H91" s="140"/>
      <c r="I91" s="170" t="str">
        <f t="shared" si="6"/>
        <v/>
      </c>
      <c r="J91" s="170" t="str">
        <f t="shared" si="7"/>
        <v/>
      </c>
      <c r="K91" s="173" t="str">
        <f t="shared" si="8"/>
        <v/>
      </c>
      <c r="L91" s="149" t="str">
        <f t="shared" si="9"/>
        <v/>
      </c>
      <c r="M91" s="152"/>
    </row>
    <row r="92" spans="2:13" ht="22.5" customHeight="1">
      <c r="B92" s="138">
        <f t="shared" si="5"/>
        <v>89</v>
      </c>
      <c r="C92" s="140"/>
      <c r="D92" s="144"/>
      <c r="E92" s="140"/>
      <c r="F92" s="140"/>
      <c r="G92" s="146"/>
      <c r="H92" s="140"/>
      <c r="I92" s="170" t="str">
        <f t="shared" si="6"/>
        <v/>
      </c>
      <c r="J92" s="170" t="str">
        <f t="shared" si="7"/>
        <v/>
      </c>
      <c r="K92" s="173" t="str">
        <f t="shared" si="8"/>
        <v/>
      </c>
      <c r="L92" s="149" t="str">
        <f t="shared" si="9"/>
        <v/>
      </c>
      <c r="M92" s="152"/>
    </row>
    <row r="93" spans="2:13" ht="22.5" customHeight="1">
      <c r="B93" s="138">
        <f t="shared" si="5"/>
        <v>90</v>
      </c>
      <c r="C93" s="140"/>
      <c r="D93" s="144"/>
      <c r="E93" s="140"/>
      <c r="F93" s="140"/>
      <c r="G93" s="146"/>
      <c r="H93" s="140"/>
      <c r="I93" s="170" t="str">
        <f t="shared" si="6"/>
        <v/>
      </c>
      <c r="J93" s="170" t="str">
        <f t="shared" si="7"/>
        <v/>
      </c>
      <c r="K93" s="173" t="str">
        <f t="shared" si="8"/>
        <v/>
      </c>
      <c r="L93" s="149" t="str">
        <f t="shared" si="9"/>
        <v/>
      </c>
      <c r="M93" s="152"/>
    </row>
    <row r="94" spans="2:13" ht="22.5" customHeight="1">
      <c r="B94" s="138">
        <f t="shared" si="5"/>
        <v>91</v>
      </c>
      <c r="C94" s="140"/>
      <c r="D94" s="144"/>
      <c r="E94" s="140"/>
      <c r="F94" s="140"/>
      <c r="G94" s="146"/>
      <c r="H94" s="140"/>
      <c r="I94" s="170" t="str">
        <f t="shared" si="6"/>
        <v/>
      </c>
      <c r="J94" s="170" t="str">
        <f t="shared" si="7"/>
        <v/>
      </c>
      <c r="K94" s="173" t="str">
        <f t="shared" si="8"/>
        <v/>
      </c>
      <c r="L94" s="149" t="str">
        <f t="shared" si="9"/>
        <v/>
      </c>
      <c r="M94" s="152"/>
    </row>
    <row r="95" spans="2:13" ht="22.5" customHeight="1">
      <c r="B95" s="138">
        <f t="shared" si="5"/>
        <v>92</v>
      </c>
      <c r="C95" s="140"/>
      <c r="D95" s="144"/>
      <c r="E95" s="140"/>
      <c r="F95" s="140"/>
      <c r="G95" s="146"/>
      <c r="H95" s="140"/>
      <c r="I95" s="170" t="str">
        <f t="shared" si="6"/>
        <v/>
      </c>
      <c r="J95" s="170" t="str">
        <f t="shared" si="7"/>
        <v/>
      </c>
      <c r="K95" s="173" t="str">
        <f t="shared" si="8"/>
        <v/>
      </c>
      <c r="L95" s="149" t="str">
        <f t="shared" si="9"/>
        <v/>
      </c>
      <c r="M95" s="152"/>
    </row>
    <row r="96" spans="2:13" ht="22.5" customHeight="1">
      <c r="B96" s="138">
        <f t="shared" si="5"/>
        <v>93</v>
      </c>
      <c r="C96" s="140"/>
      <c r="D96" s="144"/>
      <c r="E96" s="140"/>
      <c r="F96" s="140"/>
      <c r="G96" s="146"/>
      <c r="H96" s="140"/>
      <c r="I96" s="170" t="str">
        <f t="shared" si="6"/>
        <v/>
      </c>
      <c r="J96" s="170" t="str">
        <f t="shared" si="7"/>
        <v/>
      </c>
      <c r="K96" s="173" t="str">
        <f t="shared" si="8"/>
        <v/>
      </c>
      <c r="L96" s="149" t="str">
        <f t="shared" si="9"/>
        <v/>
      </c>
      <c r="M96" s="152"/>
    </row>
    <row r="97" spans="2:13" ht="22.5" customHeight="1">
      <c r="B97" s="138">
        <f t="shared" si="5"/>
        <v>94</v>
      </c>
      <c r="C97" s="140"/>
      <c r="D97" s="144"/>
      <c r="E97" s="140"/>
      <c r="F97" s="140"/>
      <c r="G97" s="146"/>
      <c r="H97" s="140"/>
      <c r="I97" s="170" t="str">
        <f t="shared" si="6"/>
        <v/>
      </c>
      <c r="J97" s="170" t="str">
        <f t="shared" si="7"/>
        <v/>
      </c>
      <c r="K97" s="173" t="str">
        <f t="shared" si="8"/>
        <v/>
      </c>
      <c r="L97" s="149" t="str">
        <f t="shared" si="9"/>
        <v/>
      </c>
      <c r="M97" s="152"/>
    </row>
    <row r="98" spans="2:13" ht="22.5" customHeight="1">
      <c r="B98" s="138">
        <f t="shared" si="5"/>
        <v>95</v>
      </c>
      <c r="C98" s="140"/>
      <c r="D98" s="144"/>
      <c r="E98" s="140"/>
      <c r="F98" s="140"/>
      <c r="G98" s="146"/>
      <c r="H98" s="140"/>
      <c r="I98" s="170" t="str">
        <f t="shared" si="6"/>
        <v/>
      </c>
      <c r="J98" s="170" t="str">
        <f t="shared" si="7"/>
        <v/>
      </c>
      <c r="K98" s="173" t="str">
        <f t="shared" si="8"/>
        <v/>
      </c>
      <c r="L98" s="149" t="str">
        <f t="shared" si="9"/>
        <v/>
      </c>
      <c r="M98" s="152"/>
    </row>
    <row r="99" spans="2:13" ht="22.5" customHeight="1">
      <c r="B99" s="138">
        <f t="shared" si="5"/>
        <v>96</v>
      </c>
      <c r="C99" s="140"/>
      <c r="D99" s="144"/>
      <c r="E99" s="140"/>
      <c r="F99" s="140"/>
      <c r="G99" s="146"/>
      <c r="H99" s="140"/>
      <c r="I99" s="170" t="str">
        <f t="shared" si="6"/>
        <v/>
      </c>
      <c r="J99" s="170" t="str">
        <f t="shared" si="7"/>
        <v/>
      </c>
      <c r="K99" s="173" t="str">
        <f t="shared" si="8"/>
        <v/>
      </c>
      <c r="L99" s="149" t="str">
        <f t="shared" si="9"/>
        <v/>
      </c>
      <c r="M99" s="152"/>
    </row>
    <row r="100" spans="2:13" ht="22.5" customHeight="1">
      <c r="B100" s="138">
        <f t="shared" si="5"/>
        <v>97</v>
      </c>
      <c r="C100" s="140"/>
      <c r="D100" s="144"/>
      <c r="E100" s="140"/>
      <c r="F100" s="140"/>
      <c r="G100" s="146"/>
      <c r="H100" s="140"/>
      <c r="I100" s="170" t="str">
        <f t="shared" si="6"/>
        <v/>
      </c>
      <c r="J100" s="170" t="str">
        <f t="shared" si="7"/>
        <v/>
      </c>
      <c r="K100" s="173" t="str">
        <f t="shared" si="8"/>
        <v/>
      </c>
      <c r="L100" s="149" t="str">
        <f t="shared" si="9"/>
        <v/>
      </c>
      <c r="M100" s="152"/>
    </row>
    <row r="101" spans="2:13" ht="22.5" customHeight="1">
      <c r="B101" s="138">
        <f t="shared" si="5"/>
        <v>98</v>
      </c>
      <c r="C101" s="140"/>
      <c r="D101" s="144"/>
      <c r="E101" s="140"/>
      <c r="F101" s="140"/>
      <c r="G101" s="146"/>
      <c r="H101" s="140"/>
      <c r="I101" s="170" t="str">
        <f t="shared" si="6"/>
        <v/>
      </c>
      <c r="J101" s="170" t="str">
        <f t="shared" si="7"/>
        <v/>
      </c>
      <c r="K101" s="173" t="str">
        <f t="shared" si="8"/>
        <v/>
      </c>
      <c r="L101" s="149" t="str">
        <f t="shared" si="9"/>
        <v/>
      </c>
      <c r="M101" s="152"/>
    </row>
    <row r="102" spans="2:13" ht="22.5" customHeight="1">
      <c r="B102" s="138">
        <f t="shared" si="5"/>
        <v>99</v>
      </c>
      <c r="C102" s="140"/>
      <c r="D102" s="144"/>
      <c r="E102" s="140"/>
      <c r="F102" s="140"/>
      <c r="G102" s="146"/>
      <c r="H102" s="140"/>
      <c r="I102" s="170" t="str">
        <f t="shared" si="6"/>
        <v/>
      </c>
      <c r="J102" s="170" t="str">
        <f t="shared" si="7"/>
        <v/>
      </c>
      <c r="K102" s="173" t="str">
        <f t="shared" si="8"/>
        <v/>
      </c>
      <c r="L102" s="149" t="str">
        <f t="shared" si="9"/>
        <v/>
      </c>
      <c r="M102" s="152"/>
    </row>
    <row r="103" spans="2:13" ht="22.5" customHeight="1">
      <c r="B103" s="138">
        <f t="shared" si="5"/>
        <v>100</v>
      </c>
      <c r="C103" s="140"/>
      <c r="D103" s="144"/>
      <c r="E103" s="140"/>
      <c r="F103" s="140"/>
      <c r="G103" s="146"/>
      <c r="H103" s="140"/>
      <c r="I103" s="170" t="str">
        <f t="shared" si="6"/>
        <v/>
      </c>
      <c r="J103" s="170" t="str">
        <f t="shared" si="7"/>
        <v/>
      </c>
      <c r="K103" s="173" t="str">
        <f t="shared" si="8"/>
        <v/>
      </c>
      <c r="L103" s="149" t="str">
        <f t="shared" si="9"/>
        <v/>
      </c>
      <c r="M103" s="152"/>
    </row>
    <row r="104" spans="2:13" ht="22.5" customHeight="1">
      <c r="B104" s="138">
        <f t="shared" si="5"/>
        <v>101</v>
      </c>
      <c r="C104" s="140"/>
      <c r="D104" s="144"/>
      <c r="E104" s="140"/>
      <c r="F104" s="140"/>
      <c r="G104" s="146"/>
      <c r="H104" s="140"/>
      <c r="I104" s="170" t="str">
        <f t="shared" si="6"/>
        <v/>
      </c>
      <c r="J104" s="170" t="str">
        <f t="shared" si="7"/>
        <v/>
      </c>
      <c r="K104" s="173" t="str">
        <f t="shared" si="8"/>
        <v/>
      </c>
      <c r="L104" s="149" t="str">
        <f t="shared" si="9"/>
        <v/>
      </c>
      <c r="M104" s="152"/>
    </row>
    <row r="105" spans="2:13" ht="22.5" customHeight="1">
      <c r="B105" s="138">
        <f t="shared" si="5"/>
        <v>102</v>
      </c>
      <c r="C105" s="140"/>
      <c r="D105" s="144"/>
      <c r="E105" s="140"/>
      <c r="F105" s="140"/>
      <c r="G105" s="146"/>
      <c r="H105" s="140"/>
      <c r="I105" s="170" t="str">
        <f t="shared" si="6"/>
        <v/>
      </c>
      <c r="J105" s="170" t="str">
        <f t="shared" si="7"/>
        <v/>
      </c>
      <c r="K105" s="173" t="str">
        <f t="shared" si="8"/>
        <v/>
      </c>
      <c r="L105" s="149" t="str">
        <f t="shared" si="9"/>
        <v/>
      </c>
      <c r="M105" s="152"/>
    </row>
    <row r="106" spans="2:13" ht="22.5" customHeight="1">
      <c r="B106" s="138">
        <f t="shared" si="5"/>
        <v>103</v>
      </c>
      <c r="C106" s="140"/>
      <c r="D106" s="144"/>
      <c r="E106" s="140"/>
      <c r="F106" s="140"/>
      <c r="G106" s="146"/>
      <c r="H106" s="140"/>
      <c r="I106" s="170" t="str">
        <f t="shared" si="6"/>
        <v/>
      </c>
      <c r="J106" s="170" t="str">
        <f t="shared" si="7"/>
        <v/>
      </c>
      <c r="K106" s="173" t="str">
        <f t="shared" si="8"/>
        <v/>
      </c>
      <c r="L106" s="149" t="str">
        <f t="shared" si="9"/>
        <v/>
      </c>
      <c r="M106" s="152"/>
    </row>
    <row r="107" spans="2:13" ht="22.5" customHeight="1">
      <c r="B107" s="138">
        <f t="shared" si="5"/>
        <v>104</v>
      </c>
      <c r="C107" s="140"/>
      <c r="D107" s="144"/>
      <c r="E107" s="140"/>
      <c r="F107" s="140"/>
      <c r="G107" s="146"/>
      <c r="H107" s="140"/>
      <c r="I107" s="170" t="str">
        <f t="shared" si="6"/>
        <v/>
      </c>
      <c r="J107" s="170" t="str">
        <f t="shared" si="7"/>
        <v/>
      </c>
      <c r="K107" s="173" t="str">
        <f t="shared" si="8"/>
        <v/>
      </c>
      <c r="L107" s="149" t="str">
        <f t="shared" si="9"/>
        <v/>
      </c>
      <c r="M107" s="152"/>
    </row>
    <row r="108" spans="2:13" ht="22.5" customHeight="1">
      <c r="B108" s="138">
        <f t="shared" si="5"/>
        <v>105</v>
      </c>
      <c r="C108" s="140"/>
      <c r="D108" s="144"/>
      <c r="E108" s="140"/>
      <c r="F108" s="140"/>
      <c r="G108" s="146"/>
      <c r="H108" s="140"/>
      <c r="I108" s="170" t="str">
        <f t="shared" si="6"/>
        <v/>
      </c>
      <c r="J108" s="170" t="str">
        <f t="shared" si="7"/>
        <v/>
      </c>
      <c r="K108" s="173" t="str">
        <f t="shared" si="8"/>
        <v/>
      </c>
      <c r="L108" s="149" t="str">
        <f t="shared" si="9"/>
        <v/>
      </c>
      <c r="M108" s="152"/>
    </row>
    <row r="109" spans="2:13" ht="22.5" customHeight="1">
      <c r="B109" s="138">
        <f t="shared" si="5"/>
        <v>106</v>
      </c>
      <c r="C109" s="140"/>
      <c r="D109" s="144"/>
      <c r="E109" s="140"/>
      <c r="F109" s="140"/>
      <c r="G109" s="146"/>
      <c r="H109" s="140"/>
      <c r="I109" s="170" t="str">
        <f t="shared" si="6"/>
        <v/>
      </c>
      <c r="J109" s="170" t="str">
        <f t="shared" si="7"/>
        <v/>
      </c>
      <c r="K109" s="173" t="str">
        <f t="shared" si="8"/>
        <v/>
      </c>
      <c r="L109" s="149" t="str">
        <f t="shared" si="9"/>
        <v/>
      </c>
      <c r="M109" s="152"/>
    </row>
    <row r="110" spans="2:13" ht="22.5" customHeight="1">
      <c r="B110" s="138">
        <f t="shared" si="5"/>
        <v>107</v>
      </c>
      <c r="C110" s="140"/>
      <c r="D110" s="144"/>
      <c r="E110" s="140"/>
      <c r="F110" s="140"/>
      <c r="G110" s="146"/>
      <c r="H110" s="140"/>
      <c r="I110" s="170" t="str">
        <f t="shared" si="6"/>
        <v/>
      </c>
      <c r="J110" s="170" t="str">
        <f t="shared" si="7"/>
        <v/>
      </c>
      <c r="K110" s="173" t="str">
        <f t="shared" si="8"/>
        <v/>
      </c>
      <c r="L110" s="149" t="str">
        <f t="shared" si="9"/>
        <v/>
      </c>
      <c r="M110" s="152"/>
    </row>
    <row r="111" spans="2:13" ht="22.5" customHeight="1">
      <c r="B111" s="138">
        <f t="shared" si="5"/>
        <v>108</v>
      </c>
      <c r="C111" s="140"/>
      <c r="D111" s="144"/>
      <c r="E111" s="140"/>
      <c r="F111" s="140"/>
      <c r="G111" s="146"/>
      <c r="H111" s="140"/>
      <c r="I111" s="170" t="str">
        <f t="shared" si="6"/>
        <v/>
      </c>
      <c r="J111" s="170" t="str">
        <f t="shared" si="7"/>
        <v/>
      </c>
      <c r="K111" s="173" t="str">
        <f t="shared" si="8"/>
        <v/>
      </c>
      <c r="L111" s="149" t="str">
        <f t="shared" si="9"/>
        <v/>
      </c>
      <c r="M111" s="152"/>
    </row>
    <row r="112" spans="2:13" ht="22.5" customHeight="1">
      <c r="B112" s="138">
        <f t="shared" si="5"/>
        <v>109</v>
      </c>
      <c r="C112" s="140"/>
      <c r="D112" s="144"/>
      <c r="E112" s="140"/>
      <c r="F112" s="140"/>
      <c r="G112" s="146"/>
      <c r="H112" s="140"/>
      <c r="I112" s="170" t="str">
        <f t="shared" si="6"/>
        <v/>
      </c>
      <c r="J112" s="170" t="str">
        <f t="shared" si="7"/>
        <v/>
      </c>
      <c r="K112" s="173" t="str">
        <f t="shared" si="8"/>
        <v/>
      </c>
      <c r="L112" s="149" t="str">
        <f t="shared" si="9"/>
        <v/>
      </c>
      <c r="M112" s="152"/>
    </row>
    <row r="113" spans="2:13" ht="22.5" customHeight="1">
      <c r="B113" s="138">
        <f t="shared" si="5"/>
        <v>110</v>
      </c>
      <c r="C113" s="140"/>
      <c r="D113" s="144"/>
      <c r="E113" s="140"/>
      <c r="F113" s="140"/>
      <c r="G113" s="146"/>
      <c r="H113" s="140"/>
      <c r="I113" s="170" t="str">
        <f t="shared" si="6"/>
        <v/>
      </c>
      <c r="J113" s="170" t="str">
        <f t="shared" si="7"/>
        <v/>
      </c>
      <c r="K113" s="173" t="str">
        <f t="shared" si="8"/>
        <v/>
      </c>
      <c r="L113" s="149" t="str">
        <f t="shared" si="9"/>
        <v/>
      </c>
      <c r="M113" s="152"/>
    </row>
    <row r="114" spans="2:13" ht="22.5" customHeight="1">
      <c r="B114" s="138">
        <f t="shared" si="5"/>
        <v>111</v>
      </c>
      <c r="C114" s="140"/>
      <c r="D114" s="144"/>
      <c r="E114" s="140"/>
      <c r="F114" s="140"/>
      <c r="G114" s="146"/>
      <c r="H114" s="140"/>
      <c r="I114" s="170" t="str">
        <f t="shared" si="6"/>
        <v/>
      </c>
      <c r="J114" s="170" t="str">
        <f t="shared" si="7"/>
        <v/>
      </c>
      <c r="K114" s="173" t="str">
        <f t="shared" si="8"/>
        <v/>
      </c>
      <c r="L114" s="149" t="str">
        <f t="shared" si="9"/>
        <v/>
      </c>
      <c r="M114" s="152"/>
    </row>
    <row r="115" spans="2:13" ht="22.5" customHeight="1">
      <c r="B115" s="138">
        <f t="shared" si="5"/>
        <v>112</v>
      </c>
      <c r="C115" s="140"/>
      <c r="D115" s="144"/>
      <c r="E115" s="140"/>
      <c r="F115" s="140"/>
      <c r="G115" s="146"/>
      <c r="H115" s="140"/>
      <c r="I115" s="170" t="str">
        <f t="shared" si="6"/>
        <v/>
      </c>
      <c r="J115" s="170" t="str">
        <f t="shared" si="7"/>
        <v/>
      </c>
      <c r="K115" s="173" t="str">
        <f t="shared" si="8"/>
        <v/>
      </c>
      <c r="L115" s="149" t="str">
        <f t="shared" si="9"/>
        <v/>
      </c>
      <c r="M115" s="152"/>
    </row>
    <row r="116" spans="2:13" ht="22.5" customHeight="1">
      <c r="B116" s="138">
        <f t="shared" si="5"/>
        <v>113</v>
      </c>
      <c r="C116" s="140"/>
      <c r="D116" s="144"/>
      <c r="E116" s="140"/>
      <c r="F116" s="140"/>
      <c r="G116" s="146"/>
      <c r="H116" s="140"/>
      <c r="I116" s="170" t="str">
        <f t="shared" si="6"/>
        <v/>
      </c>
      <c r="J116" s="170" t="str">
        <f t="shared" si="7"/>
        <v/>
      </c>
      <c r="K116" s="173" t="str">
        <f t="shared" si="8"/>
        <v/>
      </c>
      <c r="L116" s="149" t="str">
        <f t="shared" si="9"/>
        <v/>
      </c>
      <c r="M116" s="152"/>
    </row>
    <row r="117" spans="2:13" ht="22.5" customHeight="1">
      <c r="B117" s="138">
        <f t="shared" si="5"/>
        <v>114</v>
      </c>
      <c r="C117" s="140"/>
      <c r="D117" s="144"/>
      <c r="E117" s="140"/>
      <c r="F117" s="140"/>
      <c r="G117" s="146"/>
      <c r="H117" s="140"/>
      <c r="I117" s="170" t="str">
        <f t="shared" si="6"/>
        <v/>
      </c>
      <c r="J117" s="170" t="str">
        <f t="shared" si="7"/>
        <v/>
      </c>
      <c r="K117" s="173" t="str">
        <f t="shared" si="8"/>
        <v/>
      </c>
      <c r="L117" s="149" t="str">
        <f t="shared" si="9"/>
        <v/>
      </c>
      <c r="M117" s="152"/>
    </row>
    <row r="118" spans="2:13" ht="22.5" customHeight="1">
      <c r="B118" s="138">
        <f t="shared" si="5"/>
        <v>115</v>
      </c>
      <c r="C118" s="140"/>
      <c r="D118" s="144"/>
      <c r="E118" s="140"/>
      <c r="F118" s="140"/>
      <c r="G118" s="146"/>
      <c r="H118" s="140"/>
      <c r="I118" s="170" t="str">
        <f t="shared" si="6"/>
        <v/>
      </c>
      <c r="J118" s="170" t="str">
        <f t="shared" si="7"/>
        <v/>
      </c>
      <c r="K118" s="173" t="str">
        <f t="shared" si="8"/>
        <v/>
      </c>
      <c r="L118" s="149" t="str">
        <f t="shared" si="9"/>
        <v/>
      </c>
      <c r="M118" s="152"/>
    </row>
    <row r="119" spans="2:13" ht="22.5" customHeight="1">
      <c r="B119" s="138">
        <f t="shared" si="5"/>
        <v>116</v>
      </c>
      <c r="C119" s="140"/>
      <c r="D119" s="144"/>
      <c r="E119" s="140"/>
      <c r="F119" s="140"/>
      <c r="G119" s="146"/>
      <c r="H119" s="140"/>
      <c r="I119" s="170" t="str">
        <f t="shared" si="6"/>
        <v/>
      </c>
      <c r="J119" s="170" t="str">
        <f t="shared" si="7"/>
        <v/>
      </c>
      <c r="K119" s="173" t="str">
        <f t="shared" si="8"/>
        <v/>
      </c>
      <c r="L119" s="149" t="str">
        <f t="shared" si="9"/>
        <v/>
      </c>
      <c r="M119" s="152"/>
    </row>
    <row r="120" spans="2:13" ht="22.5" customHeight="1">
      <c r="B120" s="138">
        <f t="shared" si="5"/>
        <v>117</v>
      </c>
      <c r="C120" s="140"/>
      <c r="D120" s="144"/>
      <c r="E120" s="140"/>
      <c r="F120" s="140"/>
      <c r="G120" s="146"/>
      <c r="H120" s="140"/>
      <c r="I120" s="170" t="str">
        <f t="shared" si="6"/>
        <v/>
      </c>
      <c r="J120" s="170" t="str">
        <f t="shared" si="7"/>
        <v/>
      </c>
      <c r="K120" s="173" t="str">
        <f t="shared" si="8"/>
        <v/>
      </c>
      <c r="L120" s="149" t="str">
        <f t="shared" si="9"/>
        <v/>
      </c>
      <c r="M120" s="152"/>
    </row>
    <row r="121" spans="2:13" ht="22.5" customHeight="1">
      <c r="B121" s="138">
        <f t="shared" si="5"/>
        <v>118</v>
      </c>
      <c r="C121" s="140"/>
      <c r="D121" s="144"/>
      <c r="E121" s="140"/>
      <c r="F121" s="140"/>
      <c r="G121" s="146"/>
      <c r="H121" s="140"/>
      <c r="I121" s="170" t="str">
        <f t="shared" si="6"/>
        <v/>
      </c>
      <c r="J121" s="170" t="str">
        <f t="shared" si="7"/>
        <v/>
      </c>
      <c r="K121" s="173" t="str">
        <f t="shared" si="8"/>
        <v/>
      </c>
      <c r="L121" s="149" t="str">
        <f t="shared" si="9"/>
        <v/>
      </c>
      <c r="M121" s="152"/>
    </row>
    <row r="122" spans="2:13" ht="22.5" customHeight="1">
      <c r="B122" s="138">
        <f t="shared" si="5"/>
        <v>119</v>
      </c>
      <c r="C122" s="140"/>
      <c r="D122" s="144"/>
      <c r="E122" s="140"/>
      <c r="F122" s="140"/>
      <c r="G122" s="146"/>
      <c r="H122" s="140"/>
      <c r="I122" s="170" t="str">
        <f t="shared" si="6"/>
        <v/>
      </c>
      <c r="J122" s="170" t="str">
        <f t="shared" si="7"/>
        <v/>
      </c>
      <c r="K122" s="173" t="str">
        <f t="shared" si="8"/>
        <v/>
      </c>
      <c r="L122" s="149" t="str">
        <f t="shared" si="9"/>
        <v/>
      </c>
      <c r="M122" s="152"/>
    </row>
    <row r="123" spans="2:13" ht="22.5" customHeight="1">
      <c r="B123" s="138">
        <f t="shared" si="5"/>
        <v>120</v>
      </c>
      <c r="C123" s="140"/>
      <c r="D123" s="144"/>
      <c r="E123" s="140"/>
      <c r="F123" s="140"/>
      <c r="G123" s="146"/>
      <c r="H123" s="140"/>
      <c r="I123" s="170" t="str">
        <f t="shared" si="6"/>
        <v/>
      </c>
      <c r="J123" s="170" t="str">
        <f t="shared" si="7"/>
        <v/>
      </c>
      <c r="K123" s="173" t="str">
        <f t="shared" si="8"/>
        <v/>
      </c>
      <c r="L123" s="149" t="str">
        <f t="shared" si="9"/>
        <v/>
      </c>
      <c r="M123" s="152"/>
    </row>
    <row r="124" spans="2:13" ht="22.5" customHeight="1">
      <c r="B124" s="138">
        <f t="shared" si="5"/>
        <v>121</v>
      </c>
      <c r="C124" s="140"/>
      <c r="D124" s="144"/>
      <c r="E124" s="140"/>
      <c r="F124" s="140"/>
      <c r="G124" s="146"/>
      <c r="H124" s="140"/>
      <c r="I124" s="170" t="str">
        <f t="shared" si="6"/>
        <v/>
      </c>
      <c r="J124" s="170" t="str">
        <f t="shared" si="7"/>
        <v/>
      </c>
      <c r="K124" s="173" t="str">
        <f t="shared" si="8"/>
        <v/>
      </c>
      <c r="L124" s="149" t="str">
        <f t="shared" si="9"/>
        <v/>
      </c>
      <c r="M124" s="152"/>
    </row>
    <row r="125" spans="2:13" ht="22.5" customHeight="1">
      <c r="B125" s="138">
        <f t="shared" si="5"/>
        <v>122</v>
      </c>
      <c r="C125" s="140"/>
      <c r="D125" s="144"/>
      <c r="E125" s="140"/>
      <c r="F125" s="140"/>
      <c r="G125" s="146"/>
      <c r="H125" s="140"/>
      <c r="I125" s="170" t="str">
        <f t="shared" si="6"/>
        <v/>
      </c>
      <c r="J125" s="170" t="str">
        <f t="shared" si="7"/>
        <v/>
      </c>
      <c r="K125" s="173" t="str">
        <f t="shared" si="8"/>
        <v/>
      </c>
      <c r="L125" s="149" t="str">
        <f t="shared" si="9"/>
        <v/>
      </c>
      <c r="M125" s="152"/>
    </row>
    <row r="126" spans="2:13" ht="22.5" customHeight="1">
      <c r="B126" s="138">
        <f t="shared" si="5"/>
        <v>123</v>
      </c>
      <c r="C126" s="140"/>
      <c r="D126" s="144"/>
      <c r="E126" s="140"/>
      <c r="F126" s="140"/>
      <c r="G126" s="146"/>
      <c r="H126" s="140"/>
      <c r="I126" s="170" t="str">
        <f t="shared" si="6"/>
        <v/>
      </c>
      <c r="J126" s="170" t="str">
        <f t="shared" si="7"/>
        <v/>
      </c>
      <c r="K126" s="173" t="str">
        <f t="shared" si="8"/>
        <v/>
      </c>
      <c r="L126" s="149" t="str">
        <f t="shared" si="9"/>
        <v/>
      </c>
      <c r="M126" s="152"/>
    </row>
    <row r="127" spans="2:13" ht="22.5" customHeight="1">
      <c r="B127" s="138">
        <f t="shared" si="5"/>
        <v>124</v>
      </c>
      <c r="C127" s="140"/>
      <c r="D127" s="144"/>
      <c r="E127" s="140"/>
      <c r="F127" s="140"/>
      <c r="G127" s="146"/>
      <c r="H127" s="140"/>
      <c r="I127" s="170" t="str">
        <f t="shared" si="6"/>
        <v/>
      </c>
      <c r="J127" s="170" t="str">
        <f t="shared" si="7"/>
        <v/>
      </c>
      <c r="K127" s="173" t="str">
        <f t="shared" si="8"/>
        <v/>
      </c>
      <c r="L127" s="149" t="str">
        <f t="shared" si="9"/>
        <v/>
      </c>
      <c r="M127" s="152"/>
    </row>
    <row r="128" spans="2:13" ht="22.5" customHeight="1">
      <c r="B128" s="138">
        <f t="shared" si="5"/>
        <v>125</v>
      </c>
      <c r="C128" s="140"/>
      <c r="D128" s="144"/>
      <c r="E128" s="140"/>
      <c r="F128" s="140"/>
      <c r="G128" s="146"/>
      <c r="H128" s="140"/>
      <c r="I128" s="170" t="str">
        <f t="shared" si="6"/>
        <v/>
      </c>
      <c r="J128" s="170" t="str">
        <f t="shared" si="7"/>
        <v/>
      </c>
      <c r="K128" s="173" t="str">
        <f t="shared" si="8"/>
        <v/>
      </c>
      <c r="L128" s="149" t="str">
        <f t="shared" si="9"/>
        <v/>
      </c>
      <c r="M128" s="152"/>
    </row>
    <row r="129" spans="2:13" ht="22.5" customHeight="1">
      <c r="B129" s="138">
        <f t="shared" si="5"/>
        <v>126</v>
      </c>
      <c r="C129" s="140"/>
      <c r="D129" s="144"/>
      <c r="E129" s="140"/>
      <c r="F129" s="140"/>
      <c r="G129" s="146"/>
      <c r="H129" s="140"/>
      <c r="I129" s="170" t="str">
        <f t="shared" si="6"/>
        <v/>
      </c>
      <c r="J129" s="170" t="str">
        <f t="shared" si="7"/>
        <v/>
      </c>
      <c r="K129" s="173" t="str">
        <f t="shared" si="8"/>
        <v/>
      </c>
      <c r="L129" s="149" t="str">
        <f t="shared" si="9"/>
        <v/>
      </c>
      <c r="M129" s="152"/>
    </row>
    <row r="130" spans="2:13" ht="22.5" customHeight="1">
      <c r="B130" s="138">
        <f t="shared" si="5"/>
        <v>127</v>
      </c>
      <c r="C130" s="140"/>
      <c r="D130" s="144"/>
      <c r="E130" s="140"/>
      <c r="F130" s="140"/>
      <c r="G130" s="146"/>
      <c r="H130" s="140"/>
      <c r="I130" s="170" t="str">
        <f t="shared" si="6"/>
        <v/>
      </c>
      <c r="J130" s="170" t="str">
        <f t="shared" si="7"/>
        <v/>
      </c>
      <c r="K130" s="173" t="str">
        <f t="shared" si="8"/>
        <v/>
      </c>
      <c r="L130" s="149" t="str">
        <f t="shared" si="9"/>
        <v/>
      </c>
      <c r="M130" s="152"/>
    </row>
    <row r="131" spans="2:13" ht="22.5" customHeight="1">
      <c r="B131" s="138">
        <f t="shared" si="5"/>
        <v>128</v>
      </c>
      <c r="C131" s="140"/>
      <c r="D131" s="144"/>
      <c r="E131" s="140"/>
      <c r="F131" s="140"/>
      <c r="G131" s="146"/>
      <c r="H131" s="140"/>
      <c r="I131" s="170" t="str">
        <f t="shared" si="6"/>
        <v/>
      </c>
      <c r="J131" s="170" t="str">
        <f t="shared" si="7"/>
        <v/>
      </c>
      <c r="K131" s="173" t="str">
        <f t="shared" si="8"/>
        <v/>
      </c>
      <c r="L131" s="149" t="str">
        <f t="shared" si="9"/>
        <v/>
      </c>
      <c r="M131" s="152"/>
    </row>
    <row r="132" spans="2:13" ht="22.5" customHeight="1">
      <c r="B132" s="138">
        <f t="shared" ref="B132:B153" si="10">ROW()-3</f>
        <v>129</v>
      </c>
      <c r="C132" s="140"/>
      <c r="D132" s="144"/>
      <c r="E132" s="140"/>
      <c r="F132" s="140"/>
      <c r="G132" s="146"/>
      <c r="H132" s="140"/>
      <c r="I132" s="170" t="str">
        <f t="shared" ref="I132:I153" si="11">IF(E132="障害者支援施設（施設入所支援事業所）","",IF(H132="","",H132*4000))</f>
        <v/>
      </c>
      <c r="J132" s="170" t="str">
        <f t="shared" ref="J132:J153" si="12">IF(E132="障害者支援施設（施設入所支援事業所）",IF(H132="","",H132*9400),"")</f>
        <v/>
      </c>
      <c r="K132" s="173" t="str">
        <f t="shared" ref="K132:K153" si="13">IF(E132="","",IF(E132="障害者支援施設（施設入所支援事業所）",$X$3,$X$4))</f>
        <v/>
      </c>
      <c r="L132" s="149" t="str">
        <f t="shared" ref="L132:L153" si="14">IF(E132="","",IF(E132="障害者支援施設（施設入所支援事業所）",MINA(J132,K132),MINA(I132,K132)))</f>
        <v/>
      </c>
      <c r="M132" s="152"/>
    </row>
    <row r="133" spans="2:13" ht="22.5" customHeight="1">
      <c r="B133" s="138">
        <f t="shared" si="10"/>
        <v>130</v>
      </c>
      <c r="C133" s="140"/>
      <c r="D133" s="144"/>
      <c r="E133" s="140"/>
      <c r="F133" s="140"/>
      <c r="G133" s="146"/>
      <c r="H133" s="140"/>
      <c r="I133" s="170" t="str">
        <f t="shared" si="11"/>
        <v/>
      </c>
      <c r="J133" s="170" t="str">
        <f t="shared" si="12"/>
        <v/>
      </c>
      <c r="K133" s="173" t="str">
        <f t="shared" si="13"/>
        <v/>
      </c>
      <c r="L133" s="149" t="str">
        <f t="shared" si="14"/>
        <v/>
      </c>
      <c r="M133" s="152"/>
    </row>
    <row r="134" spans="2:13" ht="22.5" customHeight="1">
      <c r="B134" s="138">
        <f t="shared" si="10"/>
        <v>131</v>
      </c>
      <c r="C134" s="140"/>
      <c r="D134" s="144"/>
      <c r="E134" s="140"/>
      <c r="F134" s="140"/>
      <c r="G134" s="146"/>
      <c r="H134" s="140"/>
      <c r="I134" s="170" t="str">
        <f t="shared" si="11"/>
        <v/>
      </c>
      <c r="J134" s="170" t="str">
        <f t="shared" si="12"/>
        <v/>
      </c>
      <c r="K134" s="173" t="str">
        <f t="shared" si="13"/>
        <v/>
      </c>
      <c r="L134" s="149" t="str">
        <f t="shared" si="14"/>
        <v/>
      </c>
      <c r="M134" s="152"/>
    </row>
    <row r="135" spans="2:13" ht="22.5" customHeight="1">
      <c r="B135" s="138">
        <f t="shared" si="10"/>
        <v>132</v>
      </c>
      <c r="C135" s="140"/>
      <c r="D135" s="144"/>
      <c r="E135" s="140"/>
      <c r="F135" s="140"/>
      <c r="G135" s="146"/>
      <c r="H135" s="140"/>
      <c r="I135" s="170" t="str">
        <f t="shared" si="11"/>
        <v/>
      </c>
      <c r="J135" s="170" t="str">
        <f t="shared" si="12"/>
        <v/>
      </c>
      <c r="K135" s="173" t="str">
        <f t="shared" si="13"/>
        <v/>
      </c>
      <c r="L135" s="149" t="str">
        <f t="shared" si="14"/>
        <v/>
      </c>
      <c r="M135" s="152"/>
    </row>
    <row r="136" spans="2:13" ht="22.5" customHeight="1">
      <c r="B136" s="138">
        <f t="shared" si="10"/>
        <v>133</v>
      </c>
      <c r="C136" s="140"/>
      <c r="D136" s="144"/>
      <c r="E136" s="140"/>
      <c r="F136" s="140"/>
      <c r="G136" s="146"/>
      <c r="H136" s="140"/>
      <c r="I136" s="170" t="str">
        <f t="shared" si="11"/>
        <v/>
      </c>
      <c r="J136" s="170" t="str">
        <f t="shared" si="12"/>
        <v/>
      </c>
      <c r="K136" s="173" t="str">
        <f t="shared" si="13"/>
        <v/>
      </c>
      <c r="L136" s="149" t="str">
        <f t="shared" si="14"/>
        <v/>
      </c>
      <c r="M136" s="152"/>
    </row>
    <row r="137" spans="2:13" ht="22.5" customHeight="1">
      <c r="B137" s="138">
        <f t="shared" si="10"/>
        <v>134</v>
      </c>
      <c r="C137" s="140"/>
      <c r="D137" s="144"/>
      <c r="E137" s="140"/>
      <c r="F137" s="140"/>
      <c r="G137" s="146"/>
      <c r="H137" s="140"/>
      <c r="I137" s="170" t="str">
        <f t="shared" si="11"/>
        <v/>
      </c>
      <c r="J137" s="170" t="str">
        <f t="shared" si="12"/>
        <v/>
      </c>
      <c r="K137" s="173" t="str">
        <f t="shared" si="13"/>
        <v/>
      </c>
      <c r="L137" s="149" t="str">
        <f t="shared" si="14"/>
        <v/>
      </c>
      <c r="M137" s="152"/>
    </row>
    <row r="138" spans="2:13" ht="22.5" customHeight="1">
      <c r="B138" s="138">
        <f t="shared" si="10"/>
        <v>135</v>
      </c>
      <c r="C138" s="140"/>
      <c r="D138" s="144"/>
      <c r="E138" s="140"/>
      <c r="F138" s="140"/>
      <c r="G138" s="146"/>
      <c r="H138" s="140"/>
      <c r="I138" s="170" t="str">
        <f t="shared" si="11"/>
        <v/>
      </c>
      <c r="J138" s="170" t="str">
        <f t="shared" si="12"/>
        <v/>
      </c>
      <c r="K138" s="173" t="str">
        <f t="shared" si="13"/>
        <v/>
      </c>
      <c r="L138" s="149" t="str">
        <f t="shared" si="14"/>
        <v/>
      </c>
      <c r="M138" s="152"/>
    </row>
    <row r="139" spans="2:13" ht="22.5" customHeight="1">
      <c r="B139" s="138">
        <f t="shared" si="10"/>
        <v>136</v>
      </c>
      <c r="C139" s="140"/>
      <c r="D139" s="144"/>
      <c r="E139" s="140"/>
      <c r="F139" s="140"/>
      <c r="G139" s="146"/>
      <c r="H139" s="140"/>
      <c r="I139" s="170" t="str">
        <f t="shared" si="11"/>
        <v/>
      </c>
      <c r="J139" s="170" t="str">
        <f t="shared" si="12"/>
        <v/>
      </c>
      <c r="K139" s="173" t="str">
        <f t="shared" si="13"/>
        <v/>
      </c>
      <c r="L139" s="149" t="str">
        <f t="shared" si="14"/>
        <v/>
      </c>
      <c r="M139" s="152"/>
    </row>
    <row r="140" spans="2:13" ht="22.5" customHeight="1">
      <c r="B140" s="138">
        <f t="shared" si="10"/>
        <v>137</v>
      </c>
      <c r="C140" s="140"/>
      <c r="D140" s="144"/>
      <c r="E140" s="140"/>
      <c r="F140" s="140"/>
      <c r="G140" s="146"/>
      <c r="H140" s="140"/>
      <c r="I140" s="170" t="str">
        <f t="shared" si="11"/>
        <v/>
      </c>
      <c r="J140" s="170" t="str">
        <f t="shared" si="12"/>
        <v/>
      </c>
      <c r="K140" s="173" t="str">
        <f t="shared" si="13"/>
        <v/>
      </c>
      <c r="L140" s="149" t="str">
        <f t="shared" si="14"/>
        <v/>
      </c>
      <c r="M140" s="152"/>
    </row>
    <row r="141" spans="2:13" ht="22.5" customHeight="1">
      <c r="B141" s="138">
        <f t="shared" si="10"/>
        <v>138</v>
      </c>
      <c r="C141" s="140"/>
      <c r="D141" s="144"/>
      <c r="E141" s="140"/>
      <c r="F141" s="140"/>
      <c r="G141" s="146"/>
      <c r="H141" s="140"/>
      <c r="I141" s="170" t="str">
        <f t="shared" si="11"/>
        <v/>
      </c>
      <c r="J141" s="170" t="str">
        <f t="shared" si="12"/>
        <v/>
      </c>
      <c r="K141" s="173" t="str">
        <f t="shared" si="13"/>
        <v/>
      </c>
      <c r="L141" s="149" t="str">
        <f t="shared" si="14"/>
        <v/>
      </c>
      <c r="M141" s="152"/>
    </row>
    <row r="142" spans="2:13" ht="22.5" customHeight="1">
      <c r="B142" s="138">
        <f t="shared" si="10"/>
        <v>139</v>
      </c>
      <c r="C142" s="140"/>
      <c r="D142" s="144"/>
      <c r="E142" s="140"/>
      <c r="F142" s="140"/>
      <c r="G142" s="146"/>
      <c r="H142" s="140"/>
      <c r="I142" s="170" t="str">
        <f t="shared" si="11"/>
        <v/>
      </c>
      <c r="J142" s="170" t="str">
        <f t="shared" si="12"/>
        <v/>
      </c>
      <c r="K142" s="173" t="str">
        <f t="shared" si="13"/>
        <v/>
      </c>
      <c r="L142" s="149" t="str">
        <f t="shared" si="14"/>
        <v/>
      </c>
      <c r="M142" s="152"/>
    </row>
    <row r="143" spans="2:13" ht="22.5" customHeight="1">
      <c r="B143" s="138">
        <f t="shared" si="10"/>
        <v>140</v>
      </c>
      <c r="C143" s="140"/>
      <c r="D143" s="144"/>
      <c r="E143" s="140"/>
      <c r="F143" s="140"/>
      <c r="G143" s="146"/>
      <c r="H143" s="140"/>
      <c r="I143" s="170" t="str">
        <f t="shared" si="11"/>
        <v/>
      </c>
      <c r="J143" s="170" t="str">
        <f t="shared" si="12"/>
        <v/>
      </c>
      <c r="K143" s="173" t="str">
        <f t="shared" si="13"/>
        <v/>
      </c>
      <c r="L143" s="149" t="str">
        <f t="shared" si="14"/>
        <v/>
      </c>
      <c r="M143" s="152"/>
    </row>
    <row r="144" spans="2:13" ht="22.5" customHeight="1">
      <c r="B144" s="138">
        <f t="shared" si="10"/>
        <v>141</v>
      </c>
      <c r="C144" s="140"/>
      <c r="D144" s="144"/>
      <c r="E144" s="140"/>
      <c r="F144" s="140"/>
      <c r="G144" s="146"/>
      <c r="H144" s="140"/>
      <c r="I144" s="170" t="str">
        <f t="shared" si="11"/>
        <v/>
      </c>
      <c r="J144" s="170" t="str">
        <f t="shared" si="12"/>
        <v/>
      </c>
      <c r="K144" s="173" t="str">
        <f t="shared" si="13"/>
        <v/>
      </c>
      <c r="L144" s="149" t="str">
        <f t="shared" si="14"/>
        <v/>
      </c>
      <c r="M144" s="152"/>
    </row>
    <row r="145" spans="2:13" ht="22.5" customHeight="1">
      <c r="B145" s="138">
        <f t="shared" si="10"/>
        <v>142</v>
      </c>
      <c r="C145" s="140"/>
      <c r="D145" s="144"/>
      <c r="E145" s="140"/>
      <c r="F145" s="140"/>
      <c r="G145" s="146"/>
      <c r="H145" s="140"/>
      <c r="I145" s="170" t="str">
        <f t="shared" si="11"/>
        <v/>
      </c>
      <c r="J145" s="170" t="str">
        <f t="shared" si="12"/>
        <v/>
      </c>
      <c r="K145" s="173" t="str">
        <f t="shared" si="13"/>
        <v/>
      </c>
      <c r="L145" s="149" t="str">
        <f t="shared" si="14"/>
        <v/>
      </c>
      <c r="M145" s="152"/>
    </row>
    <row r="146" spans="2:13" ht="22.5" customHeight="1">
      <c r="B146" s="138">
        <f t="shared" si="10"/>
        <v>143</v>
      </c>
      <c r="C146" s="140"/>
      <c r="D146" s="144"/>
      <c r="E146" s="140"/>
      <c r="F146" s="140"/>
      <c r="G146" s="146"/>
      <c r="H146" s="140"/>
      <c r="I146" s="170" t="str">
        <f t="shared" si="11"/>
        <v/>
      </c>
      <c r="J146" s="170" t="str">
        <f t="shared" si="12"/>
        <v/>
      </c>
      <c r="K146" s="173" t="str">
        <f t="shared" si="13"/>
        <v/>
      </c>
      <c r="L146" s="149" t="str">
        <f t="shared" si="14"/>
        <v/>
      </c>
      <c r="M146" s="152"/>
    </row>
    <row r="147" spans="2:13" ht="22.5" customHeight="1">
      <c r="B147" s="138">
        <f t="shared" si="10"/>
        <v>144</v>
      </c>
      <c r="C147" s="140"/>
      <c r="D147" s="144"/>
      <c r="E147" s="140"/>
      <c r="F147" s="140"/>
      <c r="G147" s="146"/>
      <c r="H147" s="140"/>
      <c r="I147" s="170" t="str">
        <f t="shared" si="11"/>
        <v/>
      </c>
      <c r="J147" s="170" t="str">
        <f t="shared" si="12"/>
        <v/>
      </c>
      <c r="K147" s="173" t="str">
        <f t="shared" si="13"/>
        <v/>
      </c>
      <c r="L147" s="149" t="str">
        <f t="shared" si="14"/>
        <v/>
      </c>
      <c r="M147" s="152"/>
    </row>
    <row r="148" spans="2:13" ht="22.5" customHeight="1">
      <c r="B148" s="138">
        <f t="shared" si="10"/>
        <v>145</v>
      </c>
      <c r="C148" s="140"/>
      <c r="D148" s="144"/>
      <c r="E148" s="140"/>
      <c r="F148" s="140"/>
      <c r="G148" s="146"/>
      <c r="H148" s="140"/>
      <c r="I148" s="170" t="str">
        <f t="shared" si="11"/>
        <v/>
      </c>
      <c r="J148" s="170" t="str">
        <f t="shared" si="12"/>
        <v/>
      </c>
      <c r="K148" s="173" t="str">
        <f t="shared" si="13"/>
        <v/>
      </c>
      <c r="L148" s="149" t="str">
        <f t="shared" si="14"/>
        <v/>
      </c>
      <c r="M148" s="152"/>
    </row>
    <row r="149" spans="2:13" ht="22.5" customHeight="1">
      <c r="B149" s="138">
        <f t="shared" si="10"/>
        <v>146</v>
      </c>
      <c r="C149" s="140"/>
      <c r="D149" s="144"/>
      <c r="E149" s="140"/>
      <c r="F149" s="140"/>
      <c r="G149" s="146"/>
      <c r="H149" s="140"/>
      <c r="I149" s="170" t="str">
        <f t="shared" si="11"/>
        <v/>
      </c>
      <c r="J149" s="170" t="str">
        <f t="shared" si="12"/>
        <v/>
      </c>
      <c r="K149" s="173" t="str">
        <f t="shared" si="13"/>
        <v/>
      </c>
      <c r="L149" s="149" t="str">
        <f t="shared" si="14"/>
        <v/>
      </c>
      <c r="M149" s="152"/>
    </row>
    <row r="150" spans="2:13" ht="22.5" customHeight="1">
      <c r="B150" s="138">
        <f t="shared" si="10"/>
        <v>147</v>
      </c>
      <c r="C150" s="140"/>
      <c r="D150" s="144"/>
      <c r="E150" s="140"/>
      <c r="F150" s="140"/>
      <c r="G150" s="146"/>
      <c r="H150" s="140"/>
      <c r="I150" s="170" t="str">
        <f t="shared" si="11"/>
        <v/>
      </c>
      <c r="J150" s="170" t="str">
        <f t="shared" si="12"/>
        <v/>
      </c>
      <c r="K150" s="173" t="str">
        <f t="shared" si="13"/>
        <v/>
      </c>
      <c r="L150" s="149" t="str">
        <f t="shared" si="14"/>
        <v/>
      </c>
      <c r="M150" s="152"/>
    </row>
    <row r="151" spans="2:13" ht="22.5" customHeight="1">
      <c r="B151" s="138">
        <f t="shared" si="10"/>
        <v>148</v>
      </c>
      <c r="C151" s="140"/>
      <c r="D151" s="144"/>
      <c r="E151" s="140"/>
      <c r="F151" s="140"/>
      <c r="G151" s="146"/>
      <c r="H151" s="140"/>
      <c r="I151" s="170" t="str">
        <f t="shared" si="11"/>
        <v/>
      </c>
      <c r="J151" s="170" t="str">
        <f t="shared" si="12"/>
        <v/>
      </c>
      <c r="K151" s="173" t="str">
        <f t="shared" si="13"/>
        <v/>
      </c>
      <c r="L151" s="149" t="str">
        <f t="shared" si="14"/>
        <v/>
      </c>
      <c r="M151" s="152"/>
    </row>
    <row r="152" spans="2:13" ht="22.5" customHeight="1">
      <c r="B152" s="138">
        <f t="shared" si="10"/>
        <v>149</v>
      </c>
      <c r="C152" s="140"/>
      <c r="D152" s="144"/>
      <c r="E152" s="140"/>
      <c r="F152" s="140"/>
      <c r="G152" s="146"/>
      <c r="H152" s="140"/>
      <c r="I152" s="170" t="str">
        <f t="shared" si="11"/>
        <v/>
      </c>
      <c r="J152" s="170" t="str">
        <f t="shared" si="12"/>
        <v/>
      </c>
      <c r="K152" s="173" t="str">
        <f t="shared" si="13"/>
        <v/>
      </c>
      <c r="L152" s="149" t="str">
        <f t="shared" si="14"/>
        <v/>
      </c>
      <c r="M152" s="152"/>
    </row>
    <row r="153" spans="2:13" ht="22.5" customHeight="1">
      <c r="B153" s="138">
        <f t="shared" si="10"/>
        <v>150</v>
      </c>
      <c r="C153" s="140"/>
      <c r="D153" s="144"/>
      <c r="E153" s="140"/>
      <c r="F153" s="140"/>
      <c r="G153" s="146"/>
      <c r="H153" s="140"/>
      <c r="I153" s="170" t="str">
        <f t="shared" si="11"/>
        <v/>
      </c>
      <c r="J153" s="170" t="str">
        <f t="shared" si="12"/>
        <v/>
      </c>
      <c r="K153" s="173" t="str">
        <f t="shared" si="13"/>
        <v/>
      </c>
      <c r="L153" s="149" t="str">
        <f t="shared" si="14"/>
        <v/>
      </c>
      <c r="M153" s="152"/>
    </row>
    <row r="155" spans="2:13">
      <c r="B155" s="135">
        <v>9</v>
      </c>
      <c r="C155" s="141" t="s">
        <v>36</v>
      </c>
    </row>
    <row r="156" spans="2:13">
      <c r="B156" s="135">
        <v>10</v>
      </c>
      <c r="C156" s="141" t="s">
        <v>47</v>
      </c>
    </row>
    <row r="157" spans="2:13">
      <c r="B157" s="135">
        <v>11</v>
      </c>
      <c r="C157" s="141" t="s">
        <v>69</v>
      </c>
    </row>
    <row r="158" spans="2:13">
      <c r="B158" s="135">
        <v>12</v>
      </c>
      <c r="C158" s="141" t="s">
        <v>86</v>
      </c>
    </row>
    <row r="159" spans="2:13">
      <c r="B159" s="135">
        <v>13</v>
      </c>
      <c r="C159" s="40" t="s">
        <v>66</v>
      </c>
    </row>
  </sheetData>
  <sheetProtection password="E201" sheet="1" objects="1" scenarios="1"/>
  <mergeCells count="1">
    <mergeCell ref="L1:M1"/>
  </mergeCells>
  <phoneticPr fontId="3"/>
  <conditionalFormatting sqref="L1:M1">
    <cfRule type="cellIs" dxfId="0" priority="3" operator="equal">
      <formula>0</formula>
    </cfRule>
  </conditionalFormatting>
  <dataValidations count="2">
    <dataValidation type="list" allowBlank="1" showDropDown="0" showInputMessage="1" showErrorMessage="1" sqref="E4:E153">
      <formula1>$C$155:$C$159</formula1>
    </dataValidation>
    <dataValidation type="list" allowBlank="1" showDropDown="0" showInputMessage="1" showErrorMessage="1" sqref="M4:M153">
      <formula1>"可, "</formula1>
    </dataValidation>
  </dataValidations>
  <pageMargins left="0.19685039370078738" right="0.19685039370078738" top="0.39370078740157477" bottom="0.39370078740157477" header="0" footer="0"/>
  <pageSetup paperSize="9" scale="69" fitToWidth="1" fitToHeight="0" orientation="landscape" usePrinterDefaults="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総括表</vt:lpstr>
      <vt:lpstr>訪問系・相談系</vt:lpstr>
      <vt:lpstr>通所系</vt:lpstr>
      <vt:lpstr>居住系</vt:lpstr>
    </vt:vector>
  </TitlesOfParts>
  <Company>TAIMS</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東京都</dc:creator>
  <cp:lastModifiedBy>山田　隆史</cp:lastModifiedBy>
  <cp:lastPrinted>2021-11-12T02:27:26Z</cp:lastPrinted>
  <dcterms:created xsi:type="dcterms:W3CDTF">2018-06-19T01:27:02Z</dcterms:created>
  <dcterms:modified xsi:type="dcterms:W3CDTF">2023-12-19T06:33:47Z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2023-12-19T06:33:47Z</vt:filetime>
  </property>
</Properties>
</file>