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720"/>
  </bookViews>
  <sheets>
    <sheet name="施設情報" sheetId="2" r:id="rId1"/>
    <sheet name="作業１" sheetId="1" r:id="rId2"/>
    <sheet name="作業２" sheetId="3" r:id="rId3"/>
    <sheet name="リスト用" sheetId="4" state="hidden" r:id="rId4"/>
  </sheets>
  <definedNames>
    <definedName name="_xlnm.Print_Area" localSheetId="1">作業１!$A$1:$AA$21</definedName>
    <definedName name="_xlnm.Print_Area" localSheetId="0">施設情報!$A$1:$C$15</definedName>
    <definedName name="_xlnm._FilterDatabase" localSheetId="2" hidden="1">作業２!$A$5:$M$18</definedName>
    <definedName name="_xlnm.Print_Area" localSheetId="2">作業２!$A$1:$AC$41</definedName>
    <definedName name="_xlnm.Print_Titles" localSheetId="2">作業２!$3:$3</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堤　雅貴</author>
  </authors>
  <commentList>
    <comment ref="Z4" authorId="0">
      <text>
        <r>
          <rPr>
            <sz val="11"/>
            <color auto="1"/>
            <rFont val="ＭＳ Ｐゴシック"/>
          </rPr>
          <t>算出方法
派遣月数×（実際の派遣勤務日数／派遣医療機関における派遣開始月から終了月までの間の総診療日数）</t>
        </r>
      </text>
    </comment>
  </commentList>
</comments>
</file>

<file path=xl/sharedStrings.xml><?xml version="1.0" encoding="utf-8"?>
<sst xmlns="http://schemas.openxmlformats.org/spreadsheetml/2006/main" xmlns:r="http://schemas.openxmlformats.org/officeDocument/2006/relationships" count="245" uniqueCount="245">
  <si>
    <t>ＪＡ静岡厚生連静岡厚生病院</t>
    <rPh sb="2" eb="4">
      <t>シズオカ</t>
    </rPh>
    <rPh sb="4" eb="6">
      <t>コウセイ</t>
    </rPh>
    <rPh sb="6" eb="7">
      <t>レン</t>
    </rPh>
    <phoneticPr fontId="22"/>
  </si>
  <si>
    <t>R6</t>
  </si>
  <si>
    <t>医療法人社団清明会静岡リハビリテーション病院</t>
  </si>
  <si>
    <t>瀬尾記念慶友病院</t>
    <rPh sb="4" eb="5">
      <t>ケイオウ</t>
    </rPh>
    <rPh sb="5" eb="6">
      <t>トモ</t>
    </rPh>
    <phoneticPr fontId="22"/>
  </si>
  <si>
    <t>施　設　名</t>
  </si>
  <si>
    <t>所属　氏名</t>
  </si>
  <si>
    <t>R6派遣
医師数
（実績）</t>
    <rPh sb="10" eb="12">
      <t>じっせき</t>
    </rPh>
    <phoneticPr fontId="12" type="Hiragana"/>
  </si>
  <si>
    <t>医療法人社団駿栄会御殿場石川病院</t>
  </si>
  <si>
    <t>医療法人社団健育会西伊豆健育会病院</t>
    <rPh sb="9" eb="17">
      <t>ニ</t>
    </rPh>
    <phoneticPr fontId="22"/>
  </si>
  <si>
    <t>R6時間外時間数
(実績)</t>
    <rPh sb="10" eb="12">
      <t>じっせき</t>
    </rPh>
    <phoneticPr fontId="12" type="Hiragana"/>
  </si>
  <si>
    <t>ＮＴＴ東日本伊豆病院</t>
  </si>
  <si>
    <t>沼津市立病院</t>
  </si>
  <si>
    <t>産婦人科</t>
    <rPh sb="0" eb="4">
      <t>さんふじんか</t>
    </rPh>
    <phoneticPr fontId="12" type="Hiragana"/>
  </si>
  <si>
    <t>電話番号</t>
  </si>
  <si>
    <t>水準</t>
    <rPh sb="0" eb="2">
      <t>スイジュン</t>
    </rPh>
    <phoneticPr fontId="22"/>
  </si>
  <si>
    <t>R7</t>
  </si>
  <si>
    <t>富士整形外科病院</t>
    <rPh sb="0" eb="2">
      <t>フジ</t>
    </rPh>
    <rPh sb="2" eb="4">
      <t>セイケイ</t>
    </rPh>
    <rPh sb="4" eb="6">
      <t>ゲカ</t>
    </rPh>
    <rPh sb="6" eb="8">
      <t>ビョウイン</t>
    </rPh>
    <phoneticPr fontId="22"/>
  </si>
  <si>
    <t>派遣受入医療機関</t>
    <rPh sb="0" eb="2">
      <t>ハケン</t>
    </rPh>
    <rPh sb="2" eb="4">
      <t>ウケイレ</t>
    </rPh>
    <rPh sb="4" eb="6">
      <t>イリョウ</t>
    </rPh>
    <rPh sb="6" eb="8">
      <t>キカン</t>
    </rPh>
    <phoneticPr fontId="22"/>
  </si>
  <si>
    <t>B</t>
  </si>
  <si>
    <t>医療法人社団辰五会ふれあい南伊豆ホスピタル</t>
    <rPh sb="13" eb="16">
      <t>ミナミイズ</t>
    </rPh>
    <phoneticPr fontId="22"/>
  </si>
  <si>
    <t>派遣
期間</t>
    <rPh sb="0" eb="2">
      <t>はけん</t>
    </rPh>
    <rPh sb="3" eb="5">
      <t>きかん</t>
    </rPh>
    <phoneticPr fontId="12" type="Hiragana"/>
  </si>
  <si>
    <t>下田メディカルセンター</t>
    <rPh sb="0" eb="2">
      <t>シモダ</t>
    </rPh>
    <phoneticPr fontId="22"/>
  </si>
  <si>
    <t>診療科毎における本事業実施による派遣に伴う時間外削減効果</t>
    <rPh sb="0" eb="3">
      <t>しんりょうか</t>
    </rPh>
    <rPh sb="3" eb="4">
      <t>ごと</t>
    </rPh>
    <phoneticPr fontId="12" type="Hiragana"/>
  </si>
  <si>
    <t>最長</t>
    <rPh sb="0" eb="2">
      <t>さいちょう</t>
    </rPh>
    <phoneticPr fontId="12" type="Hiragana"/>
  </si>
  <si>
    <t>医療法人社団伊豆七海会熱海所記念病院</t>
    <rPh sb="6" eb="8">
      <t>イズ</t>
    </rPh>
    <rPh sb="8" eb="9">
      <t>ナナ</t>
    </rPh>
    <rPh sb="9" eb="10">
      <t>ウミ</t>
    </rPh>
    <rPh sb="10" eb="11">
      <t>カイ</t>
    </rPh>
    <rPh sb="11" eb="13">
      <t>アタミ</t>
    </rPh>
    <phoneticPr fontId="22"/>
  </si>
  <si>
    <t>R8時間外時間数
(目標)</t>
    <rPh sb="10" eb="12">
      <t>もくひょう</t>
    </rPh>
    <phoneticPr fontId="12" type="Hiragana"/>
  </si>
  <si>
    <t>特例水準</t>
    <rPh sb="0" eb="2">
      <t>とくれい</t>
    </rPh>
    <rPh sb="2" eb="4">
      <t>すいじゅん</t>
    </rPh>
    <phoneticPr fontId="12" type="Hiragana"/>
  </si>
  <si>
    <t>形成外科</t>
    <rPh sb="0" eb="2">
      <t>けいせい</t>
    </rPh>
    <rPh sb="2" eb="4">
      <t>げか</t>
    </rPh>
    <phoneticPr fontId="12" type="Hiragana"/>
  </si>
  <si>
    <t>R5</t>
  </si>
  <si>
    <t>R5派遣
医師数
（実績）</t>
    <rPh sb="2" eb="4">
      <t>はけん</t>
    </rPh>
    <rPh sb="5" eb="8">
      <t>いしすう</t>
    </rPh>
    <phoneticPr fontId="12" type="Hiragana"/>
  </si>
  <si>
    <t>R8（目標値）</t>
    <rPh sb="3" eb="6">
      <t>もくひょうち</t>
    </rPh>
    <phoneticPr fontId="12" type="Hiragana"/>
  </si>
  <si>
    <t>R9（目標値）</t>
    <rPh sb="3" eb="6">
      <t>もくひょうち</t>
    </rPh>
    <phoneticPr fontId="12" type="Hiragana"/>
  </si>
  <si>
    <t>静岡市立静岡病院</t>
    <rPh sb="0" eb="2">
      <t>シズオカ</t>
    </rPh>
    <rPh sb="2" eb="4">
      <t>シリツ</t>
    </rPh>
    <phoneticPr fontId="22"/>
  </si>
  <si>
    <t>R5時間外時間数
(実績)</t>
    <rPh sb="10" eb="12">
      <t>じっせき</t>
    </rPh>
    <phoneticPr fontId="12" type="Hiragana"/>
  </si>
  <si>
    <t>伊豆韮山温泉病院</t>
  </si>
  <si>
    <t>小笠病院</t>
  </si>
  <si>
    <t>A</t>
  </si>
  <si>
    <t>連携
B</t>
    <rPh sb="0" eb="2">
      <t>れんけい</t>
    </rPh>
    <phoneticPr fontId="12" type="Hiragana"/>
  </si>
  <si>
    <t>医療法人豊岡会浜松とよおか病院</t>
    <rPh sb="7" eb="9">
      <t>ハママツ</t>
    </rPh>
    <phoneticPr fontId="23"/>
  </si>
  <si>
    <t>C</t>
  </si>
  <si>
    <t>眼科</t>
    <rPh sb="0" eb="2">
      <t>がんか</t>
    </rPh>
    <phoneticPr fontId="12" type="Hiragana"/>
  </si>
  <si>
    <t>皮膚科</t>
    <rPh sb="0" eb="3">
      <t>ひふか</t>
    </rPh>
    <phoneticPr fontId="12" type="Hiragana"/>
  </si>
  <si>
    <t>◆◆◆病院</t>
    <rPh sb="3" eb="5">
      <t>びょういん</t>
    </rPh>
    <phoneticPr fontId="12" type="Hiragana"/>
  </si>
  <si>
    <t>▲▲▲病院</t>
    <rPh sb="3" eb="5">
      <t>びょういん</t>
    </rPh>
    <phoneticPr fontId="12" type="Hiragana"/>
  </si>
  <si>
    <t>静岡県立静岡がんセンター</t>
    <rPh sb="0" eb="4">
      <t>シズオカケンリツ</t>
    </rPh>
    <rPh sb="4" eb="6">
      <t>シズオカ</t>
    </rPh>
    <phoneticPr fontId="22"/>
  </si>
  <si>
    <t>公益社団法人地域医療振興協会　伊豆今井浜病院</t>
    <rPh sb="0" eb="2">
      <t>コウエキ</t>
    </rPh>
    <rPh sb="2" eb="4">
      <t>シャダン</t>
    </rPh>
    <rPh sb="4" eb="6">
      <t>ホウジン</t>
    </rPh>
    <rPh sb="6" eb="8">
      <t>チイキ</t>
    </rPh>
    <rPh sb="8" eb="10">
      <t>イリョウ</t>
    </rPh>
    <rPh sb="10" eb="12">
      <t>シンコウ</t>
    </rPh>
    <rPh sb="12" eb="14">
      <t>キョウカイ</t>
    </rPh>
    <rPh sb="15" eb="17">
      <t>イズ</t>
    </rPh>
    <rPh sb="17" eb="19">
      <t>イマイ</t>
    </rPh>
    <rPh sb="19" eb="20">
      <t>ハマ</t>
    </rPh>
    <rPh sb="20" eb="22">
      <t>ビョウイン</t>
    </rPh>
    <phoneticPr fontId="22"/>
  </si>
  <si>
    <t>医療法人社団凛和会藤枝駿府病院</t>
  </si>
  <si>
    <t>●●●病院</t>
    <rPh sb="3" eb="5">
      <t>びょういん</t>
    </rPh>
    <phoneticPr fontId="12" type="Hiragana"/>
  </si>
  <si>
    <t>伊豆東部病院</t>
    <rPh sb="0" eb="2">
      <t>イズ</t>
    </rPh>
    <rPh sb="2" eb="4">
      <t>トウブ</t>
    </rPh>
    <phoneticPr fontId="22"/>
  </si>
  <si>
    <t>医療法人弘遠会天竜すずかけ病院</t>
  </si>
  <si>
    <t>独立行政法人労働者健康安全機構浜松労災病院</t>
    <rPh sb="11" eb="13">
      <t>アンゼン</t>
    </rPh>
    <phoneticPr fontId="22"/>
  </si>
  <si>
    <t>医療法人社団進正会服部病院</t>
    <rPh sb="0" eb="2">
      <t>イリョウ</t>
    </rPh>
    <rPh sb="2" eb="4">
      <t>ホウジン</t>
    </rPh>
    <rPh sb="4" eb="6">
      <t>シャダン</t>
    </rPh>
    <rPh sb="6" eb="7">
      <t>ススム</t>
    </rPh>
    <rPh sb="7" eb="8">
      <t>タダシ</t>
    </rPh>
    <rPh sb="8" eb="9">
      <t>カイ</t>
    </rPh>
    <phoneticPr fontId="22"/>
  </si>
  <si>
    <t>平均</t>
    <rPh sb="0" eb="2">
      <t>へいきん</t>
    </rPh>
    <phoneticPr fontId="12" type="Hiragana"/>
  </si>
  <si>
    <t>R9時間外時間数
(目標)</t>
    <rPh sb="10" eb="12">
      <t>もくひょう</t>
    </rPh>
    <phoneticPr fontId="12" type="Hiragana"/>
  </si>
  <si>
    <t>新規</t>
    <rPh sb="0" eb="2">
      <t>しんき</t>
    </rPh>
    <phoneticPr fontId="12" type="Hiragana"/>
  </si>
  <si>
    <t>榛原総合病院</t>
  </si>
  <si>
    <t>伊東市民病院</t>
    <rPh sb="0" eb="2">
      <t>イトウ</t>
    </rPh>
    <rPh sb="2" eb="4">
      <t>シミン</t>
    </rPh>
    <rPh sb="4" eb="6">
      <t>ビョウイン</t>
    </rPh>
    <phoneticPr fontId="22"/>
  </si>
  <si>
    <t>医療法人社団宝徳会小鹿病院</t>
  </si>
  <si>
    <t>医療法人社団健育会熱川温泉病院</t>
  </si>
  <si>
    <t>医療法人社団それいゆ会河津浜病院</t>
    <rPh sb="4" eb="6">
      <t>シャダン</t>
    </rPh>
    <rPh sb="10" eb="11">
      <t>カイ</t>
    </rPh>
    <phoneticPr fontId="22"/>
  </si>
  <si>
    <t>静岡徳洲会病院</t>
    <rPh sb="2" eb="3">
      <t>トク</t>
    </rPh>
    <rPh sb="3" eb="4">
      <t>シュウ</t>
    </rPh>
    <rPh sb="4" eb="5">
      <t>カイ</t>
    </rPh>
    <phoneticPr fontId="22"/>
  </si>
  <si>
    <t>引佐赤十字病院</t>
  </si>
  <si>
    <t>医療法人社団伊豆七海会熱海 海の見える病院</t>
  </si>
  <si>
    <t>医療法人社団ちとせ会熱海ちとせ病院</t>
  </si>
  <si>
    <t>社会医療法人愛誠会南熱海病院</t>
    <rPh sb="0" eb="2">
      <t>シャカイ</t>
    </rPh>
    <rPh sb="2" eb="4">
      <t>イリョウ</t>
    </rPh>
    <rPh sb="4" eb="6">
      <t>ホウジン</t>
    </rPh>
    <rPh sb="6" eb="7">
      <t>アイ</t>
    </rPh>
    <rPh sb="7" eb="8">
      <t>マコト</t>
    </rPh>
    <rPh sb="8" eb="9">
      <t>カイ</t>
    </rPh>
    <rPh sb="9" eb="10">
      <t>ミナミ</t>
    </rPh>
    <rPh sb="10" eb="12">
      <t>アタミ</t>
    </rPh>
    <phoneticPr fontId="22"/>
  </si>
  <si>
    <t>国際医療福祉大学熱海病院</t>
    <rPh sb="0" eb="2">
      <t>コクサイ</t>
    </rPh>
    <rPh sb="2" eb="4">
      <t>イリョウ</t>
    </rPh>
    <rPh sb="4" eb="6">
      <t>フクシ</t>
    </rPh>
    <rPh sb="6" eb="8">
      <t>ダイガク</t>
    </rPh>
    <rPh sb="8" eb="10">
      <t>アタミ</t>
    </rPh>
    <phoneticPr fontId="22"/>
  </si>
  <si>
    <t>医療法人十全会聖明病院</t>
  </si>
  <si>
    <t>独立行政法人国立病院機構静岡医療センター</t>
    <rPh sb="0" eb="2">
      <t>ドクリツ</t>
    </rPh>
    <rPh sb="2" eb="4">
      <t>ギョウセイ</t>
    </rPh>
    <rPh sb="4" eb="6">
      <t>ホウジン</t>
    </rPh>
    <rPh sb="6" eb="8">
      <t>コクリツ</t>
    </rPh>
    <rPh sb="8" eb="10">
      <t>ビョウイン</t>
    </rPh>
    <rPh sb="10" eb="12">
      <t>キコウ</t>
    </rPh>
    <rPh sb="12" eb="14">
      <t>シズオカ</t>
    </rPh>
    <rPh sb="14" eb="16">
      <t>イリョウ</t>
    </rPh>
    <phoneticPr fontId="22"/>
  </si>
  <si>
    <t>独立行政法人地域医療機能推進機構三島総合病院</t>
    <rPh sb="0" eb="2">
      <t>ドクリツ</t>
    </rPh>
    <rPh sb="2" eb="4">
      <t>ギョウセイ</t>
    </rPh>
    <rPh sb="4" eb="6">
      <t>ホウジン</t>
    </rPh>
    <rPh sb="6" eb="8">
      <t>チイキ</t>
    </rPh>
    <rPh sb="8" eb="10">
      <t>イリョウ</t>
    </rPh>
    <rPh sb="10" eb="12">
      <t>キノウ</t>
    </rPh>
    <rPh sb="12" eb="14">
      <t>スイシン</t>
    </rPh>
    <rPh sb="14" eb="16">
      <t>キコウ</t>
    </rPh>
    <rPh sb="16" eb="18">
      <t>ミシマ</t>
    </rPh>
    <rPh sb="18" eb="20">
      <t>ソウゴウ</t>
    </rPh>
    <rPh sb="20" eb="22">
      <t>ビョウイン</t>
    </rPh>
    <phoneticPr fontId="22"/>
  </si>
  <si>
    <t>裾野赤十字病院</t>
  </si>
  <si>
    <t>○</t>
  </si>
  <si>
    <t>静岡瀬名病院</t>
  </si>
  <si>
    <t>派遣医師数</t>
  </si>
  <si>
    <t>伊豆赤十字病院</t>
  </si>
  <si>
    <t>一般財団法人富士脳障害研究所附属病院</t>
    <rPh sb="0" eb="2">
      <t>イッパン</t>
    </rPh>
    <phoneticPr fontId="22"/>
  </si>
  <si>
    <t>医療法人社団真養会きせがわ病院</t>
  </si>
  <si>
    <t>伊豆医療福祉センター</t>
  </si>
  <si>
    <t>福田西病院</t>
  </si>
  <si>
    <t>ＪＡ静岡厚生連中伊豆温泉病院</t>
    <rPh sb="2" eb="4">
      <t>シズオカ</t>
    </rPh>
    <rPh sb="4" eb="6">
      <t>コウセイ</t>
    </rPh>
    <rPh sb="6" eb="7">
      <t>レン</t>
    </rPh>
    <phoneticPr fontId="22"/>
  </si>
  <si>
    <t>伊豆保健医療センター</t>
    <rPh sb="0" eb="2">
      <t>イズ</t>
    </rPh>
    <rPh sb="2" eb="4">
      <t>ホケン</t>
    </rPh>
    <rPh sb="4" eb="6">
      <t>イリョウ</t>
    </rPh>
    <phoneticPr fontId="22"/>
  </si>
  <si>
    <t>医療法人社団宏和会岡村記念病院</t>
  </si>
  <si>
    <t>公益財団法人復康会沼津中央病院</t>
    <rPh sb="0" eb="2">
      <t>コウエキ</t>
    </rPh>
    <phoneticPr fontId="22"/>
  </si>
  <si>
    <t>公益財団法人復康会沼津リハビリテーション病院</t>
    <rPh sb="0" eb="2">
      <t>コウエキ</t>
    </rPh>
    <rPh sb="9" eb="11">
      <t>ヌマヅ</t>
    </rPh>
    <phoneticPr fontId="22"/>
  </si>
  <si>
    <t>すずかけセントラル病院</t>
    <rPh sb="9" eb="11">
      <t>ビョウイン</t>
    </rPh>
    <phoneticPr fontId="23"/>
  </si>
  <si>
    <t>一般財団法人芙蓉協会聖隷沼津病院</t>
    <rPh sb="0" eb="2">
      <t>イッパン</t>
    </rPh>
    <phoneticPr fontId="22"/>
  </si>
  <si>
    <t>医療法人社団親和会西島病院</t>
  </si>
  <si>
    <t>医療法人社団駿甲会コミュニティーホスピタル甲賀病院</t>
  </si>
  <si>
    <t>沼津西病院</t>
  </si>
  <si>
    <t>脳神経外科</t>
    <rPh sb="0" eb="3">
      <t>のうしんけい</t>
    </rPh>
    <rPh sb="3" eb="5">
      <t>げか</t>
    </rPh>
    <phoneticPr fontId="12" type="Hiragana"/>
  </si>
  <si>
    <t>外科</t>
    <rPh sb="0" eb="2">
      <t>げか</t>
    </rPh>
    <phoneticPr fontId="12" type="Hiragana"/>
  </si>
  <si>
    <t>ふれあい沼津ホスピタル</t>
    <rPh sb="4" eb="6">
      <t>ヌマヅ</t>
    </rPh>
    <phoneticPr fontId="22"/>
  </si>
  <si>
    <t>医療法人社団形外会三島森田病院</t>
  </si>
  <si>
    <t>医療法人社団慈広会記念病院</t>
  </si>
  <si>
    <t>社会医療法人志仁会三島中央病院</t>
    <rPh sb="0" eb="2">
      <t>シャカイ</t>
    </rPh>
    <rPh sb="9" eb="11">
      <t>ミシマ</t>
    </rPh>
    <rPh sb="11" eb="13">
      <t>チュウオウ</t>
    </rPh>
    <rPh sb="13" eb="15">
      <t>ビョウイン</t>
    </rPh>
    <phoneticPr fontId="22"/>
  </si>
  <si>
    <t>内科</t>
    <rPh sb="0" eb="2">
      <t>ないか</t>
    </rPh>
    <phoneticPr fontId="12" type="Hiragana"/>
  </si>
  <si>
    <t>医療法人社団静岡健生会三島共立病院</t>
  </si>
  <si>
    <t>医療法人社団清風会芹沢病院</t>
  </si>
  <si>
    <t>医療法人社団福仁会三島東海病院</t>
  </si>
  <si>
    <t>岡本石井病院</t>
  </si>
  <si>
    <t>医療法人社団榮紀会東名裾野病院</t>
  </si>
  <si>
    <t>麻酔科</t>
    <rPh sb="0" eb="2">
      <t>ますい</t>
    </rPh>
    <rPh sb="2" eb="3">
      <t>か</t>
    </rPh>
    <phoneticPr fontId="12" type="Hiragana"/>
  </si>
  <si>
    <t>医療法人全心会伊豆慶友病院</t>
    <rPh sb="0" eb="2">
      <t>イリョウ</t>
    </rPh>
    <rPh sb="2" eb="4">
      <t>ホウジン</t>
    </rPh>
    <rPh sb="4" eb="5">
      <t>ゼン</t>
    </rPh>
    <rPh sb="5" eb="6">
      <t>シン</t>
    </rPh>
    <rPh sb="6" eb="7">
      <t>カイ</t>
    </rPh>
    <rPh sb="7" eb="9">
      <t>イズ</t>
    </rPh>
    <rPh sb="9" eb="10">
      <t>ケイ</t>
    </rPh>
    <rPh sb="10" eb="11">
      <t>ユウ</t>
    </rPh>
    <rPh sb="11" eb="13">
      <t>ビョウイン</t>
    </rPh>
    <phoneticPr fontId="22"/>
  </si>
  <si>
    <t>補助要望額（単位：千円）</t>
    <rPh sb="6" eb="8">
      <t>たんい</t>
    </rPh>
    <rPh sb="9" eb="11">
      <t>せんえん</t>
    </rPh>
    <phoneticPr fontId="12" type="Hiragana"/>
  </si>
  <si>
    <t>医療法人社団同仁会中島病院</t>
  </si>
  <si>
    <t>白梅豊岡病院</t>
    <rPh sb="0" eb="2">
      <t>シラウメ</t>
    </rPh>
    <rPh sb="2" eb="4">
      <t>トヨオカ</t>
    </rPh>
    <phoneticPr fontId="22"/>
  </si>
  <si>
    <t>長岡リハビリテーション病院</t>
  </si>
  <si>
    <t>医療法人新光会伊豆函南病院</t>
  </si>
  <si>
    <t>医療法人新光会伊豆平和病院</t>
  </si>
  <si>
    <t>小児科</t>
    <rPh sb="0" eb="3">
      <t>しょうにか</t>
    </rPh>
    <phoneticPr fontId="12" type="Hiragana"/>
  </si>
  <si>
    <t>農協共済中伊豆リハビリテーションセンター</t>
  </si>
  <si>
    <t>順天堂大学医学部附属静岡病院</t>
    <rPh sb="10" eb="11">
      <t>シズ</t>
    </rPh>
    <phoneticPr fontId="22"/>
  </si>
  <si>
    <t>R8時間外時間数
(見込み)</t>
    <rPh sb="10" eb="12">
      <t>みこ</t>
    </rPh>
    <phoneticPr fontId="12" type="Hiragana"/>
  </si>
  <si>
    <t>医療法人社団聡誠会池田病院</t>
    <rPh sb="0" eb="2">
      <t>イリョウ</t>
    </rPh>
    <rPh sb="2" eb="4">
      <t>ホウジン</t>
    </rPh>
    <rPh sb="4" eb="6">
      <t>シャダン</t>
    </rPh>
    <rPh sb="6" eb="7">
      <t>サトシ</t>
    </rPh>
    <rPh sb="7" eb="8">
      <t>マコト</t>
    </rPh>
    <rPh sb="8" eb="9">
      <t>カイ</t>
    </rPh>
    <phoneticPr fontId="22"/>
  </si>
  <si>
    <t>国立駿河療養所</t>
  </si>
  <si>
    <t>自衛隊富士病院</t>
  </si>
  <si>
    <t>静岡赤十字病院</t>
  </si>
  <si>
    <t>公益社団法人有隣厚生会東部病院</t>
    <rPh sb="0" eb="2">
      <t>コウエキ</t>
    </rPh>
    <rPh sb="11" eb="13">
      <t>トウブ</t>
    </rPh>
    <phoneticPr fontId="22"/>
  </si>
  <si>
    <t>公益社団法人有隣厚生会富士病院</t>
    <rPh sb="0" eb="2">
      <t>コウエキ</t>
    </rPh>
    <phoneticPr fontId="22"/>
  </si>
  <si>
    <t>公益社団法人有隣厚生会富士小山病院</t>
    <rPh sb="0" eb="2">
      <t>コウエキ</t>
    </rPh>
    <rPh sb="13" eb="15">
      <t>オヤマ</t>
    </rPh>
    <phoneticPr fontId="22"/>
  </si>
  <si>
    <t>一般財団法人神山復生会神山復生病院</t>
    <rPh sb="0" eb="2">
      <t>イッパン</t>
    </rPh>
    <rPh sb="10" eb="11">
      <t>カイ</t>
    </rPh>
    <rPh sb="11" eb="13">
      <t>コウヤマ</t>
    </rPh>
    <rPh sb="13" eb="14">
      <t>フク</t>
    </rPh>
    <rPh sb="14" eb="15">
      <t>ショウ</t>
    </rPh>
    <rPh sb="15" eb="17">
      <t>ビ</t>
    </rPh>
    <phoneticPr fontId="22"/>
  </si>
  <si>
    <t>社会医療法人青虎会フジ虎ノ門整形外科病院</t>
    <rPh sb="0" eb="2">
      <t>シャカイ</t>
    </rPh>
    <phoneticPr fontId="22"/>
  </si>
  <si>
    <t>御殿場かいせい病院</t>
    <rPh sb="0" eb="3">
      <t>ゴテンバ</t>
    </rPh>
    <phoneticPr fontId="22"/>
  </si>
  <si>
    <t>富士いきいき病院</t>
    <rPh sb="0" eb="2">
      <t>フジ</t>
    </rPh>
    <rPh sb="6" eb="8">
      <t>ビョウイン</t>
    </rPh>
    <phoneticPr fontId="22"/>
  </si>
  <si>
    <t>東富士病院</t>
  </si>
  <si>
    <t>富士宮市立病院</t>
  </si>
  <si>
    <t>共立蒲原総合病院</t>
  </si>
  <si>
    <t>派遣受入
診療科名
(基本領域19診療科)</t>
    <rPh sb="0" eb="2">
      <t>はけん</t>
    </rPh>
    <rPh sb="2" eb="4">
      <t>うけいれ</t>
    </rPh>
    <phoneticPr fontId="12" type="Hiragana"/>
  </si>
  <si>
    <t>富士市立中央病院</t>
  </si>
  <si>
    <t>公益財団法人復康会鷹岡病院</t>
    <rPh sb="0" eb="2">
      <t>コウエキ</t>
    </rPh>
    <phoneticPr fontId="22"/>
  </si>
  <si>
    <t>一般財団法人富士心身リハビリテーション研究所附属病院</t>
    <rPh sb="0" eb="2">
      <t>イッパン</t>
    </rPh>
    <phoneticPr fontId="22"/>
  </si>
  <si>
    <t>かば記念病院</t>
    <rPh sb="2" eb="4">
      <t>キネン</t>
    </rPh>
    <rPh sb="4" eb="6">
      <t>ビョウイン</t>
    </rPh>
    <phoneticPr fontId="23"/>
  </si>
  <si>
    <t>一般財団法人恵愛会聖隷富士病院</t>
    <rPh sb="0" eb="2">
      <t>イッパン</t>
    </rPh>
    <rPh sb="9" eb="11">
      <t>セイレイ</t>
    </rPh>
    <rPh sb="11" eb="13">
      <t>フジ</t>
    </rPh>
    <phoneticPr fontId="22"/>
  </si>
  <si>
    <t>医療法人社団鵬友会フジヤマ病院</t>
    <rPh sb="6" eb="7">
      <t>ホウ</t>
    </rPh>
    <rPh sb="7" eb="8">
      <t>トモ</t>
    </rPh>
    <phoneticPr fontId="22"/>
  </si>
  <si>
    <t>南富士病院</t>
  </si>
  <si>
    <t>芦川病院</t>
  </si>
  <si>
    <t>医療法人財団新六会大富士病院</t>
  </si>
  <si>
    <t>医療法人社団秀峰会川村病院</t>
  </si>
  <si>
    <t>医療法人財団湖聖会湖山リハビリテーション病院</t>
    <rPh sb="6" eb="7">
      <t>ミズウミ</t>
    </rPh>
    <rPh sb="7" eb="8">
      <t>セイ</t>
    </rPh>
    <phoneticPr fontId="22"/>
  </si>
  <si>
    <t>医療法人社団喜生会新富士病院</t>
  </si>
  <si>
    <t>独立行政法人国立病院機構静岡てんかん・神経医療センター</t>
    <rPh sb="0" eb="2">
      <t>ドクリツ</t>
    </rPh>
    <rPh sb="2" eb="4">
      <t>ギョウセイ</t>
    </rPh>
    <rPh sb="4" eb="6">
      <t>ホウジン</t>
    </rPh>
    <rPh sb="8" eb="10">
      <t>ビョウイン</t>
    </rPh>
    <rPh sb="10" eb="12">
      <t>キコウ</t>
    </rPh>
    <rPh sb="12" eb="14">
      <t>シズオカ</t>
    </rPh>
    <rPh sb="19" eb="21">
      <t>シンケイ</t>
    </rPh>
    <rPh sb="21" eb="23">
      <t>イリョウ</t>
    </rPh>
    <phoneticPr fontId="22"/>
  </si>
  <si>
    <t>独立行政法人地域医療機能推進機構清水さくら病院</t>
    <rPh sb="16" eb="18">
      <t>シミズ</t>
    </rPh>
    <phoneticPr fontId="22"/>
  </si>
  <si>
    <t>R7派遣
医師数
（実績）</t>
    <rPh sb="10" eb="12">
      <t>じっせき</t>
    </rPh>
    <phoneticPr fontId="12" type="Hiragana"/>
  </si>
  <si>
    <t>静岡県立こころの医療センター</t>
  </si>
  <si>
    <t>静岡県立こども病院</t>
  </si>
  <si>
    <t>静岡県立総合病院</t>
  </si>
  <si>
    <t>静岡市立清水病院</t>
    <rPh sb="0" eb="2">
      <t>シズオカ</t>
    </rPh>
    <rPh sb="2" eb="4">
      <t>シリツ</t>
    </rPh>
    <phoneticPr fontId="22"/>
  </si>
  <si>
    <t>静岡済生会総合病院</t>
  </si>
  <si>
    <t>ＪＡ静岡厚生連清水厚生病院</t>
    <rPh sb="2" eb="4">
      <t>シズオカ</t>
    </rPh>
    <rPh sb="4" eb="6">
      <t>コウセイ</t>
    </rPh>
    <rPh sb="6" eb="7">
      <t>レン</t>
    </rPh>
    <phoneticPr fontId="22"/>
  </si>
  <si>
    <t>医療法人社団健正会静岡アオイ病院</t>
  </si>
  <si>
    <t>医療法人社団清明会　静岡富沢病院</t>
    <rPh sb="0" eb="2">
      <t>イリョウ</t>
    </rPh>
    <rPh sb="2" eb="4">
      <t>ホウジン</t>
    </rPh>
    <rPh sb="4" eb="6">
      <t>シャダン</t>
    </rPh>
    <rPh sb="6" eb="8">
      <t>セイメイ</t>
    </rPh>
    <rPh sb="8" eb="9">
      <t>カイ</t>
    </rPh>
    <phoneticPr fontId="22"/>
  </si>
  <si>
    <t>静岡リウマチ整形外科リハビリ病院</t>
  </si>
  <si>
    <t>医療法人清仁会日本平病院</t>
  </si>
  <si>
    <t>静清リハビリテーション病院</t>
    <rPh sb="0" eb="1">
      <t>シズ</t>
    </rPh>
    <rPh sb="1" eb="2">
      <t>キヨ</t>
    </rPh>
    <rPh sb="11" eb="13">
      <t>ビョウイン</t>
    </rPh>
    <phoneticPr fontId="22"/>
  </si>
  <si>
    <t>社会福祉法人聖隷福祉事業団総合病院聖隷三方原病院</t>
  </si>
  <si>
    <t>溝口病院</t>
  </si>
  <si>
    <t>白萩病院</t>
    <rPh sb="0" eb="1">
      <t>シラ</t>
    </rPh>
    <rPh sb="1" eb="2">
      <t>ハギ</t>
    </rPh>
    <rPh sb="2" eb="4">
      <t>ビョウイン</t>
    </rPh>
    <phoneticPr fontId="22"/>
  </si>
  <si>
    <t>清水富士山病院　</t>
    <rPh sb="0" eb="2">
      <t>シミズ</t>
    </rPh>
    <rPh sb="2" eb="5">
      <t>フジサン</t>
    </rPh>
    <rPh sb="5" eb="7">
      <t>ビョウイン</t>
    </rPh>
    <phoneticPr fontId="22"/>
  </si>
  <si>
    <t>清水駿府病院</t>
  </si>
  <si>
    <t>山の上病院</t>
  </si>
  <si>
    <t>重症心身障害児施設つばさ静岡</t>
    <rPh sb="0" eb="2">
      <t>ジュウショウ</t>
    </rPh>
    <rPh sb="2" eb="4">
      <t>シンシン</t>
    </rPh>
    <rPh sb="4" eb="7">
      <t>ショウガイジ</t>
    </rPh>
    <rPh sb="7" eb="9">
      <t>シセツ</t>
    </rPh>
    <rPh sb="12" eb="14">
      <t>シズオカ</t>
    </rPh>
    <phoneticPr fontId="22"/>
  </si>
  <si>
    <t>島田市立総合医療センター</t>
    <rPh sb="0" eb="2">
      <t>シマダ</t>
    </rPh>
    <rPh sb="2" eb="4">
      <t>シリツ</t>
    </rPh>
    <rPh sb="4" eb="6">
      <t>ソウゴウ</t>
    </rPh>
    <rPh sb="6" eb="8">
      <t>イリョウ</t>
    </rPh>
    <phoneticPr fontId="22"/>
  </si>
  <si>
    <t>焼津市立総合病院</t>
  </si>
  <si>
    <t>藤枝市立総合病院</t>
  </si>
  <si>
    <t>放射線科</t>
    <rPh sb="0" eb="3">
      <t>ほうしゃせん</t>
    </rPh>
    <rPh sb="3" eb="4">
      <t>か</t>
    </rPh>
    <phoneticPr fontId="12" type="Hiragana"/>
  </si>
  <si>
    <t>医療法人社団高草会焼津病院</t>
  </si>
  <si>
    <t>浜松市国民健康保険佐久間病院</t>
  </si>
  <si>
    <t>医療法人社団綾和会駿河西病院</t>
  </si>
  <si>
    <t>病理</t>
    <rPh sb="0" eb="2">
      <t>びょうり</t>
    </rPh>
    <phoneticPr fontId="12" type="Hiragana"/>
  </si>
  <si>
    <t>医療法人社団聖稜会聖稜リハビリテーション病院</t>
  </si>
  <si>
    <t>医療法人社団平成会藤枝平成記念病院</t>
  </si>
  <si>
    <t>医療法人社団八洲会誠和藤枝病院</t>
    <rPh sb="0" eb="2">
      <t>イリョウ</t>
    </rPh>
    <rPh sb="2" eb="4">
      <t>ホウジン</t>
    </rPh>
    <rPh sb="4" eb="6">
      <t>シャダン</t>
    </rPh>
    <rPh sb="6" eb="7">
      <t>ハチ</t>
    </rPh>
    <rPh sb="7" eb="8">
      <t>シュウ</t>
    </rPh>
    <rPh sb="8" eb="9">
      <t>カイ</t>
    </rPh>
    <phoneticPr fontId="22"/>
  </si>
  <si>
    <t>医療法人社団新風会丸山病院</t>
  </si>
  <si>
    <t>医療法人社団八洲会はいなん吉田病院</t>
    <rPh sb="0" eb="2">
      <t>イリョウ</t>
    </rPh>
    <rPh sb="2" eb="4">
      <t>ホウジン</t>
    </rPh>
    <rPh sb="4" eb="6">
      <t>シャダン</t>
    </rPh>
    <rPh sb="6" eb="7">
      <t>ハチ</t>
    </rPh>
    <rPh sb="7" eb="8">
      <t>シュウ</t>
    </rPh>
    <rPh sb="8" eb="9">
      <t>カイ</t>
    </rPh>
    <rPh sb="13" eb="15">
      <t>ヨシダ</t>
    </rPh>
    <rPh sb="15" eb="17">
      <t>ビョウイン</t>
    </rPh>
    <phoneticPr fontId="22"/>
  </si>
  <si>
    <t>磐田市立総合病院</t>
  </si>
  <si>
    <t>掛川市・袋井市病院企業団立中東遠総合医療センター</t>
  </si>
  <si>
    <t>袋井市立聖隷袋井市民病院</t>
    <rPh sb="4" eb="6">
      <t>セイレイ</t>
    </rPh>
    <rPh sb="6" eb="8">
      <t>フクロイ</t>
    </rPh>
    <phoneticPr fontId="22"/>
  </si>
  <si>
    <t>市立御前崎総合病院</t>
    <rPh sb="0" eb="2">
      <t>シリツ</t>
    </rPh>
    <rPh sb="2" eb="5">
      <t>オマエザキ</t>
    </rPh>
    <phoneticPr fontId="22"/>
  </si>
  <si>
    <t>菊川市立総合病院</t>
    <rPh sb="2" eb="3">
      <t>シ</t>
    </rPh>
    <rPh sb="3" eb="4">
      <t>リツ</t>
    </rPh>
    <phoneticPr fontId="22"/>
  </si>
  <si>
    <t>市立湖西病院</t>
    <rPh sb="0" eb="2">
      <t>シリツ</t>
    </rPh>
    <phoneticPr fontId="22"/>
  </si>
  <si>
    <t>公立森町病院</t>
  </si>
  <si>
    <t>すずかけヘルスケアホスピタル</t>
  </si>
  <si>
    <t>医療法人社団澄明会磐南中央病院</t>
    <rPh sb="0" eb="2">
      <t>イリョウ</t>
    </rPh>
    <rPh sb="2" eb="4">
      <t>ホウジン</t>
    </rPh>
    <rPh sb="4" eb="6">
      <t>シャダン</t>
    </rPh>
    <rPh sb="6" eb="7">
      <t>ス</t>
    </rPh>
    <rPh sb="7" eb="8">
      <t>メイ</t>
    </rPh>
    <rPh sb="8" eb="9">
      <t>カイ</t>
    </rPh>
    <rPh sb="9" eb="10">
      <t>バン</t>
    </rPh>
    <rPh sb="10" eb="11">
      <t>ナン</t>
    </rPh>
    <rPh sb="11" eb="13">
      <t>チュウオウ</t>
    </rPh>
    <rPh sb="13" eb="15">
      <t>ビョウイン</t>
    </rPh>
    <phoneticPr fontId="22"/>
  </si>
  <si>
    <t>豊田えいせい病院</t>
  </si>
  <si>
    <t>新都市病院</t>
    <rPh sb="0" eb="3">
      <t>シントシ</t>
    </rPh>
    <rPh sb="3" eb="5">
      <t>ビョウイン</t>
    </rPh>
    <phoneticPr fontId="22"/>
  </si>
  <si>
    <t>医療法人社団綾和会掛川北病院</t>
    <rPh sb="0" eb="2">
      <t>イリョウ</t>
    </rPh>
    <rPh sb="2" eb="4">
      <t>ホウジン</t>
    </rPh>
    <rPh sb="4" eb="6">
      <t>シャダン</t>
    </rPh>
    <rPh sb="6" eb="9">
      <t>リョウワカイ</t>
    </rPh>
    <rPh sb="9" eb="11">
      <t>カケガワ</t>
    </rPh>
    <rPh sb="11" eb="12">
      <t>キタ</t>
    </rPh>
    <rPh sb="12" eb="14">
      <t>ビョウイン</t>
    </rPh>
    <phoneticPr fontId="22"/>
  </si>
  <si>
    <t>医療法人社団綾和会掛川東病院</t>
    <rPh sb="0" eb="2">
      <t>イリョウ</t>
    </rPh>
    <rPh sb="2" eb="4">
      <t>ホウジン</t>
    </rPh>
    <rPh sb="4" eb="6">
      <t>シャダン</t>
    </rPh>
    <rPh sb="6" eb="9">
      <t>リョウワカイ</t>
    </rPh>
    <rPh sb="9" eb="11">
      <t>カケガワ</t>
    </rPh>
    <rPh sb="11" eb="12">
      <t>ヒガシ</t>
    </rPh>
    <rPh sb="12" eb="14">
      <t>ビョウイン</t>
    </rPh>
    <phoneticPr fontId="22"/>
  </si>
  <si>
    <t>医療法人社団一穂会西山病院</t>
  </si>
  <si>
    <t>川口会病院</t>
  </si>
  <si>
    <t>袋井みつかわ病院</t>
  </si>
  <si>
    <t>浜名病院</t>
    <rPh sb="0" eb="2">
      <t>ハマナ</t>
    </rPh>
    <rPh sb="2" eb="4">
      <t>ビョウイン</t>
    </rPh>
    <phoneticPr fontId="22"/>
  </si>
  <si>
    <t>磐田原病院</t>
  </si>
  <si>
    <t>独立行政法人国立病院機構天竜病院</t>
  </si>
  <si>
    <t>浜松医科大学医学部附属病院</t>
  </si>
  <si>
    <t>浜松医療センター</t>
  </si>
  <si>
    <t>浜松市リハビリテーション病院</t>
  </si>
  <si>
    <t>浜松赤十字病院</t>
    <rPh sb="0" eb="2">
      <t>ハママツ</t>
    </rPh>
    <rPh sb="2" eb="5">
      <t>セキジュウジ</t>
    </rPh>
    <rPh sb="5" eb="7">
      <t>ビョウイン</t>
    </rPh>
    <phoneticPr fontId="23"/>
  </si>
  <si>
    <t>JA静岡厚生連　遠州病院</t>
    <rPh sb="2" eb="4">
      <t>シズオカ</t>
    </rPh>
    <rPh sb="4" eb="6">
      <t>コウセイ</t>
    </rPh>
    <rPh sb="6" eb="7">
      <t>レン</t>
    </rPh>
    <rPh sb="8" eb="10">
      <t>エンシュウ</t>
    </rPh>
    <rPh sb="10" eb="12">
      <t>ビョウイン</t>
    </rPh>
    <phoneticPr fontId="23"/>
  </si>
  <si>
    <t>診療科在籍人数
(派遣医師除く)</t>
  </si>
  <si>
    <r>
      <t>補助要望額
(単位：</t>
    </r>
    <r>
      <rPr>
        <b/>
        <u/>
        <sz val="12"/>
        <color auto="1"/>
        <rFont val="ＭＳ 明朝"/>
      </rPr>
      <t>千円</t>
    </r>
    <r>
      <rPr>
        <sz val="10"/>
        <color auto="1"/>
        <rFont val="ＭＳ 明朝"/>
      </rPr>
      <t>)
単価(1,250千円)×
派遣月数</t>
    </r>
    <rPh sb="0" eb="2">
      <t>ほじょ</t>
    </rPh>
    <rPh sb="2" eb="4">
      <t>ようぼう</t>
    </rPh>
    <rPh sb="4" eb="5">
      <t>がく</t>
    </rPh>
    <rPh sb="10" eb="11">
      <t>せん</t>
    </rPh>
    <rPh sb="14" eb="16">
      <t>たんか</t>
    </rPh>
    <rPh sb="22" eb="24">
      <t>せんえん</t>
    </rPh>
    <rPh sb="27" eb="29">
      <t>はけん</t>
    </rPh>
    <rPh sb="29" eb="31">
      <t>つきすう</t>
    </rPh>
    <phoneticPr fontId="12" type="Hiragana"/>
  </si>
  <si>
    <t>佐鳴湖病院</t>
  </si>
  <si>
    <t>神経科浜松病院</t>
  </si>
  <si>
    <t>医療法人社団緑生会天王病院</t>
  </si>
  <si>
    <t>浜松北病院</t>
  </si>
  <si>
    <t>医療法人社団松愛会松田病院</t>
  </si>
  <si>
    <t>医療法人社団綾和会浜松南病院</t>
    <rPh sb="0" eb="2">
      <t>イリョウ</t>
    </rPh>
    <rPh sb="2" eb="4">
      <t>ホウジン</t>
    </rPh>
    <rPh sb="4" eb="6">
      <t>シャダン</t>
    </rPh>
    <rPh sb="6" eb="7">
      <t>リョウ</t>
    </rPh>
    <rPh sb="7" eb="8">
      <t>ワ</t>
    </rPh>
    <rPh sb="8" eb="9">
      <t>カイ</t>
    </rPh>
    <rPh sb="9" eb="11">
      <t>ハママツ</t>
    </rPh>
    <rPh sb="11" eb="12">
      <t>ミナミ</t>
    </rPh>
    <rPh sb="12" eb="14">
      <t>ビョウイン</t>
    </rPh>
    <phoneticPr fontId="23"/>
  </si>
  <si>
    <t>平安の森記念病院</t>
    <rPh sb="0" eb="2">
      <t>ヘイアン</t>
    </rPh>
    <rPh sb="3" eb="4">
      <t>モリ</t>
    </rPh>
    <rPh sb="4" eb="6">
      <t>キネン</t>
    </rPh>
    <rPh sb="6" eb="8">
      <t>ビョウイン</t>
    </rPh>
    <phoneticPr fontId="22"/>
  </si>
  <si>
    <t>三方原病院</t>
  </si>
  <si>
    <t>医療法人社団種光会朝山病院</t>
  </si>
  <si>
    <t>医療法人社団三誠会北斗わかば病院</t>
    <rPh sb="0" eb="2">
      <t>イリョウ</t>
    </rPh>
    <rPh sb="2" eb="4">
      <t>ホウジン</t>
    </rPh>
    <rPh sb="4" eb="6">
      <t>シャダン</t>
    </rPh>
    <rPh sb="6" eb="7">
      <t>サン</t>
    </rPh>
    <rPh sb="7" eb="8">
      <t>セイ</t>
    </rPh>
    <rPh sb="8" eb="9">
      <t>カイ</t>
    </rPh>
    <rPh sb="9" eb="11">
      <t>ホクト</t>
    </rPh>
    <rPh sb="14" eb="16">
      <t>ビョウイン</t>
    </rPh>
    <phoneticPr fontId="23"/>
  </si>
  <si>
    <t>医療法人社団誠心会浜北さくら台病院</t>
  </si>
  <si>
    <t>医療法人社団竹内会精神科・神経科浜北病院</t>
  </si>
  <si>
    <t>十全記念病院</t>
    <rPh sb="2" eb="4">
      <t>キネン</t>
    </rPh>
    <phoneticPr fontId="23"/>
  </si>
  <si>
    <t>遠江病院</t>
  </si>
  <si>
    <t>常葉リハビリテーション病院</t>
    <rPh sb="0" eb="2">
      <t>トコハ</t>
    </rPh>
    <rPh sb="11" eb="13">
      <t>ビョウイン</t>
    </rPh>
    <phoneticPr fontId="23"/>
  </si>
  <si>
    <t>社会福祉法人聖隷福祉事業団総合病院聖隷浜松病院</t>
  </si>
  <si>
    <r>
      <t>医</t>
    </r>
    <r>
      <rPr>
        <sz val="12"/>
        <color theme="1"/>
        <rFont val="ＭＳ Ｐゴシック"/>
      </rPr>
      <t>療法人社団賢仁会沼津はまゆう病院</t>
    </r>
    <rPh sb="9" eb="11">
      <t>ヌマヅ</t>
    </rPh>
    <phoneticPr fontId="22"/>
  </si>
  <si>
    <t>精神科</t>
    <rPh sb="0" eb="3">
      <t>せいしんか</t>
    </rPh>
    <phoneticPr fontId="12" type="Hiragana"/>
  </si>
  <si>
    <t>整形外科</t>
    <rPh sb="0" eb="2">
      <t>せいけい</t>
    </rPh>
    <rPh sb="2" eb="4">
      <t>げか</t>
    </rPh>
    <phoneticPr fontId="12" type="Hiragana"/>
  </si>
  <si>
    <t>耳鼻咽喉科</t>
    <rPh sb="0" eb="2">
      <t>じび</t>
    </rPh>
    <rPh sb="2" eb="5">
      <t>いんこうか</t>
    </rPh>
    <phoneticPr fontId="12" type="Hiragana"/>
  </si>
  <si>
    <t>泌尿器科</t>
    <rPh sb="0" eb="4">
      <t>ひにょうきか</t>
    </rPh>
    <phoneticPr fontId="12" type="Hiragana"/>
  </si>
  <si>
    <t>医療機関コード 10桁
（派遣受入医療機関）</t>
    <rPh sb="10" eb="11">
      <t>ケタ</t>
    </rPh>
    <phoneticPr fontId="22"/>
  </si>
  <si>
    <t>臨床検査</t>
    <rPh sb="0" eb="2">
      <t>りんしょう</t>
    </rPh>
    <rPh sb="2" eb="4">
      <t>けんさ</t>
    </rPh>
    <phoneticPr fontId="12" type="Hiragana"/>
  </si>
  <si>
    <t>救急科</t>
    <rPh sb="0" eb="2">
      <t>きゅうきゅう</t>
    </rPh>
    <rPh sb="2" eb="3">
      <t>か</t>
    </rPh>
    <phoneticPr fontId="12" type="Hiragana"/>
  </si>
  <si>
    <t>リハビリテーション科</t>
    <rPh sb="9" eb="10">
      <t>か</t>
    </rPh>
    <phoneticPr fontId="12" type="Hiragana"/>
  </si>
  <si>
    <t>総合診療科</t>
    <rPh sb="0" eb="2">
      <t>そうごう</t>
    </rPh>
    <rPh sb="2" eb="5">
      <t>しんりょうか</t>
    </rPh>
    <phoneticPr fontId="12" type="Hiragana"/>
  </si>
  <si>
    <t>診療科名
(基本領域19診療科)</t>
    <rPh sb="0" eb="3">
      <t>しんりょうか</t>
    </rPh>
    <rPh sb="3" eb="4">
      <t>めい</t>
    </rPh>
    <phoneticPr fontId="12" type="Hiragana"/>
  </si>
  <si>
    <t>派遣受入医療機関名</t>
    <rPh sb="0" eb="2">
      <t>ハケン</t>
    </rPh>
    <rPh sb="2" eb="4">
      <t>ウケイレ</t>
    </rPh>
    <rPh sb="4" eb="6">
      <t>イリョウ</t>
    </rPh>
    <rPh sb="6" eb="8">
      <t>キカン</t>
    </rPh>
    <rPh sb="8" eb="9">
      <t>メイ</t>
    </rPh>
    <phoneticPr fontId="22"/>
  </si>
  <si>
    <t>調査票（勤務環境改善医師派遣等推進事業費補助金）（派遣分）</t>
    <rPh sb="0" eb="3">
      <t>ちょうさひょう</t>
    </rPh>
    <phoneticPr fontId="12" type="Hiragana"/>
  </si>
  <si>
    <t>メールアドレス
※個人アドレス不可</t>
    <rPh sb="9" eb="11">
      <t>こじん</t>
    </rPh>
    <rPh sb="15" eb="17">
      <t>ふか</t>
    </rPh>
    <phoneticPr fontId="12" type="Hiragana"/>
  </si>
  <si>
    <t>継続</t>
    <rPh sb="0" eb="2">
      <t>けいぞく</t>
    </rPh>
    <phoneticPr fontId="12" type="Hiragana"/>
  </si>
  <si>
    <t>計</t>
    <rPh sb="0" eb="1">
      <t>けい</t>
    </rPh>
    <phoneticPr fontId="12" type="Hiragana"/>
  </si>
  <si>
    <t>医療機関コード(10桁)</t>
    <rPh sb="0" eb="2">
      <t>いりょう</t>
    </rPh>
    <rPh sb="2" eb="4">
      <t>きかん</t>
    </rPh>
    <rPh sb="10" eb="11">
      <t>けた</t>
    </rPh>
    <phoneticPr fontId="12" type="Hiragana"/>
  </si>
  <si>
    <t>全体</t>
    <rPh sb="0" eb="2">
      <t>ぜんたい</t>
    </rPh>
    <phoneticPr fontId="12" type="Hiragana"/>
  </si>
  <si>
    <t>派遣医師数</t>
    <rPh sb="0" eb="2">
      <t>はけん</t>
    </rPh>
    <rPh sb="2" eb="5">
      <t>いしすう</t>
    </rPh>
    <phoneticPr fontId="12" type="Hiragana"/>
  </si>
  <si>
    <t>派遣受入医療機関数</t>
    <rPh sb="0" eb="2">
      <t>はけん</t>
    </rPh>
    <rPh sb="2" eb="4">
      <t>うけいれ</t>
    </rPh>
    <rPh sb="4" eb="6">
      <t>いりょう</t>
    </rPh>
    <rPh sb="6" eb="8">
      <t>きかん</t>
    </rPh>
    <rPh sb="8" eb="9">
      <t>すう</t>
    </rPh>
    <phoneticPr fontId="12" type="Hiragana"/>
  </si>
  <si>
    <t>【補助対象経費】派遣医療機関に係る経費</t>
    <rPh sb="1" eb="3">
      <t>ほじょ</t>
    </rPh>
    <rPh sb="3" eb="5">
      <t>たいしょう</t>
    </rPh>
    <rPh sb="5" eb="7">
      <t>けいひ</t>
    </rPh>
    <phoneticPr fontId="12" type="Hiragana"/>
  </si>
  <si>
    <t>派遣受入医療機関全体の時間外・休日労働時間数実績</t>
    <rPh sb="0" eb="2">
      <t>はけん</t>
    </rPh>
    <rPh sb="2" eb="4">
      <t>うけいれ</t>
    </rPh>
    <rPh sb="4" eb="6">
      <t>いりょう</t>
    </rPh>
    <rPh sb="6" eb="8">
      <t>きかん</t>
    </rPh>
    <rPh sb="8" eb="10">
      <t>ぜんたい</t>
    </rPh>
    <rPh sb="11" eb="14">
      <t>じかんがい</t>
    </rPh>
    <rPh sb="15" eb="17">
      <t>きゅうじつ</t>
    </rPh>
    <rPh sb="17" eb="19">
      <t>ろうどう</t>
    </rPh>
    <rPh sb="19" eb="22">
      <t>じかんすう</t>
    </rPh>
    <rPh sb="22" eb="24">
      <t>じっせき</t>
    </rPh>
    <phoneticPr fontId="12" type="Hiragana"/>
  </si>
  <si>
    <r>
      <t>静岡県医療人材課医師確保班　山梨</t>
    </r>
    <r>
      <rPr>
        <sz val="11"/>
        <color auto="1"/>
        <rFont val="ＭＳ Ｐゴシック"/>
      </rPr>
      <t>あて</t>
    </r>
    <r>
      <rPr>
        <sz val="11"/>
        <color auto="1"/>
        <rFont val="ＭＳ Ｐゴシック"/>
      </rPr>
      <t>（鑑不要）</t>
    </r>
    <rPh sb="3" eb="5">
      <t>いりょう</t>
    </rPh>
    <rPh sb="5" eb="7">
      <t>じんざい</t>
    </rPh>
    <rPh sb="7" eb="8">
      <t>か</t>
    </rPh>
    <rPh sb="8" eb="10">
      <t>いし</t>
    </rPh>
    <rPh sb="10" eb="12">
      <t>かくほ</t>
    </rPh>
    <rPh sb="12" eb="13">
      <t>はん</t>
    </rPh>
    <rPh sb="14" eb="16">
      <t>やまなし</t>
    </rPh>
    <phoneticPr fontId="12" type="Hiragana"/>
  </si>
  <si>
    <t>R10（目標値）</t>
    <rPh sb="4" eb="7">
      <t>もくひょうち</t>
    </rPh>
    <phoneticPr fontId="12" type="Hiragana"/>
  </si>
  <si>
    <t>R8（見込）</t>
    <rPh sb="3" eb="5">
      <t>みこ</t>
    </rPh>
    <phoneticPr fontId="12" type="Hiragana"/>
  </si>
  <si>
    <t>R10時間外時間数
(目標)</t>
    <rPh sb="11" eb="13">
      <t>もくひょう</t>
    </rPh>
    <phoneticPr fontId="12" type="Hiragana"/>
  </si>
  <si>
    <t>R7時間外時間数
(実績)</t>
    <rPh sb="10" eb="12">
      <t>じっせき</t>
    </rPh>
    <phoneticPr fontId="12" type="Hiragana"/>
  </si>
  <si>
    <t>R8</t>
  </si>
  <si>
    <t>R8派遣
医師数
（見込み）</t>
    <rPh sb="10" eb="12">
      <t>みこ</t>
    </rPh>
    <phoneticPr fontId="12" type="Hiragana"/>
  </si>
  <si>
    <t>R9派遣
医師数
（要望調査）</t>
    <rPh sb="10" eb="12">
      <t>ようぼう</t>
    </rPh>
    <rPh sb="12" eb="14">
      <t>ちょうさ</t>
    </rPh>
    <phoneticPr fontId="12" type="Hiragana"/>
  </si>
</sst>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_ "/>
    <numFmt numFmtId="177" formatCode="0.00_);[Red]\(0.00\)"/>
    <numFmt numFmtId="178" formatCode="0_);[Red]\(0\)"/>
    <numFmt numFmtId="179" formatCode="#,##0_,&quot;千円&quot;"/>
  </numFmts>
  <fonts count="24">
    <font>
      <sz val="11"/>
      <color auto="1"/>
      <name val="ＭＳ Ｐゴシック"/>
      <family val="3"/>
    </font>
    <font>
      <sz val="11"/>
      <color indexed="8"/>
      <name val="ＭＳ Ｐゴシック"/>
      <family val="3"/>
    </font>
    <font>
      <sz val="11"/>
      <color indexed="9"/>
      <name val="ＭＳ Ｐゴシック"/>
      <family val="3"/>
    </font>
    <font>
      <sz val="11"/>
      <color auto="1"/>
      <name val="ＭＳ Ｐゴシック"/>
      <family val="3"/>
    </font>
    <font>
      <b/>
      <sz val="18"/>
      <color auto="1"/>
      <name val="ＭＳ Ｐゴシック"/>
      <family val="3"/>
    </font>
    <font>
      <b/>
      <sz val="11"/>
      <color indexed="9"/>
      <name val="ＭＳ Ｐゴシック"/>
      <family val="3"/>
    </font>
    <font>
      <b/>
      <sz val="11"/>
      <color auto="1"/>
      <name val="ＭＳ Ｐゴシック"/>
      <family val="3"/>
    </font>
    <font>
      <b/>
      <sz val="15"/>
      <color auto="1"/>
      <name val="ＭＳ Ｐゴシック"/>
      <family val="3"/>
    </font>
    <font>
      <b/>
      <sz val="13"/>
      <color auto="1"/>
      <name val="ＭＳ Ｐゴシック"/>
      <family val="3"/>
    </font>
    <font>
      <i/>
      <sz val="11"/>
      <color auto="1"/>
      <name val="ＭＳ Ｐゴシック"/>
      <family val="3"/>
    </font>
    <font>
      <sz val="11"/>
      <color indexed="10"/>
      <name val="ＭＳ Ｐゴシック"/>
      <family val="3"/>
    </font>
    <font>
      <b/>
      <sz val="11"/>
      <color indexed="8"/>
      <name val="ＭＳ Ｐゴシック"/>
      <family val="3"/>
    </font>
    <font>
      <sz val="6"/>
      <color auto="1"/>
      <name val="游ゴシック"/>
      <family val="3"/>
    </font>
    <font>
      <sz val="10"/>
      <color auto="1"/>
      <name val="ＭＳ ゴシック"/>
      <family val="3"/>
    </font>
    <font>
      <sz val="10"/>
      <color auto="1"/>
      <name val="ＭＳ 明朝"/>
      <family val="1"/>
    </font>
    <font>
      <sz val="22"/>
      <color auto="1"/>
      <name val="ＭＳ 明朝"/>
      <family val="1"/>
    </font>
    <font>
      <sz val="11"/>
      <color auto="1"/>
      <name val="ＭＳ 明朝"/>
      <family val="1"/>
    </font>
    <font>
      <sz val="16"/>
      <color auto="1"/>
      <name val="ＭＳ ゴシック"/>
      <family val="3"/>
    </font>
    <font>
      <sz val="12"/>
      <color auto="1"/>
      <name val="ＭＳ 明朝"/>
      <family val="1"/>
    </font>
    <font>
      <sz val="12"/>
      <color indexed="8"/>
      <name val="ＭＳ 明朝"/>
      <family val="1"/>
    </font>
    <font>
      <sz val="11"/>
      <color indexed="8"/>
      <name val="ＭＳ 明朝"/>
      <family val="1"/>
    </font>
    <font>
      <sz val="12"/>
      <color theme="1"/>
      <name val="ＭＳ Ｐゴシック"/>
      <family val="3"/>
    </font>
    <font>
      <sz val="6"/>
      <color auto="1"/>
      <name val="ＭＳ Ｐゴシック"/>
      <family val="3"/>
    </font>
    <font>
      <sz val="11"/>
      <color indexed="9"/>
      <name val="ＭＳ Ｐゴシック"/>
      <family val="3"/>
    </font>
  </fonts>
  <fills count="29">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11"/>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36"/>
        <bgColor indexed="64"/>
      </patternFill>
    </fill>
    <fill>
      <patternFill patternType="solid">
        <fgColor indexed="52"/>
        <bgColor indexed="64"/>
      </patternFill>
    </fill>
    <fill>
      <patternFill patternType="solid">
        <fgColor indexed="43"/>
        <bgColor indexed="64"/>
      </patternFill>
    </fill>
    <fill>
      <patternFill patternType="solid">
        <fgColor indexed="54"/>
        <bgColor indexed="64"/>
      </patternFill>
    </fill>
    <fill>
      <patternFill patternType="solid">
        <fgColor indexed="25"/>
        <bgColor indexed="64"/>
      </patternFill>
    </fill>
    <fill>
      <patternFill patternType="solid">
        <fgColor indexed="55"/>
        <bgColor indexed="64"/>
      </patternFill>
    </fill>
    <fill>
      <patternFill patternType="solid">
        <fgColor indexed="49"/>
        <bgColor indexed="64"/>
      </patternFill>
    </fill>
    <fill>
      <patternFill patternType="solid">
        <fgColor indexed="9"/>
        <bgColor indexed="64"/>
      </patternFill>
    </fill>
    <fill>
      <patternFill patternType="solid">
        <fgColor rgb="FFD4F3B5"/>
        <bgColor indexed="64"/>
      </patternFill>
    </fill>
    <fill>
      <patternFill patternType="solid">
        <fgColor rgb="FFFFFF00"/>
        <bgColor indexed="64"/>
      </patternFill>
    </fill>
    <fill>
      <patternFill patternType="solid">
        <fgColor rgb="FFE78B8B"/>
        <bgColor indexed="64"/>
      </patternFill>
    </fill>
    <fill>
      <patternFill patternType="solid">
        <fgColor theme="7" tint="0.8"/>
        <bgColor indexed="64"/>
      </patternFill>
    </fill>
    <fill>
      <patternFill patternType="solid">
        <fgColor rgb="FFFFFF99"/>
        <bgColor indexed="64"/>
      </patternFill>
    </fill>
    <fill>
      <patternFill patternType="solid">
        <fgColor rgb="FFCCFFCC"/>
        <bgColor indexed="64"/>
      </patternFill>
    </fill>
    <fill>
      <patternFill patternType="solid">
        <fgColor rgb="FFFF99CC"/>
        <bgColor indexed="64"/>
      </patternFill>
    </fill>
    <fill>
      <patternFill patternType="solid">
        <fgColor rgb="FFC0C0C0"/>
        <bgColor indexed="64"/>
      </patternFill>
    </fill>
  </fills>
  <borders count="2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4"/>
      </bottom>
      <diagonal/>
    </border>
    <border>
      <left/>
      <right/>
      <top/>
      <bottom style="thick">
        <color indexed="44"/>
      </bottom>
      <diagonal/>
    </border>
    <border>
      <left/>
      <right/>
      <top/>
      <bottom style="medium">
        <color indexed="44"/>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2"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8" borderId="0" applyNumberFormat="0" applyBorder="0" applyAlignment="0" applyProtection="0">
      <alignment vertical="center"/>
    </xf>
    <xf numFmtId="0" fontId="1" fillId="2" borderId="0" applyNumberFormat="0" applyBorder="0" applyAlignment="0" applyProtection="0">
      <alignment vertical="center"/>
    </xf>
    <xf numFmtId="0" fontId="1"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3"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3"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6" borderId="0" applyNumberFormat="0" applyBorder="0" applyAlignment="0" applyProtection="0">
      <alignment vertical="center"/>
    </xf>
    <xf numFmtId="0" fontId="2" fillId="19" borderId="0" applyNumberFormat="0" applyBorder="0" applyAlignment="0" applyProtection="0">
      <alignment vertical="center"/>
    </xf>
    <xf numFmtId="0" fontId="2" fillId="12" borderId="0" applyNumberFormat="0" applyBorder="0" applyAlignment="0" applyProtection="0">
      <alignment vertical="center"/>
    </xf>
    <xf numFmtId="0" fontId="4" fillId="0" borderId="0" applyNumberFormat="0" applyFill="0" applyBorder="0" applyAlignment="0" applyProtection="0">
      <alignment vertical="center"/>
    </xf>
    <xf numFmtId="0" fontId="5" fillId="18" borderId="1" applyNumberFormat="0" applyAlignment="0" applyProtection="0">
      <alignment vertical="center"/>
    </xf>
    <xf numFmtId="0" fontId="3" fillId="7" borderId="2" applyNumberFormat="0" applyFont="0" applyAlignment="0" applyProtection="0">
      <alignment vertical="center"/>
    </xf>
    <xf numFmtId="0" fontId="3" fillId="0" borderId="3" applyNumberFormat="0" applyFill="0" applyAlignment="0" applyProtection="0">
      <alignment vertical="center"/>
    </xf>
    <xf numFmtId="0" fontId="3" fillId="10" borderId="4" applyNumberFormat="0" applyAlignment="0" applyProtection="0">
      <alignment vertical="center"/>
    </xf>
    <xf numFmtId="0" fontId="6" fillId="20" borderId="5" applyNumberFormat="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7" fillId="0" borderId="6" applyNumberFormat="0" applyFill="0" applyAlignment="0" applyProtection="0">
      <alignment vertical="center"/>
    </xf>
    <xf numFmtId="0" fontId="8" fillId="0" borderId="7" applyNumberFormat="0" applyFill="0" applyAlignment="0" applyProtection="0">
      <alignment vertical="center"/>
    </xf>
    <xf numFmtId="0" fontId="6" fillId="0" borderId="8" applyNumberFormat="0" applyFill="0" applyAlignment="0" applyProtection="0">
      <alignment vertical="center"/>
    </xf>
    <xf numFmtId="0" fontId="6" fillId="0" borderId="0" applyNumberFormat="0" applyFill="0" applyBorder="0" applyAlignment="0" applyProtection="0">
      <alignment vertical="center"/>
    </xf>
    <xf numFmtId="0" fontId="6" fillId="20" borderId="4" applyNumberForma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38" fontId="3" fillId="0" borderId="0" applyFont="0" applyFill="0" applyBorder="0" applyAlignment="0" applyProtection="0">
      <alignment vertical="center"/>
    </xf>
  </cellStyleXfs>
  <cellXfs count="82">
    <xf numFmtId="0" fontId="0" fillId="0" borderId="0" xfId="0">
      <alignment vertical="center"/>
    </xf>
    <xf numFmtId="0" fontId="13" fillId="0" borderId="0" xfId="0" applyFont="1" applyFill="1" applyAlignment="1">
      <alignment vertical="center"/>
    </xf>
    <xf numFmtId="0" fontId="0" fillId="0" borderId="0" xfId="0" applyBorder="1" applyAlignment="1">
      <alignment horizontal="center" vertical="center"/>
    </xf>
    <xf numFmtId="0" fontId="0" fillId="21" borderId="10" xfId="0" applyFill="1" applyBorder="1">
      <alignment vertical="center"/>
    </xf>
    <xf numFmtId="0" fontId="0" fillId="21" borderId="10" xfId="0" applyFont="1" applyFill="1" applyBorder="1" applyAlignment="1">
      <alignment vertical="center" wrapText="1"/>
    </xf>
    <xf numFmtId="0" fontId="0" fillId="22" borderId="10" xfId="0" applyFill="1" applyBorder="1">
      <alignment vertical="center"/>
    </xf>
    <xf numFmtId="0" fontId="0" fillId="23" borderId="10" xfId="0" applyFill="1" applyBorder="1">
      <alignment vertical="center"/>
    </xf>
    <xf numFmtId="0" fontId="0" fillId="24" borderId="10" xfId="0" applyFill="1" applyBorder="1">
      <alignment vertical="center"/>
    </xf>
    <xf numFmtId="0" fontId="0" fillId="21" borderId="10" xfId="0" applyFill="1" applyBorder="1" applyAlignment="1">
      <alignment horizontal="left" vertical="center"/>
    </xf>
    <xf numFmtId="0" fontId="0" fillId="22" borderId="10" xfId="0" applyFill="1" applyBorder="1" applyAlignment="1" applyProtection="1">
      <alignment horizontal="left" vertical="center"/>
      <protection locked="0"/>
    </xf>
    <xf numFmtId="0" fontId="0" fillId="23" borderId="10" xfId="0" applyFill="1" applyBorder="1" applyAlignment="1" applyProtection="1">
      <alignment horizontal="left" vertical="center"/>
      <protection locked="0"/>
    </xf>
    <xf numFmtId="38" fontId="0" fillId="24" borderId="10" xfId="42" applyFont="1" applyFill="1" applyBorder="1">
      <alignment vertical="center"/>
    </xf>
    <xf numFmtId="0" fontId="14" fillId="0" borderId="0" xfId="0" applyFont="1" applyFill="1" applyAlignment="1">
      <alignment vertical="center"/>
    </xf>
    <xf numFmtId="0" fontId="15" fillId="0" borderId="0" xfId="0" applyFont="1" applyFill="1" applyBorder="1" applyAlignment="1">
      <alignment horizontal="left" vertical="center" wrapText="1"/>
    </xf>
    <xf numFmtId="0" fontId="16" fillId="0" borderId="0" xfId="0" applyFont="1" applyFill="1" applyAlignment="1">
      <alignment vertical="center" wrapText="1"/>
    </xf>
    <xf numFmtId="0" fontId="14" fillId="25" borderId="10" xfId="0" applyFont="1" applyFill="1" applyBorder="1" applyAlignment="1">
      <alignment horizontal="center" vertical="center" wrapText="1"/>
    </xf>
    <xf numFmtId="0" fontId="14" fillId="25" borderId="10"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0" xfId="0" applyFont="1" applyFill="1" applyAlignment="1">
      <alignment vertical="center" wrapText="1"/>
    </xf>
    <xf numFmtId="0" fontId="14" fillId="25" borderId="11" xfId="0" applyFont="1" applyFill="1" applyBorder="1" applyAlignment="1">
      <alignment horizontal="center" vertical="center" wrapText="1"/>
    </xf>
    <xf numFmtId="0" fontId="14" fillId="25" borderId="12" xfId="0" applyFont="1" applyFill="1" applyBorder="1" applyAlignment="1">
      <alignment horizontal="center" vertical="center" wrapText="1"/>
    </xf>
    <xf numFmtId="0" fontId="14" fillId="25" borderId="13" xfId="0" applyFont="1" applyFill="1" applyBorder="1" applyAlignment="1">
      <alignment horizontal="center" vertical="center" wrapText="1"/>
    </xf>
    <xf numFmtId="0" fontId="14" fillId="25" borderId="14" xfId="0" applyFont="1" applyFill="1" applyBorder="1" applyAlignment="1">
      <alignment horizontal="center" vertical="center" wrapText="1"/>
    </xf>
    <xf numFmtId="0" fontId="14" fillId="25" borderId="15" xfId="0" applyFont="1" applyFill="1" applyBorder="1" applyAlignment="1">
      <alignment horizontal="center" vertical="center" wrapText="1"/>
    </xf>
    <xf numFmtId="0" fontId="14" fillId="25" borderId="16" xfId="0" applyFont="1" applyFill="1" applyBorder="1" applyAlignment="1">
      <alignment horizontal="center" vertical="center" wrapText="1"/>
    </xf>
    <xf numFmtId="0" fontId="14" fillId="26" borderId="17" xfId="0" applyFont="1" applyFill="1" applyBorder="1" applyAlignment="1">
      <alignment horizontal="center" vertical="center" wrapText="1"/>
    </xf>
    <xf numFmtId="0" fontId="14" fillId="26" borderId="10" xfId="0" applyFont="1" applyFill="1" applyBorder="1" applyAlignment="1">
      <alignment horizontal="center" vertical="center" wrapText="1"/>
    </xf>
    <xf numFmtId="38" fontId="14" fillId="0" borderId="10" xfId="42" applyFont="1" applyFill="1" applyBorder="1" applyAlignment="1">
      <alignment horizontal="center" vertical="center"/>
    </xf>
    <xf numFmtId="0" fontId="0" fillId="0" borderId="18" xfId="0" applyBorder="1" applyAlignment="1">
      <alignment horizontal="center" vertical="center" wrapText="1"/>
    </xf>
    <xf numFmtId="0" fontId="14" fillId="26" borderId="19" xfId="0" applyFont="1" applyFill="1" applyBorder="1" applyAlignment="1">
      <alignment horizontal="center" vertical="center" wrapText="1"/>
    </xf>
    <xf numFmtId="0" fontId="0" fillId="0" borderId="19" xfId="0" applyBorder="1" applyAlignment="1">
      <alignment horizontal="center" vertical="center" wrapText="1"/>
    </xf>
    <xf numFmtId="0" fontId="14" fillId="27" borderId="20" xfId="0" applyFont="1" applyFill="1" applyBorder="1" applyAlignment="1">
      <alignment horizontal="center" vertical="center" wrapText="1"/>
    </xf>
    <xf numFmtId="0" fontId="14" fillId="27" borderId="21" xfId="0" applyFont="1" applyFill="1" applyBorder="1" applyAlignment="1">
      <alignment horizontal="center" vertical="center"/>
    </xf>
    <xf numFmtId="0" fontId="14" fillId="27" borderId="22" xfId="0" applyFont="1" applyFill="1" applyBorder="1" applyAlignment="1">
      <alignment horizontal="center" vertical="center"/>
    </xf>
    <xf numFmtId="0" fontId="14" fillId="27" borderId="10" xfId="0" applyFont="1" applyFill="1" applyBorder="1" applyAlignment="1">
      <alignment horizontal="center" vertical="center" wrapText="1"/>
    </xf>
    <xf numFmtId="176" fontId="14" fillId="0" borderId="10" xfId="0" applyNumberFormat="1" applyFont="1" applyFill="1" applyBorder="1" applyAlignment="1">
      <alignment horizontal="center" vertical="center"/>
    </xf>
    <xf numFmtId="0" fontId="14" fillId="27" borderId="10" xfId="0" applyFont="1" applyFill="1" applyBorder="1" applyAlignment="1">
      <alignment horizontal="center" vertical="center"/>
    </xf>
    <xf numFmtId="0" fontId="14" fillId="27" borderId="20" xfId="0" applyFont="1" applyFill="1" applyBorder="1" applyAlignment="1">
      <alignment horizontal="center" vertical="center"/>
    </xf>
    <xf numFmtId="176" fontId="14" fillId="0" borderId="20" xfId="0" applyNumberFormat="1" applyFont="1" applyFill="1" applyBorder="1" applyAlignment="1">
      <alignment horizontal="center" vertical="center"/>
    </xf>
    <xf numFmtId="176" fontId="14" fillId="0" borderId="21" xfId="0" applyNumberFormat="1" applyFont="1" applyFill="1" applyBorder="1" applyAlignment="1">
      <alignment horizontal="center" vertical="center"/>
    </xf>
    <xf numFmtId="176" fontId="14" fillId="0" borderId="22" xfId="0" applyNumberFormat="1" applyFont="1" applyFill="1" applyBorder="1" applyAlignment="1">
      <alignment horizontal="center" vertical="center"/>
    </xf>
    <xf numFmtId="177" fontId="14" fillId="0" borderId="10" xfId="0" applyNumberFormat="1" applyFont="1" applyBorder="1">
      <alignment vertical="center"/>
    </xf>
    <xf numFmtId="178" fontId="14" fillId="0" borderId="10" xfId="0" applyNumberFormat="1" applyFont="1" applyBorder="1">
      <alignment vertical="center"/>
    </xf>
    <xf numFmtId="0" fontId="14" fillId="24" borderId="20" xfId="0" applyFont="1" applyFill="1" applyBorder="1" applyAlignment="1">
      <alignment horizontal="center" vertical="center" wrapText="1"/>
    </xf>
    <xf numFmtId="0" fontId="14" fillId="24" borderId="21" xfId="0" applyFont="1" applyFill="1" applyBorder="1" applyAlignment="1">
      <alignment horizontal="center" vertical="center" wrapText="1"/>
    </xf>
    <xf numFmtId="0" fontId="14" fillId="24" borderId="22" xfId="0" applyFont="1" applyFill="1" applyBorder="1" applyAlignment="1">
      <alignment horizontal="center" vertical="center" wrapText="1"/>
    </xf>
    <xf numFmtId="179" fontId="14" fillId="0" borderId="10" xfId="0" applyNumberFormat="1" applyFont="1" applyFill="1" applyBorder="1" applyAlignment="1">
      <alignment vertical="center"/>
    </xf>
    <xf numFmtId="179" fontId="14" fillId="0" borderId="0" xfId="0" applyNumberFormat="1" applyFont="1" applyFill="1" applyAlignment="1">
      <alignment vertical="center"/>
    </xf>
    <xf numFmtId="176" fontId="14" fillId="0" borderId="0" xfId="0" applyNumberFormat="1" applyFont="1" applyFill="1" applyAlignment="1">
      <alignment vertical="center"/>
    </xf>
    <xf numFmtId="0" fontId="17" fillId="0" borderId="0" xfId="0" applyFont="1" applyFill="1" applyBorder="1" applyAlignment="1">
      <alignment horizontal="center" vertical="center"/>
    </xf>
    <xf numFmtId="0" fontId="18" fillId="25" borderId="20" xfId="0" applyFont="1" applyFill="1" applyBorder="1" applyAlignment="1">
      <alignment horizontal="center" vertical="center" wrapText="1"/>
    </xf>
    <xf numFmtId="0" fontId="18" fillId="25" borderId="22" xfId="0" applyFont="1" applyFill="1" applyBorder="1" applyAlignment="1">
      <alignment horizontal="center" vertical="center" wrapText="1"/>
    </xf>
    <xf numFmtId="0" fontId="18" fillId="28" borderId="10" xfId="0" applyFont="1" applyFill="1" applyBorder="1" applyAlignment="1">
      <alignment horizontal="center" vertical="center" wrapText="1"/>
    </xf>
    <xf numFmtId="0" fontId="18" fillId="28" borderId="20" xfId="0" applyFont="1" applyFill="1" applyBorder="1" applyAlignment="1">
      <alignment horizontal="center" vertical="center" wrapText="1"/>
    </xf>
    <xf numFmtId="0" fontId="18" fillId="0" borderId="10" xfId="0" applyFont="1" applyBorder="1" applyAlignment="1">
      <alignment horizontal="center" vertical="center" wrapText="1"/>
    </xf>
    <xf numFmtId="0" fontId="18" fillId="25" borderId="11" xfId="0" applyFont="1" applyFill="1" applyBorder="1" applyAlignment="1">
      <alignment horizontal="center" vertical="center" wrapText="1"/>
    </xf>
    <xf numFmtId="0" fontId="18" fillId="0" borderId="10" xfId="0" applyFont="1" applyBorder="1" applyAlignment="1">
      <alignment vertical="center" wrapText="1"/>
    </xf>
    <xf numFmtId="0" fontId="16" fillId="0" borderId="10" xfId="0" applyFont="1" applyBorder="1" applyAlignment="1">
      <alignment horizontal="center" vertical="center"/>
    </xf>
    <xf numFmtId="0" fontId="14" fillId="0" borderId="10" xfId="0" applyFont="1" applyBorder="1" applyAlignment="1">
      <alignment horizontal="center" vertical="center" wrapText="1"/>
    </xf>
    <xf numFmtId="0" fontId="14" fillId="0" borderId="20" xfId="0" applyFont="1" applyBorder="1" applyAlignment="1">
      <alignment vertical="center" wrapText="1"/>
    </xf>
    <xf numFmtId="0" fontId="14" fillId="0" borderId="22" xfId="0" applyFont="1" applyBorder="1" applyAlignment="1">
      <alignment vertical="center" wrapText="1"/>
    </xf>
    <xf numFmtId="0" fontId="16" fillId="0" borderId="10" xfId="0" applyFont="1" applyBorder="1" applyAlignment="1">
      <alignment vertical="center" wrapText="1"/>
    </xf>
    <xf numFmtId="0" fontId="18" fillId="25" borderId="13" xfId="0" applyFont="1" applyFill="1" applyBorder="1" applyAlignment="1">
      <alignment horizontal="center" vertical="center" wrapText="1"/>
    </xf>
    <xf numFmtId="0" fontId="18" fillId="25" borderId="15" xfId="0" applyFont="1" applyFill="1" applyBorder="1" applyAlignment="1">
      <alignment horizontal="center" vertical="center" wrapText="1"/>
    </xf>
    <xf numFmtId="0" fontId="14" fillId="0" borderId="10" xfId="0" applyFont="1" applyBorder="1" applyAlignment="1">
      <alignment horizontal="center" vertical="center" shrinkToFit="1"/>
    </xf>
    <xf numFmtId="0" fontId="16" fillId="0" borderId="10" xfId="0" applyFont="1" applyBorder="1" applyAlignment="1">
      <alignment horizontal="center" vertical="center" wrapText="1"/>
    </xf>
    <xf numFmtId="0" fontId="18" fillId="25" borderId="18" xfId="0" applyFont="1" applyFill="1" applyBorder="1" applyAlignment="1">
      <alignment horizontal="center" vertical="center" wrapText="1"/>
    </xf>
    <xf numFmtId="0" fontId="18" fillId="25" borderId="10" xfId="0" applyFont="1" applyFill="1" applyBorder="1" applyAlignment="1">
      <alignment horizontal="center" vertical="center" wrapText="1"/>
    </xf>
    <xf numFmtId="0" fontId="18" fillId="25" borderId="19" xfId="0" applyFont="1" applyFill="1" applyBorder="1" applyAlignment="1">
      <alignment horizontal="center" vertical="center" wrapText="1"/>
    </xf>
    <xf numFmtId="176" fontId="18" fillId="27" borderId="20" xfId="0" applyNumberFormat="1" applyFont="1" applyFill="1" applyBorder="1" applyAlignment="1">
      <alignment horizontal="center" vertical="center" wrapText="1"/>
    </xf>
    <xf numFmtId="176" fontId="18" fillId="27" borderId="22" xfId="0" applyNumberFormat="1" applyFont="1" applyFill="1" applyBorder="1" applyAlignment="1">
      <alignment horizontal="center" vertical="center" wrapText="1"/>
    </xf>
    <xf numFmtId="176" fontId="19" fillId="28" borderId="10" xfId="0" applyNumberFormat="1" applyFont="1" applyFill="1" applyBorder="1" applyAlignment="1">
      <alignment horizontal="center" vertical="center" wrapText="1"/>
    </xf>
    <xf numFmtId="176" fontId="19" fillId="0" borderId="10" xfId="0" applyNumberFormat="1" applyFont="1" applyBorder="1" applyAlignment="1">
      <alignment horizontal="center" vertical="center" wrapText="1"/>
    </xf>
    <xf numFmtId="176" fontId="20" fillId="0" borderId="10" xfId="0" applyNumberFormat="1" applyFont="1" applyBorder="1" applyAlignment="1">
      <alignment horizontal="center" vertical="center"/>
    </xf>
    <xf numFmtId="176" fontId="20" fillId="0" borderId="10" xfId="0" applyNumberFormat="1" applyFont="1" applyBorder="1" applyAlignment="1">
      <alignment horizontal="center" vertical="center" wrapText="1"/>
    </xf>
    <xf numFmtId="176" fontId="16" fillId="0" borderId="10" xfId="0" applyNumberFormat="1" applyFont="1" applyBorder="1" applyAlignment="1">
      <alignment horizontal="center" vertical="center" wrapText="1"/>
    </xf>
    <xf numFmtId="176" fontId="18" fillId="26" borderId="10" xfId="0" applyNumberFormat="1" applyFont="1" applyFill="1" applyBorder="1" applyAlignment="1">
      <alignment horizontal="center" vertical="center" wrapText="1"/>
    </xf>
    <xf numFmtId="176" fontId="18" fillId="28" borderId="10" xfId="0" applyNumberFormat="1" applyFont="1" applyFill="1" applyBorder="1" applyAlignment="1">
      <alignment horizontal="center" vertical="center" wrapText="1"/>
    </xf>
    <xf numFmtId="176" fontId="18" fillId="0" borderId="10" xfId="0" applyNumberFormat="1" applyFont="1" applyBorder="1" applyAlignment="1">
      <alignment horizontal="center" vertical="center" wrapText="1"/>
    </xf>
    <xf numFmtId="176" fontId="16" fillId="0" borderId="10" xfId="0" applyNumberFormat="1" applyFont="1" applyBorder="1" applyAlignment="1">
      <alignment horizontal="center" vertical="center"/>
    </xf>
    <xf numFmtId="176" fontId="14" fillId="0" borderId="10" xfId="0" applyNumberFormat="1" applyFont="1" applyBorder="1" applyAlignment="1">
      <alignment horizontal="center" vertical="center" shrinkToFit="1"/>
    </xf>
    <xf numFmtId="0" fontId="21" fillId="0" borderId="0" xfId="0" applyFont="1">
      <alignment vertical="center"/>
    </xf>
  </cellXfs>
  <cellStyles count="43">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良い" xfId="33"/>
    <cellStyle name="見出し 1" xfId="34"/>
    <cellStyle name="見出し 2" xfId="35"/>
    <cellStyle name="見出し 3" xfId="36"/>
    <cellStyle name="見出し 4" xfId="37"/>
    <cellStyle name="計算" xfId="38"/>
    <cellStyle name="説明文" xfId="39"/>
    <cellStyle name="警告文" xfId="40"/>
    <cellStyle name="集計" xfId="41"/>
    <cellStyle name="桁区切り" xfId="42" builtinId="6"/>
  </cellStyles>
  <dxfs count="1">
    <dxf>
      <fill>
        <patternFill>
          <bgColor rgb="FFFF99CC"/>
        </patternFill>
      </fill>
    </dxf>
  </dxf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25</xdr:col>
      <xdr:colOff>0</xdr:colOff>
      <xdr:row>1</xdr:row>
      <xdr:rowOff>139700</xdr:rowOff>
    </xdr:from>
    <xdr:to xmlns:xdr="http://schemas.openxmlformats.org/drawingml/2006/spreadsheetDrawing">
      <xdr:col>26</xdr:col>
      <xdr:colOff>1541145</xdr:colOff>
      <xdr:row>2</xdr:row>
      <xdr:rowOff>143510</xdr:rowOff>
    </xdr:to>
    <xdr:sp macro="" textlink="">
      <xdr:nvSpPr>
        <xdr:cNvPr id="3" name="図形 4"/>
        <xdr:cNvSpPr/>
      </xdr:nvSpPr>
      <xdr:spPr>
        <a:xfrm rot="16200000">
          <a:off x="14768195" y="573405"/>
          <a:ext cx="1951355" cy="32766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a:lstStyle/>
        <a:p>
          <a:endParaRPr kumimoji="1" lang="ja-JP" altLang="en-US"/>
        </a:p>
      </xdr:txBody>
    </xdr:sp>
    <xdr:clientData/>
  </xdr:twoCellAnchor>
  <xdr:twoCellAnchor>
    <xdr:from xmlns:xdr="http://schemas.openxmlformats.org/drawingml/2006/spreadsheetDrawing">
      <xdr:col>25</xdr:col>
      <xdr:colOff>0</xdr:colOff>
      <xdr:row>0</xdr:row>
      <xdr:rowOff>74930</xdr:rowOff>
    </xdr:from>
    <xdr:to xmlns:xdr="http://schemas.openxmlformats.org/drawingml/2006/spreadsheetDrawing">
      <xdr:col>26</xdr:col>
      <xdr:colOff>1471295</xdr:colOff>
      <xdr:row>1</xdr:row>
      <xdr:rowOff>97790</xdr:rowOff>
    </xdr:to>
    <xdr:sp macro="" textlink="">
      <xdr:nvSpPr>
        <xdr:cNvPr id="4" name="テキスト 5"/>
        <xdr:cNvSpPr txBox="1"/>
      </xdr:nvSpPr>
      <xdr:spPr>
        <a:xfrm>
          <a:off x="14768195" y="74930"/>
          <a:ext cx="1881505" cy="45656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pPr algn="ctr"/>
          <a:r>
            <a:rPr kumimoji="1" lang="ja-JP" altLang="en-US"/>
            <a:t>診療科毎の平均値を記載</a:t>
          </a:r>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J13"/>
  <sheetViews>
    <sheetView tabSelected="1" view="pageBreakPreview" zoomScale="160" zoomScaleNormal="145" zoomScaleSheetLayoutView="160" workbookViewId="0">
      <selection activeCell="F5" sqref="F5"/>
    </sheetView>
  </sheetViews>
  <sheetFormatPr defaultRowHeight="13"/>
  <cols>
    <col min="2" max="2" width="22.125" customWidth="1"/>
    <col min="3" max="3" width="50.875" customWidth="1"/>
  </cols>
  <sheetData>
    <row r="1" spans="1:10">
      <c r="A1" s="1" t="s">
        <v>227</v>
      </c>
      <c r="B1" s="1"/>
      <c r="C1" s="1"/>
      <c r="D1" s="1"/>
      <c r="E1" s="1"/>
      <c r="F1" s="1"/>
      <c r="G1" s="1"/>
      <c r="H1" s="1"/>
      <c r="I1" s="1"/>
      <c r="J1" s="1"/>
    </row>
    <row r="2" spans="1:10">
      <c r="A2" s="1"/>
      <c r="B2" s="1"/>
      <c r="C2" s="1"/>
      <c r="D2" s="1"/>
      <c r="E2" s="1"/>
      <c r="F2" s="1"/>
      <c r="G2" s="1"/>
      <c r="H2" s="1"/>
      <c r="I2" s="1"/>
      <c r="J2" s="1"/>
    </row>
    <row r="3" spans="1:10">
      <c r="B3" s="2" t="s">
        <v>237</v>
      </c>
      <c r="C3" s="2"/>
    </row>
    <row r="5" spans="1:10">
      <c r="B5" s="3" t="s">
        <v>4</v>
      </c>
      <c r="C5" s="3"/>
    </row>
    <row r="6" spans="1:10">
      <c r="B6" s="3" t="s">
        <v>231</v>
      </c>
      <c r="C6" s="8"/>
    </row>
    <row r="7" spans="1:10">
      <c r="B7" s="3" t="s">
        <v>5</v>
      </c>
      <c r="C7" s="3"/>
    </row>
    <row r="8" spans="1:10" ht="26">
      <c r="B8" s="4" t="s">
        <v>228</v>
      </c>
      <c r="C8" s="3"/>
    </row>
    <row r="9" spans="1:10">
      <c r="B9" s="3" t="s">
        <v>13</v>
      </c>
      <c r="C9" s="3"/>
    </row>
    <row r="11" spans="1:10">
      <c r="B11" s="5" t="s">
        <v>234</v>
      </c>
      <c r="C11" s="9"/>
    </row>
    <row r="12" spans="1:10">
      <c r="B12" s="6" t="s">
        <v>233</v>
      </c>
      <c r="C12" s="10"/>
    </row>
    <row r="13" spans="1:10">
      <c r="B13" s="7" t="s">
        <v>102</v>
      </c>
      <c r="C13" s="11"/>
    </row>
  </sheetData>
  <mergeCells count="1">
    <mergeCell ref="B3:C3"/>
  </mergeCells>
  <phoneticPr fontId="12" type="Hiragana"/>
  <dataValidations count="1">
    <dataValidation allowBlank="0" showDropDown="1" showInputMessage="1" showErrorMessage="1" sqref="C11:C12"/>
  </dataValidations>
  <pageMargins left="0.78740157480314954" right="0.78740157480314954" top="0.98425196850393704" bottom="0.98425196850393704" header="0.51181102362204722" footer="0.51181102362204722"/>
  <pageSetup paperSize="9" fitToWidth="1" fitToHeight="1" orientation="landscape" usePrinterDefaults="1" r:id="rId1"/>
  <extLst>
    <ext xmlns:x14="http://schemas.microsoft.com/office/spreadsheetml/2009/9/main" uri="{CCE6A557-97BC-4b89-ADB6-D9C93CAAB3DF}">
      <x14:dataValidations xmlns:xm="http://schemas.microsoft.com/office/excel/2006/main" count="1">
        <x14:dataValidation type="list" allowBlank="1" showDropDown="0" showInputMessage="1" showErrorMessage="1">
          <x14:formula1>
            <xm:f>リスト用!$B$1:$B$168</xm:f>
          </x14:formula1>
          <xm:sqref>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2:AB22"/>
  <sheetViews>
    <sheetView showGridLines="0" view="pageBreakPreview" zoomScaleSheetLayoutView="100" workbookViewId="0">
      <selection activeCell="A7" sqref="A7:U11"/>
    </sheetView>
  </sheetViews>
  <sheetFormatPr defaultRowHeight="12"/>
  <cols>
    <col min="1" max="1" width="41.5" style="12" customWidth="1"/>
    <col min="2" max="2" width="22.875" style="12" bestFit="1" customWidth="1"/>
    <col min="3" max="6" width="5.75" style="12" customWidth="1"/>
    <col min="7" max="20" width="6.375" style="12" customWidth="1"/>
    <col min="21" max="21" width="11.875" style="12" bestFit="1" customWidth="1"/>
    <col min="22" max="25" width="5.75" style="12" customWidth="1"/>
    <col min="26" max="26" width="5.875" style="12" bestFit="1" customWidth="1"/>
    <col min="27" max="27" width="22.875" style="12" bestFit="1" customWidth="1"/>
    <col min="28" max="28" width="11.25" style="12" bestFit="1" customWidth="1"/>
    <col min="29" max="248" width="9" style="12" bestFit="1" customWidth="1"/>
    <col min="249" max="16384" width="8.875" style="12" customWidth="1"/>
  </cols>
  <sheetData>
    <row r="1" spans="1:28" ht="34.15" customHeight="1"/>
    <row r="2" spans="1:28" ht="25.5">
      <c r="A2" s="13" t="s">
        <v>235</v>
      </c>
      <c r="B2" s="13"/>
      <c r="C2" s="13"/>
      <c r="D2" s="13"/>
      <c r="E2" s="13"/>
      <c r="F2" s="13"/>
      <c r="G2" s="13"/>
      <c r="H2" s="13"/>
      <c r="I2" s="13"/>
      <c r="J2" s="13"/>
      <c r="K2" s="13"/>
      <c r="L2" s="13"/>
      <c r="M2" s="13"/>
      <c r="N2" s="13"/>
      <c r="O2" s="13"/>
      <c r="P2" s="13"/>
      <c r="Q2" s="13"/>
      <c r="R2" s="13"/>
      <c r="S2" s="13"/>
      <c r="T2" s="13"/>
      <c r="U2" s="13"/>
      <c r="V2" s="13"/>
      <c r="W2" s="13"/>
      <c r="X2" s="13"/>
      <c r="Y2" s="13"/>
      <c r="Z2" s="13"/>
    </row>
    <row r="3" spans="1:28" ht="13.5">
      <c r="A3" s="14"/>
      <c r="B3" s="14"/>
      <c r="C3" s="14"/>
      <c r="D3" s="14"/>
      <c r="E3" s="14"/>
      <c r="F3" s="14"/>
      <c r="G3" s="14"/>
      <c r="H3" s="14"/>
      <c r="I3" s="14"/>
      <c r="J3" s="14"/>
      <c r="K3" s="14"/>
      <c r="L3" s="14"/>
      <c r="M3" s="14"/>
      <c r="N3" s="14"/>
      <c r="O3" s="14"/>
      <c r="P3" s="14"/>
      <c r="Q3" s="14"/>
      <c r="R3" s="14"/>
      <c r="S3" s="14"/>
      <c r="T3" s="14"/>
      <c r="U3" s="14"/>
      <c r="V3" s="14"/>
      <c r="W3" s="14"/>
      <c r="X3" s="14"/>
      <c r="Y3" s="14"/>
    </row>
    <row r="4" spans="1:28" ht="12" customHeight="1">
      <c r="A4" s="15" t="s">
        <v>226</v>
      </c>
      <c r="B4" s="15" t="s">
        <v>220</v>
      </c>
      <c r="C4" s="19" t="s">
        <v>14</v>
      </c>
      <c r="D4" s="21"/>
      <c r="E4" s="21"/>
      <c r="F4" s="23"/>
      <c r="G4" s="25" t="s">
        <v>236</v>
      </c>
      <c r="H4" s="28"/>
      <c r="I4" s="28"/>
      <c r="J4" s="28"/>
      <c r="K4" s="28"/>
      <c r="L4" s="28"/>
      <c r="M4" s="28"/>
      <c r="N4" s="28"/>
      <c r="O4" s="28"/>
      <c r="P4" s="28"/>
      <c r="Q4" s="28"/>
      <c r="R4" s="28"/>
      <c r="S4" s="28"/>
      <c r="T4" s="30"/>
      <c r="U4" s="31" t="s">
        <v>126</v>
      </c>
      <c r="V4" s="34" t="s">
        <v>72</v>
      </c>
      <c r="W4" s="34"/>
      <c r="X4" s="34"/>
      <c r="Y4" s="34"/>
      <c r="Z4" s="34" t="s">
        <v>20</v>
      </c>
      <c r="AA4" s="43" t="s">
        <v>198</v>
      </c>
    </row>
    <row r="5" spans="1:28">
      <c r="A5" s="16"/>
      <c r="B5" s="15"/>
      <c r="C5" s="20"/>
      <c r="D5" s="22"/>
      <c r="E5" s="22"/>
      <c r="F5" s="24"/>
      <c r="G5" s="25" t="s">
        <v>28</v>
      </c>
      <c r="H5" s="29"/>
      <c r="I5" s="25" t="s">
        <v>1</v>
      </c>
      <c r="J5" s="29"/>
      <c r="K5" s="25" t="s">
        <v>15</v>
      </c>
      <c r="L5" s="29"/>
      <c r="M5" s="25" t="s">
        <v>239</v>
      </c>
      <c r="N5" s="29"/>
      <c r="O5" s="25" t="s">
        <v>30</v>
      </c>
      <c r="P5" s="29"/>
      <c r="Q5" s="25" t="s">
        <v>31</v>
      </c>
      <c r="R5" s="29"/>
      <c r="S5" s="25" t="s">
        <v>238</v>
      </c>
      <c r="T5" s="29"/>
      <c r="U5" s="32"/>
      <c r="V5" s="34" t="s">
        <v>54</v>
      </c>
      <c r="W5" s="36" t="s">
        <v>229</v>
      </c>
      <c r="X5" s="36" t="s">
        <v>230</v>
      </c>
      <c r="Y5" s="37" t="s">
        <v>232</v>
      </c>
      <c r="Z5" s="34"/>
      <c r="AA5" s="44"/>
    </row>
    <row r="6" spans="1:28" ht="75.599999999999994" customHeight="1">
      <c r="A6" s="16"/>
      <c r="B6" s="15"/>
      <c r="C6" s="16" t="s">
        <v>36</v>
      </c>
      <c r="D6" s="16" t="s">
        <v>18</v>
      </c>
      <c r="E6" s="15" t="s">
        <v>37</v>
      </c>
      <c r="F6" s="16" t="s">
        <v>39</v>
      </c>
      <c r="G6" s="26" t="s">
        <v>23</v>
      </c>
      <c r="H6" s="26" t="s">
        <v>52</v>
      </c>
      <c r="I6" s="26" t="s">
        <v>23</v>
      </c>
      <c r="J6" s="26" t="s">
        <v>52</v>
      </c>
      <c r="K6" s="26" t="s">
        <v>23</v>
      </c>
      <c r="L6" s="26" t="s">
        <v>52</v>
      </c>
      <c r="M6" s="26" t="s">
        <v>23</v>
      </c>
      <c r="N6" s="26" t="s">
        <v>52</v>
      </c>
      <c r="O6" s="26" t="s">
        <v>23</v>
      </c>
      <c r="P6" s="26" t="s">
        <v>52</v>
      </c>
      <c r="Q6" s="26" t="s">
        <v>23</v>
      </c>
      <c r="R6" s="26" t="s">
        <v>52</v>
      </c>
      <c r="S6" s="26" t="s">
        <v>23</v>
      </c>
      <c r="T6" s="26" t="s">
        <v>52</v>
      </c>
      <c r="U6" s="33"/>
      <c r="V6" s="34"/>
      <c r="W6" s="36"/>
      <c r="X6" s="36"/>
      <c r="Y6" s="33"/>
      <c r="Z6" s="34"/>
      <c r="AA6" s="45"/>
    </row>
    <row r="7" spans="1:28" ht="24" customHeight="1">
      <c r="A7" s="17"/>
      <c r="B7" s="17"/>
      <c r="C7" s="17"/>
      <c r="D7" s="17"/>
      <c r="E7" s="17"/>
      <c r="F7" s="17"/>
      <c r="G7" s="27"/>
      <c r="H7" s="27"/>
      <c r="I7" s="27"/>
      <c r="J7" s="27"/>
      <c r="K7" s="27"/>
      <c r="L7" s="27"/>
      <c r="M7" s="27"/>
      <c r="N7" s="27"/>
      <c r="O7" s="27"/>
      <c r="P7" s="27"/>
      <c r="Q7" s="27"/>
      <c r="R7" s="27"/>
      <c r="S7" s="27"/>
      <c r="T7" s="27"/>
      <c r="U7" s="17"/>
      <c r="V7" s="35"/>
      <c r="W7" s="35"/>
      <c r="X7" s="35">
        <f t="shared" ref="X7:X21" si="0">V7+W7</f>
        <v>0</v>
      </c>
      <c r="Y7" s="38">
        <f>SUM(X7:X11)</f>
        <v>0</v>
      </c>
      <c r="Z7" s="41"/>
      <c r="AA7" s="46">
        <f t="shared" ref="AA7:AA21" si="1">1250*Z7*X7</f>
        <v>0</v>
      </c>
      <c r="AB7" s="47"/>
    </row>
    <row r="8" spans="1:28" ht="24" customHeight="1">
      <c r="A8" s="17"/>
      <c r="B8" s="17"/>
      <c r="C8" s="17"/>
      <c r="D8" s="17"/>
      <c r="E8" s="17"/>
      <c r="F8" s="17"/>
      <c r="G8" s="27"/>
      <c r="H8" s="27"/>
      <c r="I8" s="27"/>
      <c r="J8" s="27"/>
      <c r="K8" s="27"/>
      <c r="L8" s="27"/>
      <c r="M8" s="27"/>
      <c r="N8" s="27"/>
      <c r="O8" s="27"/>
      <c r="P8" s="27"/>
      <c r="Q8" s="27"/>
      <c r="R8" s="27"/>
      <c r="S8" s="27"/>
      <c r="T8" s="27"/>
      <c r="U8" s="17"/>
      <c r="V8" s="35"/>
      <c r="W8" s="35"/>
      <c r="X8" s="35">
        <f t="shared" si="0"/>
        <v>0</v>
      </c>
      <c r="Y8" s="39"/>
      <c r="Z8" s="41"/>
      <c r="AA8" s="46">
        <f t="shared" si="1"/>
        <v>0</v>
      </c>
    </row>
    <row r="9" spans="1:28" ht="24" customHeight="1">
      <c r="A9" s="17"/>
      <c r="B9" s="17"/>
      <c r="C9" s="17"/>
      <c r="D9" s="17"/>
      <c r="E9" s="17"/>
      <c r="F9" s="17"/>
      <c r="G9" s="27"/>
      <c r="H9" s="27"/>
      <c r="I9" s="27"/>
      <c r="J9" s="27"/>
      <c r="K9" s="27"/>
      <c r="L9" s="27"/>
      <c r="M9" s="27"/>
      <c r="N9" s="27"/>
      <c r="O9" s="27"/>
      <c r="P9" s="27"/>
      <c r="Q9" s="27"/>
      <c r="R9" s="27"/>
      <c r="S9" s="27"/>
      <c r="T9" s="27"/>
      <c r="U9" s="17"/>
      <c r="V9" s="35"/>
      <c r="W9" s="35"/>
      <c r="X9" s="35">
        <f t="shared" si="0"/>
        <v>0</v>
      </c>
      <c r="Y9" s="39"/>
      <c r="Z9" s="41"/>
      <c r="AA9" s="46">
        <f t="shared" si="1"/>
        <v>0</v>
      </c>
    </row>
    <row r="10" spans="1:28" ht="24" customHeight="1">
      <c r="A10" s="17"/>
      <c r="B10" s="17"/>
      <c r="C10" s="17"/>
      <c r="D10" s="17"/>
      <c r="E10" s="17"/>
      <c r="F10" s="17"/>
      <c r="G10" s="27"/>
      <c r="H10" s="27"/>
      <c r="I10" s="27"/>
      <c r="J10" s="27"/>
      <c r="K10" s="27"/>
      <c r="L10" s="27"/>
      <c r="M10" s="27"/>
      <c r="N10" s="27"/>
      <c r="O10" s="27"/>
      <c r="P10" s="27"/>
      <c r="Q10" s="27"/>
      <c r="R10" s="27"/>
      <c r="S10" s="27"/>
      <c r="T10" s="27"/>
      <c r="U10" s="17"/>
      <c r="V10" s="35"/>
      <c r="W10" s="35"/>
      <c r="X10" s="35">
        <f t="shared" si="0"/>
        <v>0</v>
      </c>
      <c r="Y10" s="39"/>
      <c r="Z10" s="41"/>
      <c r="AA10" s="46">
        <f t="shared" si="1"/>
        <v>0</v>
      </c>
    </row>
    <row r="11" spans="1:28" ht="24" customHeight="1">
      <c r="A11" s="17"/>
      <c r="B11" s="17"/>
      <c r="C11" s="17"/>
      <c r="D11" s="17"/>
      <c r="E11" s="17"/>
      <c r="F11" s="17"/>
      <c r="G11" s="27"/>
      <c r="H11" s="27"/>
      <c r="I11" s="27"/>
      <c r="J11" s="27"/>
      <c r="K11" s="27"/>
      <c r="L11" s="27"/>
      <c r="M11" s="27"/>
      <c r="N11" s="27"/>
      <c r="O11" s="27"/>
      <c r="P11" s="27"/>
      <c r="Q11" s="27"/>
      <c r="R11" s="27"/>
      <c r="S11" s="27"/>
      <c r="T11" s="27"/>
      <c r="U11" s="17"/>
      <c r="V11" s="35"/>
      <c r="W11" s="35"/>
      <c r="X11" s="35">
        <f t="shared" si="0"/>
        <v>0</v>
      </c>
      <c r="Y11" s="40"/>
      <c r="Z11" s="42"/>
      <c r="AA11" s="46">
        <f t="shared" si="1"/>
        <v>0</v>
      </c>
    </row>
    <row r="12" spans="1:28" ht="24" customHeight="1">
      <c r="A12" s="17"/>
      <c r="B12" s="17"/>
      <c r="C12" s="17"/>
      <c r="D12" s="17"/>
      <c r="E12" s="17"/>
      <c r="F12" s="17"/>
      <c r="G12" s="17"/>
      <c r="H12" s="17"/>
      <c r="I12" s="17"/>
      <c r="J12" s="17"/>
      <c r="K12" s="17"/>
      <c r="L12" s="17"/>
      <c r="M12" s="17"/>
      <c r="N12" s="17"/>
      <c r="O12" s="17"/>
      <c r="P12" s="17"/>
      <c r="Q12" s="17"/>
      <c r="R12" s="17"/>
      <c r="S12" s="17"/>
      <c r="T12" s="17"/>
      <c r="U12" s="17"/>
      <c r="V12" s="35"/>
      <c r="W12" s="35"/>
      <c r="X12" s="35">
        <f t="shared" si="0"/>
        <v>0</v>
      </c>
      <c r="Y12" s="38">
        <f>SUM(X12:X16)</f>
        <v>0</v>
      </c>
      <c r="Z12" s="42"/>
      <c r="AA12" s="46">
        <f t="shared" si="1"/>
        <v>0</v>
      </c>
    </row>
    <row r="13" spans="1:28" ht="24" customHeight="1">
      <c r="A13" s="17"/>
      <c r="B13" s="17"/>
      <c r="C13" s="17"/>
      <c r="D13" s="17"/>
      <c r="E13" s="17"/>
      <c r="F13" s="17"/>
      <c r="G13" s="17"/>
      <c r="H13" s="17"/>
      <c r="I13" s="17"/>
      <c r="J13" s="17"/>
      <c r="K13" s="17"/>
      <c r="L13" s="17"/>
      <c r="M13" s="17"/>
      <c r="N13" s="17"/>
      <c r="O13" s="17"/>
      <c r="P13" s="17"/>
      <c r="Q13" s="17"/>
      <c r="R13" s="17"/>
      <c r="S13" s="17"/>
      <c r="T13" s="17"/>
      <c r="U13" s="17"/>
      <c r="V13" s="35"/>
      <c r="W13" s="35"/>
      <c r="X13" s="35">
        <f t="shared" si="0"/>
        <v>0</v>
      </c>
      <c r="Y13" s="39"/>
      <c r="Z13" s="42"/>
      <c r="AA13" s="46">
        <f t="shared" si="1"/>
        <v>0</v>
      </c>
    </row>
    <row r="14" spans="1:28" ht="24" customHeight="1">
      <c r="A14" s="17"/>
      <c r="B14" s="17"/>
      <c r="C14" s="17"/>
      <c r="D14" s="17"/>
      <c r="E14" s="17"/>
      <c r="F14" s="17"/>
      <c r="G14" s="17"/>
      <c r="H14" s="17"/>
      <c r="I14" s="17"/>
      <c r="J14" s="17"/>
      <c r="K14" s="17"/>
      <c r="L14" s="17"/>
      <c r="M14" s="17"/>
      <c r="N14" s="17"/>
      <c r="O14" s="17"/>
      <c r="P14" s="17"/>
      <c r="Q14" s="17"/>
      <c r="R14" s="17"/>
      <c r="S14" s="17"/>
      <c r="T14" s="17"/>
      <c r="U14" s="17"/>
      <c r="V14" s="35"/>
      <c r="W14" s="35"/>
      <c r="X14" s="35">
        <f t="shared" si="0"/>
        <v>0</v>
      </c>
      <c r="Y14" s="39"/>
      <c r="Z14" s="42"/>
      <c r="AA14" s="46">
        <f t="shared" si="1"/>
        <v>0</v>
      </c>
    </row>
    <row r="15" spans="1:28" ht="24" customHeight="1">
      <c r="A15" s="17"/>
      <c r="B15" s="17"/>
      <c r="C15" s="17"/>
      <c r="D15" s="17"/>
      <c r="E15" s="17"/>
      <c r="F15" s="17"/>
      <c r="G15" s="17"/>
      <c r="H15" s="17"/>
      <c r="I15" s="17"/>
      <c r="J15" s="17"/>
      <c r="K15" s="17"/>
      <c r="L15" s="17"/>
      <c r="M15" s="17"/>
      <c r="N15" s="17"/>
      <c r="O15" s="17"/>
      <c r="P15" s="17"/>
      <c r="Q15" s="17"/>
      <c r="R15" s="17"/>
      <c r="S15" s="17"/>
      <c r="T15" s="17"/>
      <c r="U15" s="17"/>
      <c r="V15" s="35"/>
      <c r="W15" s="35"/>
      <c r="X15" s="35">
        <f t="shared" si="0"/>
        <v>0</v>
      </c>
      <c r="Y15" s="39"/>
      <c r="Z15" s="42"/>
      <c r="AA15" s="46">
        <f t="shared" si="1"/>
        <v>0</v>
      </c>
    </row>
    <row r="16" spans="1:28" ht="24" customHeight="1">
      <c r="A16" s="17"/>
      <c r="B16" s="17"/>
      <c r="C16" s="17"/>
      <c r="D16" s="17"/>
      <c r="E16" s="17"/>
      <c r="F16" s="17"/>
      <c r="G16" s="17"/>
      <c r="H16" s="17"/>
      <c r="I16" s="17"/>
      <c r="J16" s="17"/>
      <c r="K16" s="17"/>
      <c r="L16" s="17"/>
      <c r="M16" s="17"/>
      <c r="N16" s="17"/>
      <c r="O16" s="17"/>
      <c r="P16" s="17"/>
      <c r="Q16" s="17"/>
      <c r="R16" s="17"/>
      <c r="S16" s="17"/>
      <c r="T16" s="17"/>
      <c r="U16" s="17"/>
      <c r="V16" s="35"/>
      <c r="W16" s="35"/>
      <c r="X16" s="35">
        <f t="shared" si="0"/>
        <v>0</v>
      </c>
      <c r="Y16" s="40"/>
      <c r="Z16" s="42"/>
      <c r="AA16" s="46">
        <f t="shared" si="1"/>
        <v>0</v>
      </c>
    </row>
    <row r="17" spans="1:27" ht="24" customHeight="1">
      <c r="A17" s="17"/>
      <c r="B17" s="17"/>
      <c r="C17" s="17"/>
      <c r="D17" s="17"/>
      <c r="E17" s="17"/>
      <c r="F17" s="17"/>
      <c r="G17" s="17"/>
      <c r="H17" s="17"/>
      <c r="I17" s="17"/>
      <c r="J17" s="17"/>
      <c r="K17" s="17"/>
      <c r="L17" s="17"/>
      <c r="M17" s="17"/>
      <c r="N17" s="17"/>
      <c r="O17" s="17"/>
      <c r="P17" s="17"/>
      <c r="Q17" s="17"/>
      <c r="R17" s="17"/>
      <c r="S17" s="17"/>
      <c r="T17" s="17"/>
      <c r="U17" s="17"/>
      <c r="V17" s="35"/>
      <c r="W17" s="35"/>
      <c r="X17" s="35">
        <f t="shared" si="0"/>
        <v>0</v>
      </c>
      <c r="Y17" s="38">
        <f>SUM(X17:X21)</f>
        <v>0</v>
      </c>
      <c r="Z17" s="42"/>
      <c r="AA17" s="46">
        <f t="shared" si="1"/>
        <v>0</v>
      </c>
    </row>
    <row r="18" spans="1:27" ht="24" customHeight="1">
      <c r="A18" s="17"/>
      <c r="B18" s="17"/>
      <c r="C18" s="17"/>
      <c r="D18" s="17"/>
      <c r="E18" s="17"/>
      <c r="F18" s="17"/>
      <c r="G18" s="17"/>
      <c r="H18" s="17"/>
      <c r="I18" s="17"/>
      <c r="J18" s="17"/>
      <c r="K18" s="17"/>
      <c r="L18" s="17"/>
      <c r="M18" s="17"/>
      <c r="N18" s="17"/>
      <c r="O18" s="17"/>
      <c r="P18" s="17"/>
      <c r="Q18" s="17"/>
      <c r="R18" s="17"/>
      <c r="S18" s="17"/>
      <c r="T18" s="17"/>
      <c r="U18" s="17"/>
      <c r="V18" s="35"/>
      <c r="W18" s="35"/>
      <c r="X18" s="35">
        <f t="shared" si="0"/>
        <v>0</v>
      </c>
      <c r="Y18" s="39"/>
      <c r="Z18" s="42"/>
      <c r="AA18" s="46">
        <f t="shared" si="1"/>
        <v>0</v>
      </c>
    </row>
    <row r="19" spans="1:27" ht="24" customHeight="1">
      <c r="A19" s="17"/>
      <c r="B19" s="17"/>
      <c r="C19" s="17"/>
      <c r="D19" s="17"/>
      <c r="E19" s="17"/>
      <c r="F19" s="17"/>
      <c r="G19" s="17"/>
      <c r="H19" s="17"/>
      <c r="I19" s="17"/>
      <c r="J19" s="17"/>
      <c r="K19" s="17"/>
      <c r="L19" s="17"/>
      <c r="M19" s="17"/>
      <c r="N19" s="17"/>
      <c r="O19" s="17"/>
      <c r="P19" s="17"/>
      <c r="Q19" s="17"/>
      <c r="R19" s="17"/>
      <c r="S19" s="17"/>
      <c r="T19" s="17"/>
      <c r="U19" s="17"/>
      <c r="V19" s="35"/>
      <c r="W19" s="35"/>
      <c r="X19" s="35">
        <f t="shared" si="0"/>
        <v>0</v>
      </c>
      <c r="Y19" s="39"/>
      <c r="Z19" s="42"/>
      <c r="AA19" s="46">
        <f t="shared" si="1"/>
        <v>0</v>
      </c>
    </row>
    <row r="20" spans="1:27" ht="24" customHeight="1">
      <c r="A20" s="17"/>
      <c r="B20" s="17"/>
      <c r="C20" s="17"/>
      <c r="D20" s="17"/>
      <c r="E20" s="17"/>
      <c r="F20" s="17"/>
      <c r="G20" s="17"/>
      <c r="H20" s="17"/>
      <c r="I20" s="17"/>
      <c r="J20" s="17"/>
      <c r="K20" s="17"/>
      <c r="L20" s="17"/>
      <c r="M20" s="17"/>
      <c r="N20" s="17"/>
      <c r="O20" s="17"/>
      <c r="P20" s="17"/>
      <c r="Q20" s="17"/>
      <c r="R20" s="17"/>
      <c r="S20" s="17"/>
      <c r="T20" s="17"/>
      <c r="U20" s="17"/>
      <c r="V20" s="35"/>
      <c r="W20" s="35"/>
      <c r="X20" s="35">
        <f t="shared" si="0"/>
        <v>0</v>
      </c>
      <c r="Y20" s="39"/>
      <c r="Z20" s="42"/>
      <c r="AA20" s="46">
        <f t="shared" si="1"/>
        <v>0</v>
      </c>
    </row>
    <row r="21" spans="1:27" ht="24" customHeight="1">
      <c r="A21" s="17"/>
      <c r="B21" s="17"/>
      <c r="C21" s="17"/>
      <c r="D21" s="17"/>
      <c r="E21" s="17"/>
      <c r="F21" s="17"/>
      <c r="G21" s="17"/>
      <c r="H21" s="17"/>
      <c r="I21" s="17"/>
      <c r="J21" s="17"/>
      <c r="K21" s="17"/>
      <c r="L21" s="17"/>
      <c r="M21" s="17"/>
      <c r="N21" s="17"/>
      <c r="O21" s="17"/>
      <c r="P21" s="17"/>
      <c r="Q21" s="17"/>
      <c r="R21" s="17"/>
      <c r="S21" s="17"/>
      <c r="T21" s="17"/>
      <c r="U21" s="17"/>
      <c r="V21" s="35"/>
      <c r="W21" s="35"/>
      <c r="X21" s="35">
        <f t="shared" si="0"/>
        <v>0</v>
      </c>
      <c r="Y21" s="40"/>
      <c r="Z21" s="42"/>
      <c r="AA21" s="46">
        <f t="shared" si="1"/>
        <v>0</v>
      </c>
    </row>
    <row r="22" spans="1:27" ht="2.4500000000000002" customHeight="1">
      <c r="A22" s="18"/>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row>
  </sheetData>
  <mergeCells count="84">
    <mergeCell ref="A2:Y2"/>
    <mergeCell ref="G4:T4"/>
    <mergeCell ref="V4:X4"/>
    <mergeCell ref="G5:H5"/>
    <mergeCell ref="I5:J5"/>
    <mergeCell ref="K5:L5"/>
    <mergeCell ref="M5:N5"/>
    <mergeCell ref="O5:P5"/>
    <mergeCell ref="Q5:R5"/>
    <mergeCell ref="S5:T5"/>
    <mergeCell ref="A22:AA22"/>
    <mergeCell ref="A4:A6"/>
    <mergeCell ref="B4:B6"/>
    <mergeCell ref="C4:F5"/>
    <mergeCell ref="U4:U6"/>
    <mergeCell ref="Z4:Z6"/>
    <mergeCell ref="AA4:AA6"/>
    <mergeCell ref="V5:V6"/>
    <mergeCell ref="W5:W6"/>
    <mergeCell ref="X5:X6"/>
    <mergeCell ref="Y5:Y6"/>
    <mergeCell ref="A7:A11"/>
    <mergeCell ref="B7:B11"/>
    <mergeCell ref="C7:C11"/>
    <mergeCell ref="D7:D11"/>
    <mergeCell ref="E7:E11"/>
    <mergeCell ref="F7:F11"/>
    <mergeCell ref="G7:G11"/>
    <mergeCell ref="H7:H11"/>
    <mergeCell ref="I7:I11"/>
    <mergeCell ref="J7:J11"/>
    <mergeCell ref="K7:K11"/>
    <mergeCell ref="L7:L11"/>
    <mergeCell ref="M7:M11"/>
    <mergeCell ref="N7:N11"/>
    <mergeCell ref="O7:O11"/>
    <mergeCell ref="P7:P11"/>
    <mergeCell ref="Q7:Q11"/>
    <mergeCell ref="R7:R11"/>
    <mergeCell ref="S7:S11"/>
    <mergeCell ref="T7:T11"/>
    <mergeCell ref="Y7:Y11"/>
    <mergeCell ref="A12:A16"/>
    <mergeCell ref="B12:B16"/>
    <mergeCell ref="C12:C16"/>
    <mergeCell ref="D12:D16"/>
    <mergeCell ref="E12:E16"/>
    <mergeCell ref="F12:F16"/>
    <mergeCell ref="G12:G16"/>
    <mergeCell ref="H12:H16"/>
    <mergeCell ref="I12:I16"/>
    <mergeCell ref="J12:J16"/>
    <mergeCell ref="K12:K16"/>
    <mergeCell ref="L12:L16"/>
    <mergeCell ref="M12:M16"/>
    <mergeCell ref="N12:N16"/>
    <mergeCell ref="O12:O16"/>
    <mergeCell ref="P12:P16"/>
    <mergeCell ref="Q12:Q16"/>
    <mergeCell ref="R12:R16"/>
    <mergeCell ref="S12:S16"/>
    <mergeCell ref="T12:T16"/>
    <mergeCell ref="Y12:Y16"/>
    <mergeCell ref="A17:A21"/>
    <mergeCell ref="B17:B21"/>
    <mergeCell ref="C17:C21"/>
    <mergeCell ref="D17:D21"/>
    <mergeCell ref="E17:E21"/>
    <mergeCell ref="F17:F21"/>
    <mergeCell ref="G17:G21"/>
    <mergeCell ref="H17:H21"/>
    <mergeCell ref="I17:I21"/>
    <mergeCell ref="J17:J21"/>
    <mergeCell ref="K17:K21"/>
    <mergeCell ref="L17:L21"/>
    <mergeCell ref="M17:M21"/>
    <mergeCell ref="N17:N21"/>
    <mergeCell ref="O17:O21"/>
    <mergeCell ref="P17:P21"/>
    <mergeCell ref="Q17:Q21"/>
    <mergeCell ref="R17:R21"/>
    <mergeCell ref="S17:S21"/>
    <mergeCell ref="T17:T21"/>
    <mergeCell ref="Y17:Y21"/>
  </mergeCells>
  <phoneticPr fontId="12" type="Hiragana"/>
  <dataValidations count="3">
    <dataValidation type="list" allowBlank="1" showDropDown="0" showInputMessage="1" showErrorMessage="1" sqref="C7:F21">
      <formula1>"○"</formula1>
    </dataValidation>
    <dataValidation type="whole" allowBlank="1" showDropDown="0" showInputMessage="1" showErrorMessage="1" sqref="B7:B21">
      <formula1>1111111111</formula1>
      <formula2>9999999999</formula2>
    </dataValidation>
    <dataValidation type="whole" allowBlank="1" showDropDown="0" showInputMessage="1" showErrorMessage="1" sqref="Z12:Z21">
      <formula1>0</formula1>
      <formula2>13</formula2>
    </dataValidation>
  </dataValidations>
  <printOptions horizontalCentered="1"/>
  <pageMargins left="0.39370078740157483" right="0.19685039370078741" top="0.55118110236220474" bottom="0.23622047244094491" header="0.31496062992125984" footer="0.19685039370078741"/>
  <pageSetup paperSize="8" scale="86" firstPageNumber="0" fitToWidth="1" fitToHeight="0" orientation="landscape" usePrinterDefaults="1" useFirstPageNumber="1"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リスト用!$C$1:$C$168</xm:f>
          </x14:formula1>
          <xm:sqref>A7:A21</xm:sqref>
        </x14:dataValidation>
        <x14:dataValidation type="list" allowBlank="1" showDropDown="0" showInputMessage="1" showErrorMessage="1">
          <x14:formula1>
            <xm:f>リスト用!$D$1:$D$19</xm:f>
          </x14:formula1>
          <xm:sqref>U7:U21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dimension ref="A1:AC41"/>
  <sheetViews>
    <sheetView view="pageBreakPreview" zoomScale="85" zoomScaleSheetLayoutView="85" workbookViewId="0">
      <selection activeCell="A11" sqref="A11:AC14"/>
    </sheetView>
  </sheetViews>
  <sheetFormatPr defaultRowHeight="12"/>
  <cols>
    <col min="1" max="1" width="35.25" style="12" customWidth="1"/>
    <col min="2" max="5" width="5.75" style="12" customWidth="1"/>
    <col min="6" max="6" width="15.75" style="12" customWidth="1"/>
    <col min="7" max="10" width="5.75" style="12" customWidth="1"/>
    <col min="11" max="13" width="15.75" style="48" customWidth="1"/>
    <col min="14" max="14" width="15.75" style="12" customWidth="1"/>
    <col min="15" max="15" width="15.75" style="48" customWidth="1"/>
    <col min="16" max="27" width="10.75" style="48" customWidth="1"/>
    <col min="28" max="257" width="9" style="12" bestFit="1" customWidth="1"/>
    <col min="258" max="16381" width="8.875" style="12" bestFit="1" customWidth="1"/>
    <col min="16382" max="16384" width="8.875" style="12" customWidth="1"/>
  </cols>
  <sheetData>
    <row r="1" spans="1:29" ht="24.6" customHeight="1">
      <c r="A1" s="49" t="s">
        <v>22</v>
      </c>
      <c r="B1" s="49"/>
      <c r="C1" s="49"/>
      <c r="D1" s="49"/>
      <c r="E1" s="49"/>
      <c r="F1" s="49"/>
      <c r="G1" s="49"/>
      <c r="H1" s="49"/>
      <c r="I1" s="49"/>
      <c r="J1" s="49"/>
      <c r="K1" s="49"/>
      <c r="L1" s="49"/>
      <c r="M1" s="49"/>
      <c r="N1" s="49"/>
      <c r="O1" s="49"/>
      <c r="P1" s="49"/>
      <c r="Q1" s="49"/>
      <c r="R1" s="49"/>
      <c r="S1" s="49"/>
      <c r="T1" s="49"/>
      <c r="U1" s="49"/>
      <c r="V1" s="49"/>
      <c r="W1" s="49"/>
      <c r="X1" s="49"/>
      <c r="Y1" s="49"/>
      <c r="Z1" s="49"/>
      <c r="AA1" s="49"/>
    </row>
    <row r="3" spans="1:29" ht="29.45" customHeight="1">
      <c r="A3" s="50" t="s">
        <v>17</v>
      </c>
      <c r="B3" s="55" t="s">
        <v>26</v>
      </c>
      <c r="C3" s="62"/>
      <c r="D3" s="62"/>
      <c r="E3" s="63"/>
      <c r="F3" s="50" t="s">
        <v>225</v>
      </c>
      <c r="G3" s="66" t="s">
        <v>197</v>
      </c>
      <c r="H3" s="66"/>
      <c r="I3" s="66"/>
      <c r="J3" s="68"/>
      <c r="K3" s="69" t="s">
        <v>29</v>
      </c>
      <c r="L3" s="69" t="s">
        <v>6</v>
      </c>
      <c r="M3" s="69" t="s">
        <v>141</v>
      </c>
      <c r="N3" s="69" t="s">
        <v>243</v>
      </c>
      <c r="O3" s="69" t="s">
        <v>244</v>
      </c>
      <c r="P3" s="76" t="s">
        <v>33</v>
      </c>
      <c r="Q3" s="76"/>
      <c r="R3" s="76" t="s">
        <v>9</v>
      </c>
      <c r="S3" s="76"/>
      <c r="T3" s="76" t="s">
        <v>241</v>
      </c>
      <c r="U3" s="76"/>
      <c r="V3" s="76" t="s">
        <v>111</v>
      </c>
      <c r="W3" s="76"/>
      <c r="X3" s="76" t="s">
        <v>25</v>
      </c>
      <c r="Y3" s="76"/>
      <c r="Z3" s="76" t="s">
        <v>53</v>
      </c>
      <c r="AA3" s="76"/>
      <c r="AB3" s="76" t="s">
        <v>240</v>
      </c>
      <c r="AC3" s="76"/>
    </row>
    <row r="4" spans="1:29" ht="24">
      <c r="A4" s="51"/>
      <c r="B4" s="16" t="s">
        <v>36</v>
      </c>
      <c r="C4" s="16" t="s">
        <v>18</v>
      </c>
      <c r="D4" s="15" t="s">
        <v>37</v>
      </c>
      <c r="E4" s="16" t="s">
        <v>39</v>
      </c>
      <c r="F4" s="51"/>
      <c r="G4" s="67" t="s">
        <v>28</v>
      </c>
      <c r="H4" s="67" t="s">
        <v>1</v>
      </c>
      <c r="I4" s="67" t="s">
        <v>15</v>
      </c>
      <c r="J4" s="67" t="s">
        <v>242</v>
      </c>
      <c r="K4" s="70"/>
      <c r="L4" s="70"/>
      <c r="M4" s="70"/>
      <c r="N4" s="70"/>
      <c r="O4" s="70"/>
      <c r="P4" s="76" t="s">
        <v>52</v>
      </c>
      <c r="Q4" s="76" t="s">
        <v>23</v>
      </c>
      <c r="R4" s="76" t="s">
        <v>52</v>
      </c>
      <c r="S4" s="76" t="s">
        <v>23</v>
      </c>
      <c r="T4" s="76" t="s">
        <v>52</v>
      </c>
      <c r="U4" s="76" t="s">
        <v>23</v>
      </c>
      <c r="V4" s="76" t="s">
        <v>52</v>
      </c>
      <c r="W4" s="76" t="s">
        <v>23</v>
      </c>
      <c r="X4" s="76" t="s">
        <v>52</v>
      </c>
      <c r="Y4" s="76" t="s">
        <v>23</v>
      </c>
      <c r="Z4" s="76" t="s">
        <v>52</v>
      </c>
      <c r="AA4" s="76" t="s">
        <v>23</v>
      </c>
      <c r="AB4" s="76" t="s">
        <v>52</v>
      </c>
      <c r="AC4" s="76" t="s">
        <v>23</v>
      </c>
    </row>
    <row r="5" spans="1:29" ht="14">
      <c r="A5" s="52" t="s">
        <v>42</v>
      </c>
      <c r="B5" s="52" t="s">
        <v>70</v>
      </c>
      <c r="C5" s="52"/>
      <c r="D5" s="52"/>
      <c r="E5" s="52"/>
      <c r="F5" s="52" t="s">
        <v>89</v>
      </c>
      <c r="G5" s="52">
        <v>3</v>
      </c>
      <c r="H5" s="52">
        <v>3</v>
      </c>
      <c r="I5" s="52"/>
      <c r="J5" s="52">
        <v>3</v>
      </c>
      <c r="K5" s="71">
        <v>2</v>
      </c>
      <c r="L5" s="71">
        <v>2</v>
      </c>
      <c r="M5" s="71">
        <v>2</v>
      </c>
      <c r="N5" s="71"/>
      <c r="O5" s="71">
        <v>2</v>
      </c>
      <c r="P5" s="77">
        <v>290</v>
      </c>
      <c r="Q5" s="77">
        <v>750</v>
      </c>
      <c r="R5" s="77">
        <v>295</v>
      </c>
      <c r="S5" s="77">
        <v>730</v>
      </c>
      <c r="T5" s="77">
        <v>250</v>
      </c>
      <c r="U5" s="77">
        <v>720</v>
      </c>
      <c r="V5" s="77">
        <v>250</v>
      </c>
      <c r="W5" s="77">
        <v>730</v>
      </c>
      <c r="X5" s="77">
        <v>240</v>
      </c>
      <c r="Y5" s="77">
        <v>700</v>
      </c>
      <c r="Z5" s="77">
        <v>200</v>
      </c>
      <c r="AA5" s="77">
        <v>690</v>
      </c>
      <c r="AB5" s="77">
        <v>200</v>
      </c>
      <c r="AC5" s="77">
        <v>690</v>
      </c>
    </row>
    <row r="6" spans="1:29" ht="14">
      <c r="A6" s="53" t="s">
        <v>43</v>
      </c>
      <c r="B6" s="53"/>
      <c r="C6" s="52" t="s">
        <v>70</v>
      </c>
      <c r="D6" s="52" t="s">
        <v>70</v>
      </c>
      <c r="E6" s="53"/>
      <c r="F6" s="52" t="s">
        <v>217</v>
      </c>
      <c r="G6" s="52">
        <v>9</v>
      </c>
      <c r="H6" s="52">
        <v>8</v>
      </c>
      <c r="I6" s="52"/>
      <c r="J6" s="52">
        <v>8</v>
      </c>
      <c r="K6" s="71">
        <v>0</v>
      </c>
      <c r="L6" s="71">
        <v>0</v>
      </c>
      <c r="M6" s="71">
        <v>4</v>
      </c>
      <c r="N6" s="71"/>
      <c r="O6" s="71">
        <v>4</v>
      </c>
      <c r="P6" s="77">
        <v>400</v>
      </c>
      <c r="Q6" s="77">
        <v>890</v>
      </c>
      <c r="R6" s="77">
        <v>400</v>
      </c>
      <c r="S6" s="77">
        <v>880</v>
      </c>
      <c r="T6" s="77">
        <v>350</v>
      </c>
      <c r="U6" s="77">
        <v>800</v>
      </c>
      <c r="V6" s="77">
        <v>350</v>
      </c>
      <c r="W6" s="77">
        <v>800</v>
      </c>
      <c r="X6" s="77">
        <v>360</v>
      </c>
      <c r="Y6" s="77">
        <v>790</v>
      </c>
      <c r="Z6" s="77">
        <v>360</v>
      </c>
      <c r="AA6" s="77">
        <v>780</v>
      </c>
      <c r="AB6" s="77">
        <v>360</v>
      </c>
      <c r="AC6" s="77">
        <v>780</v>
      </c>
    </row>
    <row r="7" spans="1:29" ht="14">
      <c r="A7" s="53" t="s">
        <v>43</v>
      </c>
      <c r="B7" s="53"/>
      <c r="C7" s="52" t="s">
        <v>70</v>
      </c>
      <c r="D7" s="52" t="s">
        <v>70</v>
      </c>
      <c r="E7" s="53"/>
      <c r="F7" s="52" t="s">
        <v>40</v>
      </c>
      <c r="G7" s="52">
        <v>4</v>
      </c>
      <c r="H7" s="52">
        <v>4</v>
      </c>
      <c r="I7" s="52"/>
      <c r="J7" s="52">
        <v>4</v>
      </c>
      <c r="K7" s="71">
        <v>2</v>
      </c>
      <c r="L7" s="71">
        <v>2</v>
      </c>
      <c r="M7" s="71">
        <v>2</v>
      </c>
      <c r="N7" s="71"/>
      <c r="O7" s="71">
        <v>2</v>
      </c>
      <c r="P7" s="77">
        <v>350</v>
      </c>
      <c r="Q7" s="77">
        <v>380</v>
      </c>
      <c r="R7" s="77">
        <v>350</v>
      </c>
      <c r="S7" s="77">
        <v>380</v>
      </c>
      <c r="T7" s="77">
        <v>350</v>
      </c>
      <c r="U7" s="77">
        <v>375</v>
      </c>
      <c r="V7" s="77">
        <v>350</v>
      </c>
      <c r="W7" s="77">
        <v>375</v>
      </c>
      <c r="X7" s="77">
        <v>340</v>
      </c>
      <c r="Y7" s="77">
        <v>360</v>
      </c>
      <c r="Z7" s="77">
        <v>300</v>
      </c>
      <c r="AA7" s="77">
        <v>355</v>
      </c>
      <c r="AB7" s="77">
        <v>300</v>
      </c>
      <c r="AC7" s="77">
        <v>355</v>
      </c>
    </row>
    <row r="8" spans="1:29" ht="14">
      <c r="A8" s="53" t="s">
        <v>47</v>
      </c>
      <c r="B8" s="53"/>
      <c r="C8" s="52" t="s">
        <v>70</v>
      </c>
      <c r="D8" s="53"/>
      <c r="E8" s="52" t="s">
        <v>70</v>
      </c>
      <c r="F8" s="52" t="s">
        <v>88</v>
      </c>
      <c r="G8" s="52">
        <v>10</v>
      </c>
      <c r="H8" s="52">
        <v>10</v>
      </c>
      <c r="I8" s="52"/>
      <c r="J8" s="52">
        <v>8</v>
      </c>
      <c r="K8" s="71">
        <v>2</v>
      </c>
      <c r="L8" s="71">
        <v>0</v>
      </c>
      <c r="M8" s="71">
        <v>0</v>
      </c>
      <c r="N8" s="71"/>
      <c r="O8" s="71">
        <v>1</v>
      </c>
      <c r="P8" s="77">
        <v>400</v>
      </c>
      <c r="Q8" s="77">
        <v>800</v>
      </c>
      <c r="R8" s="77">
        <v>370</v>
      </c>
      <c r="S8" s="77">
        <v>750</v>
      </c>
      <c r="T8" s="77">
        <v>360</v>
      </c>
      <c r="U8" s="77">
        <v>720</v>
      </c>
      <c r="V8" s="77">
        <v>360</v>
      </c>
      <c r="W8" s="77">
        <v>720</v>
      </c>
      <c r="X8" s="77">
        <v>360</v>
      </c>
      <c r="Y8" s="77">
        <v>720</v>
      </c>
      <c r="Z8" s="77">
        <v>350</v>
      </c>
      <c r="AA8" s="77">
        <v>710</v>
      </c>
      <c r="AB8" s="77">
        <v>350</v>
      </c>
      <c r="AC8" s="77">
        <v>710</v>
      </c>
    </row>
    <row r="9" spans="1:29" ht="14">
      <c r="A9" s="53" t="s">
        <v>47</v>
      </c>
      <c r="B9" s="53"/>
      <c r="C9" s="52" t="s">
        <v>70</v>
      </c>
      <c r="D9" s="53"/>
      <c r="E9" s="52" t="s">
        <v>70</v>
      </c>
      <c r="F9" s="52" t="s">
        <v>167</v>
      </c>
      <c r="G9" s="52">
        <v>5</v>
      </c>
      <c r="H9" s="52">
        <v>5</v>
      </c>
      <c r="I9" s="52"/>
      <c r="J9" s="52">
        <v>5</v>
      </c>
      <c r="K9" s="71">
        <v>2</v>
      </c>
      <c r="L9" s="71">
        <v>2</v>
      </c>
      <c r="M9" s="71">
        <v>0</v>
      </c>
      <c r="N9" s="71"/>
      <c r="O9" s="71">
        <v>0</v>
      </c>
      <c r="P9" s="77">
        <v>200</v>
      </c>
      <c r="Q9" s="77">
        <v>300</v>
      </c>
      <c r="R9" s="77">
        <v>180</v>
      </c>
      <c r="S9" s="77">
        <v>270</v>
      </c>
      <c r="T9" s="77">
        <v>160</v>
      </c>
      <c r="U9" s="77">
        <v>240</v>
      </c>
      <c r="V9" s="77">
        <v>180</v>
      </c>
      <c r="W9" s="77">
        <v>250</v>
      </c>
      <c r="X9" s="77">
        <v>150</v>
      </c>
      <c r="Y9" s="77">
        <v>200</v>
      </c>
      <c r="Z9" s="77">
        <v>140</v>
      </c>
      <c r="AA9" s="77">
        <v>180</v>
      </c>
      <c r="AB9" s="77">
        <v>140</v>
      </c>
      <c r="AC9" s="77">
        <v>180</v>
      </c>
    </row>
    <row r="10" spans="1:29" ht="14">
      <c r="A10" s="53" t="s">
        <v>47</v>
      </c>
      <c r="B10" s="53"/>
      <c r="C10" s="52" t="s">
        <v>70</v>
      </c>
      <c r="D10" s="53"/>
      <c r="E10" s="52" t="s">
        <v>70</v>
      </c>
      <c r="F10" s="52" t="s">
        <v>216</v>
      </c>
      <c r="G10" s="52">
        <v>3</v>
      </c>
      <c r="H10" s="52">
        <v>3</v>
      </c>
      <c r="I10" s="52"/>
      <c r="J10" s="52">
        <v>3</v>
      </c>
      <c r="K10" s="71">
        <v>0</v>
      </c>
      <c r="L10" s="71">
        <v>0</v>
      </c>
      <c r="M10" s="71">
        <v>5</v>
      </c>
      <c r="N10" s="71"/>
      <c r="O10" s="71">
        <v>5</v>
      </c>
      <c r="P10" s="77">
        <v>100</v>
      </c>
      <c r="Q10" s="77">
        <v>150</v>
      </c>
      <c r="R10" s="77">
        <v>100</v>
      </c>
      <c r="S10" s="77">
        <v>150</v>
      </c>
      <c r="T10" s="77">
        <v>100</v>
      </c>
      <c r="U10" s="77">
        <v>150</v>
      </c>
      <c r="V10" s="77">
        <v>100</v>
      </c>
      <c r="W10" s="77">
        <v>150</v>
      </c>
      <c r="X10" s="77">
        <v>90</v>
      </c>
      <c r="Y10" s="77">
        <v>120</v>
      </c>
      <c r="Z10" s="77">
        <v>50</v>
      </c>
      <c r="AA10" s="77">
        <v>100</v>
      </c>
      <c r="AB10" s="77">
        <v>50</v>
      </c>
      <c r="AC10" s="77">
        <v>100</v>
      </c>
    </row>
    <row r="11" spans="1:29" ht="14">
      <c r="A11" s="54"/>
      <c r="B11" s="54"/>
      <c r="C11" s="54"/>
      <c r="D11" s="54"/>
      <c r="E11" s="54"/>
      <c r="F11" s="17"/>
      <c r="G11" s="54"/>
      <c r="H11" s="54"/>
      <c r="I11" s="54"/>
      <c r="J11" s="54"/>
      <c r="K11" s="72"/>
      <c r="L11" s="72"/>
      <c r="M11" s="72"/>
      <c r="N11" s="72"/>
      <c r="O11" s="72"/>
      <c r="P11" s="78"/>
      <c r="Q11" s="78"/>
      <c r="R11" s="78"/>
      <c r="S11" s="78"/>
      <c r="T11" s="78"/>
      <c r="U11" s="78"/>
      <c r="V11" s="78"/>
      <c r="W11" s="78"/>
      <c r="X11" s="78"/>
      <c r="Y11" s="78"/>
      <c r="Z11" s="78"/>
      <c r="AA11" s="78"/>
      <c r="AB11" s="78"/>
      <c r="AC11" s="78"/>
    </row>
    <row r="12" spans="1:29" ht="14">
      <c r="A12" s="54"/>
      <c r="B12" s="54"/>
      <c r="C12" s="54"/>
      <c r="D12" s="54"/>
      <c r="E12" s="54"/>
      <c r="F12" s="17"/>
      <c r="G12" s="54"/>
      <c r="H12" s="54"/>
      <c r="I12" s="54"/>
      <c r="J12" s="54"/>
      <c r="K12" s="72"/>
      <c r="L12" s="72"/>
      <c r="M12" s="72"/>
      <c r="N12" s="72"/>
      <c r="O12" s="72"/>
      <c r="P12" s="78"/>
      <c r="Q12" s="78"/>
      <c r="R12" s="78"/>
      <c r="S12" s="78"/>
      <c r="T12" s="78"/>
      <c r="U12" s="78"/>
      <c r="V12" s="78"/>
      <c r="W12" s="78"/>
      <c r="X12" s="78"/>
      <c r="Y12" s="78"/>
      <c r="Z12" s="78"/>
      <c r="AA12" s="78"/>
      <c r="AB12" s="78"/>
      <c r="AC12" s="78"/>
    </row>
    <row r="13" spans="1:29" ht="14">
      <c r="A13" s="54"/>
      <c r="B13" s="56"/>
      <c r="C13" s="54"/>
      <c r="D13" s="56"/>
      <c r="E13" s="56"/>
      <c r="F13" s="17"/>
      <c r="G13" s="54"/>
      <c r="H13" s="54"/>
      <c r="I13" s="54"/>
      <c r="J13" s="54"/>
      <c r="K13" s="72"/>
      <c r="L13" s="72"/>
      <c r="M13" s="72"/>
      <c r="N13" s="72"/>
      <c r="O13" s="72"/>
      <c r="P13" s="78"/>
      <c r="Q13" s="78"/>
      <c r="R13" s="78"/>
      <c r="S13" s="78"/>
      <c r="T13" s="78"/>
      <c r="U13" s="78"/>
      <c r="V13" s="78"/>
      <c r="W13" s="78"/>
      <c r="X13" s="78"/>
      <c r="Y13" s="78"/>
      <c r="Z13" s="78"/>
      <c r="AA13" s="78"/>
      <c r="AB13" s="78"/>
      <c r="AC13" s="78"/>
    </row>
    <row r="14" spans="1:29" ht="14">
      <c r="A14" s="54"/>
      <c r="B14" s="56"/>
      <c r="C14" s="54"/>
      <c r="D14" s="56"/>
      <c r="E14" s="56"/>
      <c r="F14" s="17"/>
      <c r="G14" s="54"/>
      <c r="H14" s="54"/>
      <c r="I14" s="54"/>
      <c r="J14" s="54"/>
      <c r="K14" s="72"/>
      <c r="L14" s="72"/>
      <c r="M14" s="72"/>
      <c r="N14" s="72"/>
      <c r="O14" s="72"/>
      <c r="P14" s="78"/>
      <c r="Q14" s="78"/>
      <c r="R14" s="78"/>
      <c r="S14" s="78"/>
      <c r="T14" s="78"/>
      <c r="U14" s="78"/>
      <c r="V14" s="78"/>
      <c r="W14" s="78"/>
      <c r="X14" s="78"/>
      <c r="Y14" s="78"/>
      <c r="Z14" s="78"/>
      <c r="AA14" s="78"/>
      <c r="AB14" s="78"/>
      <c r="AC14" s="78"/>
    </row>
    <row r="15" spans="1:29" ht="14">
      <c r="A15" s="54"/>
      <c r="B15" s="54"/>
      <c r="C15" s="54"/>
      <c r="D15" s="54"/>
      <c r="E15" s="54"/>
      <c r="F15" s="54"/>
      <c r="G15" s="54"/>
      <c r="H15" s="54"/>
      <c r="I15" s="54"/>
      <c r="J15" s="54"/>
      <c r="K15" s="72"/>
      <c r="L15" s="72"/>
      <c r="M15" s="72"/>
      <c r="N15" s="72"/>
      <c r="O15" s="72"/>
      <c r="P15" s="78"/>
      <c r="Q15" s="78"/>
      <c r="R15" s="78"/>
      <c r="S15" s="78"/>
      <c r="T15" s="78"/>
      <c r="U15" s="78"/>
      <c r="V15" s="78"/>
      <c r="W15" s="78"/>
      <c r="X15" s="78"/>
      <c r="Y15" s="78"/>
      <c r="Z15" s="78"/>
      <c r="AA15" s="78"/>
      <c r="AB15" s="78"/>
      <c r="AC15" s="78"/>
    </row>
    <row r="16" spans="1:29" ht="14">
      <c r="A16" s="54"/>
      <c r="B16" s="54"/>
      <c r="C16" s="54"/>
      <c r="D16" s="54"/>
      <c r="E16" s="54"/>
      <c r="F16" s="54"/>
      <c r="G16" s="54"/>
      <c r="H16" s="54"/>
      <c r="I16" s="54"/>
      <c r="J16" s="54"/>
      <c r="K16" s="72"/>
      <c r="L16" s="72"/>
      <c r="M16" s="72"/>
      <c r="N16" s="72"/>
      <c r="O16" s="72"/>
      <c r="P16" s="78"/>
      <c r="Q16" s="78"/>
      <c r="R16" s="78"/>
      <c r="S16" s="78"/>
      <c r="T16" s="78"/>
      <c r="U16" s="78"/>
      <c r="V16" s="78"/>
      <c r="W16" s="78"/>
      <c r="X16" s="78"/>
      <c r="Y16" s="78"/>
      <c r="Z16" s="78"/>
      <c r="AA16" s="78"/>
      <c r="AB16" s="78"/>
      <c r="AC16" s="78"/>
    </row>
    <row r="17" spans="1:29" ht="14">
      <c r="A17" s="54"/>
      <c r="B17" s="54"/>
      <c r="C17" s="54"/>
      <c r="D17" s="54"/>
      <c r="E17" s="54"/>
      <c r="F17" s="54"/>
      <c r="G17" s="54"/>
      <c r="H17" s="54"/>
      <c r="I17" s="54"/>
      <c r="J17" s="54"/>
      <c r="K17" s="72"/>
      <c r="L17" s="72"/>
      <c r="M17" s="72"/>
      <c r="N17" s="72"/>
      <c r="O17" s="72"/>
      <c r="P17" s="78"/>
      <c r="Q17" s="78"/>
      <c r="R17" s="78"/>
      <c r="S17" s="78"/>
      <c r="T17" s="78"/>
      <c r="U17" s="78"/>
      <c r="V17" s="78"/>
      <c r="W17" s="78"/>
      <c r="X17" s="78"/>
      <c r="Y17" s="78"/>
      <c r="Z17" s="78"/>
      <c r="AA17" s="78"/>
      <c r="AB17" s="78"/>
      <c r="AC17" s="78"/>
    </row>
    <row r="18" spans="1:29" ht="14">
      <c r="A18" s="54"/>
      <c r="B18" s="54"/>
      <c r="C18" s="54"/>
      <c r="D18" s="54"/>
      <c r="E18" s="54"/>
      <c r="F18" s="54"/>
      <c r="G18" s="54"/>
      <c r="H18" s="54"/>
      <c r="I18" s="54"/>
      <c r="J18" s="54"/>
      <c r="K18" s="72"/>
      <c r="L18" s="72"/>
      <c r="M18" s="72"/>
      <c r="N18" s="72"/>
      <c r="O18" s="72"/>
      <c r="P18" s="78"/>
      <c r="Q18" s="78"/>
      <c r="R18" s="78"/>
      <c r="S18" s="78"/>
      <c r="T18" s="78"/>
      <c r="U18" s="78"/>
      <c r="V18" s="78"/>
      <c r="W18" s="78"/>
      <c r="X18" s="78"/>
      <c r="Y18" s="78"/>
      <c r="Z18" s="78"/>
      <c r="AA18" s="78"/>
      <c r="AB18" s="78"/>
      <c r="AC18" s="78"/>
    </row>
    <row r="19" spans="1:29" ht="14">
      <c r="A19" s="54"/>
      <c r="B19" s="57"/>
      <c r="C19" s="57"/>
      <c r="D19" s="57"/>
      <c r="E19" s="57"/>
      <c r="F19" s="57"/>
      <c r="G19" s="57"/>
      <c r="H19" s="57"/>
      <c r="I19" s="57"/>
      <c r="J19" s="57"/>
      <c r="K19" s="73"/>
      <c r="L19" s="73"/>
      <c r="M19" s="73"/>
      <c r="N19" s="73"/>
      <c r="O19" s="73"/>
      <c r="P19" s="79"/>
      <c r="Q19" s="79"/>
      <c r="R19" s="79"/>
      <c r="S19" s="79"/>
      <c r="T19" s="79"/>
      <c r="U19" s="79"/>
      <c r="V19" s="79"/>
      <c r="W19" s="79"/>
      <c r="X19" s="79"/>
      <c r="Y19" s="79"/>
      <c r="Z19" s="79"/>
      <c r="AA19" s="79"/>
      <c r="AB19" s="79"/>
      <c r="AC19" s="79"/>
    </row>
    <row r="20" spans="1:29" ht="14">
      <c r="A20" s="54"/>
      <c r="B20" s="57"/>
      <c r="C20" s="57"/>
      <c r="D20" s="57"/>
      <c r="E20" s="57"/>
      <c r="F20" s="57"/>
      <c r="G20" s="57"/>
      <c r="H20" s="57"/>
      <c r="I20" s="57"/>
      <c r="J20" s="57"/>
      <c r="K20" s="73"/>
      <c r="L20" s="73"/>
      <c r="M20" s="73"/>
      <c r="N20" s="73"/>
      <c r="O20" s="73"/>
      <c r="P20" s="79"/>
      <c r="Q20" s="79"/>
      <c r="R20" s="79"/>
      <c r="S20" s="79"/>
      <c r="T20" s="79"/>
      <c r="U20" s="79"/>
      <c r="V20" s="79"/>
      <c r="W20" s="79"/>
      <c r="X20" s="79"/>
      <c r="Y20" s="79"/>
      <c r="Z20" s="79"/>
      <c r="AA20" s="79"/>
      <c r="AB20" s="79"/>
      <c r="AC20" s="79"/>
    </row>
    <row r="21" spans="1:29" ht="14">
      <c r="A21" s="54"/>
      <c r="B21" s="57"/>
      <c r="C21" s="57"/>
      <c r="D21" s="57"/>
      <c r="E21" s="57"/>
      <c r="F21" s="57"/>
      <c r="G21" s="57"/>
      <c r="H21" s="57"/>
      <c r="I21" s="57"/>
      <c r="J21" s="57"/>
      <c r="K21" s="73"/>
      <c r="L21" s="73"/>
      <c r="M21" s="73"/>
      <c r="N21" s="73"/>
      <c r="O21" s="73"/>
      <c r="P21" s="79"/>
      <c r="Q21" s="79"/>
      <c r="R21" s="79"/>
      <c r="S21" s="79"/>
      <c r="T21" s="79"/>
      <c r="U21" s="79"/>
      <c r="V21" s="79"/>
      <c r="W21" s="79"/>
      <c r="X21" s="79"/>
      <c r="Y21" s="79"/>
      <c r="Z21" s="79"/>
      <c r="AA21" s="79"/>
      <c r="AB21" s="79"/>
      <c r="AC21" s="79"/>
    </row>
    <row r="22" spans="1:29" ht="14">
      <c r="A22" s="54"/>
      <c r="B22" s="57"/>
      <c r="C22" s="57"/>
      <c r="D22" s="57"/>
      <c r="E22" s="57"/>
      <c r="F22" s="57"/>
      <c r="G22" s="57"/>
      <c r="H22" s="57"/>
      <c r="I22" s="57"/>
      <c r="J22" s="57"/>
      <c r="K22" s="73"/>
      <c r="L22" s="73"/>
      <c r="M22" s="73"/>
      <c r="N22" s="73"/>
      <c r="O22" s="73"/>
      <c r="P22" s="79"/>
      <c r="Q22" s="79"/>
      <c r="R22" s="79"/>
      <c r="S22" s="79"/>
      <c r="T22" s="79"/>
      <c r="U22" s="79"/>
      <c r="V22" s="79"/>
      <c r="W22" s="79"/>
      <c r="X22" s="79"/>
      <c r="Y22" s="79"/>
      <c r="Z22" s="79"/>
      <c r="AA22" s="79"/>
      <c r="AB22" s="79"/>
      <c r="AC22" s="79"/>
    </row>
    <row r="23" spans="1:29" ht="14">
      <c r="A23" s="54"/>
      <c r="B23" s="57"/>
      <c r="C23" s="57"/>
      <c r="D23" s="57"/>
      <c r="E23" s="57"/>
      <c r="F23" s="57"/>
      <c r="G23" s="57"/>
      <c r="H23" s="57"/>
      <c r="I23" s="57"/>
      <c r="J23" s="57"/>
      <c r="K23" s="73"/>
      <c r="L23" s="73"/>
      <c r="M23" s="73"/>
      <c r="N23" s="73"/>
      <c r="O23" s="73"/>
      <c r="P23" s="79"/>
      <c r="Q23" s="79"/>
      <c r="R23" s="79"/>
      <c r="S23" s="79"/>
      <c r="T23" s="79"/>
      <c r="U23" s="79"/>
      <c r="V23" s="79"/>
      <c r="W23" s="79"/>
      <c r="X23" s="79"/>
      <c r="Y23" s="79"/>
      <c r="Z23" s="79"/>
      <c r="AA23" s="79"/>
      <c r="AB23" s="79"/>
      <c r="AC23" s="79"/>
    </row>
    <row r="24" spans="1:29" ht="14">
      <c r="A24" s="54"/>
      <c r="B24" s="57"/>
      <c r="C24" s="57"/>
      <c r="D24" s="57"/>
      <c r="E24" s="57"/>
      <c r="F24" s="57"/>
      <c r="G24" s="57"/>
      <c r="H24" s="57"/>
      <c r="I24" s="57"/>
      <c r="J24" s="57"/>
      <c r="K24" s="73"/>
      <c r="L24" s="73"/>
      <c r="M24" s="73"/>
      <c r="N24" s="73"/>
      <c r="O24" s="73"/>
      <c r="P24" s="79"/>
      <c r="Q24" s="79"/>
      <c r="R24" s="79"/>
      <c r="S24" s="79"/>
      <c r="T24" s="79"/>
      <c r="U24" s="79"/>
      <c r="V24" s="79"/>
      <c r="W24" s="79"/>
      <c r="X24" s="79"/>
      <c r="Y24" s="79"/>
      <c r="Z24" s="79"/>
      <c r="AA24" s="79"/>
      <c r="AB24" s="79"/>
      <c r="AC24" s="79"/>
    </row>
    <row r="25" spans="1:29" ht="14">
      <c r="A25" s="54"/>
      <c r="B25" s="57"/>
      <c r="C25" s="57"/>
      <c r="D25" s="57"/>
      <c r="E25" s="57"/>
      <c r="F25" s="17"/>
      <c r="G25" s="17"/>
      <c r="H25" s="17"/>
      <c r="I25" s="17"/>
      <c r="J25" s="17"/>
      <c r="K25" s="73"/>
      <c r="L25" s="73"/>
      <c r="M25" s="73"/>
      <c r="N25" s="73"/>
      <c r="O25" s="73"/>
      <c r="P25" s="35"/>
      <c r="Q25" s="35"/>
      <c r="R25" s="35"/>
      <c r="S25" s="35"/>
      <c r="T25" s="35"/>
      <c r="U25" s="35"/>
      <c r="V25" s="35"/>
      <c r="W25" s="35"/>
      <c r="X25" s="35"/>
      <c r="Y25" s="35"/>
      <c r="Z25" s="35"/>
      <c r="AA25" s="35"/>
      <c r="AB25" s="35"/>
      <c r="AC25" s="35"/>
    </row>
    <row r="26" spans="1:29" ht="14">
      <c r="A26" s="54"/>
      <c r="B26" s="57"/>
      <c r="C26" s="57"/>
      <c r="D26" s="57"/>
      <c r="E26" s="57"/>
      <c r="F26" s="17"/>
      <c r="G26" s="17"/>
      <c r="H26" s="17"/>
      <c r="I26" s="17"/>
      <c r="J26" s="17"/>
      <c r="K26" s="73"/>
      <c r="L26" s="73"/>
      <c r="M26" s="73"/>
      <c r="N26" s="73"/>
      <c r="O26" s="73"/>
      <c r="P26" s="35"/>
      <c r="Q26" s="35"/>
      <c r="R26" s="35"/>
      <c r="S26" s="35"/>
      <c r="T26" s="35"/>
      <c r="U26" s="35"/>
      <c r="V26" s="35"/>
      <c r="W26" s="35"/>
      <c r="X26" s="35"/>
      <c r="Y26" s="35"/>
      <c r="Z26" s="35"/>
      <c r="AA26" s="35"/>
      <c r="AB26" s="35"/>
      <c r="AC26" s="35"/>
    </row>
    <row r="27" spans="1:29" ht="14">
      <c r="A27" s="54"/>
      <c r="B27" s="57"/>
      <c r="C27" s="57"/>
      <c r="D27" s="57"/>
      <c r="E27" s="57"/>
      <c r="F27" s="17"/>
      <c r="G27" s="17"/>
      <c r="H27" s="17"/>
      <c r="I27" s="17"/>
      <c r="J27" s="17"/>
      <c r="K27" s="73"/>
      <c r="L27" s="73"/>
      <c r="M27" s="73"/>
      <c r="N27" s="73"/>
      <c r="O27" s="73"/>
      <c r="P27" s="35"/>
      <c r="Q27" s="35"/>
      <c r="R27" s="35"/>
      <c r="S27" s="35"/>
      <c r="T27" s="35"/>
      <c r="U27" s="35"/>
      <c r="V27" s="35"/>
      <c r="W27" s="35"/>
      <c r="X27" s="35"/>
      <c r="Y27" s="35"/>
      <c r="Z27" s="35"/>
      <c r="AA27" s="35"/>
      <c r="AB27" s="35"/>
      <c r="AC27" s="35"/>
    </row>
    <row r="28" spans="1:29" ht="14">
      <c r="A28" s="54"/>
      <c r="B28" s="58"/>
      <c r="C28" s="58"/>
      <c r="D28" s="58"/>
      <c r="E28" s="58"/>
      <c r="F28" s="17"/>
      <c r="G28" s="17"/>
      <c r="H28" s="17"/>
      <c r="I28" s="17"/>
      <c r="J28" s="17"/>
      <c r="K28" s="73"/>
      <c r="L28" s="73"/>
      <c r="M28" s="73"/>
      <c r="N28" s="73"/>
      <c r="O28" s="73"/>
      <c r="P28" s="35"/>
      <c r="Q28" s="35"/>
      <c r="R28" s="35"/>
      <c r="S28" s="35"/>
      <c r="T28" s="35"/>
      <c r="U28" s="35"/>
      <c r="V28" s="35"/>
      <c r="W28" s="35"/>
      <c r="X28" s="35"/>
      <c r="Y28" s="35"/>
      <c r="Z28" s="35"/>
      <c r="AA28" s="35"/>
      <c r="AB28" s="35"/>
      <c r="AC28" s="35"/>
    </row>
    <row r="29" spans="1:29" ht="14">
      <c r="A29" s="54"/>
      <c r="B29" s="58"/>
      <c r="C29" s="58"/>
      <c r="D29" s="58"/>
      <c r="E29" s="58"/>
      <c r="F29" s="17"/>
      <c r="G29" s="17"/>
      <c r="H29" s="17"/>
      <c r="I29" s="17"/>
      <c r="J29" s="17"/>
      <c r="K29" s="73"/>
      <c r="L29" s="73"/>
      <c r="M29" s="73"/>
      <c r="N29" s="73"/>
      <c r="O29" s="73"/>
      <c r="P29" s="35"/>
      <c r="Q29" s="35"/>
      <c r="R29" s="35"/>
      <c r="S29" s="35"/>
      <c r="T29" s="35"/>
      <c r="U29" s="35"/>
      <c r="V29" s="35"/>
      <c r="W29" s="35"/>
      <c r="X29" s="35"/>
      <c r="Y29" s="35"/>
      <c r="Z29" s="35"/>
      <c r="AA29" s="35"/>
      <c r="AB29" s="35"/>
      <c r="AC29" s="35"/>
    </row>
    <row r="30" spans="1:29" ht="14">
      <c r="A30" s="54"/>
      <c r="B30" s="58"/>
      <c r="C30" s="58"/>
      <c r="D30" s="58"/>
      <c r="E30" s="58"/>
      <c r="F30" s="17"/>
      <c r="G30" s="17"/>
      <c r="H30" s="17"/>
      <c r="I30" s="17"/>
      <c r="J30" s="17"/>
      <c r="K30" s="73"/>
      <c r="L30" s="73"/>
      <c r="M30" s="73"/>
      <c r="N30" s="73"/>
      <c r="O30" s="73"/>
      <c r="P30" s="35"/>
      <c r="Q30" s="35"/>
      <c r="R30" s="35"/>
      <c r="S30" s="35"/>
      <c r="T30" s="35"/>
      <c r="U30" s="35"/>
      <c r="V30" s="35"/>
      <c r="W30" s="35"/>
      <c r="X30" s="35"/>
      <c r="Y30" s="35"/>
      <c r="Z30" s="35"/>
      <c r="AA30" s="35"/>
      <c r="AB30" s="35"/>
      <c r="AC30" s="35"/>
    </row>
    <row r="31" spans="1:29" ht="14">
      <c r="A31" s="54"/>
      <c r="B31" s="58"/>
      <c r="C31" s="58"/>
      <c r="D31" s="58"/>
      <c r="E31" s="58"/>
      <c r="F31" s="64"/>
      <c r="G31" s="64"/>
      <c r="H31" s="64"/>
      <c r="I31" s="64"/>
      <c r="J31" s="64"/>
      <c r="K31" s="73"/>
      <c r="L31" s="73"/>
      <c r="M31" s="73"/>
      <c r="N31" s="73"/>
      <c r="O31" s="73"/>
      <c r="P31" s="80"/>
      <c r="Q31" s="80"/>
      <c r="R31" s="80"/>
      <c r="S31" s="80"/>
      <c r="T31" s="80"/>
      <c r="U31" s="80"/>
      <c r="V31" s="80"/>
      <c r="W31" s="80"/>
      <c r="X31" s="80"/>
      <c r="Y31" s="80"/>
      <c r="Z31" s="80"/>
      <c r="AA31" s="80"/>
      <c r="AB31" s="80"/>
      <c r="AC31" s="80"/>
    </row>
    <row r="32" spans="1:29" ht="14">
      <c r="A32" s="54"/>
      <c r="B32" s="58"/>
      <c r="C32" s="58"/>
      <c r="D32" s="58"/>
      <c r="E32" s="58"/>
      <c r="F32" s="17"/>
      <c r="G32" s="17"/>
      <c r="H32" s="17"/>
      <c r="I32" s="17"/>
      <c r="J32" s="17"/>
      <c r="K32" s="73"/>
      <c r="L32" s="73"/>
      <c r="M32" s="73"/>
      <c r="N32" s="73"/>
      <c r="O32" s="73"/>
      <c r="P32" s="35"/>
      <c r="Q32" s="35"/>
      <c r="R32" s="35"/>
      <c r="S32" s="35"/>
      <c r="T32" s="35"/>
      <c r="U32" s="35"/>
      <c r="V32" s="35"/>
      <c r="W32" s="35"/>
      <c r="X32" s="35"/>
      <c r="Y32" s="35"/>
      <c r="Z32" s="35"/>
      <c r="AA32" s="35"/>
      <c r="AB32" s="35"/>
      <c r="AC32" s="35"/>
    </row>
    <row r="33" spans="1:29" ht="14">
      <c r="A33" s="54"/>
      <c r="B33" s="58"/>
      <c r="C33" s="58"/>
      <c r="D33" s="58"/>
      <c r="E33" s="58"/>
      <c r="F33" s="17"/>
      <c r="G33" s="17"/>
      <c r="H33" s="17"/>
      <c r="I33" s="17"/>
      <c r="J33" s="17"/>
      <c r="K33" s="35"/>
      <c r="L33" s="35"/>
      <c r="M33" s="35"/>
      <c r="N33" s="35"/>
      <c r="O33" s="35"/>
      <c r="P33" s="35"/>
      <c r="Q33" s="35"/>
      <c r="R33" s="35"/>
      <c r="S33" s="35"/>
      <c r="T33" s="35"/>
      <c r="U33" s="35"/>
      <c r="V33" s="35"/>
      <c r="W33" s="35"/>
      <c r="X33" s="35"/>
      <c r="Y33" s="35"/>
      <c r="Z33" s="35"/>
      <c r="AA33" s="35"/>
      <c r="AB33" s="35"/>
      <c r="AC33" s="35"/>
    </row>
    <row r="34" spans="1:29" ht="14">
      <c r="A34" s="54"/>
      <c r="B34" s="59"/>
      <c r="C34" s="59"/>
      <c r="D34" s="59"/>
      <c r="E34" s="59"/>
      <c r="F34" s="17"/>
      <c r="G34" s="17"/>
      <c r="H34" s="17"/>
      <c r="I34" s="17"/>
      <c r="J34" s="17"/>
      <c r="K34" s="35"/>
      <c r="L34" s="35"/>
      <c r="M34" s="35"/>
      <c r="N34" s="35"/>
      <c r="O34" s="35"/>
      <c r="P34" s="35"/>
      <c r="Q34" s="35"/>
      <c r="R34" s="35"/>
      <c r="S34" s="35"/>
      <c r="T34" s="35"/>
      <c r="U34" s="35"/>
      <c r="V34" s="35"/>
      <c r="W34" s="35"/>
      <c r="X34" s="35"/>
      <c r="Y34" s="35"/>
      <c r="Z34" s="35"/>
      <c r="AA34" s="35"/>
      <c r="AB34" s="35"/>
      <c r="AC34" s="35"/>
    </row>
    <row r="35" spans="1:29" ht="14">
      <c r="A35" s="54"/>
      <c r="B35" s="60"/>
      <c r="C35" s="60"/>
      <c r="D35" s="60"/>
      <c r="E35" s="60"/>
      <c r="F35" s="17"/>
      <c r="G35" s="17"/>
      <c r="H35" s="17"/>
      <c r="I35" s="17"/>
      <c r="J35" s="17"/>
      <c r="K35" s="35"/>
      <c r="L35" s="35"/>
      <c r="M35" s="35"/>
      <c r="N35" s="35"/>
      <c r="O35" s="35"/>
      <c r="P35" s="35"/>
      <c r="Q35" s="35"/>
      <c r="R35" s="35"/>
      <c r="S35" s="35"/>
      <c r="T35" s="35"/>
      <c r="U35" s="35"/>
      <c r="V35" s="35"/>
      <c r="W35" s="35"/>
      <c r="X35" s="35"/>
      <c r="Y35" s="35"/>
      <c r="Z35" s="35"/>
      <c r="AA35" s="35"/>
      <c r="AB35" s="35"/>
      <c r="AC35" s="35"/>
    </row>
    <row r="36" spans="1:29" ht="14">
      <c r="A36" s="54"/>
      <c r="B36" s="61"/>
      <c r="C36" s="61"/>
      <c r="D36" s="61"/>
      <c r="E36" s="61"/>
      <c r="F36" s="65"/>
      <c r="G36" s="65"/>
      <c r="H36" s="65"/>
      <c r="I36" s="65"/>
      <c r="J36" s="65"/>
      <c r="K36" s="74"/>
      <c r="L36" s="74"/>
      <c r="M36" s="74"/>
      <c r="N36" s="74"/>
      <c r="O36" s="74"/>
      <c r="P36" s="75"/>
      <c r="Q36" s="75"/>
      <c r="R36" s="75"/>
      <c r="S36" s="75"/>
      <c r="T36" s="75"/>
      <c r="U36" s="75"/>
      <c r="V36" s="75"/>
      <c r="W36" s="75"/>
      <c r="X36" s="75"/>
      <c r="Y36" s="75"/>
      <c r="Z36" s="75"/>
      <c r="AA36" s="75"/>
      <c r="AB36" s="75"/>
      <c r="AC36" s="75"/>
    </row>
    <row r="37" spans="1:29" ht="14">
      <c r="A37" s="54"/>
      <c r="B37" s="61"/>
      <c r="C37" s="61"/>
      <c r="D37" s="61"/>
      <c r="E37" s="61"/>
      <c r="F37" s="65"/>
      <c r="G37" s="65"/>
      <c r="H37" s="65"/>
      <c r="I37" s="65"/>
      <c r="J37" s="65"/>
      <c r="K37" s="74"/>
      <c r="L37" s="74"/>
      <c r="M37" s="74"/>
      <c r="N37" s="74"/>
      <c r="O37" s="74"/>
      <c r="P37" s="75"/>
      <c r="Q37" s="75"/>
      <c r="R37" s="75"/>
      <c r="S37" s="75"/>
      <c r="T37" s="75"/>
      <c r="U37" s="75"/>
      <c r="V37" s="75"/>
      <c r="W37" s="75"/>
      <c r="X37" s="75"/>
      <c r="Y37" s="75"/>
      <c r="Z37" s="75"/>
      <c r="AA37" s="75"/>
      <c r="AB37" s="75"/>
      <c r="AC37" s="75"/>
    </row>
    <row r="38" spans="1:29" ht="14">
      <c r="A38" s="54"/>
      <c r="B38" s="61"/>
      <c r="C38" s="61"/>
      <c r="D38" s="61"/>
      <c r="E38" s="61"/>
      <c r="F38" s="65"/>
      <c r="G38" s="65"/>
      <c r="H38" s="65"/>
      <c r="I38" s="65"/>
      <c r="J38" s="65"/>
      <c r="K38" s="74"/>
      <c r="L38" s="74"/>
      <c r="M38" s="74"/>
      <c r="N38" s="74"/>
      <c r="O38" s="74"/>
      <c r="P38" s="75"/>
      <c r="Q38" s="75"/>
      <c r="R38" s="75"/>
      <c r="S38" s="75"/>
      <c r="T38" s="75"/>
      <c r="U38" s="75"/>
      <c r="V38" s="75"/>
      <c r="W38" s="75"/>
      <c r="X38" s="75"/>
      <c r="Y38" s="75"/>
      <c r="Z38" s="75"/>
      <c r="AA38" s="75"/>
      <c r="AB38" s="75"/>
      <c r="AC38" s="75"/>
    </row>
    <row r="39" spans="1:29" ht="14">
      <c r="A39" s="54"/>
      <c r="B39" s="61"/>
      <c r="C39" s="61"/>
      <c r="D39" s="61"/>
      <c r="E39" s="61"/>
      <c r="F39" s="65"/>
      <c r="G39" s="65"/>
      <c r="H39" s="65"/>
      <c r="I39" s="65"/>
      <c r="J39" s="65"/>
      <c r="K39" s="74"/>
      <c r="L39" s="74"/>
      <c r="M39" s="74"/>
      <c r="N39" s="74"/>
      <c r="O39" s="74"/>
      <c r="P39" s="75"/>
      <c r="Q39" s="75"/>
      <c r="R39" s="75"/>
      <c r="S39" s="75"/>
      <c r="T39" s="75"/>
      <c r="U39" s="75"/>
      <c r="V39" s="75"/>
      <c r="W39" s="75"/>
      <c r="X39" s="75"/>
      <c r="Y39" s="75"/>
      <c r="Z39" s="75"/>
      <c r="AA39" s="75"/>
      <c r="AB39" s="75"/>
      <c r="AC39" s="75"/>
    </row>
    <row r="40" spans="1:29" ht="14">
      <c r="A40" s="54"/>
      <c r="B40" s="61"/>
      <c r="C40" s="61"/>
      <c r="D40" s="61"/>
      <c r="E40" s="61"/>
      <c r="F40" s="65"/>
      <c r="G40" s="65"/>
      <c r="H40" s="65"/>
      <c r="I40" s="65"/>
      <c r="J40" s="65"/>
      <c r="K40" s="74"/>
      <c r="L40" s="74"/>
      <c r="M40" s="74"/>
      <c r="N40" s="74"/>
      <c r="O40" s="74"/>
      <c r="P40" s="75"/>
      <c r="Q40" s="75"/>
      <c r="R40" s="75"/>
      <c r="S40" s="75"/>
      <c r="T40" s="75"/>
      <c r="U40" s="75"/>
      <c r="V40" s="75"/>
      <c r="W40" s="75"/>
      <c r="X40" s="75"/>
      <c r="Y40" s="75"/>
      <c r="Z40" s="75"/>
      <c r="AA40" s="75"/>
      <c r="AB40" s="75"/>
      <c r="AC40" s="75"/>
    </row>
    <row r="41" spans="1:29" ht="14">
      <c r="A41" s="54"/>
      <c r="B41" s="61"/>
      <c r="C41" s="61"/>
      <c r="D41" s="61"/>
      <c r="E41" s="61"/>
      <c r="F41" s="65"/>
      <c r="G41" s="65"/>
      <c r="H41" s="65"/>
      <c r="I41" s="65"/>
      <c r="J41" s="65"/>
      <c r="K41" s="74"/>
      <c r="L41" s="75"/>
      <c r="M41" s="75"/>
      <c r="N41" s="75"/>
      <c r="O41" s="75"/>
      <c r="P41" s="75"/>
      <c r="Q41" s="75"/>
      <c r="R41" s="75"/>
      <c r="S41" s="75"/>
      <c r="T41" s="75"/>
      <c r="U41" s="75"/>
      <c r="V41" s="75"/>
      <c r="W41" s="75"/>
      <c r="X41" s="75"/>
      <c r="Y41" s="75"/>
      <c r="Z41" s="75"/>
      <c r="AA41" s="75"/>
      <c r="AB41" s="75"/>
      <c r="AC41" s="75"/>
    </row>
  </sheetData>
  <mergeCells count="17">
    <mergeCell ref="A1:AA1"/>
    <mergeCell ref="B3:E3"/>
    <mergeCell ref="G3:J3"/>
    <mergeCell ref="P3:Q3"/>
    <mergeCell ref="R3:S3"/>
    <mergeCell ref="T3:U3"/>
    <mergeCell ref="V3:W3"/>
    <mergeCell ref="X3:Y3"/>
    <mergeCell ref="Z3:AA3"/>
    <mergeCell ref="AB3:AC3"/>
    <mergeCell ref="A3:A4"/>
    <mergeCell ref="F3:F4"/>
    <mergeCell ref="K3:K4"/>
    <mergeCell ref="L3:L4"/>
    <mergeCell ref="M3:M4"/>
    <mergeCell ref="N3:N4"/>
    <mergeCell ref="O3:O4"/>
  </mergeCells>
  <phoneticPr fontId="12" type="Hiragana"/>
  <dataValidations count="2">
    <dataValidation type="list" allowBlank="1" showDropDown="0" showInputMessage="1" showErrorMessage="1" sqref="B5:E41">
      <formula1>"○, "</formula1>
    </dataValidation>
    <dataValidation type="whole" allowBlank="1" showDropDown="0" showInputMessage="1" showErrorMessage="1" sqref="K30:O32 L5:O19 M23:O24 K36:O41 K5:K27 L23:L27">
      <formula1>0</formula1>
      <formula2>1000</formula2>
    </dataValidation>
  </dataValidations>
  <printOptions horizontalCentered="1"/>
  <pageMargins left="0.39370078740157483" right="0.19685039370078741" top="0.55118110236220474" bottom="0.23622047244094491" header="0.31496062992125984" footer="0.19685039370078741"/>
  <pageSetup paperSize="8" scale="72" firstPageNumber="0" fitToWidth="1" fitToHeight="0" orientation="landscape" usePrinterDefaults="1" useFirstPageNumber="1" r:id="rId1"/>
  <headerFooter alignWithMargins="0"/>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リスト用!$D$1:$D$19</xm:f>
          </x14:formula1>
          <xm:sqref>F5:F41</xm:sqref>
        </x14:dataValidation>
        <x14:dataValidation type="list" allowBlank="1" showDropDown="0" showInputMessage="1" showErrorMessage="1">
          <x14:formula1>
            <xm:f>リスト用!$C$1:$C$168</xm:f>
          </x14:formula1>
          <xm:sqref>A11:A41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dimension ref="A1:D168"/>
  <sheetViews>
    <sheetView topLeftCell="A144" workbookViewId="0">
      <selection activeCell="C1" sqref="C1:C168"/>
    </sheetView>
  </sheetViews>
  <sheetFormatPr defaultRowHeight="14.25"/>
  <cols>
    <col min="2" max="3" width="63.75" style="81" bestFit="1" customWidth="1"/>
    <col min="4" max="4" width="19.625" bestFit="1" customWidth="1"/>
  </cols>
  <sheetData>
    <row r="1" spans="1:4">
      <c r="A1">
        <v>1</v>
      </c>
      <c r="B1" s="81" t="s">
        <v>21</v>
      </c>
      <c r="C1" s="81" t="str">
        <f t="shared" ref="C1:C64" si="0">A1&amp;B1</f>
        <v>1下田メディカルセンター</v>
      </c>
      <c r="D1" t="s">
        <v>94</v>
      </c>
    </row>
    <row r="2" spans="1:4">
      <c r="A2">
        <v>2</v>
      </c>
      <c r="B2" s="81" t="s">
        <v>45</v>
      </c>
      <c r="C2" s="81" t="str">
        <f t="shared" si="0"/>
        <v>2公益社団法人地域医療振興協会　伊豆今井浜病院</v>
      </c>
      <c r="D2" t="s">
        <v>108</v>
      </c>
    </row>
    <row r="3" spans="1:4">
      <c r="A3">
        <v>3</v>
      </c>
      <c r="B3" s="81" t="s">
        <v>48</v>
      </c>
      <c r="C3" s="81" t="str">
        <f t="shared" si="0"/>
        <v>3伊豆東部病院</v>
      </c>
      <c r="D3" t="s">
        <v>41</v>
      </c>
    </row>
    <row r="4" spans="1:4">
      <c r="A4">
        <v>4</v>
      </c>
      <c r="B4" s="81" t="s">
        <v>58</v>
      </c>
      <c r="C4" s="81" t="str">
        <f t="shared" si="0"/>
        <v>4医療法人社団健育会熱川温泉病院</v>
      </c>
      <c r="D4" t="s">
        <v>216</v>
      </c>
    </row>
    <row r="5" spans="1:4">
      <c r="A5">
        <v>5</v>
      </c>
      <c r="B5" s="81" t="s">
        <v>59</v>
      </c>
      <c r="C5" s="81" t="str">
        <f t="shared" si="0"/>
        <v>5医療法人社団それいゆ会河津浜病院</v>
      </c>
      <c r="D5" t="s">
        <v>89</v>
      </c>
    </row>
    <row r="6" spans="1:4">
      <c r="A6">
        <v>6</v>
      </c>
      <c r="B6" s="81" t="s">
        <v>19</v>
      </c>
      <c r="C6" s="81" t="str">
        <f t="shared" si="0"/>
        <v>6医療法人社団辰五会ふれあい南伊豆ホスピタル</v>
      </c>
      <c r="D6" t="s">
        <v>217</v>
      </c>
    </row>
    <row r="7" spans="1:4">
      <c r="A7">
        <v>7</v>
      </c>
      <c r="B7" s="81" t="s">
        <v>8</v>
      </c>
      <c r="C7" s="81" t="str">
        <f t="shared" si="0"/>
        <v>7医療法人社団健育会西伊豆健育会病院</v>
      </c>
      <c r="D7" t="s">
        <v>12</v>
      </c>
    </row>
    <row r="8" spans="1:4">
      <c r="A8">
        <v>8</v>
      </c>
      <c r="B8" s="81" t="s">
        <v>56</v>
      </c>
      <c r="C8" s="81" t="str">
        <f t="shared" si="0"/>
        <v>8伊東市民病院</v>
      </c>
      <c r="D8" t="s">
        <v>40</v>
      </c>
    </row>
    <row r="9" spans="1:4">
      <c r="A9">
        <v>9</v>
      </c>
      <c r="B9" s="81" t="s">
        <v>62</v>
      </c>
      <c r="C9" s="81" t="str">
        <f t="shared" si="0"/>
        <v>9医療法人社団伊豆七海会熱海 海の見える病院</v>
      </c>
      <c r="D9" t="s">
        <v>218</v>
      </c>
    </row>
    <row r="10" spans="1:4">
      <c r="A10">
        <v>10</v>
      </c>
      <c r="B10" s="81" t="s">
        <v>24</v>
      </c>
      <c r="C10" s="81" t="str">
        <f t="shared" si="0"/>
        <v>10医療法人社団伊豆七海会熱海所記念病院</v>
      </c>
      <c r="D10" t="s">
        <v>219</v>
      </c>
    </row>
    <row r="11" spans="1:4">
      <c r="A11">
        <v>11</v>
      </c>
      <c r="B11" s="81" t="s">
        <v>63</v>
      </c>
      <c r="C11" s="81" t="str">
        <f t="shared" si="0"/>
        <v>11医療法人社団ちとせ会熱海ちとせ病院</v>
      </c>
      <c r="D11" t="s">
        <v>88</v>
      </c>
    </row>
    <row r="12" spans="1:4">
      <c r="A12">
        <v>12</v>
      </c>
      <c r="B12" s="81" t="s">
        <v>64</v>
      </c>
      <c r="C12" s="81" t="str">
        <f t="shared" si="0"/>
        <v>12社会医療法人愛誠会南熱海病院</v>
      </c>
      <c r="D12" t="s">
        <v>163</v>
      </c>
    </row>
    <row r="13" spans="1:4">
      <c r="A13">
        <v>13</v>
      </c>
      <c r="B13" s="81" t="s">
        <v>65</v>
      </c>
      <c r="C13" s="81" t="str">
        <f t="shared" si="0"/>
        <v>13国際医療福祉大学熱海病院</v>
      </c>
      <c r="D13" t="s">
        <v>100</v>
      </c>
    </row>
    <row r="14" spans="1:4">
      <c r="A14">
        <v>14</v>
      </c>
      <c r="B14" s="81" t="s">
        <v>67</v>
      </c>
      <c r="C14" s="81" t="str">
        <f t="shared" si="0"/>
        <v>14独立行政法人国立病院機構静岡医療センター</v>
      </c>
      <c r="D14" t="s">
        <v>167</v>
      </c>
    </row>
    <row r="15" spans="1:4">
      <c r="A15">
        <v>15</v>
      </c>
      <c r="B15" s="81" t="s">
        <v>68</v>
      </c>
      <c r="C15" s="81" t="str">
        <f t="shared" si="0"/>
        <v>15独立行政法人地域医療機能推進機構三島総合病院</v>
      </c>
      <c r="D15" t="s">
        <v>221</v>
      </c>
    </row>
    <row r="16" spans="1:4">
      <c r="A16">
        <v>16</v>
      </c>
      <c r="B16" s="81" t="s">
        <v>44</v>
      </c>
      <c r="C16" s="81" t="str">
        <f t="shared" si="0"/>
        <v>16静岡県立静岡がんセンター</v>
      </c>
      <c r="D16" t="s">
        <v>222</v>
      </c>
    </row>
    <row r="17" spans="1:4">
      <c r="A17">
        <v>17</v>
      </c>
      <c r="B17" s="81" t="s">
        <v>11</v>
      </c>
      <c r="C17" s="81" t="str">
        <f t="shared" si="0"/>
        <v>17沼津市立病院</v>
      </c>
      <c r="D17" t="s">
        <v>27</v>
      </c>
    </row>
    <row r="18" spans="1:4">
      <c r="A18">
        <v>18</v>
      </c>
      <c r="B18" s="81" t="s">
        <v>69</v>
      </c>
      <c r="C18" s="81" t="str">
        <f t="shared" si="0"/>
        <v>18裾野赤十字病院</v>
      </c>
      <c r="D18" t="s">
        <v>223</v>
      </c>
    </row>
    <row r="19" spans="1:4">
      <c r="A19">
        <v>19</v>
      </c>
      <c r="B19" s="81" t="s">
        <v>73</v>
      </c>
      <c r="C19" s="81" t="str">
        <f t="shared" si="0"/>
        <v>19伊豆赤十字病院</v>
      </c>
      <c r="D19" t="s">
        <v>224</v>
      </c>
    </row>
    <row r="20" spans="1:4">
      <c r="A20">
        <v>20</v>
      </c>
      <c r="B20" s="81" t="s">
        <v>76</v>
      </c>
      <c r="C20" s="81" t="str">
        <f t="shared" si="0"/>
        <v>20伊豆医療福祉センター</v>
      </c>
    </row>
    <row r="21" spans="1:4">
      <c r="A21">
        <v>21</v>
      </c>
      <c r="B21" s="81" t="s">
        <v>78</v>
      </c>
      <c r="C21" s="81" t="str">
        <f t="shared" si="0"/>
        <v>21ＪＡ静岡厚生連中伊豆温泉病院</v>
      </c>
    </row>
    <row r="22" spans="1:4">
      <c r="A22">
        <v>22</v>
      </c>
      <c r="B22" s="81" t="s">
        <v>79</v>
      </c>
      <c r="C22" s="81" t="str">
        <f t="shared" si="0"/>
        <v>22伊豆保健医療センター</v>
      </c>
    </row>
    <row r="23" spans="1:4">
      <c r="A23">
        <v>23</v>
      </c>
      <c r="B23" s="81" t="s">
        <v>81</v>
      </c>
      <c r="C23" s="81" t="str">
        <f t="shared" si="0"/>
        <v>23公益財団法人復康会沼津中央病院</v>
      </c>
    </row>
    <row r="24" spans="1:4">
      <c r="A24">
        <v>24</v>
      </c>
      <c r="B24" s="81" t="s">
        <v>82</v>
      </c>
      <c r="C24" s="81" t="str">
        <f t="shared" si="0"/>
        <v>24公益財団法人復康会沼津リハビリテーション病院</v>
      </c>
    </row>
    <row r="25" spans="1:4">
      <c r="A25">
        <v>25</v>
      </c>
      <c r="B25" s="81" t="s">
        <v>84</v>
      </c>
      <c r="C25" s="81" t="str">
        <f t="shared" si="0"/>
        <v>25一般財団法人芙蓉協会聖隷沼津病院</v>
      </c>
    </row>
    <row r="26" spans="1:4">
      <c r="A26">
        <v>26</v>
      </c>
      <c r="B26" s="81" t="s">
        <v>215</v>
      </c>
      <c r="C26" s="81" t="str">
        <f t="shared" si="0"/>
        <v>26医療法人社団賢仁会沼津はまゆう病院</v>
      </c>
    </row>
    <row r="27" spans="1:4">
      <c r="A27">
        <v>27</v>
      </c>
      <c r="B27" s="81" t="s">
        <v>75</v>
      </c>
      <c r="C27" s="81" t="str">
        <f t="shared" si="0"/>
        <v>27医療法人社団真養会きせがわ病院</v>
      </c>
    </row>
    <row r="28" spans="1:4">
      <c r="A28">
        <v>28</v>
      </c>
      <c r="B28" s="81" t="s">
        <v>85</v>
      </c>
      <c r="C28" s="81" t="str">
        <f t="shared" si="0"/>
        <v>28医療法人社団親和会西島病院</v>
      </c>
    </row>
    <row r="29" spans="1:4">
      <c r="A29">
        <v>29</v>
      </c>
      <c r="B29" s="81" t="s">
        <v>3</v>
      </c>
      <c r="C29" s="81" t="str">
        <f t="shared" si="0"/>
        <v>29瀬尾記念慶友病院</v>
      </c>
    </row>
    <row r="30" spans="1:4">
      <c r="A30">
        <v>30</v>
      </c>
      <c r="B30" s="81" t="s">
        <v>87</v>
      </c>
      <c r="C30" s="81" t="str">
        <f t="shared" si="0"/>
        <v>30沼津西病院</v>
      </c>
    </row>
    <row r="31" spans="1:4">
      <c r="A31">
        <v>31</v>
      </c>
      <c r="B31" s="81" t="s">
        <v>90</v>
      </c>
      <c r="C31" s="81" t="str">
        <f t="shared" si="0"/>
        <v>31ふれあい沼津ホスピタル</v>
      </c>
    </row>
    <row r="32" spans="1:4">
      <c r="A32">
        <v>32</v>
      </c>
      <c r="B32" s="81" t="s">
        <v>91</v>
      </c>
      <c r="C32" s="81" t="str">
        <f t="shared" si="0"/>
        <v>32医療法人社団形外会三島森田病院</v>
      </c>
    </row>
    <row r="33" spans="1:3">
      <c r="A33">
        <v>33</v>
      </c>
      <c r="B33" s="81" t="s">
        <v>93</v>
      </c>
      <c r="C33" s="81" t="str">
        <f t="shared" si="0"/>
        <v>33社会医療法人志仁会三島中央病院</v>
      </c>
    </row>
    <row r="34" spans="1:3">
      <c r="A34">
        <v>34</v>
      </c>
      <c r="B34" s="81" t="s">
        <v>95</v>
      </c>
      <c r="C34" s="81" t="str">
        <f t="shared" si="0"/>
        <v>34医療法人社団静岡健生会三島共立病院</v>
      </c>
    </row>
    <row r="35" spans="1:3">
      <c r="A35">
        <v>35</v>
      </c>
      <c r="B35" s="81" t="s">
        <v>96</v>
      </c>
      <c r="C35" s="81" t="str">
        <f t="shared" si="0"/>
        <v>35医療法人社団清風会芹沢病院</v>
      </c>
    </row>
    <row r="36" spans="1:3">
      <c r="A36">
        <v>36</v>
      </c>
      <c r="B36" s="81" t="s">
        <v>97</v>
      </c>
      <c r="C36" s="81" t="str">
        <f t="shared" si="0"/>
        <v>36医療法人社団福仁会三島東海病院</v>
      </c>
    </row>
    <row r="37" spans="1:3">
      <c r="A37">
        <v>37</v>
      </c>
      <c r="B37" s="81" t="s">
        <v>99</v>
      </c>
      <c r="C37" s="81" t="str">
        <f t="shared" si="0"/>
        <v>37医療法人社団榮紀会東名裾野病院</v>
      </c>
    </row>
    <row r="38" spans="1:3">
      <c r="A38">
        <v>38</v>
      </c>
      <c r="B38" s="81" t="s">
        <v>101</v>
      </c>
      <c r="C38" s="81" t="str">
        <f t="shared" si="0"/>
        <v>38医療法人全心会伊豆慶友病院</v>
      </c>
    </row>
    <row r="39" spans="1:3">
      <c r="A39">
        <v>39</v>
      </c>
      <c r="B39" s="81" t="s">
        <v>103</v>
      </c>
      <c r="C39" s="81" t="str">
        <f t="shared" si="0"/>
        <v>39医療法人社団同仁会中島病院</v>
      </c>
    </row>
    <row r="40" spans="1:3">
      <c r="A40">
        <v>40</v>
      </c>
      <c r="B40" s="81" t="s">
        <v>34</v>
      </c>
      <c r="C40" s="81" t="str">
        <f t="shared" si="0"/>
        <v>40伊豆韮山温泉病院</v>
      </c>
    </row>
    <row r="41" spans="1:3">
      <c r="A41">
        <v>41</v>
      </c>
      <c r="B41" s="81" t="s">
        <v>92</v>
      </c>
      <c r="C41" s="81" t="str">
        <f t="shared" si="0"/>
        <v>41医療法人社団慈広会記念病院</v>
      </c>
    </row>
    <row r="42" spans="1:3">
      <c r="A42">
        <v>42</v>
      </c>
      <c r="B42" s="81" t="s">
        <v>105</v>
      </c>
      <c r="C42" s="81" t="str">
        <f t="shared" si="0"/>
        <v>42長岡リハビリテーション病院</v>
      </c>
    </row>
    <row r="43" spans="1:3">
      <c r="A43">
        <v>43</v>
      </c>
      <c r="B43" s="81" t="s">
        <v>106</v>
      </c>
      <c r="C43" s="81" t="str">
        <f t="shared" si="0"/>
        <v>43医療法人新光会伊豆函南病院</v>
      </c>
    </row>
    <row r="44" spans="1:3">
      <c r="A44">
        <v>44</v>
      </c>
      <c r="B44" s="81" t="s">
        <v>107</v>
      </c>
      <c r="C44" s="81" t="str">
        <f t="shared" si="0"/>
        <v>44医療法人新光会伊豆平和病院</v>
      </c>
    </row>
    <row r="45" spans="1:3">
      <c r="A45">
        <v>45</v>
      </c>
      <c r="B45" s="81" t="s">
        <v>80</v>
      </c>
      <c r="C45" s="81" t="str">
        <f t="shared" si="0"/>
        <v>45医療法人社団宏和会岡村記念病院</v>
      </c>
    </row>
    <row r="46" spans="1:3">
      <c r="A46">
        <v>46</v>
      </c>
      <c r="B46" s="81" t="s">
        <v>109</v>
      </c>
      <c r="C46" s="81" t="str">
        <f t="shared" si="0"/>
        <v>46農協共済中伊豆リハビリテーションセンター</v>
      </c>
    </row>
    <row r="47" spans="1:3">
      <c r="A47">
        <v>47</v>
      </c>
      <c r="B47" s="81" t="s">
        <v>110</v>
      </c>
      <c r="C47" s="81" t="str">
        <f t="shared" si="0"/>
        <v>47順天堂大学医学部附属静岡病院</v>
      </c>
    </row>
    <row r="48" spans="1:3">
      <c r="A48">
        <v>48</v>
      </c>
      <c r="B48" s="81" t="s">
        <v>10</v>
      </c>
      <c r="C48" s="81" t="str">
        <f t="shared" si="0"/>
        <v>48ＮＴＴ東日本伊豆病院</v>
      </c>
    </row>
    <row r="49" spans="1:3">
      <c r="A49">
        <v>49</v>
      </c>
      <c r="B49" s="81" t="s">
        <v>112</v>
      </c>
      <c r="C49" s="81" t="str">
        <f t="shared" si="0"/>
        <v>49医療法人社団聡誠会池田病院</v>
      </c>
    </row>
    <row r="50" spans="1:3">
      <c r="A50">
        <v>50</v>
      </c>
      <c r="B50" s="81" t="s">
        <v>113</v>
      </c>
      <c r="C50" s="81" t="str">
        <f t="shared" si="0"/>
        <v>50国立駿河療養所</v>
      </c>
    </row>
    <row r="51" spans="1:3">
      <c r="A51">
        <v>51</v>
      </c>
      <c r="B51" s="81" t="s">
        <v>114</v>
      </c>
      <c r="C51" s="81" t="str">
        <f t="shared" si="0"/>
        <v>51自衛隊富士病院</v>
      </c>
    </row>
    <row r="52" spans="1:3">
      <c r="A52">
        <v>52</v>
      </c>
      <c r="B52" s="81" t="s">
        <v>116</v>
      </c>
      <c r="C52" s="81" t="str">
        <f t="shared" si="0"/>
        <v>52公益社団法人有隣厚生会東部病院</v>
      </c>
    </row>
    <row r="53" spans="1:3">
      <c r="A53">
        <v>53</v>
      </c>
      <c r="B53" s="81" t="s">
        <v>117</v>
      </c>
      <c r="C53" s="81" t="str">
        <f t="shared" si="0"/>
        <v>53公益社団法人有隣厚生会富士病院</v>
      </c>
    </row>
    <row r="54" spans="1:3">
      <c r="A54">
        <v>54</v>
      </c>
      <c r="B54" s="81" t="s">
        <v>118</v>
      </c>
      <c r="C54" s="81" t="str">
        <f t="shared" si="0"/>
        <v>54公益社団法人有隣厚生会富士小山病院</v>
      </c>
    </row>
    <row r="55" spans="1:3">
      <c r="A55">
        <v>55</v>
      </c>
      <c r="B55" s="81" t="s">
        <v>119</v>
      </c>
      <c r="C55" s="81" t="str">
        <f t="shared" si="0"/>
        <v>55一般財団法人神山復生会神山復生病院</v>
      </c>
    </row>
    <row r="56" spans="1:3">
      <c r="A56">
        <v>56</v>
      </c>
      <c r="B56" s="81" t="s">
        <v>7</v>
      </c>
      <c r="C56" s="81" t="str">
        <f t="shared" si="0"/>
        <v>56医療法人社団駿栄会御殿場石川病院</v>
      </c>
    </row>
    <row r="57" spans="1:3">
      <c r="A57">
        <v>57</v>
      </c>
      <c r="B57" s="81" t="s">
        <v>120</v>
      </c>
      <c r="C57" s="81" t="str">
        <f t="shared" si="0"/>
        <v>57社会医療法人青虎会フジ虎ノ門整形外科病院</v>
      </c>
    </row>
    <row r="58" spans="1:3">
      <c r="A58">
        <v>58</v>
      </c>
      <c r="B58" s="81" t="s">
        <v>121</v>
      </c>
      <c r="C58" s="81" t="str">
        <f t="shared" si="0"/>
        <v>58御殿場かいせい病院</v>
      </c>
    </row>
    <row r="59" spans="1:3">
      <c r="A59">
        <v>59</v>
      </c>
      <c r="B59" s="81" t="s">
        <v>123</v>
      </c>
      <c r="C59" s="81" t="str">
        <f t="shared" si="0"/>
        <v>59東富士病院</v>
      </c>
    </row>
    <row r="60" spans="1:3">
      <c r="A60">
        <v>60</v>
      </c>
      <c r="B60" s="81" t="s">
        <v>124</v>
      </c>
      <c r="C60" s="81" t="str">
        <f t="shared" si="0"/>
        <v>60富士宮市立病院</v>
      </c>
    </row>
    <row r="61" spans="1:3">
      <c r="A61">
        <v>61</v>
      </c>
      <c r="B61" s="81" t="s">
        <v>125</v>
      </c>
      <c r="C61" s="81" t="str">
        <f t="shared" si="0"/>
        <v>61共立蒲原総合病院</v>
      </c>
    </row>
    <row r="62" spans="1:3">
      <c r="A62">
        <v>62</v>
      </c>
      <c r="B62" s="81" t="s">
        <v>127</v>
      </c>
      <c r="C62" s="81" t="str">
        <f t="shared" si="0"/>
        <v>62富士市立中央病院</v>
      </c>
    </row>
    <row r="63" spans="1:3">
      <c r="A63">
        <v>63</v>
      </c>
      <c r="B63" s="81" t="s">
        <v>128</v>
      </c>
      <c r="C63" s="81" t="str">
        <f t="shared" si="0"/>
        <v>63公益財団法人復康会鷹岡病院</v>
      </c>
    </row>
    <row r="64" spans="1:3">
      <c r="A64">
        <v>64</v>
      </c>
      <c r="B64" s="81" t="s">
        <v>129</v>
      </c>
      <c r="C64" s="81" t="str">
        <f t="shared" si="0"/>
        <v>64一般財団法人富士心身リハビリテーション研究所附属病院</v>
      </c>
    </row>
    <row r="65" spans="1:3" ht="12.6" customHeight="1">
      <c r="A65">
        <v>65</v>
      </c>
      <c r="B65" s="81" t="s">
        <v>74</v>
      </c>
      <c r="C65" s="81" t="str">
        <f t="shared" ref="C65:C128" si="1">A65&amp;B65</f>
        <v>65一般財団法人富士脳障害研究所附属病院</v>
      </c>
    </row>
    <row r="66" spans="1:3">
      <c r="A66">
        <v>66</v>
      </c>
      <c r="B66" s="81" t="s">
        <v>131</v>
      </c>
      <c r="C66" s="81" t="str">
        <f t="shared" si="1"/>
        <v>66一般財団法人恵愛会聖隷富士病院</v>
      </c>
    </row>
    <row r="67" spans="1:3">
      <c r="A67">
        <v>67</v>
      </c>
      <c r="B67" s="81" t="s">
        <v>132</v>
      </c>
      <c r="C67" s="81" t="str">
        <f t="shared" si="1"/>
        <v>67医療法人社団鵬友会フジヤマ病院</v>
      </c>
    </row>
    <row r="68" spans="1:3">
      <c r="A68">
        <v>68</v>
      </c>
      <c r="B68" s="81" t="s">
        <v>133</v>
      </c>
      <c r="C68" s="81" t="str">
        <f t="shared" si="1"/>
        <v>68南富士病院</v>
      </c>
    </row>
    <row r="69" spans="1:3">
      <c r="A69">
        <v>69</v>
      </c>
      <c r="B69" s="81" t="s">
        <v>134</v>
      </c>
      <c r="C69" s="81" t="str">
        <f t="shared" si="1"/>
        <v>69芦川病院</v>
      </c>
    </row>
    <row r="70" spans="1:3">
      <c r="A70">
        <v>70</v>
      </c>
      <c r="B70" s="81" t="s">
        <v>122</v>
      </c>
      <c r="C70" s="81" t="str">
        <f t="shared" si="1"/>
        <v>70富士いきいき病院</v>
      </c>
    </row>
    <row r="71" spans="1:3">
      <c r="A71">
        <v>71</v>
      </c>
      <c r="B71" s="81" t="s">
        <v>135</v>
      </c>
      <c r="C71" s="81" t="str">
        <f t="shared" si="1"/>
        <v>71医療法人財団新六会大富士病院</v>
      </c>
    </row>
    <row r="72" spans="1:3">
      <c r="A72">
        <v>72</v>
      </c>
      <c r="B72" s="81" t="s">
        <v>136</v>
      </c>
      <c r="C72" s="81" t="str">
        <f t="shared" si="1"/>
        <v>72医療法人社団秀峰会川村病院</v>
      </c>
    </row>
    <row r="73" spans="1:3">
      <c r="A73">
        <v>73</v>
      </c>
      <c r="B73" s="81" t="s">
        <v>137</v>
      </c>
      <c r="C73" s="81" t="str">
        <f t="shared" si="1"/>
        <v>73医療法人財団湖聖会湖山リハビリテーション病院</v>
      </c>
    </row>
    <row r="74" spans="1:3">
      <c r="A74">
        <v>74</v>
      </c>
      <c r="B74" s="81" t="s">
        <v>138</v>
      </c>
      <c r="C74" s="81" t="str">
        <f t="shared" si="1"/>
        <v>74医療法人社団喜生会新富士病院</v>
      </c>
    </row>
    <row r="75" spans="1:3">
      <c r="A75">
        <v>75</v>
      </c>
      <c r="B75" s="81" t="s">
        <v>66</v>
      </c>
      <c r="C75" s="81" t="str">
        <f t="shared" si="1"/>
        <v>75医療法人十全会聖明病院</v>
      </c>
    </row>
    <row r="76" spans="1:3">
      <c r="A76">
        <v>76</v>
      </c>
      <c r="B76" s="81" t="s">
        <v>16</v>
      </c>
      <c r="C76" s="81" t="str">
        <f t="shared" si="1"/>
        <v>76富士整形外科病院</v>
      </c>
    </row>
    <row r="77" spans="1:3">
      <c r="A77">
        <v>77</v>
      </c>
      <c r="B77" s="81" t="s">
        <v>139</v>
      </c>
      <c r="C77" s="81" t="str">
        <f t="shared" si="1"/>
        <v>77独立行政法人国立病院機構静岡てんかん・神経医療センター</v>
      </c>
    </row>
    <row r="78" spans="1:3">
      <c r="A78">
        <v>78</v>
      </c>
      <c r="B78" s="81" t="s">
        <v>140</v>
      </c>
      <c r="C78" s="81" t="str">
        <f t="shared" si="1"/>
        <v>78独立行政法人地域医療機能推進機構清水さくら病院</v>
      </c>
    </row>
    <row r="79" spans="1:3">
      <c r="A79">
        <v>79</v>
      </c>
      <c r="B79" s="81" t="s">
        <v>142</v>
      </c>
      <c r="C79" s="81" t="str">
        <f t="shared" si="1"/>
        <v>79静岡県立こころの医療センター</v>
      </c>
    </row>
    <row r="80" spans="1:3">
      <c r="A80">
        <v>80</v>
      </c>
      <c r="B80" s="81" t="s">
        <v>143</v>
      </c>
      <c r="C80" s="81" t="str">
        <f t="shared" si="1"/>
        <v>80静岡県立こども病院</v>
      </c>
    </row>
    <row r="81" spans="1:3">
      <c r="A81">
        <v>81</v>
      </c>
      <c r="B81" s="81" t="s">
        <v>144</v>
      </c>
      <c r="C81" s="81" t="str">
        <f t="shared" si="1"/>
        <v>81静岡県立総合病院</v>
      </c>
    </row>
    <row r="82" spans="1:3">
      <c r="A82">
        <v>82</v>
      </c>
      <c r="B82" s="81" t="s">
        <v>32</v>
      </c>
      <c r="C82" s="81" t="str">
        <f t="shared" si="1"/>
        <v>82静岡市立静岡病院</v>
      </c>
    </row>
    <row r="83" spans="1:3">
      <c r="A83">
        <v>83</v>
      </c>
      <c r="B83" s="81" t="s">
        <v>145</v>
      </c>
      <c r="C83" s="81" t="str">
        <f t="shared" si="1"/>
        <v>83静岡市立清水病院</v>
      </c>
    </row>
    <row r="84" spans="1:3">
      <c r="A84">
        <v>84</v>
      </c>
      <c r="B84" s="81" t="s">
        <v>115</v>
      </c>
      <c r="C84" s="81" t="str">
        <f t="shared" si="1"/>
        <v>84静岡赤十字病院</v>
      </c>
    </row>
    <row r="85" spans="1:3">
      <c r="A85">
        <v>85</v>
      </c>
      <c r="B85" s="81" t="s">
        <v>146</v>
      </c>
      <c r="C85" s="81" t="str">
        <f t="shared" si="1"/>
        <v>85静岡済生会総合病院</v>
      </c>
    </row>
    <row r="86" spans="1:3">
      <c r="A86">
        <v>86</v>
      </c>
      <c r="B86" s="81" t="s">
        <v>0</v>
      </c>
      <c r="C86" s="81" t="str">
        <f t="shared" si="1"/>
        <v>86ＪＡ静岡厚生連静岡厚生病院</v>
      </c>
    </row>
    <row r="87" spans="1:3">
      <c r="A87">
        <v>87</v>
      </c>
      <c r="B87" s="81" t="s">
        <v>147</v>
      </c>
      <c r="C87" s="81" t="str">
        <f t="shared" si="1"/>
        <v>87ＪＡ静岡厚生連清水厚生病院</v>
      </c>
    </row>
    <row r="88" spans="1:3">
      <c r="A88">
        <v>88</v>
      </c>
      <c r="B88" s="81" t="s">
        <v>148</v>
      </c>
      <c r="C88" s="81" t="str">
        <f t="shared" si="1"/>
        <v>88医療法人社団健正会静岡アオイ病院</v>
      </c>
    </row>
    <row r="89" spans="1:3">
      <c r="A89">
        <v>89</v>
      </c>
      <c r="B89" s="81" t="s">
        <v>71</v>
      </c>
      <c r="C89" s="81" t="str">
        <f t="shared" si="1"/>
        <v>89静岡瀬名病院</v>
      </c>
    </row>
    <row r="90" spans="1:3">
      <c r="A90">
        <v>90</v>
      </c>
      <c r="B90" s="81" t="s">
        <v>149</v>
      </c>
      <c r="C90" s="81" t="str">
        <f t="shared" si="1"/>
        <v>90医療法人社団清明会　静岡富沢病院</v>
      </c>
    </row>
    <row r="91" spans="1:3">
      <c r="A91">
        <v>91</v>
      </c>
      <c r="B91" s="81" t="s">
        <v>150</v>
      </c>
      <c r="C91" s="81" t="str">
        <f t="shared" si="1"/>
        <v>91静岡リウマチ整形外科リハビリ病院</v>
      </c>
    </row>
    <row r="92" spans="1:3">
      <c r="A92">
        <v>92</v>
      </c>
      <c r="B92" s="81" t="s">
        <v>2</v>
      </c>
      <c r="C92" s="81" t="str">
        <f t="shared" si="1"/>
        <v>92医療法人社団清明会静岡リハビリテーション病院</v>
      </c>
    </row>
    <row r="93" spans="1:3">
      <c r="A93">
        <v>93</v>
      </c>
      <c r="B93" s="81" t="s">
        <v>152</v>
      </c>
      <c r="C93" s="81" t="str">
        <f t="shared" si="1"/>
        <v>93静清リハビリテーション病院</v>
      </c>
    </row>
    <row r="94" spans="1:3">
      <c r="A94">
        <v>94</v>
      </c>
      <c r="B94" s="81" t="s">
        <v>154</v>
      </c>
      <c r="C94" s="81" t="str">
        <f t="shared" si="1"/>
        <v>94溝口病院</v>
      </c>
    </row>
    <row r="95" spans="1:3">
      <c r="A95">
        <v>95</v>
      </c>
      <c r="B95" s="81" t="s">
        <v>60</v>
      </c>
      <c r="C95" s="81" t="str">
        <f t="shared" si="1"/>
        <v>95静岡徳洲会病院</v>
      </c>
    </row>
    <row r="96" spans="1:3">
      <c r="A96">
        <v>96</v>
      </c>
      <c r="B96" s="81" t="s">
        <v>155</v>
      </c>
      <c r="C96" s="81" t="str">
        <f t="shared" si="1"/>
        <v>96白萩病院</v>
      </c>
    </row>
    <row r="97" spans="1:3">
      <c r="A97">
        <v>97</v>
      </c>
      <c r="B97" s="81" t="s">
        <v>57</v>
      </c>
      <c r="C97" s="81" t="str">
        <f t="shared" si="1"/>
        <v>97医療法人社団宝徳会小鹿病院</v>
      </c>
    </row>
    <row r="98" spans="1:3">
      <c r="A98">
        <v>98</v>
      </c>
      <c r="B98" s="81" t="s">
        <v>156</v>
      </c>
      <c r="C98" s="81" t="str">
        <f t="shared" si="1"/>
        <v>98清水富士山病院　</v>
      </c>
    </row>
    <row r="99" spans="1:3">
      <c r="A99">
        <v>99</v>
      </c>
      <c r="B99" s="81" t="s">
        <v>157</v>
      </c>
      <c r="C99" s="81" t="str">
        <f t="shared" si="1"/>
        <v>99清水駿府病院</v>
      </c>
    </row>
    <row r="100" spans="1:3">
      <c r="A100">
        <v>100</v>
      </c>
      <c r="B100" s="81" t="s">
        <v>151</v>
      </c>
      <c r="C100" s="81" t="str">
        <f t="shared" si="1"/>
        <v>100医療法人清仁会日本平病院</v>
      </c>
    </row>
    <row r="101" spans="1:3">
      <c r="A101">
        <v>101</v>
      </c>
      <c r="B101" s="81" t="s">
        <v>158</v>
      </c>
      <c r="C101" s="81" t="str">
        <f t="shared" si="1"/>
        <v>101山の上病院</v>
      </c>
    </row>
    <row r="102" spans="1:3">
      <c r="A102">
        <v>102</v>
      </c>
      <c r="B102" s="81" t="s">
        <v>159</v>
      </c>
      <c r="C102" s="81" t="str">
        <f t="shared" si="1"/>
        <v>102重症心身障害児施設つばさ静岡</v>
      </c>
    </row>
    <row r="103" spans="1:3">
      <c r="A103">
        <v>103</v>
      </c>
      <c r="B103" s="81" t="s">
        <v>160</v>
      </c>
      <c r="C103" s="81" t="str">
        <f t="shared" si="1"/>
        <v>103島田市立総合医療センター</v>
      </c>
    </row>
    <row r="104" spans="1:3">
      <c r="A104">
        <v>104</v>
      </c>
      <c r="B104" s="81" t="s">
        <v>161</v>
      </c>
      <c r="C104" s="81" t="str">
        <f t="shared" si="1"/>
        <v>104焼津市立総合病院</v>
      </c>
    </row>
    <row r="105" spans="1:3">
      <c r="A105">
        <v>105</v>
      </c>
      <c r="B105" s="81" t="s">
        <v>162</v>
      </c>
      <c r="C105" s="81" t="str">
        <f t="shared" si="1"/>
        <v>105藤枝市立総合病院</v>
      </c>
    </row>
    <row r="106" spans="1:3">
      <c r="A106">
        <v>106</v>
      </c>
      <c r="B106" s="81" t="s">
        <v>55</v>
      </c>
      <c r="C106" s="81" t="str">
        <f t="shared" si="1"/>
        <v>106榛原総合病院</v>
      </c>
    </row>
    <row r="107" spans="1:3">
      <c r="A107">
        <v>107</v>
      </c>
      <c r="B107" s="81" t="s">
        <v>86</v>
      </c>
      <c r="C107" s="81" t="str">
        <f t="shared" si="1"/>
        <v>107医療法人社団駿甲会コミュニティーホスピタル甲賀病院</v>
      </c>
    </row>
    <row r="108" spans="1:3">
      <c r="A108">
        <v>108</v>
      </c>
      <c r="B108" s="81" t="s">
        <v>164</v>
      </c>
      <c r="C108" s="81" t="str">
        <f t="shared" si="1"/>
        <v>108医療法人社団高草会焼津病院</v>
      </c>
    </row>
    <row r="109" spans="1:3">
      <c r="A109">
        <v>109</v>
      </c>
      <c r="B109" s="81" t="s">
        <v>166</v>
      </c>
      <c r="C109" s="81" t="str">
        <f t="shared" si="1"/>
        <v>109医療法人社団綾和会駿河西病院</v>
      </c>
    </row>
    <row r="110" spans="1:3">
      <c r="A110">
        <v>110</v>
      </c>
      <c r="B110" s="81" t="s">
        <v>98</v>
      </c>
      <c r="C110" s="81" t="str">
        <f t="shared" si="1"/>
        <v>110岡本石井病院</v>
      </c>
    </row>
    <row r="111" spans="1:3">
      <c r="A111">
        <v>111</v>
      </c>
      <c r="B111" s="81" t="s">
        <v>168</v>
      </c>
      <c r="C111" s="81" t="str">
        <f t="shared" si="1"/>
        <v>111医療法人社団聖稜会聖稜リハビリテーション病院</v>
      </c>
    </row>
    <row r="112" spans="1:3">
      <c r="A112">
        <v>112</v>
      </c>
      <c r="B112" s="81" t="s">
        <v>169</v>
      </c>
      <c r="C112" s="81" t="str">
        <f t="shared" si="1"/>
        <v>112医療法人社団平成会藤枝平成記念病院</v>
      </c>
    </row>
    <row r="113" spans="1:3">
      <c r="A113">
        <v>113</v>
      </c>
      <c r="B113" s="81" t="s">
        <v>46</v>
      </c>
      <c r="C113" s="81" t="str">
        <f t="shared" si="1"/>
        <v>113医療法人社団凛和会藤枝駿府病院</v>
      </c>
    </row>
    <row r="114" spans="1:3">
      <c r="A114">
        <v>114</v>
      </c>
      <c r="B114" s="81" t="s">
        <v>170</v>
      </c>
      <c r="C114" s="81" t="str">
        <f t="shared" si="1"/>
        <v>114医療法人社団八洲会誠和藤枝病院</v>
      </c>
    </row>
    <row r="115" spans="1:3">
      <c r="A115">
        <v>115</v>
      </c>
      <c r="B115" s="81" t="s">
        <v>172</v>
      </c>
      <c r="C115" s="81" t="str">
        <f t="shared" si="1"/>
        <v>115医療法人社団八洲会はいなん吉田病院</v>
      </c>
    </row>
    <row r="116" spans="1:3">
      <c r="A116">
        <v>116</v>
      </c>
      <c r="B116" s="81" t="s">
        <v>173</v>
      </c>
      <c r="C116" s="81" t="str">
        <f t="shared" si="1"/>
        <v>116磐田市立総合病院</v>
      </c>
    </row>
    <row r="117" spans="1:3">
      <c r="A117">
        <v>117</v>
      </c>
      <c r="B117" s="81" t="s">
        <v>174</v>
      </c>
      <c r="C117" s="81" t="str">
        <f t="shared" si="1"/>
        <v>117掛川市・袋井市病院企業団立中東遠総合医療センター</v>
      </c>
    </row>
    <row r="118" spans="1:3">
      <c r="A118">
        <v>118</v>
      </c>
      <c r="B118" s="81" t="s">
        <v>175</v>
      </c>
      <c r="C118" s="81" t="str">
        <f t="shared" si="1"/>
        <v>118袋井市立聖隷袋井市民病院</v>
      </c>
    </row>
    <row r="119" spans="1:3">
      <c r="A119">
        <v>119</v>
      </c>
      <c r="B119" s="81" t="s">
        <v>176</v>
      </c>
      <c r="C119" s="81" t="str">
        <f t="shared" si="1"/>
        <v>119市立御前崎総合病院</v>
      </c>
    </row>
    <row r="120" spans="1:3">
      <c r="A120">
        <v>120</v>
      </c>
      <c r="B120" s="81" t="s">
        <v>177</v>
      </c>
      <c r="C120" s="81" t="str">
        <f t="shared" si="1"/>
        <v>120菊川市立総合病院</v>
      </c>
    </row>
    <row r="121" spans="1:3">
      <c r="A121">
        <v>121</v>
      </c>
      <c r="B121" s="81" t="s">
        <v>178</v>
      </c>
      <c r="C121" s="81" t="str">
        <f t="shared" si="1"/>
        <v>121市立湖西病院</v>
      </c>
    </row>
    <row r="122" spans="1:3">
      <c r="A122">
        <v>122</v>
      </c>
      <c r="B122" s="81" t="s">
        <v>179</v>
      </c>
      <c r="C122" s="81" t="str">
        <f t="shared" si="1"/>
        <v>122公立森町病院</v>
      </c>
    </row>
    <row r="123" spans="1:3">
      <c r="A123">
        <v>123</v>
      </c>
      <c r="B123" s="81" t="s">
        <v>180</v>
      </c>
      <c r="C123" s="81" t="str">
        <f t="shared" si="1"/>
        <v>123すずかけヘルスケアホスピタル</v>
      </c>
    </row>
    <row r="124" spans="1:3">
      <c r="A124">
        <v>124</v>
      </c>
      <c r="B124" s="81" t="s">
        <v>51</v>
      </c>
      <c r="C124" s="81" t="str">
        <f t="shared" si="1"/>
        <v>124医療法人社団進正会服部病院</v>
      </c>
    </row>
    <row r="125" spans="1:3">
      <c r="A125">
        <v>125</v>
      </c>
      <c r="B125" s="81" t="s">
        <v>181</v>
      </c>
      <c r="C125" s="81" t="str">
        <f t="shared" si="1"/>
        <v>125医療法人社団澄明会磐南中央病院</v>
      </c>
    </row>
    <row r="126" spans="1:3">
      <c r="A126">
        <v>126</v>
      </c>
      <c r="B126" s="81" t="s">
        <v>104</v>
      </c>
      <c r="C126" s="81" t="str">
        <f t="shared" si="1"/>
        <v>126白梅豊岡病院</v>
      </c>
    </row>
    <row r="127" spans="1:3">
      <c r="A127">
        <v>127</v>
      </c>
      <c r="B127" s="81" t="s">
        <v>182</v>
      </c>
      <c r="C127" s="81" t="str">
        <f t="shared" si="1"/>
        <v>127豊田えいせい病院</v>
      </c>
    </row>
    <row r="128" spans="1:3">
      <c r="A128">
        <v>128</v>
      </c>
      <c r="B128" s="81" t="s">
        <v>77</v>
      </c>
      <c r="C128" s="81" t="str">
        <f t="shared" si="1"/>
        <v>128福田西病院</v>
      </c>
    </row>
    <row r="129" spans="1:3">
      <c r="A129">
        <v>129</v>
      </c>
      <c r="B129" s="81" t="s">
        <v>183</v>
      </c>
      <c r="C129" s="81" t="str">
        <f t="shared" ref="C129:C168" si="2">A129&amp;B129</f>
        <v>129新都市病院</v>
      </c>
    </row>
    <row r="130" spans="1:3">
      <c r="A130">
        <v>130</v>
      </c>
      <c r="B130" s="81" t="s">
        <v>184</v>
      </c>
      <c r="C130" s="81" t="str">
        <f t="shared" si="2"/>
        <v>130医療法人社団綾和会掛川北病院</v>
      </c>
    </row>
    <row r="131" spans="1:3">
      <c r="A131">
        <v>131</v>
      </c>
      <c r="B131" s="81" t="s">
        <v>185</v>
      </c>
      <c r="C131" s="81" t="str">
        <f t="shared" si="2"/>
        <v>131医療法人社団綾和会掛川東病院</v>
      </c>
    </row>
    <row r="132" spans="1:3">
      <c r="A132">
        <v>132</v>
      </c>
      <c r="B132" s="81" t="s">
        <v>35</v>
      </c>
      <c r="C132" s="81" t="str">
        <f t="shared" si="2"/>
        <v>132小笠病院</v>
      </c>
    </row>
    <row r="133" spans="1:3">
      <c r="A133">
        <v>133</v>
      </c>
      <c r="B133" s="81" t="s">
        <v>187</v>
      </c>
      <c r="C133" s="81" t="str">
        <f t="shared" si="2"/>
        <v>133川口会病院</v>
      </c>
    </row>
    <row r="134" spans="1:3">
      <c r="A134">
        <v>134</v>
      </c>
      <c r="B134" s="81" t="s">
        <v>188</v>
      </c>
      <c r="C134" s="81" t="str">
        <f t="shared" si="2"/>
        <v>134袋井みつかわ病院</v>
      </c>
    </row>
    <row r="135" spans="1:3">
      <c r="A135">
        <v>135</v>
      </c>
      <c r="B135" s="81" t="s">
        <v>189</v>
      </c>
      <c r="C135" s="81" t="str">
        <f t="shared" si="2"/>
        <v>135浜名病院</v>
      </c>
    </row>
    <row r="136" spans="1:3">
      <c r="A136">
        <v>136</v>
      </c>
      <c r="B136" s="81" t="s">
        <v>190</v>
      </c>
      <c r="C136" s="81" t="str">
        <f t="shared" si="2"/>
        <v>136磐田原病院</v>
      </c>
    </row>
    <row r="137" spans="1:3">
      <c r="A137">
        <v>137</v>
      </c>
      <c r="B137" s="81" t="s">
        <v>191</v>
      </c>
      <c r="C137" s="81" t="str">
        <f t="shared" si="2"/>
        <v>137独立行政法人国立病院機構天竜病院</v>
      </c>
    </row>
    <row r="138" spans="1:3">
      <c r="A138">
        <v>138</v>
      </c>
      <c r="B138" s="81" t="s">
        <v>192</v>
      </c>
      <c r="C138" s="81" t="str">
        <f t="shared" si="2"/>
        <v>138浜松医科大学医学部附属病院</v>
      </c>
    </row>
    <row r="139" spans="1:3">
      <c r="A139">
        <v>139</v>
      </c>
      <c r="B139" s="81" t="s">
        <v>50</v>
      </c>
      <c r="C139" s="81" t="str">
        <f t="shared" si="2"/>
        <v>139独立行政法人労働者健康安全機構浜松労災病院</v>
      </c>
    </row>
    <row r="140" spans="1:3">
      <c r="A140">
        <v>140</v>
      </c>
      <c r="B140" s="81" t="s">
        <v>193</v>
      </c>
      <c r="C140" s="81" t="str">
        <f t="shared" si="2"/>
        <v>140浜松医療センター</v>
      </c>
    </row>
    <row r="141" spans="1:3">
      <c r="A141">
        <v>141</v>
      </c>
      <c r="B141" s="81" t="s">
        <v>194</v>
      </c>
      <c r="C141" s="81" t="str">
        <f t="shared" si="2"/>
        <v>141浜松市リハビリテーション病院</v>
      </c>
    </row>
    <row r="142" spans="1:3">
      <c r="A142">
        <v>142</v>
      </c>
      <c r="B142" s="81" t="s">
        <v>165</v>
      </c>
      <c r="C142" s="81" t="str">
        <f t="shared" si="2"/>
        <v>142浜松市国民健康保険佐久間病院</v>
      </c>
    </row>
    <row r="143" spans="1:3">
      <c r="A143">
        <v>143</v>
      </c>
      <c r="B143" s="81" t="s">
        <v>61</v>
      </c>
      <c r="C143" s="81" t="str">
        <f t="shared" si="2"/>
        <v>143引佐赤十字病院</v>
      </c>
    </row>
    <row r="144" spans="1:3">
      <c r="A144">
        <v>144</v>
      </c>
      <c r="B144" s="81" t="s">
        <v>195</v>
      </c>
      <c r="C144" s="81" t="str">
        <f t="shared" si="2"/>
        <v>144浜松赤十字病院</v>
      </c>
    </row>
    <row r="145" spans="1:3">
      <c r="A145">
        <v>145</v>
      </c>
      <c r="B145" s="81" t="s">
        <v>196</v>
      </c>
      <c r="C145" s="81" t="str">
        <f t="shared" si="2"/>
        <v>145JA静岡厚生連　遠州病院</v>
      </c>
    </row>
    <row r="146" spans="1:3">
      <c r="A146">
        <v>146</v>
      </c>
      <c r="B146" s="81" t="s">
        <v>171</v>
      </c>
      <c r="C146" s="81" t="str">
        <f t="shared" si="2"/>
        <v>146医療法人社団新風会丸山病院</v>
      </c>
    </row>
    <row r="147" spans="1:3">
      <c r="A147">
        <v>147</v>
      </c>
      <c r="B147" s="81" t="s">
        <v>199</v>
      </c>
      <c r="C147" s="81" t="str">
        <f t="shared" si="2"/>
        <v>147佐鳴湖病院</v>
      </c>
    </row>
    <row r="148" spans="1:3">
      <c r="A148">
        <v>148</v>
      </c>
      <c r="B148" s="81" t="s">
        <v>200</v>
      </c>
      <c r="C148" s="81" t="str">
        <f t="shared" si="2"/>
        <v>148神経科浜松病院</v>
      </c>
    </row>
    <row r="149" spans="1:3">
      <c r="A149">
        <v>149</v>
      </c>
      <c r="B149" s="81" t="s">
        <v>201</v>
      </c>
      <c r="C149" s="81" t="str">
        <f t="shared" si="2"/>
        <v>149医療法人社団緑生会天王病院</v>
      </c>
    </row>
    <row r="150" spans="1:3">
      <c r="A150">
        <v>150</v>
      </c>
      <c r="B150" s="81" t="s">
        <v>130</v>
      </c>
      <c r="C150" s="81" t="str">
        <f t="shared" si="2"/>
        <v>150かば記念病院</v>
      </c>
    </row>
    <row r="151" spans="1:3">
      <c r="A151">
        <v>151</v>
      </c>
      <c r="B151" s="81" t="s">
        <v>202</v>
      </c>
      <c r="C151" s="81" t="str">
        <f t="shared" si="2"/>
        <v>151浜松北病院</v>
      </c>
    </row>
    <row r="152" spans="1:3">
      <c r="A152">
        <v>152</v>
      </c>
      <c r="B152" s="81" t="s">
        <v>186</v>
      </c>
      <c r="C152" s="81" t="str">
        <f t="shared" si="2"/>
        <v>152医療法人社団一穂会西山病院</v>
      </c>
    </row>
    <row r="153" spans="1:3">
      <c r="A153">
        <v>153</v>
      </c>
      <c r="B153" s="81" t="s">
        <v>203</v>
      </c>
      <c r="C153" s="81" t="str">
        <f t="shared" si="2"/>
        <v>153医療法人社団松愛会松田病院</v>
      </c>
    </row>
    <row r="154" spans="1:3">
      <c r="A154">
        <v>154</v>
      </c>
      <c r="B154" s="81" t="s">
        <v>204</v>
      </c>
      <c r="C154" s="81" t="str">
        <f t="shared" si="2"/>
        <v>154医療法人社団綾和会浜松南病院</v>
      </c>
    </row>
    <row r="155" spans="1:3">
      <c r="A155">
        <v>155</v>
      </c>
      <c r="B155" s="81" t="s">
        <v>83</v>
      </c>
      <c r="C155" s="81" t="str">
        <f t="shared" si="2"/>
        <v>155すずかけセントラル病院</v>
      </c>
    </row>
    <row r="156" spans="1:3">
      <c r="A156">
        <v>156</v>
      </c>
      <c r="B156" s="81" t="s">
        <v>205</v>
      </c>
      <c r="C156" s="81" t="str">
        <f t="shared" si="2"/>
        <v>156平安の森記念病院</v>
      </c>
    </row>
    <row r="157" spans="1:3">
      <c r="A157">
        <v>157</v>
      </c>
      <c r="B157" s="81" t="s">
        <v>206</v>
      </c>
      <c r="C157" s="81" t="str">
        <f t="shared" si="2"/>
        <v>157三方原病院</v>
      </c>
    </row>
    <row r="158" spans="1:3">
      <c r="A158">
        <v>158</v>
      </c>
      <c r="B158" s="81" t="s">
        <v>207</v>
      </c>
      <c r="C158" s="81" t="str">
        <f t="shared" si="2"/>
        <v>158医療法人社団種光会朝山病院</v>
      </c>
    </row>
    <row r="159" spans="1:3">
      <c r="A159">
        <v>159</v>
      </c>
      <c r="B159" s="81" t="s">
        <v>38</v>
      </c>
      <c r="C159" s="81" t="str">
        <f t="shared" si="2"/>
        <v>159医療法人豊岡会浜松とよおか病院</v>
      </c>
    </row>
    <row r="160" spans="1:3">
      <c r="A160">
        <v>160</v>
      </c>
      <c r="B160" s="81" t="s">
        <v>208</v>
      </c>
      <c r="C160" s="81" t="str">
        <f t="shared" si="2"/>
        <v>160医療法人社団三誠会北斗わかば病院</v>
      </c>
    </row>
    <row r="161" spans="1:3">
      <c r="A161">
        <v>161</v>
      </c>
      <c r="B161" s="81" t="s">
        <v>209</v>
      </c>
      <c r="C161" s="81" t="str">
        <f t="shared" si="2"/>
        <v>161医療法人社団誠心会浜北さくら台病院</v>
      </c>
    </row>
    <row r="162" spans="1:3">
      <c r="A162">
        <v>162</v>
      </c>
      <c r="B162" s="81" t="s">
        <v>210</v>
      </c>
      <c r="C162" s="81" t="str">
        <f t="shared" si="2"/>
        <v>162医療法人社団竹内会精神科・神経科浜北病院</v>
      </c>
    </row>
    <row r="163" spans="1:3">
      <c r="A163">
        <v>163</v>
      </c>
      <c r="B163" s="81" t="s">
        <v>211</v>
      </c>
      <c r="C163" s="81" t="str">
        <f t="shared" si="2"/>
        <v>163十全記念病院</v>
      </c>
    </row>
    <row r="164" spans="1:3">
      <c r="A164">
        <v>164</v>
      </c>
      <c r="B164" s="81" t="s">
        <v>212</v>
      </c>
      <c r="C164" s="81" t="str">
        <f t="shared" si="2"/>
        <v>164遠江病院</v>
      </c>
    </row>
    <row r="165" spans="1:3">
      <c r="A165">
        <v>165</v>
      </c>
      <c r="B165" s="81" t="s">
        <v>49</v>
      </c>
      <c r="C165" s="81" t="str">
        <f t="shared" si="2"/>
        <v>165医療法人弘遠会天竜すずかけ病院</v>
      </c>
    </row>
    <row r="166" spans="1:3">
      <c r="A166">
        <v>166</v>
      </c>
      <c r="B166" s="81" t="s">
        <v>213</v>
      </c>
      <c r="C166" s="81" t="str">
        <f t="shared" si="2"/>
        <v>166常葉リハビリテーション病院</v>
      </c>
    </row>
    <row r="167" spans="1:3">
      <c r="A167">
        <v>167</v>
      </c>
      <c r="B167" s="81" t="s">
        <v>214</v>
      </c>
      <c r="C167" s="81" t="str">
        <f t="shared" si="2"/>
        <v>167社会福祉法人聖隷福祉事業団総合病院聖隷浜松病院</v>
      </c>
    </row>
    <row r="168" spans="1:3">
      <c r="A168">
        <v>168</v>
      </c>
      <c r="B168" s="81" t="s">
        <v>153</v>
      </c>
      <c r="C168" s="81" t="str">
        <f t="shared" si="2"/>
        <v>168社会福祉法人聖隷福祉事業団総合病院聖隷三方原病院</v>
      </c>
    </row>
  </sheetData>
  <phoneticPr fontId="12" type="Hiragana"/>
  <conditionalFormatting sqref="B1:C1048556">
    <cfRule type="duplicateValues" dxfId="0" priority="1"/>
  </conditionalFormatting>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施設情報</vt:lpstr>
      <vt:lpstr>作業１</vt:lpstr>
      <vt:lpstr>作業２</vt:lpstr>
      <vt:lpstr>リスト用</vt:lpstr>
    </vt:vector>
  </TitlesOfParts>
  <LinksUpToDate>false</LinksUpToDate>
  <SharedDoc>false</SharedDoc>
  <HyperlinksChanged>false</HyperlinksChanged>
  <AppVersion>4.1.7</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山梨　奨之</cp:lastModifiedBy>
  <dcterms:created xsi:type="dcterms:W3CDTF">2026-08-20T08:00:29Z</dcterms:created>
  <dcterms:modified xsi:type="dcterms:W3CDTF">2026-08-20T08:01:57Z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3.1.6.0</vt:lpwstr>
      <vt:lpwstr>3.1.7.0</vt:lpwstr>
    </vt:vector>
  </property>
  <property fmtid="{DCFEDD21-7773-49B2-8022-6FC58DB5260B}" pid="3" name="LastSavedVersion">
    <vt:lpwstr>3.1.7.0</vt:lpwstr>
  </property>
  <property fmtid="{DCFEDD21-7773-49B2-8022-6FC58DB5260B}" pid="4" name="LastSavedDate">
    <vt:filetime>2026-08-20T08:01:57Z</vt:filetime>
  </property>
</Properties>
</file>