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MUDZYcOLUmaKCJGmDFZXfe+DQLbc51825VI8qo94R4suM65YTHcdO5rz/E0vAUAzdHB0s0gYr2IkfFmsfRpLQ==" workbookSaltValue="gSfuYN989XtXwpru01UAVQ==" workbookSpinCount="100000"/>
  <bookViews>
    <workbookView xWindow="-108" yWindow="-108" windowWidth="23256" windowHeight="12576"/>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<sst xmlns="http://schemas.openxmlformats.org/spreadsheetml/2006/main" xmlns:r="http://schemas.openxmlformats.org/officeDocument/2006/relationships" count="112" uniqueCount="112">
  <si>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</si>
  <si>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</si>
  <si>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</si>
  <si>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</si>
  <si>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</si>
  <si>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</si>
  <si>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</si>
  <si>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</si>
  <si>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</si>
  <si>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</si>
  <si>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</si>
  <si>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</si>
  <si>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</si>
  <si>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</si>
  <si>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</si>
  <si>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</si>
  <si>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</si>
  <si>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</si>
  <si>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</si>
  <si>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</si>
  <si>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</si>
  <si>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</si>
  <si>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</si>
  <si>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</si>
  <si>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</si>
  <si>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</si>
  <si>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</si>
  <si>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</si>
  <si>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</si>
  <si>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</si>
  <si>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</si>
  <si>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</si>
  <si>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</si>
  <si>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</si>
  <si>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</si>
  <si>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</si>
  <si>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</si>
  <si>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</si>
  <si>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</si>
  <si>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</si>
  <si>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</si>
  <si>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</si>
  <si>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</si>
  <si>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</si>
  <si>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</si>
  <si>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</si>
  <si>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</si>
  <si>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</si>
  <si>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</si>
  <si>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</si>
  <si>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</si>
  <si>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</si>
  <si>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</si>
  <si>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</si>
  <si>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</si>
  <si>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</si>
  <si>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</si>
  <si>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</si>
  <si>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</si>
  <si>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</si>
  <si>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</si>
  <si>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</si>
  <si>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</si>
  <si>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</si>
  <si>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</si>
  <si>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</si>
  <si>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</si>
  <si>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</si>
  <si>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</si>
  <si>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</si>
  <si>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</si>
  <si>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</si>
  <si>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</si>
  <si>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</si>
  <si>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</si>
  <si>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</si>
  <si>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</si>
  <si>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</si>
  <si>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</si>
  <si>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</si>
  <si>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</si>
  <si>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</si>
  <si>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</si>
  <si>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</si>
  <si>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</si>
  <si>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</si>
  <si>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</si>
  <si>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</si>
  <si>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</si>
  <si>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</si>
  <si>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</si>
  <si>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</si>
  <si>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</si>
  <si>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</si>
  <si>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裾野市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</si>
  <si>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</si>
  <si>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</si>
  <si>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</si>
  <si>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</si>
  <si>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</si>
  <si>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</si>
  <si>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</si>
  <si>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</si>
  <si>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</si>
  <si>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</si>
  <si>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</si>
  <si>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</si>
  <si>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</si>
  <si>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</si>
  <si>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については、平均値を上回り、かつ、前年度からの増加率も大きく、施設の老朽化が進んでいる。今後は、令和元年度に策定した経営戦略に基づき施設更新を行い、改善を図っていく。
　管路経年化率は、平成27年度に行ったアセットマネジメント（資産調査）に基づいた更新計画の推進により、平均値及び全国平均を大きく下回っている。
　令和3年度以降の管路更新率は前年度より大幅に減少しているが、これは、今後到来する更新需要の増大に向けて、更新の平準化及び資金財源等の確保の必要性から、令和7年度に管路更新計画を策定し計画的な管路更新を行うこととしたため、それまでは必要最低限の更新を実施することとしたからであり、今後数年は低い数値が続く見込である。</t>
    <rPh sb="174" eb="176">
      <t>イコウ</t>
    </rPh>
    <phoneticPr fontId="1"/>
  </si>
  <si>
    <t>　平成26年度に実施した料金改定による給水収益の増収及び施設の統廃合などに伴う経費削減による費用の減少から、経営面が改善されている。また、老朽化した施設の更新も概ね計画通り実行され、安定した経営状況といえる。
　しかし、水道事業を取り巻く環境は全国的にも厳しい状況にあり、健全な状況が将来にわたり続く保証はない。当事業においても有収水量が減少傾向にあること、施設・管路が更新時期を迎えていることなどから、将来にわたり健全経営及び安定供給を継続するために、更なる財政面の強化や費用削減などの経営努力、老朽化した施設・管路の更新、有収率の向上などの課題を計画的かつ効率的に解決していく必要がある。
※平成30年度より、給水人口が5万人未満となったため、類似団体区分がA4からA5になっている。</t>
  </si>
  <si>
    <t>　経常収支比率は平均値を上回り、給水原価については動力費の高騰により前年度比約2.3％増となったが平均値を下回っており、いずれの数値も概ね対前年同水準となり、安定した経営状況にある。
　平成30年度に企業債の繰上償還を行ったため、流動負債の企業債の減少に伴い流動比率が増加しており、その後も平均値を上回り高い数値を維持している。企業債残高対給水収益比率については、平成14年度以降新規の借入を行っていないため、平均値を下回り、減少傾向にある。
　令和元年度から令和2年度は、新型コロナウイルスによる生活様式の変化等により、配水量が増加し施設利用率は上昇していたが、令和3年度以降はコロナ禍前からの課題である人口減少や節水機器の普及による配水量の減少のあおりを受けた状況に戻ってきたため、施設利用率は下落傾向にある。今後も配水量の減少傾向は続き、施設利用率の下降傾向は続くと見られることから、今後の施設整備において、災害等の緊急時への備えとして一定の施設能力を保持しつつ、更新時にスペックダウンを検討するなど施設・設備の適正化を図っていく。
　有収率については、漏水が主な要因となり平均値を下回っている。平成30年度から有収率の低い水系の管路更新を集中的に行っており、当該区域の有収率は上がっているものの、全体では令和元年度以降再び低下したため、更なる調査及び対策が必要である。</t>
    <rPh sb="25" eb="28">
      <t>ドウリョクヒ</t>
    </rPh>
    <rPh sb="29" eb="31">
      <t>コウトウ</t>
    </rPh>
    <rPh sb="34" eb="37">
      <t>ゼンネンド</t>
    </rPh>
    <rPh sb="37" eb="38">
      <t>ヒ</t>
    </rPh>
    <rPh sb="38" eb="39">
      <t>ヤク</t>
    </rPh>
    <rPh sb="357" eb="359">
      <t>コンゴ</t>
    </rPh>
    <rPh sb="360" eb="363">
      <t>ハイスイリョウ</t>
    </rPh>
    <rPh sb="364" eb="368">
      <t>ゲンショウケイコウ</t>
    </rPh>
    <rPh sb="369" eb="370">
      <t>ツヅ</t>
    </rPh>
    <rPh sb="372" eb="377">
      <t>シセツリヨウリツ</t>
    </rPh>
    <rPh sb="383" eb="384">
      <t>ツヅ</t>
    </rPh>
    <rPh sb="386" eb="387">
      <t>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</si>
</sst>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0.73</c:v>
                </c:pt>
                <c:pt idx="2">
                  <c:v>0.62</c:v>
                </c:pt>
                <c:pt idx="3">
                  <c:v>0.18</c:v>
                </c:pt>
                <c:pt idx="4">
                  <c:v>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54.95</c:v>
                </c:pt>
                <c:pt idx="1">
                  <c:v>54.19</c:v>
                </c:pt>
                <c:pt idx="2">
                  <c:v>55.06</c:v>
                </c:pt>
                <c:pt idx="3">
                  <c:v>54.33</c:v>
                </c:pt>
                <c:pt idx="4">
                  <c:v>53.88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82.94</c:v>
                </c:pt>
                <c:pt idx="1">
                  <c:v>82.57</c:v>
                </c:pt>
                <c:pt idx="2">
                  <c:v>82.4</c:v>
                </c:pt>
                <c:pt idx="3">
                  <c:v>82.36</c:v>
                </c:pt>
                <c:pt idx="4">
                  <c:v>81.36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136.27000000000001</c:v>
                </c:pt>
                <c:pt idx="1">
                  <c:v>142.62</c:v>
                </c:pt>
                <c:pt idx="2">
                  <c:v>144.16</c:v>
                </c:pt>
                <c:pt idx="3">
                  <c:v>141.91</c:v>
                </c:pt>
                <c:pt idx="4">
                  <c:v>139.87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49.04</c:v>
                </c:pt>
                <c:pt idx="1">
                  <c:v>50.35</c:v>
                </c:pt>
                <c:pt idx="2">
                  <c:v>51.39</c:v>
                </c:pt>
                <c:pt idx="3">
                  <c:v>52.5</c:v>
                </c:pt>
                <c:pt idx="4">
                  <c:v>53.78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9.32</c:v>
                </c:pt>
                <c:pt idx="1">
                  <c:v>10.65</c:v>
                </c:pt>
                <c:pt idx="2">
                  <c:v>10.92</c:v>
                </c:pt>
                <c:pt idx="3">
                  <c:v>8.1300000000000008</c:v>
                </c:pt>
                <c:pt idx="4">
                  <c:v>8.93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2169.52</c:v>
                </c:pt>
                <c:pt idx="1">
                  <c:v>2029.7</c:v>
                </c:pt>
                <c:pt idx="2">
                  <c:v>1790.02</c:v>
                </c:pt>
                <c:pt idx="3">
                  <c:v>1869.79</c:v>
                </c:pt>
                <c:pt idx="4">
                  <c:v>1896.64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90.36</c:v>
                </c:pt>
                <c:pt idx="1">
                  <c:v>80.569999999999993</c:v>
                </c:pt>
                <c:pt idx="2">
                  <c:v>69.02</c:v>
                </c:pt>
                <c:pt idx="3">
                  <c:v>61.64</c:v>
                </c:pt>
                <c:pt idx="4">
                  <c:v>46.74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138.13999999999999</c:v>
                </c:pt>
                <c:pt idx="1">
                  <c:v>147.77000000000001</c:v>
                </c:pt>
                <c:pt idx="2">
                  <c:v>150.13999999999999</c:v>
                </c:pt>
                <c:pt idx="3">
                  <c:v>138.74</c:v>
                </c:pt>
                <c:pt idx="4">
                  <c:v>144.27000000000001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96.92</c:v>
                </c:pt>
                <c:pt idx="1">
                  <c:v>90.89</c:v>
                </c:pt>
                <c:pt idx="2">
                  <c:v>88.82</c:v>
                </c:pt>
                <c:pt idx="3">
                  <c:v>90.82</c:v>
                </c:pt>
                <c:pt idx="4">
                  <c:v>93.13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349355" y="6743700"/>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6" workbookViewId="0">
      <selection activeCell="BL45" sqref="BL45:BZ46"/>
    </sheetView>
  </sheetViews>
  <sheetFormatPr defaultColWidth="2.6640625" defaultRowHeight="13"/>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裾野市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49779</v>
      </c>
      <c r="AM8" s="29"/>
      <c r="AN8" s="29"/>
      <c r="AO8" s="29"/>
      <c r="AP8" s="29"/>
      <c r="AQ8" s="29"/>
      <c r="AR8" s="29"/>
      <c r="AS8" s="29"/>
      <c r="AT8" s="7">
        <f>データ!$S$6</f>
        <v>138.12</v>
      </c>
      <c r="AU8" s="15"/>
      <c r="AV8" s="15"/>
      <c r="AW8" s="15"/>
      <c r="AX8" s="15"/>
      <c r="AY8" s="15"/>
      <c r="AZ8" s="15"/>
      <c r="BA8" s="15"/>
      <c r="BB8" s="27">
        <f>データ!$T$6</f>
        <v>360.4</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96.61</v>
      </c>
      <c r="J10" s="15"/>
      <c r="K10" s="15"/>
      <c r="L10" s="15"/>
      <c r="M10" s="15"/>
      <c r="N10" s="15"/>
      <c r="O10" s="24"/>
      <c r="P10" s="27">
        <f>データ!$P$6</f>
        <v>97.1</v>
      </c>
      <c r="Q10" s="27"/>
      <c r="R10" s="27"/>
      <c r="S10" s="27"/>
      <c r="T10" s="27"/>
      <c r="U10" s="27"/>
      <c r="V10" s="27"/>
      <c r="W10" s="29">
        <f>データ!$Q$6</f>
        <v>2475</v>
      </c>
      <c r="X10" s="29"/>
      <c r="Y10" s="29"/>
      <c r="Z10" s="29"/>
      <c r="AA10" s="29"/>
      <c r="AB10" s="29"/>
      <c r="AC10" s="29"/>
      <c r="AD10" s="2"/>
      <c r="AE10" s="2"/>
      <c r="AF10" s="2"/>
      <c r="AG10" s="2"/>
      <c r="AH10" s="2"/>
      <c r="AI10" s="2"/>
      <c r="AJ10" s="2"/>
      <c r="AK10" s="2"/>
      <c r="AL10" s="29">
        <f>データ!$U$6</f>
        <v>47976</v>
      </c>
      <c r="AM10" s="29"/>
      <c r="AN10" s="29"/>
      <c r="AO10" s="29"/>
      <c r="AP10" s="29"/>
      <c r="AQ10" s="29"/>
      <c r="AR10" s="29"/>
      <c r="AS10" s="29"/>
      <c r="AT10" s="7">
        <f>データ!$V$6</f>
        <v>27.31</v>
      </c>
      <c r="AU10" s="15"/>
      <c r="AV10" s="15"/>
      <c r="AW10" s="15"/>
      <c r="AX10" s="15"/>
      <c r="AY10" s="15"/>
      <c r="AZ10" s="15"/>
      <c r="BA10" s="15"/>
      <c r="BB10" s="27">
        <f>データ!$W$6</f>
        <v>1756.72</v>
      </c>
      <c r="BC10" s="27"/>
      <c r="BD10" s="27"/>
      <c r="BE10" s="27"/>
      <c r="BF10" s="27"/>
      <c r="BG10" s="27"/>
      <c r="BH10" s="27"/>
      <c r="BI10" s="27"/>
      <c r="BJ10" s="2"/>
      <c r="BK10" s="2"/>
      <c r="BL10" s="38" t="s">
        <v>36</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0</v>
      </c>
      <c r="J84" s="12" t="s">
        <v>29</v>
      </c>
      <c r="K84" s="12" t="s">
        <v>49</v>
      </c>
      <c r="L84" s="12" t="s">
        <v>51</v>
      </c>
      <c r="M84" s="12" t="s">
        <v>33</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ex4rNLkYp9aA83/AlWO8ziJr5xaVLdUrRPa82XJr3/w9nkHm5plfNOTsE48W+cWQtscOipYOBS/wAxsG0RvaIw==" saltValue="h79osfKw5nRv7Q5MCg5qC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58</v>
      </c>
      <c r="D3" s="67" t="s">
        <v>59</v>
      </c>
      <c r="E3" s="67" t="s">
        <v>8</v>
      </c>
      <c r="F3" s="67" t="s">
        <v>7</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9</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43</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222208</v>
      </c>
      <c r="D6" s="70">
        <f t="shared" si="1"/>
        <v>46</v>
      </c>
      <c r="E6" s="70">
        <f t="shared" si="1"/>
        <v>1</v>
      </c>
      <c r="F6" s="70">
        <f t="shared" si="1"/>
        <v>0</v>
      </c>
      <c r="G6" s="70">
        <f t="shared" si="1"/>
        <v>1</v>
      </c>
      <c r="H6" s="70" t="str">
        <f t="shared" si="1"/>
        <v>静岡県　裾野市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96.61</v>
      </c>
      <c r="P6" s="80">
        <f t="shared" si="1"/>
        <v>97.1</v>
      </c>
      <c r="Q6" s="80">
        <f t="shared" si="1"/>
        <v>2475</v>
      </c>
      <c r="R6" s="80">
        <f t="shared" si="1"/>
        <v>49779</v>
      </c>
      <c r="S6" s="80">
        <f t="shared" si="1"/>
        <v>138.12</v>
      </c>
      <c r="T6" s="80">
        <f t="shared" si="1"/>
        <v>360.4</v>
      </c>
      <c r="U6" s="80">
        <f t="shared" si="1"/>
        <v>47976</v>
      </c>
      <c r="V6" s="80">
        <f t="shared" si="1"/>
        <v>27.31</v>
      </c>
      <c r="W6" s="80">
        <f t="shared" si="1"/>
        <v>1756.72</v>
      </c>
      <c r="X6" s="86">
        <f t="shared" ref="X6:AG6" si="2">IF(X7="",NA(),X7)</f>
        <v>136.27000000000001</v>
      </c>
      <c r="Y6" s="86">
        <f t="shared" si="2"/>
        <v>142.62</v>
      </c>
      <c r="Z6" s="86">
        <f t="shared" si="2"/>
        <v>144.16</v>
      </c>
      <c r="AA6" s="86">
        <f t="shared" si="2"/>
        <v>141.91</v>
      </c>
      <c r="AB6" s="86">
        <f t="shared" si="2"/>
        <v>139.87</v>
      </c>
      <c r="AC6" s="86">
        <f t="shared" si="2"/>
        <v>110.66</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0">
        <f t="shared" si="3"/>
        <v>0</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2169.52</v>
      </c>
      <c r="AU6" s="86">
        <f t="shared" si="4"/>
        <v>2029.7</v>
      </c>
      <c r="AV6" s="86">
        <f t="shared" si="4"/>
        <v>1790.02</v>
      </c>
      <c r="AW6" s="86">
        <f t="shared" si="4"/>
        <v>1869.79</v>
      </c>
      <c r="AX6" s="86">
        <f t="shared" si="4"/>
        <v>1896.64</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90.36</v>
      </c>
      <c r="BF6" s="86">
        <f t="shared" si="5"/>
        <v>80.569999999999993</v>
      </c>
      <c r="BG6" s="86">
        <f t="shared" si="5"/>
        <v>69.02</v>
      </c>
      <c r="BH6" s="86">
        <f t="shared" si="5"/>
        <v>61.64</v>
      </c>
      <c r="BI6" s="86">
        <f t="shared" si="5"/>
        <v>46.74</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138.13999999999999</v>
      </c>
      <c r="BQ6" s="86">
        <f t="shared" si="6"/>
        <v>147.77000000000001</v>
      </c>
      <c r="BR6" s="86">
        <f t="shared" si="6"/>
        <v>150.13999999999999</v>
      </c>
      <c r="BS6" s="86">
        <f t="shared" si="6"/>
        <v>138.74</v>
      </c>
      <c r="BT6" s="86">
        <f t="shared" si="6"/>
        <v>144.27000000000001</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96.92</v>
      </c>
      <c r="CB6" s="86">
        <f t="shared" si="7"/>
        <v>90.89</v>
      </c>
      <c r="CC6" s="86">
        <f t="shared" si="7"/>
        <v>88.82</v>
      </c>
      <c r="CD6" s="86">
        <f t="shared" si="7"/>
        <v>90.82</v>
      </c>
      <c r="CE6" s="86">
        <f t="shared" si="7"/>
        <v>93.13</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54.95</v>
      </c>
      <c r="CM6" s="86">
        <f t="shared" si="8"/>
        <v>54.19</v>
      </c>
      <c r="CN6" s="86">
        <f t="shared" si="8"/>
        <v>55.06</v>
      </c>
      <c r="CO6" s="86">
        <f t="shared" si="8"/>
        <v>54.33</v>
      </c>
      <c r="CP6" s="86">
        <f t="shared" si="8"/>
        <v>53.88</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82.94</v>
      </c>
      <c r="CX6" s="86">
        <f t="shared" si="9"/>
        <v>82.57</v>
      </c>
      <c r="CY6" s="86">
        <f t="shared" si="9"/>
        <v>82.4</v>
      </c>
      <c r="CZ6" s="86">
        <f t="shared" si="9"/>
        <v>82.36</v>
      </c>
      <c r="DA6" s="86">
        <f t="shared" si="9"/>
        <v>81.36</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49.04</v>
      </c>
      <c r="DI6" s="86">
        <f t="shared" si="10"/>
        <v>50.35</v>
      </c>
      <c r="DJ6" s="86">
        <f t="shared" si="10"/>
        <v>51.39</v>
      </c>
      <c r="DK6" s="86">
        <f t="shared" si="10"/>
        <v>52.5</v>
      </c>
      <c r="DL6" s="86">
        <f t="shared" si="10"/>
        <v>53.78</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9.32</v>
      </c>
      <c r="DT6" s="86">
        <f t="shared" si="11"/>
        <v>10.65</v>
      </c>
      <c r="DU6" s="86">
        <f t="shared" si="11"/>
        <v>10.92</v>
      </c>
      <c r="DV6" s="86">
        <f t="shared" si="11"/>
        <v>8.1300000000000008</v>
      </c>
      <c r="DW6" s="86">
        <f t="shared" si="11"/>
        <v>8.93</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0.72</v>
      </c>
      <c r="EE6" s="86">
        <f t="shared" si="12"/>
        <v>0.73</v>
      </c>
      <c r="EF6" s="86">
        <f t="shared" si="12"/>
        <v>0.62</v>
      </c>
      <c r="EG6" s="86">
        <f t="shared" si="12"/>
        <v>0.18</v>
      </c>
      <c r="EH6" s="86">
        <f t="shared" si="12"/>
        <v>0.11</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222208</v>
      </c>
      <c r="D7" s="71">
        <v>46</v>
      </c>
      <c r="E7" s="71">
        <v>1</v>
      </c>
      <c r="F7" s="71">
        <v>0</v>
      </c>
      <c r="G7" s="71">
        <v>1</v>
      </c>
      <c r="H7" s="71" t="s">
        <v>94</v>
      </c>
      <c r="I7" s="71" t="s">
        <v>95</v>
      </c>
      <c r="J7" s="71" t="s">
        <v>96</v>
      </c>
      <c r="K7" s="71" t="s">
        <v>97</v>
      </c>
      <c r="L7" s="71" t="s">
        <v>22</v>
      </c>
      <c r="M7" s="71" t="s">
        <v>13</v>
      </c>
      <c r="N7" s="81" t="s">
        <v>98</v>
      </c>
      <c r="O7" s="81">
        <v>96.61</v>
      </c>
      <c r="P7" s="81">
        <v>97.1</v>
      </c>
      <c r="Q7" s="81">
        <v>2475</v>
      </c>
      <c r="R7" s="81">
        <v>49779</v>
      </c>
      <c r="S7" s="81">
        <v>138.12</v>
      </c>
      <c r="T7" s="81">
        <v>360.4</v>
      </c>
      <c r="U7" s="81">
        <v>47976</v>
      </c>
      <c r="V7" s="81">
        <v>27.31</v>
      </c>
      <c r="W7" s="81">
        <v>1756.72</v>
      </c>
      <c r="X7" s="81">
        <v>136.27000000000001</v>
      </c>
      <c r="Y7" s="81">
        <v>142.62</v>
      </c>
      <c r="Z7" s="81">
        <v>144.16</v>
      </c>
      <c r="AA7" s="81">
        <v>141.91</v>
      </c>
      <c r="AB7" s="81">
        <v>139.87</v>
      </c>
      <c r="AC7" s="81">
        <v>110.66</v>
      </c>
      <c r="AD7" s="81">
        <v>109.01</v>
      </c>
      <c r="AE7" s="81">
        <v>108.83</v>
      </c>
      <c r="AF7" s="81">
        <v>109.23</v>
      </c>
      <c r="AG7" s="81">
        <v>108.04</v>
      </c>
      <c r="AH7" s="81">
        <v>108.7</v>
      </c>
      <c r="AI7" s="81">
        <v>0</v>
      </c>
      <c r="AJ7" s="81">
        <v>0</v>
      </c>
      <c r="AK7" s="81">
        <v>0</v>
      </c>
      <c r="AL7" s="81">
        <v>0</v>
      </c>
      <c r="AM7" s="81">
        <v>0</v>
      </c>
      <c r="AN7" s="81">
        <v>2.74</v>
      </c>
      <c r="AO7" s="81">
        <v>3.7</v>
      </c>
      <c r="AP7" s="81">
        <v>4.34</v>
      </c>
      <c r="AQ7" s="81">
        <v>4.6900000000000004</v>
      </c>
      <c r="AR7" s="81">
        <v>4.72</v>
      </c>
      <c r="AS7" s="81">
        <v>1.34</v>
      </c>
      <c r="AT7" s="81">
        <v>2169.52</v>
      </c>
      <c r="AU7" s="81">
        <v>2029.7</v>
      </c>
      <c r="AV7" s="81">
        <v>1790.02</v>
      </c>
      <c r="AW7" s="81">
        <v>1869.79</v>
      </c>
      <c r="AX7" s="81">
        <v>1896.64</v>
      </c>
      <c r="AY7" s="81">
        <v>366.03</v>
      </c>
      <c r="AZ7" s="81">
        <v>365.18</v>
      </c>
      <c r="BA7" s="81">
        <v>327.77</v>
      </c>
      <c r="BB7" s="81">
        <v>338.02</v>
      </c>
      <c r="BC7" s="81">
        <v>345.94</v>
      </c>
      <c r="BD7" s="81">
        <v>252.29</v>
      </c>
      <c r="BE7" s="81">
        <v>90.36</v>
      </c>
      <c r="BF7" s="81">
        <v>80.569999999999993</v>
      </c>
      <c r="BG7" s="81">
        <v>69.02</v>
      </c>
      <c r="BH7" s="81">
        <v>61.64</v>
      </c>
      <c r="BI7" s="81">
        <v>46.74</v>
      </c>
      <c r="BJ7" s="81">
        <v>370.12</v>
      </c>
      <c r="BK7" s="81">
        <v>371.65</v>
      </c>
      <c r="BL7" s="81">
        <v>397.1</v>
      </c>
      <c r="BM7" s="81">
        <v>379.91</v>
      </c>
      <c r="BN7" s="81">
        <v>386.61</v>
      </c>
      <c r="BO7" s="81">
        <v>268.07</v>
      </c>
      <c r="BP7" s="81">
        <v>138.13999999999999</v>
      </c>
      <c r="BQ7" s="81">
        <v>147.77000000000001</v>
      </c>
      <c r="BR7" s="81">
        <v>150.13999999999999</v>
      </c>
      <c r="BS7" s="81">
        <v>138.74</v>
      </c>
      <c r="BT7" s="81">
        <v>144.27000000000001</v>
      </c>
      <c r="BU7" s="81">
        <v>100.42</v>
      </c>
      <c r="BV7" s="81">
        <v>98.77</v>
      </c>
      <c r="BW7" s="81">
        <v>95.79</v>
      </c>
      <c r="BX7" s="81">
        <v>98.3</v>
      </c>
      <c r="BY7" s="81">
        <v>93.82</v>
      </c>
      <c r="BZ7" s="81">
        <v>97.47</v>
      </c>
      <c r="CA7" s="81">
        <v>96.92</v>
      </c>
      <c r="CB7" s="81">
        <v>90.89</v>
      </c>
      <c r="CC7" s="81">
        <v>88.82</v>
      </c>
      <c r="CD7" s="81">
        <v>90.82</v>
      </c>
      <c r="CE7" s="81">
        <v>93.13</v>
      </c>
      <c r="CF7" s="81">
        <v>171.67</v>
      </c>
      <c r="CG7" s="81">
        <v>173.67</v>
      </c>
      <c r="CH7" s="81">
        <v>171.13</v>
      </c>
      <c r="CI7" s="81">
        <v>173.7</v>
      </c>
      <c r="CJ7" s="81">
        <v>178.94</v>
      </c>
      <c r="CK7" s="81">
        <v>174.75</v>
      </c>
      <c r="CL7" s="81">
        <v>54.95</v>
      </c>
      <c r="CM7" s="81">
        <v>54.19</v>
      </c>
      <c r="CN7" s="81">
        <v>55.06</v>
      </c>
      <c r="CO7" s="81">
        <v>54.33</v>
      </c>
      <c r="CP7" s="81">
        <v>53.88</v>
      </c>
      <c r="CQ7" s="81">
        <v>59.74</v>
      </c>
      <c r="CR7" s="81">
        <v>59.67</v>
      </c>
      <c r="CS7" s="81">
        <v>60.12</v>
      </c>
      <c r="CT7" s="81">
        <v>60.34</v>
      </c>
      <c r="CU7" s="81">
        <v>59.54</v>
      </c>
      <c r="CV7" s="81">
        <v>59.97</v>
      </c>
      <c r="CW7" s="81">
        <v>82.94</v>
      </c>
      <c r="CX7" s="81">
        <v>82.57</v>
      </c>
      <c r="CY7" s="81">
        <v>82.4</v>
      </c>
      <c r="CZ7" s="81">
        <v>82.36</v>
      </c>
      <c r="DA7" s="81">
        <v>81.36</v>
      </c>
      <c r="DB7" s="81">
        <v>84.8</v>
      </c>
      <c r="DC7" s="81">
        <v>84.6</v>
      </c>
      <c r="DD7" s="81">
        <v>84.24</v>
      </c>
      <c r="DE7" s="81">
        <v>84.19</v>
      </c>
      <c r="DF7" s="81">
        <v>83.93</v>
      </c>
      <c r="DG7" s="81">
        <v>89.76</v>
      </c>
      <c r="DH7" s="81">
        <v>49.04</v>
      </c>
      <c r="DI7" s="81">
        <v>50.35</v>
      </c>
      <c r="DJ7" s="81">
        <v>51.39</v>
      </c>
      <c r="DK7" s="81">
        <v>52.5</v>
      </c>
      <c r="DL7" s="81">
        <v>53.78</v>
      </c>
      <c r="DM7" s="81">
        <v>47.66</v>
      </c>
      <c r="DN7" s="81">
        <v>48.17</v>
      </c>
      <c r="DO7" s="81">
        <v>48.83</v>
      </c>
      <c r="DP7" s="81">
        <v>49.96</v>
      </c>
      <c r="DQ7" s="81">
        <v>50.82</v>
      </c>
      <c r="DR7" s="81">
        <v>51.51</v>
      </c>
      <c r="DS7" s="81">
        <v>9.32</v>
      </c>
      <c r="DT7" s="81">
        <v>10.65</v>
      </c>
      <c r="DU7" s="81">
        <v>10.92</v>
      </c>
      <c r="DV7" s="81">
        <v>8.1300000000000008</v>
      </c>
      <c r="DW7" s="81">
        <v>8.93</v>
      </c>
      <c r="DX7" s="81">
        <v>15.1</v>
      </c>
      <c r="DY7" s="81">
        <v>17.12</v>
      </c>
      <c r="DZ7" s="81">
        <v>18.18</v>
      </c>
      <c r="EA7" s="81">
        <v>19.32</v>
      </c>
      <c r="EB7" s="81">
        <v>21.16</v>
      </c>
      <c r="EC7" s="81">
        <v>23.75</v>
      </c>
      <c r="ED7" s="81">
        <v>0.72</v>
      </c>
      <c r="EE7" s="81">
        <v>0.73</v>
      </c>
      <c r="EF7" s="81">
        <v>0.62</v>
      </c>
      <c r="EG7" s="81">
        <v>0.18</v>
      </c>
      <c r="EH7" s="81">
        <v>0.11</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2024-01-29T06:56:30Z</cp:lastPrinted>
  <dcterms:created xsi:type="dcterms:W3CDTF">2023-12-05T00:55:15Z</dcterms:created>
  <dcterms:modified xsi:type="dcterms:W3CDTF">2024-03-04T02:37:40Z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2024-03-04T02:37:40Z</vt:filetime>
  </property>
</Properties>
</file>