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SV\redirect\28027651\Desktop\２.7確認・修正依頼\新しいフォルダー\"/>
    </mc:Choice>
  </mc:AlternateContent>
  <workbookProtection workbookAlgorithmName="SHA-512" workbookHashValue="f9i+cAC4f+8b6Yw3q0LZ1LBybLSmK0VVpxuYiXfcZ1aklYIl6wfz9yZWjlymKMEPcvaWuy+iINkWkk2X5Qdfvg==" workbookSaltValue="S795pOUdT0cZuwwTQ5ddL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P10" i="4"/>
  <c r="I10" i="4"/>
  <c r="AT8" i="4"/>
  <c r="AL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<sst xmlns="http://schemas.openxmlformats.org/spreadsheetml/2006/main" count="275" uniqueCount="117">
  <si>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</si>
  <si>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</si>
  <si>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</si>
  <si>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</si>
  <si>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</si>
  <si>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</si>
  <si>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</si>
  <si>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</si>
  <si>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</si>
  <si>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</si>
  <si>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</si>
  <si>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</si>
  <si>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</si>
  <si>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</si>
  <si>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</si>
  <si>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</si>
  <si>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</si>
  <si>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</si>
  <si>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</si>
  <si>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</si>
  <si>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</si>
  <si>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</si>
  <si>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</si>
  <si>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</si>
  <si>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</si>
  <si>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</si>
  <si>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</si>
  <si>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</si>
  <si>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</si>
  <si>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</si>
  <si>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</si>
  <si>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</si>
  <si>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</si>
  <si>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</si>
  <si>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</si>
  <si>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</si>
  <si>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</si>
  <si>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</si>
  <si>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</si>
  <si>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</si>
  <si>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</si>
  <si>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</si>
  <si>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</si>
  <si>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</si>
  <si>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</si>
  <si>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</si>
  <si>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</si>
  <si>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</si>
  <si>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</si>
  <si>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</si>
  <si>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</si>
  <si>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</si>
  <si>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</si>
  <si>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</si>
  <si>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</si>
  <si>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</si>
  <si>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</si>
  <si>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</si>
  <si>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</si>
  <si>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</si>
  <si>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</si>
  <si>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</si>
  <si>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</si>
  <si>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</si>
  <si>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</si>
  <si>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</si>
  <si>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</si>
  <si>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</si>
  <si>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</si>
  <si>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</si>
  <si>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</si>
  <si>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</si>
  <si>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</si>
  <si>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</si>
  <si>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</si>
  <si>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</si>
  <si>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</si>
  <si>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</si>
  <si>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</si>
  <si>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</si>
  <si>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</si>
  <si>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</si>
  <si>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</si>
  <si>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</si>
  <si>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</si>
  <si>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</si>
  <si>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</si>
  <si>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</si>
  <si>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</si>
  <si>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</si>
  <si>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</si>
  <si>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</si>
  <si>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</si>
  <si>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</si>
  <si>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</si>
  <si>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</si>
  <si>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富士宮市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</si>
  <si>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</si>
  <si>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</si>
  <si>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</si>
  <si>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</si>
  <si>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</si>
  <si>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</si>
  <si>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</si>
  <si>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</si>
  <si>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</si>
  <si>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</si>
  <si>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</si>
  <si>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</si>
  <si>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</si>
  <si>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</si>
  <si>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</si>
  <si>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</si>
  <si>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</si>
  <si>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富士宮市では昭和45年から公共下水道事業に着手、昭和57年に供用開始し、管渠延長は約322㎞に達しています。
　今後、人口減少等による下水道使用料収入の減少が見込まれるため、経営戦略に基づき、施設の維持管理経費の削減に努め、適正な使用料収入の確保のために水洗化率の向上に取り組む必要があります。また今後、下水道施設の老朽化対策の費用が増加するため、各施設の改築計画を策定し、効率的に改築更新を実施していく予定です。
　</t>
    <rPh sb="1" eb="5">
      <t>フジノミヤシ</t>
    </rPh>
    <rPh sb="7" eb="9">
      <t>ショウワ</t>
    </rPh>
    <rPh sb="11" eb="12">
      <t>ネン</t>
    </rPh>
    <rPh sb="14" eb="16">
      <t>コウキョウ</t>
    </rPh>
    <rPh sb="16" eb="19">
      <t>ゲスイドウ</t>
    </rPh>
    <rPh sb="19" eb="21">
      <t>ジギョウ</t>
    </rPh>
    <rPh sb="22" eb="24">
      <t>チャクシュ</t>
    </rPh>
    <rPh sb="25" eb="27">
      <t>ショウワ</t>
    </rPh>
    <rPh sb="29" eb="30">
      <t>ネン</t>
    </rPh>
    <rPh sb="31" eb="33">
      <t>キョウヨウ</t>
    </rPh>
    <rPh sb="33" eb="35">
      <t>カイシ</t>
    </rPh>
    <rPh sb="37" eb="39">
      <t>カンキョ</t>
    </rPh>
    <rPh sb="39" eb="41">
      <t>エンチョウ</t>
    </rPh>
    <rPh sb="42" eb="43">
      <t>ヤク</t>
    </rPh>
    <rPh sb="48" eb="49">
      <t>タッ</t>
    </rPh>
    <rPh sb="57" eb="59">
      <t>コンゴ</t>
    </rPh>
    <rPh sb="60" eb="62">
      <t>ジンコウ</t>
    </rPh>
    <rPh sb="62" eb="64">
      <t>ゲンショウ</t>
    </rPh>
    <rPh sb="64" eb="65">
      <t>トウ</t>
    </rPh>
    <rPh sb="68" eb="71">
      <t>ゲスイドウ</t>
    </rPh>
    <rPh sb="71" eb="74">
      <t>シヨウリョウ</t>
    </rPh>
    <rPh sb="74" eb="76">
      <t>シュウニュウ</t>
    </rPh>
    <rPh sb="77" eb="79">
      <t>ゲンショウ</t>
    </rPh>
    <rPh sb="80" eb="82">
      <t>ミコ</t>
    </rPh>
    <rPh sb="97" eb="99">
      <t>シセツ</t>
    </rPh>
    <rPh sb="100" eb="102">
      <t>イジ</t>
    </rPh>
    <rPh sb="102" eb="104">
      <t>カンリ</t>
    </rPh>
    <rPh sb="104" eb="106">
      <t>ケイヒ</t>
    </rPh>
    <rPh sb="107" eb="109">
      <t>サクゲン</t>
    </rPh>
    <rPh sb="110" eb="111">
      <t>ツト</t>
    </rPh>
    <rPh sb="113" eb="115">
      <t>テキセイ</t>
    </rPh>
    <rPh sb="116" eb="119">
      <t>シヨウリョウ</t>
    </rPh>
    <rPh sb="119" eb="121">
      <t>シュウニュウ</t>
    </rPh>
    <rPh sb="122" eb="124">
      <t>カクホ</t>
    </rPh>
    <rPh sb="128" eb="131">
      <t>スイセンカ</t>
    </rPh>
    <rPh sb="131" eb="132">
      <t>リツ</t>
    </rPh>
    <rPh sb="133" eb="135">
      <t>コウジョウ</t>
    </rPh>
    <rPh sb="136" eb="137">
      <t>ト</t>
    </rPh>
    <rPh sb="138" eb="139">
      <t>ク</t>
    </rPh>
    <rPh sb="140" eb="142">
      <t>ヒツヨウ</t>
    </rPh>
    <rPh sb="150" eb="152">
      <t>コンゴ</t>
    </rPh>
    <rPh sb="153" eb="156">
      <t>ゲスイドウ</t>
    </rPh>
    <rPh sb="156" eb="158">
      <t>シセツ</t>
    </rPh>
    <rPh sb="159" eb="162">
      <t>ロウキュウカ</t>
    </rPh>
    <rPh sb="162" eb="164">
      <t>タイサク</t>
    </rPh>
    <rPh sb="165" eb="167">
      <t>ヒヨウ</t>
    </rPh>
    <rPh sb="168" eb="170">
      <t>ゾウカ</t>
    </rPh>
    <rPh sb="175" eb="176">
      <t>カク</t>
    </rPh>
    <rPh sb="176" eb="178">
      <t>シセツ</t>
    </rPh>
    <rPh sb="179" eb="181">
      <t>カイチク</t>
    </rPh>
    <rPh sb="181" eb="183">
      <t>ケイカク</t>
    </rPh>
    <rPh sb="184" eb="186">
      <t>サクテイ</t>
    </rPh>
    <rPh sb="188" eb="191">
      <t>コウリツテキ</t>
    </rPh>
    <rPh sb="192" eb="194">
      <t>カイチク</t>
    </rPh>
    <rPh sb="194" eb="196">
      <t>コウシン</t>
    </rPh>
    <rPh sb="197" eb="199">
      <t>ジッシ</t>
    </rPh>
    <rPh sb="203" eb="205">
      <t>ヨテイ</t>
    </rPh>
    <phoneticPr fontId="4"/>
  </si>
  <si>
    <t xml:space="preserve">①経常収支比率
 100％を上回っており良好ですが、経費回収率が低く、使用料以外の収入に依存している部分が大きいため、費用削減と使用料収入の増加に努める必要があります。                                       
②累積欠損金比率
　累積欠損金は生じていないため、0.00％です。
③流動比率
　現金預金の増加と流動負債における企業債償還金が減少しているため、改善しています。　　　　　　　　　　　　　　　　　　　　　　　　　　　　　　　　　　　　　　　　　　　　　　　　　　　　　　　　　　　　　　　④企業債残高対事業規模比率
　類似団体平均および全国平均より高い数値ですが、企業債残高の減少と今後の投資規模から見て、下がる見込みです。
⑤経費回収率
　100％を下回っており、不足分は一般会計からの繰入金で賄っているため、適正な使用料の確保と汚水処理費削減に取り組む必要があります。
⑥汚水処理原価
　類似団体平均と比べて低い数値にあり、良好な状態です。引き続き、汚水処理費の削減に努めます。
⑦施設利用率
　類似団体平均と同等の数値です。将来の人口減少を踏まえて施設規模を検討していく必要があります。
⑧水洗化率
　類似団体平均に比べて低く、水質保全と使用料収入の増加を図るため、戸別訪問の強化と一層の普及促進のための啓発活動に努めていく必要があります。
</t>
    <rPh sb="1" eb="3">
      <t>ケイジョウ</t>
    </rPh>
    <rPh sb="3" eb="5">
      <t>シュウシ</t>
    </rPh>
    <rPh sb="14" eb="16">
      <t>ウワマワ</t>
    </rPh>
    <rPh sb="20" eb="22">
      <t>リョウコウ</t>
    </rPh>
    <rPh sb="26" eb="28">
      <t>ケイヒ</t>
    </rPh>
    <rPh sb="28" eb="30">
      <t>カイシュウ</t>
    </rPh>
    <rPh sb="30" eb="31">
      <t>リツ</t>
    </rPh>
    <rPh sb="32" eb="33">
      <t>ヒク</t>
    </rPh>
    <rPh sb="35" eb="38">
      <t>シヨウリョウ</t>
    </rPh>
    <rPh sb="38" eb="40">
      <t>イガイ</t>
    </rPh>
    <rPh sb="41" eb="43">
      <t>シュウニュウ</t>
    </rPh>
    <rPh sb="44" eb="46">
      <t>イゾン</t>
    </rPh>
    <rPh sb="50" eb="52">
      <t>ブブン</t>
    </rPh>
    <rPh sb="53" eb="54">
      <t>オオ</t>
    </rPh>
    <rPh sb="59" eb="61">
      <t>ヒヨウ</t>
    </rPh>
    <rPh sb="61" eb="63">
      <t>サクゲン</t>
    </rPh>
    <rPh sb="64" eb="67">
      <t>シヨウリョウ</t>
    </rPh>
    <rPh sb="67" eb="69">
      <t>シュウニュウ</t>
    </rPh>
    <rPh sb="70" eb="72">
      <t>ゾウカ</t>
    </rPh>
    <rPh sb="73" eb="74">
      <t>ツト</t>
    </rPh>
    <rPh sb="76" eb="78">
      <t>ヒツヨウ</t>
    </rPh>
    <rPh sb="125" eb="127">
      <t>ルイセキ</t>
    </rPh>
    <rPh sb="127" eb="129">
      <t>ケッソン</t>
    </rPh>
    <rPh sb="129" eb="130">
      <t>カネ</t>
    </rPh>
    <rPh sb="130" eb="132">
      <t>ヒリツ</t>
    </rPh>
    <rPh sb="140" eb="141">
      <t>ショウ</t>
    </rPh>
    <rPh sb="159" eb="161">
      <t>リュウドウ</t>
    </rPh>
    <rPh sb="161" eb="163">
      <t>ヒリツ</t>
    </rPh>
    <rPh sb="165" eb="167">
      <t>ゲンキン</t>
    </rPh>
    <rPh sb="167" eb="169">
      <t>ヨキン</t>
    </rPh>
    <rPh sb="170" eb="172">
      <t>ゾウカ</t>
    </rPh>
    <rPh sb="173" eb="175">
      <t>リュウドウ</t>
    </rPh>
    <rPh sb="175" eb="177">
      <t>フサイ</t>
    </rPh>
    <rPh sb="181" eb="183">
      <t>キギョウ</t>
    </rPh>
    <rPh sb="183" eb="184">
      <t>サイ</t>
    </rPh>
    <rPh sb="184" eb="186">
      <t>ショウカン</t>
    </rPh>
    <rPh sb="186" eb="187">
      <t>キン</t>
    </rPh>
    <rPh sb="188" eb="190">
      <t>ゲンショウ</t>
    </rPh>
    <rPh sb="197" eb="199">
      <t>カイゼン</t>
    </rPh>
    <rPh sb="283" eb="285">
      <t>ルイジ</t>
    </rPh>
    <rPh sb="292" eb="294">
      <t>ゼンコク</t>
    </rPh>
    <rPh sb="294" eb="296">
      <t>ヘイキン</t>
    </rPh>
    <rPh sb="298" eb="299">
      <t>タカ</t>
    </rPh>
    <rPh sb="309" eb="311">
      <t>ザンダカ</t>
    </rPh>
    <rPh sb="315" eb="317">
      <t>コンゴ</t>
    </rPh>
    <rPh sb="318" eb="320">
      <t>トウシ</t>
    </rPh>
    <rPh sb="320" eb="322">
      <t>キボ</t>
    </rPh>
    <rPh sb="324" eb="325">
      <t>ミ</t>
    </rPh>
    <rPh sb="327" eb="328">
      <t>サ</t>
    </rPh>
    <rPh sb="330" eb="332">
      <t>ミコ</t>
    </rPh>
    <rPh sb="338" eb="340">
      <t>ケイヒ</t>
    </rPh>
    <rPh sb="340" eb="342">
      <t>カイシュウ</t>
    </rPh>
    <rPh sb="342" eb="343">
      <t>リツ</t>
    </rPh>
    <rPh sb="350" eb="352">
      <t>シタマワ</t>
    </rPh>
    <rPh sb="357" eb="359">
      <t>フソク</t>
    </rPh>
    <rPh sb="359" eb="360">
      <t>フン</t>
    </rPh>
    <rPh sb="361" eb="363">
      <t>イッパン</t>
    </rPh>
    <rPh sb="363" eb="365">
      <t>カイケイ</t>
    </rPh>
    <rPh sb="368" eb="370">
      <t>クリイレ</t>
    </rPh>
    <rPh sb="370" eb="371">
      <t>キン</t>
    </rPh>
    <rPh sb="372" eb="373">
      <t>マカナ</t>
    </rPh>
    <rPh sb="380" eb="382">
      <t>テキセイ</t>
    </rPh>
    <rPh sb="383" eb="386">
      <t>シヨウリョウ</t>
    </rPh>
    <rPh sb="387" eb="389">
      <t>カクホ</t>
    </rPh>
    <rPh sb="395" eb="397">
      <t>サクゲン</t>
    </rPh>
    <rPh sb="398" eb="399">
      <t>ト</t>
    </rPh>
    <rPh sb="400" eb="401">
      <t>ク</t>
    </rPh>
    <rPh sb="402" eb="404">
      <t>ヒツヨウ</t>
    </rPh>
    <rPh sb="412" eb="414">
      <t>オスイ</t>
    </rPh>
    <rPh sb="414" eb="416">
      <t>ショリ</t>
    </rPh>
    <rPh sb="416" eb="418">
      <t>ゲンカ</t>
    </rPh>
    <rPh sb="420" eb="422">
      <t>ルイジ</t>
    </rPh>
    <rPh sb="422" eb="424">
      <t>ダンタイ</t>
    </rPh>
    <rPh sb="424" eb="426">
      <t>ヘイキン</t>
    </rPh>
    <rPh sb="427" eb="428">
      <t>クラ</t>
    </rPh>
    <rPh sb="430" eb="431">
      <t>ヒク</t>
    </rPh>
    <rPh sb="432" eb="434">
      <t>スウチ</t>
    </rPh>
    <rPh sb="438" eb="440">
      <t>リョウコウ</t>
    </rPh>
    <rPh sb="441" eb="443">
      <t>ジョウタイ</t>
    </rPh>
    <rPh sb="446" eb="447">
      <t>ヒ</t>
    </rPh>
    <rPh sb="448" eb="449">
      <t>ツヅ</t>
    </rPh>
    <rPh sb="451" eb="453">
      <t>オスイ</t>
    </rPh>
    <rPh sb="453" eb="455">
      <t>ショリ</t>
    </rPh>
    <rPh sb="455" eb="456">
      <t>ヒ</t>
    </rPh>
    <rPh sb="457" eb="459">
      <t>サクゲン</t>
    </rPh>
    <rPh sb="460" eb="461">
      <t>ツト</t>
    </rPh>
    <rPh sb="467" eb="469">
      <t>シセツ</t>
    </rPh>
    <rPh sb="469" eb="471">
      <t>リヨウ</t>
    </rPh>
    <rPh sb="471" eb="472">
      <t>リツ</t>
    </rPh>
    <rPh sb="474" eb="476">
      <t>ルイジ</t>
    </rPh>
    <rPh sb="476" eb="478">
      <t>ダンタイ</t>
    </rPh>
    <rPh sb="478" eb="480">
      <t>ヘイキン</t>
    </rPh>
    <rPh sb="481" eb="483">
      <t>ドウトウ</t>
    </rPh>
    <rPh sb="484" eb="486">
      <t>スウチ</t>
    </rPh>
    <rPh sb="489" eb="491">
      <t>ショウライ</t>
    </rPh>
    <rPh sb="492" eb="494">
      <t>ジンコウ</t>
    </rPh>
    <rPh sb="494" eb="496">
      <t>ゲンショウ</t>
    </rPh>
    <rPh sb="497" eb="498">
      <t>フ</t>
    </rPh>
    <rPh sb="501" eb="503">
      <t>シセツ</t>
    </rPh>
    <rPh sb="503" eb="505">
      <t>キボ</t>
    </rPh>
    <rPh sb="506" eb="508">
      <t>ケントウ</t>
    </rPh>
    <rPh sb="512" eb="514">
      <t>ヒツヨウ</t>
    </rPh>
    <rPh sb="522" eb="525">
      <t>スイセンカ</t>
    </rPh>
    <rPh sb="525" eb="526">
      <t>リツ</t>
    </rPh>
    <rPh sb="528" eb="530">
      <t>ルイジ</t>
    </rPh>
    <rPh sb="530" eb="532">
      <t>ダンタイ</t>
    </rPh>
    <rPh sb="532" eb="534">
      <t>ヘイキン</t>
    </rPh>
    <rPh sb="535" eb="536">
      <t>クラ</t>
    </rPh>
    <rPh sb="538" eb="539">
      <t>ヒク</t>
    </rPh>
    <rPh sb="541" eb="543">
      <t>スイシツ</t>
    </rPh>
    <rPh sb="543" eb="545">
      <t>ホゼン</t>
    </rPh>
    <rPh sb="546" eb="549">
      <t>シヨウリョウ</t>
    </rPh>
    <rPh sb="549" eb="551">
      <t>シュウニュウ</t>
    </rPh>
    <rPh sb="552" eb="554">
      <t>ゾウカ</t>
    </rPh>
    <rPh sb="555" eb="556">
      <t>ハカ</t>
    </rPh>
    <rPh sb="560" eb="562">
      <t>コベツ</t>
    </rPh>
    <rPh sb="562" eb="564">
      <t>ホウモン</t>
    </rPh>
    <rPh sb="565" eb="567">
      <t>キョウカ</t>
    </rPh>
    <rPh sb="568" eb="570">
      <t>イッソウ</t>
    </rPh>
    <rPh sb="571" eb="573">
      <t>フキュウ</t>
    </rPh>
    <rPh sb="573" eb="575">
      <t>ソクシン</t>
    </rPh>
    <rPh sb="579" eb="581">
      <t>ケイハツ</t>
    </rPh>
    <rPh sb="581" eb="583">
      <t>カツドウ</t>
    </rPh>
    <rPh sb="584" eb="585">
      <t>ツト</t>
    </rPh>
    <rPh sb="589" eb="591">
      <t>ヒツヨウ</t>
    </rPh>
    <phoneticPr fontId="4"/>
  </si>
  <si>
    <t>①有形固定資産減価償却率
　令和2年度より地方公営企業法を適用したことから、類似団体平均及び全国平均より低い数値となっていますが、今後は増加していく見込みです。
②管渠老朽化比率
　供用開始からの経過年数が40年であり、法定耐用年数を経過した管渠がないことから低い数値ですが、今後、更新時期を迎える管渠が増加することから計画的な改築更新を実施していく予定です。
③管渠改善率
　法定耐用年数を経過した管渠がなく改築率は低いですが、今後は下水道ストックマネジメント計画に基づく修繕改築計画を策定し、優先度に応じた改築を実施していく予定です。</t>
    <rPh sb="21" eb="23">
      <t>チホウ</t>
    </rPh>
    <rPh sb="23" eb="25">
      <t>コウエイ</t>
    </rPh>
    <rPh sb="25" eb="27">
      <t>キギョウ</t>
    </rPh>
    <rPh sb="27" eb="28">
      <t>ホウ</t>
    </rPh>
    <rPh sb="44" eb="45">
      <t>オヨ</t>
    </rPh>
    <rPh sb="52" eb="53">
      <t>ヒク</t>
    </rPh>
    <rPh sb="54" eb="56">
      <t>スウチ</t>
    </rPh>
    <rPh sb="65" eb="67">
      <t>コンゴ</t>
    </rPh>
    <rPh sb="68" eb="70">
      <t>ゾウカ</t>
    </rPh>
    <rPh sb="74" eb="76">
      <t>ミコ</t>
    </rPh>
    <rPh sb="138" eb="140">
      <t>コンゴ</t>
    </rPh>
    <rPh sb="141" eb="143">
      <t>コウシン</t>
    </rPh>
    <rPh sb="143" eb="145">
      <t>ジキ</t>
    </rPh>
    <rPh sb="146" eb="147">
      <t>ムカ</t>
    </rPh>
    <rPh sb="149" eb="151">
      <t>カンキョ</t>
    </rPh>
    <rPh sb="160" eb="163">
      <t>ケイカクテキ</t>
    </rPh>
    <rPh sb="164" eb="166">
      <t>カイチク</t>
    </rPh>
    <rPh sb="166" eb="168">
      <t>コウシン</t>
    </rPh>
    <rPh sb="169" eb="171">
      <t>ジッシ</t>
    </rPh>
    <rPh sb="175" eb="177">
      <t>ヨテイ</t>
    </rPh>
    <rPh sb="196" eb="198">
      <t>ケイカ</t>
    </rPh>
    <rPh sb="200" eb="202">
      <t>カンキョ</t>
    </rPh>
    <rPh sb="205" eb="207">
      <t>カイチク</t>
    </rPh>
    <rPh sb="207" eb="208">
      <t>リツ</t>
    </rPh>
    <rPh sb="209" eb="210">
      <t>ヒク</t>
    </rPh>
    <rPh sb="215" eb="21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</si>
</sst>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0.03</c:v>
                </c:pt>
                <c:pt idx="3">
                  <c:v>0.04</c:v>
                </c:pt>
                <c:pt idx="4">
                  <c:v>0.01</c:v>
                </c:pt>
              </c:numCache>
            </c:numRef>
          </c:val>
          <c:extLst>
            <c:ext xmlns:c16="http://schemas.microsoft.com/office/drawing/2014/chart" uri="{C3380CC4-5D6E-409C-BE32-E72D297353CC}">
              <c16:uniqueId val="{00000000-DED5-4D42-B684-B01ED1A93C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DED5-4D42-B684-B01ED1A93C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66</c:v>
                </c:pt>
                <c:pt idx="3">
                  <c:v>66.27</c:v>
                </c:pt>
                <c:pt idx="4">
                  <c:v>65.900000000000006</c:v>
                </c:pt>
              </c:numCache>
            </c:numRef>
          </c:val>
          <c:extLst>
            <c:ext xmlns:c16="http://schemas.microsoft.com/office/drawing/2014/chart" uri="{C3380CC4-5D6E-409C-BE32-E72D297353CC}">
              <c16:uniqueId val="{00000000-6109-44FB-88D5-B90B90EBD3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6109-44FB-88D5-B90B90EBD3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88.46</c:v>
                </c:pt>
                <c:pt idx="3">
                  <c:v>88.56</c:v>
                </c:pt>
                <c:pt idx="4">
                  <c:v>88.65</c:v>
                </c:pt>
              </c:numCache>
            </c:numRef>
          </c:val>
          <c:extLst>
            <c:ext xmlns:c16="http://schemas.microsoft.com/office/drawing/2014/chart" uri="{C3380CC4-5D6E-409C-BE32-E72D297353CC}">
              <c16:uniqueId val="{00000000-3A26-47E6-8683-264C338C549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3A26-47E6-8683-264C338C549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117.59</c:v>
                </c:pt>
                <c:pt idx="3">
                  <c:v>113.94</c:v>
                </c:pt>
                <c:pt idx="4">
                  <c:v>113.7</c:v>
                </c:pt>
              </c:numCache>
            </c:numRef>
          </c:val>
          <c:extLst>
            <c:ext xmlns:c16="http://schemas.microsoft.com/office/drawing/2014/chart" uri="{C3380CC4-5D6E-409C-BE32-E72D297353CC}">
              <c16:uniqueId val="{00000000-4B55-4244-88CC-17257F750A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4B55-4244-88CC-17257F750A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4.04</c:v>
                </c:pt>
                <c:pt idx="3">
                  <c:v>7.78</c:v>
                </c:pt>
                <c:pt idx="4">
                  <c:v>11.46</c:v>
                </c:pt>
              </c:numCache>
            </c:numRef>
          </c:val>
          <c:extLst>
            <c:ext xmlns:c16="http://schemas.microsoft.com/office/drawing/2014/chart" uri="{C3380CC4-5D6E-409C-BE32-E72D297353CC}">
              <c16:uniqueId val="{00000000-0FAC-4C89-9BE7-A4BDB0003F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0FAC-4C89-9BE7-A4BDB0003F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2E-4FE4-A71A-80582DAEC0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662E-4FE4-A71A-80582DAEC0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4D-40B5-8CC5-038D8AE6AC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A64D-40B5-8CC5-038D8AE6AC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50.88</c:v>
                </c:pt>
                <c:pt idx="3">
                  <c:v>73.91</c:v>
                </c:pt>
                <c:pt idx="4">
                  <c:v>92.25</c:v>
                </c:pt>
              </c:numCache>
            </c:numRef>
          </c:val>
          <c:extLst>
            <c:ext xmlns:c16="http://schemas.microsoft.com/office/drawing/2014/chart" uri="{C3380CC4-5D6E-409C-BE32-E72D297353CC}">
              <c16:uniqueId val="{00000000-2BC1-4345-A523-A8756875D5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2BC1-4345-A523-A8756875D5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929.66</c:v>
                </c:pt>
                <c:pt idx="3">
                  <c:v>903.44</c:v>
                </c:pt>
                <c:pt idx="4">
                  <c:v>863.14</c:v>
                </c:pt>
              </c:numCache>
            </c:numRef>
          </c:val>
          <c:extLst>
            <c:ext xmlns:c16="http://schemas.microsoft.com/office/drawing/2014/chart" uri="{C3380CC4-5D6E-409C-BE32-E72D297353CC}">
              <c16:uniqueId val="{00000000-D3C9-4EDA-AF75-D4017A6B1F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D3C9-4EDA-AF75-D4017A6B1F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70.03</c:v>
                </c:pt>
                <c:pt idx="3">
                  <c:v>70.05</c:v>
                </c:pt>
                <c:pt idx="4">
                  <c:v>70.11</c:v>
                </c:pt>
              </c:numCache>
            </c:numRef>
          </c:val>
          <c:extLst>
            <c:ext xmlns:c16="http://schemas.microsoft.com/office/drawing/2014/chart" uri="{C3380CC4-5D6E-409C-BE32-E72D297353CC}">
              <c16:uniqueId val="{00000000-5FB7-45F2-8323-142F33ACE2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5FB7-45F2-8323-142F33ACE2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00A6-4ACE-884B-8D3FFA83732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00A6-4ACE-884B-8D3FFA83732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39"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静岡県　富士宮市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5">
        <f>データ!S6</f>
        <v>129250</v>
      </c>
      <c r="AM8" s="45"/>
      <c r="AN8" s="45"/>
      <c r="AO8" s="45"/>
      <c r="AP8" s="45"/>
      <c r="AQ8" s="45"/>
      <c r="AR8" s="45"/>
      <c r="AS8" s="45"/>
      <c r="AT8" s="46">
        <f>データ!T6</f>
        <v>389.08</v>
      </c>
      <c r="AU8" s="46"/>
      <c r="AV8" s="46"/>
      <c r="AW8" s="46"/>
      <c r="AX8" s="46"/>
      <c r="AY8" s="46"/>
      <c r="AZ8" s="46"/>
      <c r="BA8" s="46"/>
      <c r="BB8" s="46">
        <f>データ!U6</f>
        <v>332.19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73.63</v>
      </c>
      <c r="J10" s="46"/>
      <c r="K10" s="46"/>
      <c r="L10" s="46"/>
      <c r="M10" s="46"/>
      <c r="N10" s="46"/>
      <c r="O10" s="46"/>
      <c r="P10" s="46">
        <f>データ!P6</f>
        <v>54.35</v>
      </c>
      <c r="Q10" s="46"/>
      <c r="R10" s="46"/>
      <c r="S10" s="46"/>
      <c r="T10" s="46"/>
      <c r="U10" s="46"/>
      <c r="V10" s="46"/>
      <c r="W10" s="46">
        <f>データ!Q6</f>
        <v>71.48</v>
      </c>
      <c r="X10" s="46"/>
      <c r="Y10" s="46"/>
      <c r="Z10" s="46"/>
      <c r="AA10" s="46"/>
      <c r="AB10" s="46"/>
      <c r="AC10" s="46"/>
      <c r="AD10" s="45">
        <f>データ!R6</f>
        <v>1947</v>
      </c>
      <c r="AE10" s="45"/>
      <c r="AF10" s="45"/>
      <c r="AG10" s="45"/>
      <c r="AH10" s="45"/>
      <c r="AI10" s="45"/>
      <c r="AJ10" s="45"/>
      <c r="AK10" s="2"/>
      <c r="AL10" s="45">
        <f>データ!V6</f>
        <v>69952</v>
      </c>
      <c r="AM10" s="45"/>
      <c r="AN10" s="45"/>
      <c r="AO10" s="45"/>
      <c r="AP10" s="45"/>
      <c r="AQ10" s="45"/>
      <c r="AR10" s="45"/>
      <c r="AS10" s="45"/>
      <c r="AT10" s="46">
        <f>データ!W6</f>
        <v>15.02</v>
      </c>
      <c r="AU10" s="46"/>
      <c r="AV10" s="46"/>
      <c r="AW10" s="46"/>
      <c r="AX10" s="46"/>
      <c r="AY10" s="46"/>
      <c r="AZ10" s="46"/>
      <c r="BA10" s="46"/>
      <c r="BB10" s="46">
        <f>データ!X6</f>
        <v>4657.26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kU+aPdqD3o5hBGvWE6n3LtdQ4WinYMPtOBhNTcHuW+SkiUEMPoUJ3ksXJYT1flKGyee1o17OwiVhp+CUZJIqw==" saltValue="d0JSRi9tQxXWA1QOtdaD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222071</v>
      </c>
      <c r="D6" s="19">
        <f t="shared" si="3"/>
        <v>46</v>
      </c>
      <c r="E6" s="19">
        <f t="shared" si="3"/>
        <v>17</v>
      </c>
      <c r="F6" s="19">
        <f t="shared" si="3"/>
        <v>1</v>
      </c>
      <c r="G6" s="19">
        <f t="shared" si="3"/>
        <v>0</v>
      </c>
      <c r="H6" s="19" t="str">
        <f t="shared" si="3"/>
        <v>静岡県　富士宮市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73.63</v>
      </c>
      <c r="P6" s="20">
        <f t="shared" si="3"/>
        <v>54.35</v>
      </c>
      <c r="Q6" s="20">
        <f t="shared" si="3"/>
        <v>71.48</v>
      </c>
      <c r="R6" s="20">
        <f t="shared" si="3"/>
        <v>1947</v>
      </c>
      <c r="S6" s="20">
        <f t="shared" si="3"/>
        <v>129250</v>
      </c>
      <c r="T6" s="20">
        <f t="shared" si="3"/>
        <v>389.08</v>
      </c>
      <c r="U6" s="20">
        <f t="shared" si="3"/>
        <v>332.19</v>
      </c>
      <c r="V6" s="20">
        <f t="shared" si="3"/>
        <v>69952</v>
      </c>
      <c r="W6" s="20">
        <f t="shared" si="3"/>
        <v>15.02</v>
      </c>
      <c r="X6" s="20">
        <f t="shared" si="3"/>
        <v>4657.26</v>
      </c>
      <c r="Y6" s="21" t="str">
        <f>IF(Y7="",NA(),Y7)</f>
        <v>-</v>
      </c>
      <c r="Z6" s="21" t="str">
        <f t="shared" ref="Z6:AH6" si="4">IF(Z7="",NA(),Z7)</f>
        <v>-</v>
      </c>
      <c r="AA6" s="21">
        <f t="shared" si="4"/>
        <v>117.59</v>
      </c>
      <c r="AB6" s="21">
        <f t="shared" si="4"/>
        <v>113.94</v>
      </c>
      <c r="AC6" s="21">
        <f t="shared" si="4"/>
        <v>113.7</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50.88</v>
      </c>
      <c r="AX6" s="21">
        <f t="shared" si="6"/>
        <v>73.91</v>
      </c>
      <c r="AY6" s="21">
        <f t="shared" si="6"/>
        <v>92.25</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929.66</v>
      </c>
      <c r="BI6" s="21">
        <f t="shared" si="7"/>
        <v>903.44</v>
      </c>
      <c r="BJ6" s="21">
        <f t="shared" si="7"/>
        <v>863.14</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70.03</v>
      </c>
      <c r="BT6" s="21">
        <f t="shared" si="8"/>
        <v>70.05</v>
      </c>
      <c r="BU6" s="21">
        <f t="shared" si="8"/>
        <v>70.11</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66</v>
      </c>
      <c r="CP6" s="21">
        <f t="shared" si="10"/>
        <v>66.27</v>
      </c>
      <c r="CQ6" s="21">
        <f t="shared" si="10"/>
        <v>65.900000000000006</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88.46</v>
      </c>
      <c r="DA6" s="21">
        <f t="shared" si="11"/>
        <v>88.56</v>
      </c>
      <c r="DB6" s="21">
        <f t="shared" si="11"/>
        <v>88.65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4.04</v>
      </c>
      <c r="DL6" s="21">
        <f t="shared" si="12"/>
        <v>7.78</v>
      </c>
      <c r="DM6" s="21">
        <f t="shared" si="12"/>
        <v>11.46</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0.03</v>
      </c>
      <c r="EH6" s="21">
        <f t="shared" si="14"/>
        <v>0.04</v>
      </c>
      <c r="EI6" s="21">
        <f t="shared" si="14"/>
        <v>0.01</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222071</v>
      </c>
      <c r="D7" s="23">
        <v>46</v>
      </c>
      <c r="E7" s="23">
        <v>17</v>
      </c>
      <c r="F7" s="23">
        <v>1</v>
      </c>
      <c r="G7" s="23">
        <v>0</v>
      </c>
      <c r="H7" s="23" t="s">
        <v>96</v>
      </c>
      <c r="I7" s="23" t="s">
        <v>97</v>
      </c>
      <c r="J7" s="23" t="s">
        <v>98</v>
      </c>
      <c r="K7" s="23" t="s">
        <v>99</v>
      </c>
      <c r="L7" s="23" t="s">
        <v>100</v>
      </c>
      <c r="M7" s="23" t="s">
        <v>101</v>
      </c>
      <c r="N7" s="24" t="s">
        <v>102</v>
      </c>
      <c r="O7" s="24">
        <v>73.63</v>
      </c>
      <c r="P7" s="24">
        <v>54.35</v>
      </c>
      <c r="Q7" s="24">
        <v>71.48</v>
      </c>
      <c r="R7" s="24">
        <v>1947</v>
      </c>
      <c r="S7" s="24">
        <v>129250</v>
      </c>
      <c r="T7" s="24">
        <v>389.08</v>
      </c>
      <c r="U7" s="24">
        <v>332.19</v>
      </c>
      <c r="V7" s="24">
        <v>69952</v>
      </c>
      <c r="W7" s="24">
        <v>15.02</v>
      </c>
      <c r="X7" s="24">
        <v>4657.26</v>
      </c>
      <c r="Y7" s="24" t="s">
        <v>102</v>
      </c>
      <c r="Z7" s="24" t="s">
        <v>102</v>
      </c>
      <c r="AA7" s="24">
        <v>117.59</v>
      </c>
      <c r="AB7" s="24">
        <v>113.94</v>
      </c>
      <c r="AC7" s="24">
        <v>113.7</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50.88</v>
      </c>
      <c r="AX7" s="24">
        <v>73.91</v>
      </c>
      <c r="AY7" s="24">
        <v>92.25</v>
      </c>
      <c r="AZ7" s="24" t="s">
        <v>102</v>
      </c>
      <c r="BA7" s="24" t="s">
        <v>102</v>
      </c>
      <c r="BB7" s="24">
        <v>67.930000000000007</v>
      </c>
      <c r="BC7" s="24">
        <v>68.53</v>
      </c>
      <c r="BD7" s="24">
        <v>69.180000000000007</v>
      </c>
      <c r="BE7" s="24">
        <v>73.44</v>
      </c>
      <c r="BF7" s="24" t="s">
        <v>102</v>
      </c>
      <c r="BG7" s="24" t="s">
        <v>102</v>
      </c>
      <c r="BH7" s="24">
        <v>929.66</v>
      </c>
      <c r="BI7" s="24">
        <v>903.44</v>
      </c>
      <c r="BJ7" s="24">
        <v>863.14</v>
      </c>
      <c r="BK7" s="24" t="s">
        <v>102</v>
      </c>
      <c r="BL7" s="24" t="s">
        <v>102</v>
      </c>
      <c r="BM7" s="24">
        <v>857.88</v>
      </c>
      <c r="BN7" s="24">
        <v>825.1</v>
      </c>
      <c r="BO7" s="24">
        <v>789.87</v>
      </c>
      <c r="BP7" s="24">
        <v>652.82000000000005</v>
      </c>
      <c r="BQ7" s="24" t="s">
        <v>102</v>
      </c>
      <c r="BR7" s="24" t="s">
        <v>102</v>
      </c>
      <c r="BS7" s="24">
        <v>70.03</v>
      </c>
      <c r="BT7" s="24">
        <v>70.05</v>
      </c>
      <c r="BU7" s="24">
        <v>70.11</v>
      </c>
      <c r="BV7" s="24" t="s">
        <v>102</v>
      </c>
      <c r="BW7" s="24" t="s">
        <v>102</v>
      </c>
      <c r="BX7" s="24">
        <v>94.97</v>
      </c>
      <c r="BY7" s="24">
        <v>97.07</v>
      </c>
      <c r="BZ7" s="24">
        <v>98.06</v>
      </c>
      <c r="CA7" s="24">
        <v>97.61</v>
      </c>
      <c r="CB7" s="24" t="s">
        <v>102</v>
      </c>
      <c r="CC7" s="24" t="s">
        <v>102</v>
      </c>
      <c r="CD7" s="24">
        <v>150</v>
      </c>
      <c r="CE7" s="24">
        <v>150</v>
      </c>
      <c r="CF7" s="24">
        <v>150</v>
      </c>
      <c r="CG7" s="24" t="s">
        <v>102</v>
      </c>
      <c r="CH7" s="24" t="s">
        <v>102</v>
      </c>
      <c r="CI7" s="24">
        <v>159.49</v>
      </c>
      <c r="CJ7" s="24">
        <v>157.81</v>
      </c>
      <c r="CK7" s="24">
        <v>157.37</v>
      </c>
      <c r="CL7" s="24">
        <v>138.29</v>
      </c>
      <c r="CM7" s="24" t="s">
        <v>102</v>
      </c>
      <c r="CN7" s="24" t="s">
        <v>102</v>
      </c>
      <c r="CO7" s="24">
        <v>66</v>
      </c>
      <c r="CP7" s="24">
        <v>66.27</v>
      </c>
      <c r="CQ7" s="24">
        <v>65.900000000000006</v>
      </c>
      <c r="CR7" s="24" t="s">
        <v>102</v>
      </c>
      <c r="CS7" s="24" t="s">
        <v>102</v>
      </c>
      <c r="CT7" s="24">
        <v>65.28</v>
      </c>
      <c r="CU7" s="24">
        <v>64.92</v>
      </c>
      <c r="CV7" s="24">
        <v>64.14</v>
      </c>
      <c r="CW7" s="24">
        <v>59.1</v>
      </c>
      <c r="CX7" s="24" t="s">
        <v>102</v>
      </c>
      <c r="CY7" s="24" t="s">
        <v>102</v>
      </c>
      <c r="CZ7" s="24">
        <v>88.46</v>
      </c>
      <c r="DA7" s="24">
        <v>88.56</v>
      </c>
      <c r="DB7" s="24">
        <v>88.65</v>
      </c>
      <c r="DC7" s="24" t="s">
        <v>102</v>
      </c>
      <c r="DD7" s="24" t="s">
        <v>102</v>
      </c>
      <c r="DE7" s="24">
        <v>92.72</v>
      </c>
      <c r="DF7" s="24">
        <v>92.88</v>
      </c>
      <c r="DG7" s="24">
        <v>92.9</v>
      </c>
      <c r="DH7" s="24">
        <v>95.82</v>
      </c>
      <c r="DI7" s="24" t="s">
        <v>102</v>
      </c>
      <c r="DJ7" s="24" t="s">
        <v>102</v>
      </c>
      <c r="DK7" s="24">
        <v>4.04</v>
      </c>
      <c r="DL7" s="24">
        <v>7.78</v>
      </c>
      <c r="DM7" s="24">
        <v>11.46</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0.03</v>
      </c>
      <c r="EH7" s="24">
        <v>0.04</v>
      </c>
      <c r="EI7" s="24">
        <v>0.01</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深澤　敬子</cp:lastModifiedBy>
  <cp:lastPrinted>2024-02-07T04:59:15Z</cp:lastPrinted>
  <dcterms:created xsi:type="dcterms:W3CDTF">2023-12-12T00:47:23Z</dcterms:created>
  <dcterms:modified xsi:type="dcterms:W3CDTF">2024-02-15T23:52:36Z</dcterms:modified>
  <cp:category/>
</cp:coreProperties>
</file>