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スタッフ\05各種報告\公営企業関係\202401170910_【2_2（金）〆】公営企業に係る経営比較分析表（令和４年度決算）の分析等について（依頼）※ファイルはセキュファファイル交\04回答\"/>
    </mc:Choice>
  </mc:AlternateContent>
  <workbookProtection workbookAlgorithmName="SHA-512" workbookHashValue="gBx3JDWq/IPZBE+b7mjWl8upLL6lr7vX2MQa0tiBczogKQxyfEt1YEsSiRK+YZ+ZutlfryojoDQdU5OMwr3Yfw==" workbookSaltValue="+oPj8p51Psu8EZg5cEVEd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<sst xmlns="http://schemas.openxmlformats.org/spreadsheetml/2006/main" count="272" uniqueCount="113">
  <si>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</si>
  <si>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</si>
  <si>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</si>
  <si>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</si>
  <si>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</si>
  <si>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</si>
  <si>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</si>
  <si>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</si>
  <si>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</si>
  <si>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</si>
  <si>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</si>
  <si>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</si>
  <si>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</si>
  <si>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</si>
  <si>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</si>
  <si>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</si>
  <si>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</si>
  <si>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</si>
  <si>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</si>
  <si>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</si>
  <si>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</si>
  <si>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</si>
  <si>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</si>
  <si>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</si>
  <si>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</si>
  <si>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</si>
  <si>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</si>
  <si>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</si>
  <si>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</si>
  <si>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</si>
  <si>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</si>
  <si>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</si>
  <si>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</si>
  <si>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</si>
  <si>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</si>
  <si>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</si>
  <si>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</si>
  <si>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</si>
  <si>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</si>
  <si>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</si>
  <si>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</si>
  <si>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</si>
  <si>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</si>
  <si>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</si>
  <si>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</si>
  <si>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</si>
  <si>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</si>
  <si>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</si>
  <si>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</si>
  <si>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</si>
  <si>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</si>
  <si>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</si>
  <si>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</si>
  <si>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</si>
  <si>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</si>
  <si>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</si>
  <si>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</si>
  <si>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</si>
  <si>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</si>
  <si>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</si>
  <si>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</si>
  <si>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</si>
  <si>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</si>
  <si>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</si>
  <si>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</si>
  <si>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</si>
  <si>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</si>
  <si>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</si>
  <si>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</si>
  <si>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</si>
  <si>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</si>
  <si>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</si>
  <si>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</si>
  <si>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</si>
  <si>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</si>
  <si>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</si>
  <si>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</si>
  <si>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</si>
  <si>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</si>
  <si>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</si>
  <si>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</si>
  <si>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</si>
  <si>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</si>
  <si>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</si>
  <si>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</si>
  <si>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</si>
  <si>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</si>
  <si>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</si>
  <si>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</si>
  <si>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</si>
  <si>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</si>
  <si>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</si>
  <si>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</si>
  <si>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</si>
  <si>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</si>
  <si>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</si>
  <si>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</si>
  <si>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</si>
  <si>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</si>
  <si>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</si>
  <si>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</si>
  <si>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</si>
  <si>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</si>
  <si>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</si>
  <si>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</si>
  <si>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</si>
  <si>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</si>
  <si>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</si>
  <si>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</si>
  <si>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</si>
  <si>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簡易水道事業については、維持管理に不足する金額を地元財産区で負担する仕組みになっているため、経営状態は安定しています。老朽化の状況については、前年度より老朽化が進んでおり管路経年化率及び管路更新率について全国及び類似団体平均値に比べて悪いため、区域外の第二東海自動車道関連工事が終わり次第、計画的な老朽管更新及び管路の耐震化が必要です。今後も地元財産区との調整を密にし、安定した経営状態の維持及び老朽管等の更新に努めます。</t>
    <rPh sb="0" eb="2">
      <t>トウシ</t>
    </rPh>
    <rPh sb="3" eb="5">
      <t>カンイ</t>
    </rPh>
    <rPh sb="5" eb="7">
      <t>スイドウ</t>
    </rPh>
    <rPh sb="7" eb="9">
      <t>ジギョウ</t>
    </rPh>
    <rPh sb="15" eb="17">
      <t>イジ</t>
    </rPh>
    <rPh sb="17" eb="19">
      <t>カンリ</t>
    </rPh>
    <rPh sb="20" eb="22">
      <t>フソク</t>
    </rPh>
    <rPh sb="24" eb="26">
      <t>キンガク</t>
    </rPh>
    <rPh sb="27" eb="29">
      <t>ジモト</t>
    </rPh>
    <rPh sb="29" eb="31">
      <t>ザイサン</t>
    </rPh>
    <rPh sb="31" eb="32">
      <t>ク</t>
    </rPh>
    <rPh sb="33" eb="35">
      <t>フタン</t>
    </rPh>
    <rPh sb="37" eb="39">
      <t>シク</t>
    </rPh>
    <rPh sb="49" eb="51">
      <t>ケイエイ</t>
    </rPh>
    <rPh sb="51" eb="53">
      <t>ジョウタイ</t>
    </rPh>
    <rPh sb="54" eb="56">
      <t>アンテイ</t>
    </rPh>
    <rPh sb="62" eb="64">
      <t>ロウキュウ</t>
    </rPh>
    <rPh sb="64" eb="65">
      <t>カ</t>
    </rPh>
    <rPh sb="66" eb="68">
      <t>ジョウキョウ</t>
    </rPh>
    <rPh sb="74" eb="77">
      <t>ゼンネンド</t>
    </rPh>
    <rPh sb="79" eb="82">
      <t>ロウキュウカ</t>
    </rPh>
    <rPh sb="83" eb="84">
      <t>スス</t>
    </rPh>
    <rPh sb="88" eb="90">
      <t>カンロ</t>
    </rPh>
    <rPh sb="90" eb="93">
      <t>ケイネンカ</t>
    </rPh>
    <rPh sb="93" eb="94">
      <t>リツ</t>
    </rPh>
    <rPh sb="94" eb="95">
      <t>オヨ</t>
    </rPh>
    <rPh sb="96" eb="98">
      <t>カンロ</t>
    </rPh>
    <rPh sb="98" eb="100">
      <t>コウシン</t>
    </rPh>
    <rPh sb="100" eb="101">
      <t>リツ</t>
    </rPh>
    <rPh sb="105" eb="107">
      <t>ゼンコク</t>
    </rPh>
    <rPh sb="107" eb="108">
      <t>オヨ</t>
    </rPh>
    <rPh sb="157" eb="158">
      <t>オヨ</t>
    </rPh>
    <phoneticPr fontId="4"/>
  </si>
  <si>
    <r>
      <rPr>
        <sz val="11"/>
        <rFont val="ＭＳ ゴシック"/>
        <family val="3"/>
        <charset val="128"/>
      </rPr>
      <t xml:space="preserve">①有形固定資産減価償却率は全国及び類似団体平均値より低い数値となっていますが、前年度より増加しています。これは施設が老朽化していることを示しているため、計画的な施設の更新を検討します。
②管路経年化率は前年度に比べて増加し、③管路更新率については減少していますが、いずれも類似団体平均値より高い数値となっています。これは前年度に引き続き第二東海自動車道関連等の簡易水道区域外における主要事業が立て込んでいることによるものであり、今後も高い数値になることが見込まれます。第二東海自動車道関連工事が終わり次第、他事業と並行して簡易水道事業の管路の老朽化を的確に把握しつつ、計画的な老朽管の更新、管路の耐震化を図ります。
</t>
    </r>
    <r>
      <rPr>
        <sz val="11"/>
        <color rgb="FFFF0000"/>
        <rFont val="ＭＳ ゴシック"/>
        <family val="3"/>
        <charset val="128"/>
      </rPr>
      <t xml:space="preserve">
</t>
    </r>
    <r>
      <rPr>
        <sz val="11"/>
        <rFont val="ＭＳ ゴシック"/>
        <family val="3"/>
        <charset val="128"/>
      </rPr>
      <t>&lt;補足&gt;R2の管路更新率の当該値が表示されていませんが、正しくは0.78％です。</t>
    </r>
    <rPh sb="1" eb="7">
      <t>ユウケイコテイシサン</t>
    </rPh>
    <rPh sb="7" eb="9">
      <t>ゲンカ</t>
    </rPh>
    <rPh sb="9" eb="11">
      <t>ショウキャク</t>
    </rPh>
    <rPh sb="11" eb="12">
      <t>リツ</t>
    </rPh>
    <rPh sb="55" eb="57">
      <t>シセツ</t>
    </rPh>
    <rPh sb="58" eb="61">
      <t>ロウキュウカ</t>
    </rPh>
    <rPh sb="68" eb="69">
      <t>シメ</t>
    </rPh>
    <rPh sb="76" eb="78">
      <t>ケイカク</t>
    </rPh>
    <rPh sb="78" eb="79">
      <t>テキ</t>
    </rPh>
    <rPh sb="80" eb="82">
      <t>シセツ</t>
    </rPh>
    <rPh sb="83" eb="85">
      <t>コウシン</t>
    </rPh>
    <rPh sb="86" eb="88">
      <t>ケントウ</t>
    </rPh>
    <rPh sb="94" eb="96">
      <t>カンロ</t>
    </rPh>
    <rPh sb="96" eb="100">
      <t>ケイネンカリツ</t>
    </rPh>
    <rPh sb="113" eb="115">
      <t>カンロ</t>
    </rPh>
    <rPh sb="115" eb="117">
      <t>コウシン</t>
    </rPh>
    <rPh sb="117" eb="118">
      <t>リツ</t>
    </rPh>
    <rPh sb="123" eb="125">
      <t>ゲンショウ</t>
    </rPh>
    <rPh sb="136" eb="143">
      <t>ルイジダンタイヘイキンチ</t>
    </rPh>
    <rPh sb="145" eb="146">
      <t>タカ</t>
    </rPh>
    <rPh sb="147" eb="149">
      <t>スウチ</t>
    </rPh>
    <rPh sb="160" eb="163">
      <t>ゼンネンド</t>
    </rPh>
    <rPh sb="164" eb="165">
      <t>ヒ</t>
    </rPh>
    <rPh sb="166" eb="167">
      <t>ツヅ</t>
    </rPh>
    <rPh sb="168" eb="170">
      <t>ダイニ</t>
    </rPh>
    <rPh sb="170" eb="172">
      <t>トウカイ</t>
    </rPh>
    <rPh sb="172" eb="175">
      <t>ジドウシャ</t>
    </rPh>
    <rPh sb="175" eb="176">
      <t>ドウ</t>
    </rPh>
    <rPh sb="176" eb="178">
      <t>カンレン</t>
    </rPh>
    <rPh sb="178" eb="179">
      <t>トウ</t>
    </rPh>
    <rPh sb="180" eb="182">
      <t>カンイ</t>
    </rPh>
    <rPh sb="182" eb="184">
      <t>スイドウ</t>
    </rPh>
    <rPh sb="184" eb="186">
      <t>クイキ</t>
    </rPh>
    <rPh sb="186" eb="187">
      <t>ガイ</t>
    </rPh>
    <rPh sb="191" eb="193">
      <t>シュヨウ</t>
    </rPh>
    <rPh sb="193" eb="195">
      <t>ジギョウ</t>
    </rPh>
    <rPh sb="196" eb="197">
      <t>タ</t>
    </rPh>
    <rPh sb="198" eb="199">
      <t>コ</t>
    </rPh>
    <rPh sb="214" eb="216">
      <t>コンゴ</t>
    </rPh>
    <rPh sb="217" eb="218">
      <t>タカ</t>
    </rPh>
    <rPh sb="219" eb="221">
      <t>スウチ</t>
    </rPh>
    <rPh sb="227" eb="229">
      <t>ミコ</t>
    </rPh>
    <rPh sb="234" eb="235">
      <t>ダイ</t>
    </rPh>
    <rPh sb="235" eb="238">
      <t>ニトウカイ</t>
    </rPh>
    <rPh sb="238" eb="242">
      <t>ジドウシャドウ</t>
    </rPh>
    <rPh sb="242" eb="244">
      <t>カンレン</t>
    </rPh>
    <rPh sb="244" eb="246">
      <t>コウジ</t>
    </rPh>
    <rPh sb="247" eb="248">
      <t>オ</t>
    </rPh>
    <rPh sb="250" eb="252">
      <t>シダイ</t>
    </rPh>
    <rPh sb="253" eb="256">
      <t>タジギョウ</t>
    </rPh>
    <rPh sb="257" eb="259">
      <t>ヘイコウ</t>
    </rPh>
    <rPh sb="261" eb="263">
      <t>カンイ</t>
    </rPh>
    <rPh sb="263" eb="265">
      <t>スイドウ</t>
    </rPh>
    <rPh sb="265" eb="267">
      <t>ジギョウ</t>
    </rPh>
    <rPh sb="268" eb="270">
      <t>カンロ</t>
    </rPh>
    <rPh sb="271" eb="274">
      <t>ロウキュウカ</t>
    </rPh>
    <rPh sb="275" eb="277">
      <t>テキカク</t>
    </rPh>
    <rPh sb="278" eb="280">
      <t>ハアク</t>
    </rPh>
    <rPh sb="284" eb="286">
      <t>ケイカク</t>
    </rPh>
    <rPh sb="286" eb="287">
      <t>テキ</t>
    </rPh>
    <rPh sb="288" eb="290">
      <t>ロウキュウ</t>
    </rPh>
    <rPh sb="290" eb="291">
      <t>カン</t>
    </rPh>
    <rPh sb="292" eb="294">
      <t>コウシン</t>
    </rPh>
    <rPh sb="295" eb="297">
      <t>カンロ</t>
    </rPh>
    <rPh sb="298" eb="301">
      <t>タイシンカ</t>
    </rPh>
    <rPh sb="302" eb="303">
      <t>ハカ</t>
    </rPh>
    <rPh sb="310" eb="312">
      <t>ホソク</t>
    </rPh>
    <rPh sb="316" eb="318">
      <t>カンロ</t>
    </rPh>
    <rPh sb="318" eb="320">
      <t>コウシン</t>
    </rPh>
    <rPh sb="320" eb="321">
      <t>リツ</t>
    </rPh>
    <rPh sb="322" eb="324">
      <t>トウガイ</t>
    </rPh>
    <rPh sb="324" eb="325">
      <t>チ</t>
    </rPh>
    <rPh sb="326" eb="328">
      <t>ヒョウジ</t>
    </rPh>
    <rPh sb="337" eb="338">
      <t>タダ</t>
    </rPh>
    <phoneticPr fontId="4"/>
  </si>
  <si>
    <r>
      <rPr>
        <sz val="11"/>
        <rFont val="ＭＳ ゴシック"/>
        <family val="3"/>
        <charset val="128"/>
      </rPr>
      <t>①経常収支比率は類似団体平均値より低い数値となっていますが100％を超えています。100％前後となっているのは給水区域の財産区を主体とする他会計が維持管理費を負担しているためです。⑤料金回収率は前年度に比べ増加し類似団体平均値より高い数値ですが、前述の理由により100％を下回っていても経常収支は均衡しています。それに伴い、④企業債残高対給水収益比率が0％となっているのも同様の理由により企業債を発行していないためです。</t>
    </r>
    <r>
      <rPr>
        <sz val="11"/>
        <rFont val="ＭＳ ゴシック"/>
        <family val="3"/>
        <charset val="128"/>
      </rPr>
      <t>③流動比率については、類似団体平均値より低い数値となっていますが100％を超えています。これについても、上記と同様に他会計が維持管理費を負担しているため100％前後の数値となっています。</t>
    </r>
    <r>
      <rPr>
        <sz val="11"/>
        <rFont val="ＭＳ ゴシック"/>
        <family val="3"/>
        <charset val="128"/>
      </rPr>
      <t>②累積欠損比率は0％になっており、営業活動による損失は財産区補助金等により補填されているため累積欠損金は発生していません。</t>
    </r>
    <r>
      <rPr>
        <sz val="11"/>
        <rFont val="ＭＳ ゴシック"/>
        <family val="3"/>
        <charset val="128"/>
      </rPr>
      <t>⑥給水原価は前年度に比べて減少しており類似団体平均値と比べても安価となっています。これは、他団体より少ない費用で給水していることを示しています。</t>
    </r>
    <r>
      <rPr>
        <sz val="11"/>
        <color rgb="FFFF0000"/>
        <rFont val="ＭＳ ゴシック"/>
        <family val="3"/>
        <charset val="128"/>
      </rPr>
      <t xml:space="preserve">
</t>
    </r>
    <r>
      <rPr>
        <sz val="11"/>
        <rFont val="ＭＳ ゴシック"/>
        <family val="3"/>
        <charset val="128"/>
      </rPr>
      <t>⑦施設利用率は前年度に比べて増加し、全国及び類似団体平均値より高い数値となっており、施設の利用状況や規模は類似団体と比べて適正な状態であると考えられます。今後も給水人口等の状況を適切に把握し、効率的な施設運営を行います。</t>
    </r>
    <r>
      <rPr>
        <sz val="11"/>
        <rFont val="ＭＳ ゴシック"/>
        <family val="3"/>
        <charset val="128"/>
      </rPr>
      <t>⑧有収率は前年度よりも減少しましたが、類似団体平均値と比較して良好です。今後も引き続き漏水調査や凍結破損対策を継続して行い、有収率の向上に努めます。</t>
    </r>
    <rPh sb="1" eb="3">
      <t>ケイジョウ</t>
    </rPh>
    <rPh sb="3" eb="5">
      <t>シュウシ</t>
    </rPh>
    <rPh sb="5" eb="7">
      <t>ヒリツ</t>
    </rPh>
    <rPh sb="17" eb="18">
      <t>ヒク</t>
    </rPh>
    <rPh sb="34" eb="35">
      <t>コ</t>
    </rPh>
    <rPh sb="45" eb="47">
      <t>ゼンゴ</t>
    </rPh>
    <rPh sb="55" eb="57">
      <t>キュウスイ</t>
    </rPh>
    <rPh sb="57" eb="59">
      <t>クイキ</t>
    </rPh>
    <rPh sb="60" eb="62">
      <t>ザイサン</t>
    </rPh>
    <rPh sb="62" eb="63">
      <t>ク</t>
    </rPh>
    <rPh sb="64" eb="66">
      <t>シュタイ</t>
    </rPh>
    <rPh sb="69" eb="70">
      <t>タ</t>
    </rPh>
    <rPh sb="70" eb="72">
      <t>カイケイ</t>
    </rPh>
    <rPh sb="73" eb="75">
      <t>イジ</t>
    </rPh>
    <rPh sb="75" eb="78">
      <t>カンリヒ</t>
    </rPh>
    <rPh sb="79" eb="81">
      <t>フタン</t>
    </rPh>
    <rPh sb="91" eb="93">
      <t>リョウキン</t>
    </rPh>
    <rPh sb="93" eb="95">
      <t>カイシュウ</t>
    </rPh>
    <rPh sb="95" eb="96">
      <t>リツ</t>
    </rPh>
    <rPh sb="97" eb="100">
      <t>ゼンネンド</t>
    </rPh>
    <rPh sb="101" eb="102">
      <t>クラ</t>
    </rPh>
    <rPh sb="103" eb="105">
      <t>ゾウカ</t>
    </rPh>
    <rPh sb="106" eb="113">
      <t>ルイジダンタイヘイキンチ</t>
    </rPh>
    <rPh sb="115" eb="116">
      <t>タカ</t>
    </rPh>
    <rPh sb="117" eb="119">
      <t>スウチ</t>
    </rPh>
    <rPh sb="123" eb="125">
      <t>ゼンジュツ</t>
    </rPh>
    <rPh sb="126" eb="128">
      <t>リユウ</t>
    </rPh>
    <rPh sb="136" eb="138">
      <t>シタマワ</t>
    </rPh>
    <rPh sb="143" eb="145">
      <t>ケイジョウ</t>
    </rPh>
    <rPh sb="145" eb="147">
      <t>シュウシ</t>
    </rPh>
    <rPh sb="148" eb="150">
      <t>キンコウ</t>
    </rPh>
    <rPh sb="159" eb="160">
      <t>トモナ</t>
    </rPh>
    <rPh sb="163" eb="165">
      <t>キギョウ</t>
    </rPh>
    <rPh sb="165" eb="166">
      <t>サイ</t>
    </rPh>
    <rPh sb="166" eb="168">
      <t>ザンダカ</t>
    </rPh>
    <rPh sb="168" eb="169">
      <t>タイ</t>
    </rPh>
    <rPh sb="169" eb="171">
      <t>キュウスイ</t>
    </rPh>
    <rPh sb="171" eb="173">
      <t>シュウエキ</t>
    </rPh>
    <rPh sb="173" eb="175">
      <t>ヒリツ</t>
    </rPh>
    <rPh sb="186" eb="188">
      <t>ドウヨウ</t>
    </rPh>
    <rPh sb="189" eb="191">
      <t>リユウ</t>
    </rPh>
    <rPh sb="194" eb="196">
      <t>キギョウ</t>
    </rPh>
    <rPh sb="196" eb="197">
      <t>サイ</t>
    </rPh>
    <rPh sb="198" eb="200">
      <t>ハッコウ</t>
    </rPh>
    <rPh sb="211" eb="213">
      <t>リュウドウ</t>
    </rPh>
    <rPh sb="213" eb="215">
      <t>ヒリツ</t>
    </rPh>
    <rPh sb="221" eb="228">
      <t>ルイジダンタイヘイキンチ</t>
    </rPh>
    <rPh sb="230" eb="231">
      <t>ヒク</t>
    </rPh>
    <rPh sb="232" eb="234">
      <t>スウチ</t>
    </rPh>
    <rPh sb="247" eb="248">
      <t>コ</t>
    </rPh>
    <rPh sb="262" eb="264">
      <t>ジョウキ</t>
    </rPh>
    <rPh sb="265" eb="267">
      <t>ドウヨウ</t>
    </rPh>
    <rPh sb="268" eb="269">
      <t>タ</t>
    </rPh>
    <rPh sb="269" eb="271">
      <t>カイケイ</t>
    </rPh>
    <rPh sb="272" eb="274">
      <t>イジ</t>
    </rPh>
    <rPh sb="274" eb="277">
      <t>カンリヒ</t>
    </rPh>
    <rPh sb="278" eb="280">
      <t>フタン</t>
    </rPh>
    <rPh sb="290" eb="292">
      <t>ゼンゴ</t>
    </rPh>
    <rPh sb="293" eb="295">
      <t>スウチ</t>
    </rPh>
    <rPh sb="365" eb="367">
      <t>キュウスイ</t>
    </rPh>
    <rPh sb="367" eb="369">
      <t>ゲンカ</t>
    </rPh>
    <rPh sb="370" eb="373">
      <t>ゼンネンド</t>
    </rPh>
    <rPh sb="374" eb="375">
      <t>クラ</t>
    </rPh>
    <rPh sb="377" eb="379">
      <t>ゲンショウ</t>
    </rPh>
    <rPh sb="383" eb="390">
      <t>ルイジダンタイヘイキンチ</t>
    </rPh>
    <rPh sb="391" eb="392">
      <t>クラ</t>
    </rPh>
    <rPh sb="395" eb="397">
      <t>アンカ</t>
    </rPh>
    <rPh sb="409" eb="410">
      <t>タ</t>
    </rPh>
    <rPh sb="410" eb="412">
      <t>ダンタイ</t>
    </rPh>
    <rPh sb="414" eb="415">
      <t>スク</t>
    </rPh>
    <rPh sb="417" eb="419">
      <t>ヒヨウ</t>
    </rPh>
    <rPh sb="420" eb="422">
      <t>キュウスイ</t>
    </rPh>
    <rPh sb="429" eb="430">
      <t>シメ</t>
    </rPh>
    <rPh sb="438" eb="440">
      <t>シセツ</t>
    </rPh>
    <rPh sb="440" eb="442">
      <t>リヨウ</t>
    </rPh>
    <rPh sb="442" eb="443">
      <t>リツ</t>
    </rPh>
    <rPh sb="444" eb="447">
      <t>ゼンネンド</t>
    </rPh>
    <rPh sb="448" eb="449">
      <t>クラ</t>
    </rPh>
    <rPh sb="451" eb="453">
      <t>ゾウカ</t>
    </rPh>
    <rPh sb="455" eb="457">
      <t>ゼンコク</t>
    </rPh>
    <rPh sb="457" eb="458">
      <t>オヨ</t>
    </rPh>
    <rPh sb="459" eb="466">
      <t>ルイジダンタイヘイキンチ</t>
    </rPh>
    <rPh sb="468" eb="469">
      <t>タカ</t>
    </rPh>
    <rPh sb="470" eb="472">
      <t>スウチ</t>
    </rPh>
    <rPh sb="479" eb="481">
      <t>シセツ</t>
    </rPh>
    <rPh sb="482" eb="484">
      <t>リヨウ</t>
    </rPh>
    <rPh sb="484" eb="486">
      <t>ジョウキョウ</t>
    </rPh>
    <rPh sb="487" eb="489">
      <t>キボ</t>
    </rPh>
    <rPh sb="490" eb="494">
      <t>ルイジダンタイ</t>
    </rPh>
    <rPh sb="495" eb="496">
      <t>クラ</t>
    </rPh>
    <rPh sb="498" eb="500">
      <t>テキセイ</t>
    </rPh>
    <rPh sb="501" eb="503">
      <t>ジョウタイ</t>
    </rPh>
    <rPh sb="507" eb="508">
      <t>カンガ</t>
    </rPh>
    <rPh sb="514" eb="516">
      <t>コンゴ</t>
    </rPh>
    <rPh sb="517" eb="519">
      <t>キュウスイ</t>
    </rPh>
    <rPh sb="519" eb="521">
      <t>ジンコウ</t>
    </rPh>
    <rPh sb="521" eb="522">
      <t>トウ</t>
    </rPh>
    <rPh sb="523" eb="525">
      <t>ジョウキョウ</t>
    </rPh>
    <rPh sb="526" eb="528">
      <t>テキセツ</t>
    </rPh>
    <rPh sb="529" eb="531">
      <t>ハアク</t>
    </rPh>
    <rPh sb="533" eb="535">
      <t>コウリツ</t>
    </rPh>
    <rPh sb="535" eb="536">
      <t>テキ</t>
    </rPh>
    <rPh sb="537" eb="539">
      <t>シセツ</t>
    </rPh>
    <rPh sb="539" eb="541">
      <t>ウンエイ</t>
    </rPh>
    <rPh sb="542" eb="543">
      <t>オコナ</t>
    </rPh>
    <rPh sb="548" eb="551">
      <t>ユウシュウリツ</t>
    </rPh>
    <rPh sb="552" eb="555">
      <t>ゼンネンド</t>
    </rPh>
    <rPh sb="558" eb="560">
      <t>ゲンショウ</t>
    </rPh>
    <rPh sb="566" eb="573">
      <t>ルイジダンタイヘイキンチ</t>
    </rPh>
    <rPh sb="574" eb="576">
      <t>ヒカク</t>
    </rPh>
    <rPh sb="578" eb="580">
      <t>リョウコウ</t>
    </rPh>
    <rPh sb="583" eb="585">
      <t>コンゴ</t>
    </rPh>
    <rPh sb="586" eb="587">
      <t>ヒ</t>
    </rPh>
    <rPh sb="588" eb="589">
      <t>ツヅ</t>
    </rPh>
    <rPh sb="590" eb="592">
      <t>ロウスイ</t>
    </rPh>
    <rPh sb="592" eb="594">
      <t>チョウサ</t>
    </rPh>
    <rPh sb="595" eb="597">
      <t>トウケツ</t>
    </rPh>
    <rPh sb="597" eb="599">
      <t>ハソン</t>
    </rPh>
    <rPh sb="599" eb="601">
      <t>タイサク</t>
    </rPh>
    <rPh sb="602" eb="604">
      <t>ケイゾク</t>
    </rPh>
    <rPh sb="606" eb="607">
      <t>オコナ</t>
    </rPh>
    <rPh sb="609" eb="612">
      <t>ユウシュウリツ</t>
    </rPh>
    <rPh sb="613" eb="615">
      <t>コウジョウ</t>
    </rPh>
    <rPh sb="616" eb="6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</si>
</sst>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0.66</c:v>
                </c:pt>
                <c:pt idx="4">
                  <c:v>0.5</c:v>
                </c:pt>
              </c:numCache>
            </c:numRef>
          </c:val>
          <c:extLst>
            <c:ext xmlns:c16="http://schemas.microsoft.com/office/drawing/2014/chart" uri="{C3380CC4-5D6E-409C-BE32-E72D297353CC}">
              <c16:uniqueId val="{00000000-4B9F-4F08-A816-884297F91A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4B9F-4F08-A816-884297F91A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57.78</c:v>
                </c:pt>
                <c:pt idx="3">
                  <c:v>60.32</c:v>
                </c:pt>
                <c:pt idx="4">
                  <c:v>65.58</c:v>
                </c:pt>
              </c:numCache>
            </c:numRef>
          </c:val>
          <c:extLst>
            <c:ext xmlns:c16="http://schemas.microsoft.com/office/drawing/2014/chart" uri="{C3380CC4-5D6E-409C-BE32-E72D297353CC}">
              <c16:uniqueId val="{00000000-F178-4339-A43F-CFBD4D1676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F178-4339-A43F-CFBD4D1676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82.13</c:v>
                </c:pt>
                <c:pt idx="3">
                  <c:v>77.09</c:v>
                </c:pt>
                <c:pt idx="4">
                  <c:v>72.95</c:v>
                </c:pt>
              </c:numCache>
            </c:numRef>
          </c:val>
          <c:extLst>
            <c:ext xmlns:c16="http://schemas.microsoft.com/office/drawing/2014/chart" uri="{C3380CC4-5D6E-409C-BE32-E72D297353CC}">
              <c16:uniqueId val="{00000000-0AE7-4FA7-892B-B196088A91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0AE7-4FA7-892B-B196088A91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100.83</c:v>
                </c:pt>
                <c:pt idx="3">
                  <c:v>100</c:v>
                </c:pt>
                <c:pt idx="4">
                  <c:v>100.01</c:v>
                </c:pt>
              </c:numCache>
            </c:numRef>
          </c:val>
          <c:extLst>
            <c:ext xmlns:c16="http://schemas.microsoft.com/office/drawing/2014/chart" uri="{C3380CC4-5D6E-409C-BE32-E72D297353CC}">
              <c16:uniqueId val="{00000000-E71D-4CBE-B7DD-08D5974C17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E71D-4CBE-B7DD-08D5974C17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5.84</c:v>
                </c:pt>
                <c:pt idx="3">
                  <c:v>11.48</c:v>
                </c:pt>
                <c:pt idx="4">
                  <c:v>16.239999999999998</c:v>
                </c:pt>
              </c:numCache>
            </c:numRef>
          </c:val>
          <c:extLst>
            <c:ext xmlns:c16="http://schemas.microsoft.com/office/drawing/2014/chart" uri="{C3380CC4-5D6E-409C-BE32-E72D297353CC}">
              <c16:uniqueId val="{00000000-629A-4853-B0B6-F860914076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629A-4853-B0B6-F860914076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28.43</c:v>
                </c:pt>
                <c:pt idx="3">
                  <c:v>26.61</c:v>
                </c:pt>
                <c:pt idx="4">
                  <c:v>31.75</c:v>
                </c:pt>
              </c:numCache>
            </c:numRef>
          </c:val>
          <c:extLst>
            <c:ext xmlns:c16="http://schemas.microsoft.com/office/drawing/2014/chart" uri="{C3380CC4-5D6E-409C-BE32-E72D297353CC}">
              <c16:uniqueId val="{00000000-8332-419A-AA94-EF51144BC7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8332-419A-AA94-EF51144BC7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4F-4EC1-BE2D-B4E1E89FD4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904F-4EC1-BE2D-B4E1E89FD4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109.25</c:v>
                </c:pt>
                <c:pt idx="3">
                  <c:v>106.97</c:v>
                </c:pt>
                <c:pt idx="4">
                  <c:v>104.97</c:v>
                </c:pt>
              </c:numCache>
            </c:numRef>
          </c:val>
          <c:extLst>
            <c:ext xmlns:c16="http://schemas.microsoft.com/office/drawing/2014/chart" uri="{C3380CC4-5D6E-409C-BE32-E72D297353CC}">
              <c16:uniqueId val="{00000000-35AD-4555-86AB-6012EF5227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35AD-4555-86AB-6012EF5227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42-4C29-A802-855117A3A0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8342-4C29-A802-855117A3A0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40.270000000000003</c:v>
                </c:pt>
                <c:pt idx="3">
                  <c:v>59.57</c:v>
                </c:pt>
                <c:pt idx="4">
                  <c:v>62.17</c:v>
                </c:pt>
              </c:numCache>
            </c:numRef>
          </c:val>
          <c:extLst>
            <c:ext xmlns:c16="http://schemas.microsoft.com/office/drawing/2014/chart" uri="{C3380CC4-5D6E-409C-BE32-E72D297353CC}">
              <c16:uniqueId val="{00000000-5A79-4887-87F0-25FF44FC72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5A79-4887-87F0-25FF44FC72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198.84</c:v>
                </c:pt>
                <c:pt idx="3">
                  <c:v>160.77000000000001</c:v>
                </c:pt>
                <c:pt idx="4">
                  <c:v>157.30000000000001</c:v>
                </c:pt>
              </c:numCache>
            </c:numRef>
          </c:val>
          <c:extLst>
            <c:ext xmlns:c16="http://schemas.microsoft.com/office/drawing/2014/chart" uri="{C3380CC4-5D6E-409C-BE32-E72D297353CC}">
              <c16:uniqueId val="{00000000-B248-4E88-A800-CF18F98335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B248-4E88-A800-CF18F98335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静岡県　御殿場市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9"/>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1" t="s">
        <v>9</v>
      </c>
      <c r="BM7" s="82"/>
      <c r="BN7" s="82"/>
      <c r="BO7" s="82"/>
      <c r="BP7" s="82"/>
      <c r="BQ7" s="82"/>
      <c r="BR7" s="82"/>
      <c r="BS7" s="82"/>
      <c r="BT7" s="82"/>
      <c r="BU7" s="82"/>
      <c r="BV7" s="82"/>
      <c r="BW7" s="82"/>
      <c r="BX7" s="82"/>
      <c r="BY7" s="83"/>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簡易水道事業</v>
      </c>
      <c r="Q8" s="77"/>
      <c r="R8" s="77"/>
      <c r="S8" s="77"/>
      <c r="T8" s="77"/>
      <c r="U8" s="77"/>
      <c r="V8" s="77"/>
      <c r="W8" s="77" t="str">
        <f>データ!$L$6</f>
        <v>C4</v>
      </c>
      <c r="X8" s="77"/>
      <c r="Y8" s="77"/>
      <c r="Z8" s="77"/>
      <c r="AA8" s="77"/>
      <c r="AB8" s="77"/>
      <c r="AC8" s="77"/>
      <c r="AD8" s="77" t="str">
        <f>データ!$M$6</f>
        <v>非設置</v>
      </c>
      <c r="AE8" s="77"/>
      <c r="AF8" s="77"/>
      <c r="AG8" s="77"/>
      <c r="AH8" s="77"/>
      <c r="AI8" s="77"/>
      <c r="AJ8" s="77"/>
      <c r="AK8" s="2"/>
      <c r="AL8" s="68">
        <f>データ!$R$6</f>
        <v>85267</v>
      </c>
      <c r="AM8" s="68"/>
      <c r="AN8" s="68"/>
      <c r="AO8" s="68"/>
      <c r="AP8" s="68"/>
      <c r="AQ8" s="68"/>
      <c r="AR8" s="68"/>
      <c r="AS8" s="68"/>
      <c r="AT8" s="37">
        <f>データ!$S$6</f>
        <v>194.9</v>
      </c>
      <c r="AU8" s="38"/>
      <c r="AV8" s="38"/>
      <c r="AW8" s="38"/>
      <c r="AX8" s="38"/>
      <c r="AY8" s="38"/>
      <c r="AZ8" s="38"/>
      <c r="BA8" s="38"/>
      <c r="BB8" s="57">
        <f>データ!$T$6</f>
        <v>437.49</v>
      </c>
      <c r="BC8" s="57"/>
      <c r="BD8" s="57"/>
      <c r="BE8" s="57"/>
      <c r="BF8" s="57"/>
      <c r="BG8" s="57"/>
      <c r="BH8" s="57"/>
      <c r="BI8" s="57"/>
      <c r="BJ8" s="3"/>
      <c r="BK8" s="3"/>
      <c r="BL8" s="70" t="s">
        <v>10</v>
      </c>
      <c r="BM8" s="71"/>
      <c r="BN8" s="72" t="s">
        <v>11</v>
      </c>
      <c r="BO8" s="72"/>
      <c r="BP8" s="72"/>
      <c r="BQ8" s="72"/>
      <c r="BR8" s="72"/>
      <c r="BS8" s="72"/>
      <c r="BT8" s="72"/>
      <c r="BU8" s="72"/>
      <c r="BV8" s="72"/>
      <c r="BW8" s="72"/>
      <c r="BX8" s="72"/>
      <c r="BY8" s="73"/>
    </row>
    <row r="9" spans="1:78" ht="18.75" customHeight="1" x14ac:dyDescent="0.15">
      <c r="A9" s="2"/>
      <c r="B9" s="46" t="s">
        <v>12</v>
      </c>
      <c r="C9" s="47"/>
      <c r="D9" s="47"/>
      <c r="E9" s="47"/>
      <c r="F9" s="47"/>
      <c r="G9" s="47"/>
      <c r="H9" s="47"/>
      <c r="I9" s="46" t="s">
        <v>13</v>
      </c>
      <c r="J9" s="47"/>
      <c r="K9" s="47"/>
      <c r="L9" s="47"/>
      <c r="M9" s="47"/>
      <c r="N9" s="47"/>
      <c r="O9" s="69"/>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86.26</v>
      </c>
      <c r="J10" s="38"/>
      <c r="K10" s="38"/>
      <c r="L10" s="38"/>
      <c r="M10" s="38"/>
      <c r="N10" s="38"/>
      <c r="O10" s="67"/>
      <c r="P10" s="57">
        <f>データ!$P$6</f>
        <v>2.2999999999999998</v>
      </c>
      <c r="Q10" s="57"/>
      <c r="R10" s="57"/>
      <c r="S10" s="57"/>
      <c r="T10" s="57"/>
      <c r="U10" s="57"/>
      <c r="V10" s="57"/>
      <c r="W10" s="68">
        <f>データ!$Q$6</f>
        <v>1620</v>
      </c>
      <c r="X10" s="68"/>
      <c r="Y10" s="68"/>
      <c r="Z10" s="68"/>
      <c r="AA10" s="68"/>
      <c r="AB10" s="68"/>
      <c r="AC10" s="68"/>
      <c r="AD10" s="2"/>
      <c r="AE10" s="2"/>
      <c r="AF10" s="2"/>
      <c r="AG10" s="2"/>
      <c r="AH10" s="2"/>
      <c r="AI10" s="2"/>
      <c r="AJ10" s="2"/>
      <c r="AK10" s="2"/>
      <c r="AL10" s="68">
        <f>データ!$U$6</f>
        <v>1942</v>
      </c>
      <c r="AM10" s="68"/>
      <c r="AN10" s="68"/>
      <c r="AO10" s="68"/>
      <c r="AP10" s="68"/>
      <c r="AQ10" s="68"/>
      <c r="AR10" s="68"/>
      <c r="AS10" s="68"/>
      <c r="AT10" s="37">
        <f>データ!$V$6</f>
        <v>1.6</v>
      </c>
      <c r="AU10" s="38"/>
      <c r="AV10" s="38"/>
      <c r="AW10" s="38"/>
      <c r="AX10" s="38"/>
      <c r="AY10" s="38"/>
      <c r="AZ10" s="38"/>
      <c r="BA10" s="38"/>
      <c r="BB10" s="57">
        <f>データ!$W$6</f>
        <v>1213.75</v>
      </c>
      <c r="BC10" s="57"/>
      <c r="BD10" s="57"/>
      <c r="BE10" s="57"/>
      <c r="BF10" s="57"/>
      <c r="BG10" s="57"/>
      <c r="BH10" s="57"/>
      <c r="BI10" s="57"/>
      <c r="BJ10" s="2"/>
      <c r="BK10" s="2"/>
      <c r="BL10" s="58" t="s">
        <v>21</v>
      </c>
      <c r="BM10" s="59"/>
      <c r="BN10" s="60" t="s">
        <v>22</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3"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W3ZhVjkt7XPPCDhmvJIiMF0L25CZq8iaybGDKnc1O6LsdZuwTPk+9r8v86qt8dlguPV0uFrM+qVWMi5VZTNLyA==" saltValue="kFzat08HTwhM7POhG+zd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15" t="s">
        <v>53</v>
      </c>
      <c r="B4" s="17"/>
      <c r="C4" s="17"/>
      <c r="D4" s="17"/>
      <c r="E4" s="17"/>
      <c r="F4" s="17"/>
      <c r="G4" s="17"/>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222151</v>
      </c>
      <c r="D6" s="20">
        <f t="shared" si="3"/>
        <v>46</v>
      </c>
      <c r="E6" s="20">
        <f t="shared" si="3"/>
        <v>1</v>
      </c>
      <c r="F6" s="20">
        <f t="shared" si="3"/>
        <v>0</v>
      </c>
      <c r="G6" s="20">
        <f t="shared" si="3"/>
        <v>5</v>
      </c>
      <c r="H6" s="20" t="str">
        <f t="shared" si="3"/>
        <v>静岡県　御殿場市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86.26</v>
      </c>
      <c r="P6" s="21">
        <f t="shared" si="3"/>
        <v>2.2999999999999998</v>
      </c>
      <c r="Q6" s="21">
        <f t="shared" si="3"/>
        <v>1620</v>
      </c>
      <c r="R6" s="21">
        <f t="shared" si="3"/>
        <v>85267</v>
      </c>
      <c r="S6" s="21">
        <f t="shared" si="3"/>
        <v>194.9</v>
      </c>
      <c r="T6" s="21">
        <f t="shared" si="3"/>
        <v>437.49</v>
      </c>
      <c r="U6" s="21">
        <f t="shared" si="3"/>
        <v>1942</v>
      </c>
      <c r="V6" s="21">
        <f t="shared" si="3"/>
        <v>1.6</v>
      </c>
      <c r="W6" s="21">
        <f t="shared" si="3"/>
        <v>1213.75</v>
      </c>
      <c r="X6" s="22" t="str">
        <f>IF(X7="",NA(),X7)</f>
        <v>-</v>
      </c>
      <c r="Y6" s="22" t="str">
        <f t="shared" ref="Y6:AG6" si="4">IF(Y7="",NA(),Y7)</f>
        <v>-</v>
      </c>
      <c r="Z6" s="22">
        <f t="shared" si="4"/>
        <v>100.83</v>
      </c>
      <c r="AA6" s="22">
        <f t="shared" si="4"/>
        <v>100</v>
      </c>
      <c r="AB6" s="22">
        <f t="shared" si="4"/>
        <v>100.01</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109.25</v>
      </c>
      <c r="AW6" s="22">
        <f t="shared" si="6"/>
        <v>106.97</v>
      </c>
      <c r="AX6" s="22">
        <f t="shared" si="6"/>
        <v>104.97</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1">
        <f t="shared" si="7"/>
        <v>0</v>
      </c>
      <c r="BH6" s="21">
        <f t="shared" si="7"/>
        <v>0</v>
      </c>
      <c r="BI6" s="21">
        <f t="shared" si="7"/>
        <v>0</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40.270000000000003</v>
      </c>
      <c r="BS6" s="22">
        <f t="shared" si="8"/>
        <v>59.57</v>
      </c>
      <c r="BT6" s="22">
        <f t="shared" si="8"/>
        <v>62.17</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198.84</v>
      </c>
      <c r="CD6" s="22">
        <f t="shared" si="9"/>
        <v>160.77000000000001</v>
      </c>
      <c r="CE6" s="22">
        <f t="shared" si="9"/>
        <v>157.30000000000001</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57.78</v>
      </c>
      <c r="CO6" s="22">
        <f t="shared" si="10"/>
        <v>60.32</v>
      </c>
      <c r="CP6" s="22">
        <f t="shared" si="10"/>
        <v>65.58</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82.13</v>
      </c>
      <c r="CZ6" s="22">
        <f t="shared" si="11"/>
        <v>77.09</v>
      </c>
      <c r="DA6" s="22">
        <f t="shared" si="11"/>
        <v>72.95</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5.84</v>
      </c>
      <c r="DK6" s="22">
        <f t="shared" si="12"/>
        <v>11.48</v>
      </c>
      <c r="DL6" s="22">
        <f t="shared" si="12"/>
        <v>16.239999999999998</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2">
        <f t="shared" si="13"/>
        <v>28.43</v>
      </c>
      <c r="DV6" s="22">
        <f t="shared" si="13"/>
        <v>26.61</v>
      </c>
      <c r="DW6" s="22">
        <f t="shared" si="13"/>
        <v>31.75</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1">
        <f t="shared" si="14"/>
        <v>0</v>
      </c>
      <c r="EG6" s="22">
        <f t="shared" si="14"/>
        <v>0.66</v>
      </c>
      <c r="EH6" s="22">
        <f t="shared" si="14"/>
        <v>0.5</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222151</v>
      </c>
      <c r="D7" s="24">
        <v>46</v>
      </c>
      <c r="E7" s="24">
        <v>1</v>
      </c>
      <c r="F7" s="24">
        <v>0</v>
      </c>
      <c r="G7" s="24">
        <v>5</v>
      </c>
      <c r="H7" s="24" t="s">
        <v>93</v>
      </c>
      <c r="I7" s="24" t="s">
        <v>94</v>
      </c>
      <c r="J7" s="24" t="s">
        <v>95</v>
      </c>
      <c r="K7" s="24" t="s">
        <v>96</v>
      </c>
      <c r="L7" s="24" t="s">
        <v>97</v>
      </c>
      <c r="M7" s="24" t="s">
        <v>98</v>
      </c>
      <c r="N7" s="25" t="s">
        <v>99</v>
      </c>
      <c r="O7" s="25">
        <v>86.26</v>
      </c>
      <c r="P7" s="25">
        <v>2.2999999999999998</v>
      </c>
      <c r="Q7" s="25">
        <v>1620</v>
      </c>
      <c r="R7" s="25">
        <v>85267</v>
      </c>
      <c r="S7" s="25">
        <v>194.9</v>
      </c>
      <c r="T7" s="25">
        <v>437.49</v>
      </c>
      <c r="U7" s="25">
        <v>1942</v>
      </c>
      <c r="V7" s="25">
        <v>1.6</v>
      </c>
      <c r="W7" s="25">
        <v>1213.75</v>
      </c>
      <c r="X7" s="25" t="s">
        <v>99</v>
      </c>
      <c r="Y7" s="25" t="s">
        <v>99</v>
      </c>
      <c r="Z7" s="25">
        <v>100.83</v>
      </c>
      <c r="AA7" s="25">
        <v>100</v>
      </c>
      <c r="AB7" s="25">
        <v>100.01</v>
      </c>
      <c r="AC7" s="25" t="s">
        <v>99</v>
      </c>
      <c r="AD7" s="25" t="s">
        <v>99</v>
      </c>
      <c r="AE7" s="25">
        <v>97.61</v>
      </c>
      <c r="AF7" s="25">
        <v>98.78</v>
      </c>
      <c r="AG7" s="25">
        <v>101.23</v>
      </c>
      <c r="AH7" s="25">
        <v>104.96</v>
      </c>
      <c r="AI7" s="25" t="s">
        <v>99</v>
      </c>
      <c r="AJ7" s="25" t="s">
        <v>99</v>
      </c>
      <c r="AK7" s="25">
        <v>0</v>
      </c>
      <c r="AL7" s="25">
        <v>0</v>
      </c>
      <c r="AM7" s="25">
        <v>0</v>
      </c>
      <c r="AN7" s="25" t="s">
        <v>99</v>
      </c>
      <c r="AO7" s="25" t="s">
        <v>99</v>
      </c>
      <c r="AP7" s="25">
        <v>143.65</v>
      </c>
      <c r="AQ7" s="25">
        <v>155.82</v>
      </c>
      <c r="AR7" s="25">
        <v>155.18</v>
      </c>
      <c r="AS7" s="25">
        <v>30.67</v>
      </c>
      <c r="AT7" s="25" t="s">
        <v>99</v>
      </c>
      <c r="AU7" s="25" t="s">
        <v>99</v>
      </c>
      <c r="AV7" s="25">
        <v>109.25</v>
      </c>
      <c r="AW7" s="25">
        <v>106.97</v>
      </c>
      <c r="AX7" s="25">
        <v>104.97</v>
      </c>
      <c r="AY7" s="25" t="s">
        <v>99</v>
      </c>
      <c r="AZ7" s="25" t="s">
        <v>99</v>
      </c>
      <c r="BA7" s="25">
        <v>94.01</v>
      </c>
      <c r="BB7" s="25">
        <v>111.08</v>
      </c>
      <c r="BC7" s="25">
        <v>118.28</v>
      </c>
      <c r="BD7" s="25">
        <v>195.24</v>
      </c>
      <c r="BE7" s="25" t="s">
        <v>99</v>
      </c>
      <c r="BF7" s="25" t="s">
        <v>99</v>
      </c>
      <c r="BG7" s="25">
        <v>0</v>
      </c>
      <c r="BH7" s="25">
        <v>0</v>
      </c>
      <c r="BI7" s="25">
        <v>0</v>
      </c>
      <c r="BJ7" s="25" t="s">
        <v>99</v>
      </c>
      <c r="BK7" s="25" t="s">
        <v>99</v>
      </c>
      <c r="BL7" s="25">
        <v>1421.84</v>
      </c>
      <c r="BM7" s="25">
        <v>1596.62</v>
      </c>
      <c r="BN7" s="25">
        <v>1456.79</v>
      </c>
      <c r="BO7" s="25">
        <v>1090.93</v>
      </c>
      <c r="BP7" s="25" t="s">
        <v>99</v>
      </c>
      <c r="BQ7" s="25" t="s">
        <v>99</v>
      </c>
      <c r="BR7" s="25">
        <v>40.270000000000003</v>
      </c>
      <c r="BS7" s="25">
        <v>59.57</v>
      </c>
      <c r="BT7" s="25">
        <v>62.17</v>
      </c>
      <c r="BU7" s="25" t="s">
        <v>99</v>
      </c>
      <c r="BV7" s="25" t="s">
        <v>99</v>
      </c>
      <c r="BW7" s="25">
        <v>35.72</v>
      </c>
      <c r="BX7" s="25">
        <v>33.659999999999997</v>
      </c>
      <c r="BY7" s="25">
        <v>35.33</v>
      </c>
      <c r="BZ7" s="25">
        <v>58.61</v>
      </c>
      <c r="CA7" s="25" t="s">
        <v>99</v>
      </c>
      <c r="CB7" s="25" t="s">
        <v>99</v>
      </c>
      <c r="CC7" s="25">
        <v>198.84</v>
      </c>
      <c r="CD7" s="25">
        <v>160.77000000000001</v>
      </c>
      <c r="CE7" s="25">
        <v>157.30000000000001</v>
      </c>
      <c r="CF7" s="25" t="s">
        <v>99</v>
      </c>
      <c r="CG7" s="25" t="s">
        <v>99</v>
      </c>
      <c r="CH7" s="25">
        <v>471.3</v>
      </c>
      <c r="CI7" s="25">
        <v>506.68</v>
      </c>
      <c r="CJ7" s="25">
        <v>491.45</v>
      </c>
      <c r="CK7" s="25">
        <v>274.97000000000003</v>
      </c>
      <c r="CL7" s="25" t="s">
        <v>99</v>
      </c>
      <c r="CM7" s="25" t="s">
        <v>99</v>
      </c>
      <c r="CN7" s="25">
        <v>57.78</v>
      </c>
      <c r="CO7" s="25">
        <v>60.32</v>
      </c>
      <c r="CP7" s="25">
        <v>65.58</v>
      </c>
      <c r="CQ7" s="25" t="s">
        <v>99</v>
      </c>
      <c r="CR7" s="25" t="s">
        <v>99</v>
      </c>
      <c r="CS7" s="25">
        <v>51.52</v>
      </c>
      <c r="CT7" s="25">
        <v>48.75</v>
      </c>
      <c r="CU7" s="25">
        <v>50.95</v>
      </c>
      <c r="CV7" s="25">
        <v>52.36</v>
      </c>
      <c r="CW7" s="25" t="s">
        <v>99</v>
      </c>
      <c r="CX7" s="25" t="s">
        <v>99</v>
      </c>
      <c r="CY7" s="25">
        <v>82.13</v>
      </c>
      <c r="CZ7" s="25">
        <v>77.09</v>
      </c>
      <c r="DA7" s="25">
        <v>72.95</v>
      </c>
      <c r="DB7" s="25" t="s">
        <v>99</v>
      </c>
      <c r="DC7" s="25" t="s">
        <v>99</v>
      </c>
      <c r="DD7" s="25">
        <v>61.29</v>
      </c>
      <c r="DE7" s="25">
        <v>60.88</v>
      </c>
      <c r="DF7" s="25">
        <v>61</v>
      </c>
      <c r="DG7" s="25">
        <v>73.88</v>
      </c>
      <c r="DH7" s="25" t="s">
        <v>99</v>
      </c>
      <c r="DI7" s="25" t="s">
        <v>99</v>
      </c>
      <c r="DJ7" s="25">
        <v>5.84</v>
      </c>
      <c r="DK7" s="25">
        <v>11.48</v>
      </c>
      <c r="DL7" s="25">
        <v>16.239999999999998</v>
      </c>
      <c r="DM7" s="25" t="s">
        <v>99</v>
      </c>
      <c r="DN7" s="25" t="s">
        <v>99</v>
      </c>
      <c r="DO7" s="25">
        <v>24.16</v>
      </c>
      <c r="DP7" s="25">
        <v>29.81</v>
      </c>
      <c r="DQ7" s="25">
        <v>30.82</v>
      </c>
      <c r="DR7" s="25">
        <v>39.299999999999997</v>
      </c>
      <c r="DS7" s="25" t="s">
        <v>99</v>
      </c>
      <c r="DT7" s="25" t="s">
        <v>99</v>
      </c>
      <c r="DU7" s="25">
        <v>28.43</v>
      </c>
      <c r="DV7" s="25">
        <v>26.61</v>
      </c>
      <c r="DW7" s="25">
        <v>31.75</v>
      </c>
      <c r="DX7" s="25" t="s">
        <v>99</v>
      </c>
      <c r="DY7" s="25" t="s">
        <v>99</v>
      </c>
      <c r="DZ7" s="25">
        <v>18.829999999999998</v>
      </c>
      <c r="EA7" s="25">
        <v>18.05</v>
      </c>
      <c r="EB7" s="25">
        <v>14.28</v>
      </c>
      <c r="EC7" s="25">
        <v>18.760000000000002</v>
      </c>
      <c r="ED7" s="25" t="s">
        <v>99</v>
      </c>
      <c r="EE7" s="25" t="s">
        <v>99</v>
      </c>
      <c r="EF7" s="25">
        <v>0</v>
      </c>
      <c r="EG7" s="25">
        <v>0.66</v>
      </c>
      <c r="EH7" s="25">
        <v>0.5</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2024-01-26T07:42:56Z</cp:lastPrinted>
  <dcterms:created xsi:type="dcterms:W3CDTF">2023-12-05T00:55:13Z</dcterms:created>
  <dcterms:modified xsi:type="dcterms:W3CDTF">2024-01-31T08:16:08Z</dcterms:modified>
  <cp:category/>
</cp:coreProperties>
</file>