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uuki_oonuma\Downloads\55【2024.01.17】_【22（金）〆】公営企業に係る経営比較分析表（令和４年度決算）の分析等について（依頼）\回答\"/>
    </mc:Choice>
  </mc:AlternateContent>
  <workbookProtection workbookAlgorithmName="SHA-512" workbookHashValue="W1l2ZiuNFGEmsjvsrX23Qhvd9voywfGU0guliMaofpvEK2KLh3sPTsPe9WNlR3SOpZbX0CzAHwHTHkEHN5NWqQ==" workbookSaltValue="Lf4WaLNQLXKUwVZ04GUd1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<sst xmlns="http://schemas.openxmlformats.org/spreadsheetml/2006/main" count="228" uniqueCount="112">
  <si>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</si>
  <si>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</si>
  <si>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</si>
  <si>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</si>
  <si>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</si>
  <si>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</si>
  <si>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</si>
  <si>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</si>
  <si>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</si>
  <si>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</si>
  <si>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</si>
  <si>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</si>
  <si>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</si>
  <si>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</si>
  <si>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</si>
  <si>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</si>
  <si>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</si>
  <si>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</si>
  <si>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</si>
  <si>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</si>
  <si>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</si>
  <si>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</si>
  <si>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</si>
  <si>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</si>
  <si>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</si>
  <si>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</si>
  <si>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</si>
  <si>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</si>
  <si>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</si>
  <si>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</si>
  <si>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</si>
  <si>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</si>
  <si>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</si>
  <si>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</si>
  <si>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</si>
  <si>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</si>
  <si>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</si>
  <si>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</si>
  <si>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</si>
  <si>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</si>
  <si>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</si>
  <si>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</si>
  <si>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</si>
  <si>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</si>
  <si>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</si>
  <si>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</si>
  <si>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</si>
  <si>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</si>
  <si>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</si>
  <si>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</si>
  <si>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</si>
  <si>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</si>
  <si>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</si>
  <si>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</si>
  <si>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</si>
  <si>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</si>
  <si>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</si>
  <si>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</si>
  <si>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</si>
  <si>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</si>
  <si>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</si>
  <si>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</si>
  <si>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</si>
  <si>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</si>
  <si>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</si>
  <si>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</si>
  <si>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</si>
  <si>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</si>
  <si>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</si>
  <si>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</si>
  <si>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</si>
  <si>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</si>
  <si>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</si>
  <si>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</si>
  <si>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</si>
  <si>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</si>
  <si>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</si>
  <si>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</si>
  <si>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</si>
  <si>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</si>
  <si>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</si>
  <si>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</si>
  <si>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</si>
  <si>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</si>
  <si>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</si>
  <si>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</si>
  <si>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</si>
  <si>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</si>
  <si>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</si>
  <si>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</si>
  <si>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</si>
  <si>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</si>
  <si>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</si>
  <si>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下田市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</si>
  <si>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</si>
  <si>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</si>
  <si>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</si>
  <si>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</si>
  <si>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</si>
  <si>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</si>
  <si>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</si>
  <si>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</si>
  <si>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</si>
  <si>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</si>
  <si>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</si>
  <si>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</si>
  <si>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</si>
  <si>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</si>
  <si>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</si>
  <si>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観光業を基幹産業としている本市では、新型コロナウイルスの影響により来遊客数が減少し、水需要の低迷が続いていたが、令和４年度は給水収益が前年度より増加し、修繕費、支払利息等の経常費用が減少したため、60,846千円の純利益となった。
　前述の理由から経常収支比率もコロナ禍以前の水準まで回復し、類似団体及び全国平均を上回る結果となった。
　料金回収率は、一般会計補助金（新型コロナウイルス感染症対応地方創生臨時交付金）を充当した令和２年度のみ100％を下回ったが、令和４年度は100％を超え、類似団体及び全国平均を上回る結果となった。
　累積欠損金比率はないものの、企業債に対する依存度は依然として高く、流動比率は類似団体平均を下回り、企業債残高対給水収益は、類似団体及び全国平均を大きく上回っているため、支払能力を高めるための経営改善を図っていく必要がある。
　観光地である本市は、繁忙期の入込客数の水需要に対応しなければならず、給水人口に対して施設規模が大きいことから施設利用率が類似団体を大きく下回っている状況であるが、将来の更なる人口減少等を鑑み、施設の統廃合やダウンサイジング等について今後検討をしていく必要がある。
　有収率は、前述の補助金を充当した令和２年度以外は類似団体を上回っている。
　以上より、経営の健全性については、毎期黒字経営が続き、収支状況はおおむね良好であると思われるが、他団体に比べ依然として企業債への依存度が高く、資金繰りが厳しい状況にあり、経営の効率性の面では、施設規模等から夏季等の繁忙期を除いては非効率な経営状況を余儀なくされている。</t>
    <rPh sb="1" eb="4">
      <t>カンコウギョウ</t>
    </rPh>
    <rPh sb="5" eb="7">
      <t>キカン</t>
    </rPh>
    <rPh sb="7" eb="9">
      <t>サンギョウ</t>
    </rPh>
    <rPh sb="14" eb="16">
      <t>ホンシ</t>
    </rPh>
    <rPh sb="19" eb="21">
      <t>シンガタ</t>
    </rPh>
    <rPh sb="29" eb="31">
      <t>エイキョウ</t>
    </rPh>
    <rPh sb="34" eb="36">
      <t>ライユウ</t>
    </rPh>
    <rPh sb="36" eb="38">
      <t>キャクスウ</t>
    </rPh>
    <rPh sb="39" eb="41">
      <t>ゲンショウ</t>
    </rPh>
    <rPh sb="43" eb="44">
      <t>ミズ</t>
    </rPh>
    <rPh sb="44" eb="46">
      <t>ジュヨウ</t>
    </rPh>
    <rPh sb="47" eb="49">
      <t>テイメイ</t>
    </rPh>
    <rPh sb="50" eb="51">
      <t>ツヅ</t>
    </rPh>
    <rPh sb="57" eb="59">
      <t>レイワ</t>
    </rPh>
    <rPh sb="60" eb="62">
      <t>ネンド</t>
    </rPh>
    <rPh sb="63" eb="65">
      <t>キュウスイ</t>
    </rPh>
    <rPh sb="65" eb="67">
      <t>シュウエキ</t>
    </rPh>
    <rPh sb="68" eb="71">
      <t>ゼンネンド</t>
    </rPh>
    <rPh sb="73" eb="75">
      <t>ゾウカ</t>
    </rPh>
    <rPh sb="77" eb="80">
      <t>シュウゼンヒ</t>
    </rPh>
    <rPh sb="81" eb="83">
      <t>シハライ</t>
    </rPh>
    <rPh sb="83" eb="85">
      <t>リソク</t>
    </rPh>
    <rPh sb="85" eb="86">
      <t>トウ</t>
    </rPh>
    <rPh sb="87" eb="89">
      <t>ケイジョウ</t>
    </rPh>
    <rPh sb="89" eb="91">
      <t>ヒヨウ</t>
    </rPh>
    <rPh sb="92" eb="94">
      <t>ゲンショウ</t>
    </rPh>
    <rPh sb="105" eb="107">
      <t>センエン</t>
    </rPh>
    <rPh sb="108" eb="111">
      <t>ジュンリエキ</t>
    </rPh>
    <rPh sb="118" eb="120">
      <t>ゼンジュツ</t>
    </rPh>
    <rPh sb="121" eb="123">
      <t>リユウ</t>
    </rPh>
    <rPh sb="125" eb="127">
      <t>ケイジョウ</t>
    </rPh>
    <rPh sb="127" eb="129">
      <t>シュウシ</t>
    </rPh>
    <rPh sb="129" eb="131">
      <t>ヒリツ</t>
    </rPh>
    <rPh sb="135" eb="136">
      <t>カ</t>
    </rPh>
    <rPh sb="136" eb="138">
      <t>イゼン</t>
    </rPh>
    <rPh sb="139" eb="141">
      <t>スイジュン</t>
    </rPh>
    <rPh sb="143" eb="145">
      <t>カイフク</t>
    </rPh>
    <rPh sb="147" eb="149">
      <t>ルイジ</t>
    </rPh>
    <rPh sb="149" eb="151">
      <t>ダンタイ</t>
    </rPh>
    <rPh sb="151" eb="152">
      <t>オヨ</t>
    </rPh>
    <rPh sb="153" eb="155">
      <t>ゼンコク</t>
    </rPh>
    <rPh sb="155" eb="157">
      <t>ヘイキン</t>
    </rPh>
    <rPh sb="158" eb="160">
      <t>ウワマワ</t>
    </rPh>
    <rPh sb="161" eb="163">
      <t>ケッカ</t>
    </rPh>
    <rPh sb="170" eb="172">
      <t>リョウキン</t>
    </rPh>
    <rPh sb="172" eb="175">
      <t>カイシュウリツ</t>
    </rPh>
    <rPh sb="177" eb="179">
      <t>イッパン</t>
    </rPh>
    <rPh sb="179" eb="181">
      <t>カイケイ</t>
    </rPh>
    <rPh sb="181" eb="184">
      <t>ホジョキン</t>
    </rPh>
    <rPh sb="185" eb="187">
      <t>シンガタ</t>
    </rPh>
    <rPh sb="194" eb="197">
      <t>カンセンショウ</t>
    </rPh>
    <rPh sb="197" eb="199">
      <t>タイオウ</t>
    </rPh>
    <rPh sb="199" eb="201">
      <t>チホウ</t>
    </rPh>
    <rPh sb="201" eb="203">
      <t>ソウセイ</t>
    </rPh>
    <rPh sb="203" eb="205">
      <t>リンジ</t>
    </rPh>
    <rPh sb="205" eb="208">
      <t>コウフキン</t>
    </rPh>
    <rPh sb="210" eb="212">
      <t>ジュウトウ</t>
    </rPh>
    <rPh sb="214" eb="216">
      <t>レイワ</t>
    </rPh>
    <rPh sb="217" eb="219">
      <t>ネンド</t>
    </rPh>
    <rPh sb="226" eb="228">
      <t>シタマワ</t>
    </rPh>
    <rPh sb="232" eb="234">
      <t>レイワ</t>
    </rPh>
    <rPh sb="235" eb="237">
      <t>ネンド</t>
    </rPh>
    <rPh sb="243" eb="244">
      <t>コ</t>
    </rPh>
    <rPh sb="246" eb="248">
      <t>ルイジ</t>
    </rPh>
    <rPh sb="248" eb="250">
      <t>ダンタイ</t>
    </rPh>
    <rPh sb="250" eb="251">
      <t>オヨ</t>
    </rPh>
    <rPh sb="252" eb="254">
      <t>ゼンコク</t>
    </rPh>
    <rPh sb="254" eb="256">
      <t>ヘイキン</t>
    </rPh>
    <rPh sb="257" eb="259">
      <t>ウワマワ</t>
    </rPh>
    <rPh sb="260" eb="262">
      <t>ケッカ</t>
    </rPh>
    <rPh sb="269" eb="271">
      <t>ルイセキ</t>
    </rPh>
    <rPh sb="271" eb="273">
      <t>ケッソン</t>
    </rPh>
    <rPh sb="273" eb="274">
      <t>キン</t>
    </rPh>
    <rPh sb="274" eb="276">
      <t>ヒリツ</t>
    </rPh>
    <rPh sb="283" eb="286">
      <t>キギョウサイ</t>
    </rPh>
    <rPh sb="287" eb="288">
      <t>タイ</t>
    </rPh>
    <rPh sb="290" eb="293">
      <t>イゾンド</t>
    </rPh>
    <rPh sb="294" eb="296">
      <t>イゼン</t>
    </rPh>
    <rPh sb="299" eb="300">
      <t>タカ</t>
    </rPh>
    <rPh sb="302" eb="304">
      <t>リュウドウ</t>
    </rPh>
    <rPh sb="304" eb="306">
      <t>ヒリツ</t>
    </rPh>
    <rPh sb="307" eb="309">
      <t>ルイジ</t>
    </rPh>
    <rPh sb="309" eb="311">
      <t>ダンタイ</t>
    </rPh>
    <rPh sb="311" eb="313">
      <t>ヘイキン</t>
    </rPh>
    <rPh sb="314" eb="316">
      <t>シタマワ</t>
    </rPh>
    <rPh sb="318" eb="321">
      <t>キギョウサイ</t>
    </rPh>
    <rPh sb="321" eb="323">
      <t>ザンダカ</t>
    </rPh>
    <rPh sb="323" eb="324">
      <t>タイ</t>
    </rPh>
    <rPh sb="324" eb="326">
      <t>キュウスイ</t>
    </rPh>
    <rPh sb="326" eb="328">
      <t>シュウエキ</t>
    </rPh>
    <rPh sb="330" eb="332">
      <t>ルイジ</t>
    </rPh>
    <rPh sb="332" eb="334">
      <t>ダンタイ</t>
    </rPh>
    <rPh sb="334" eb="335">
      <t>オヨ</t>
    </rPh>
    <rPh sb="336" eb="338">
      <t>ゼンコク</t>
    </rPh>
    <rPh sb="338" eb="340">
      <t>ヘイキン</t>
    </rPh>
    <rPh sb="341" eb="342">
      <t>オオ</t>
    </rPh>
    <rPh sb="344" eb="346">
      <t>ウワマワ</t>
    </rPh>
    <rPh sb="353" eb="355">
      <t>シハラ</t>
    </rPh>
    <rPh sb="355" eb="357">
      <t>ノウリョク</t>
    </rPh>
    <rPh sb="358" eb="359">
      <t>タカ</t>
    </rPh>
    <rPh sb="364" eb="366">
      <t>ケイエイ</t>
    </rPh>
    <rPh sb="366" eb="368">
      <t>カイゼン</t>
    </rPh>
    <rPh sb="369" eb="370">
      <t>ハカ</t>
    </rPh>
    <rPh sb="374" eb="376">
      <t>ヒツヨウ</t>
    </rPh>
    <rPh sb="382" eb="384">
      <t>カンコウ</t>
    </rPh>
    <rPh sb="384" eb="385">
      <t>チ</t>
    </rPh>
    <rPh sb="388" eb="390">
      <t>ホンシ</t>
    </rPh>
    <rPh sb="392" eb="395">
      <t>ハンボウキ</t>
    </rPh>
    <rPh sb="396" eb="398">
      <t>イリコミ</t>
    </rPh>
    <rPh sb="398" eb="400">
      <t>キャクスウ</t>
    </rPh>
    <rPh sb="401" eb="402">
      <t>ミズ</t>
    </rPh>
    <rPh sb="402" eb="404">
      <t>ジュヨウ</t>
    </rPh>
    <rPh sb="405" eb="407">
      <t>タイオウ</t>
    </rPh>
    <rPh sb="416" eb="418">
      <t>キュウスイ</t>
    </rPh>
    <rPh sb="418" eb="420">
      <t>ジンコウ</t>
    </rPh>
    <rPh sb="421" eb="422">
      <t>タイ</t>
    </rPh>
    <rPh sb="424" eb="426">
      <t>シセツ</t>
    </rPh>
    <rPh sb="426" eb="428">
      <t>キボ</t>
    </rPh>
    <rPh sb="429" eb="430">
      <t>オオ</t>
    </rPh>
    <rPh sb="436" eb="438">
      <t>シセツ</t>
    </rPh>
    <rPh sb="438" eb="440">
      <t>リヨウ</t>
    </rPh>
    <rPh sb="440" eb="441">
      <t>リツ</t>
    </rPh>
    <rPh sb="442" eb="444">
      <t>ルイジ</t>
    </rPh>
    <rPh sb="444" eb="446">
      <t>ダンタイ</t>
    </rPh>
    <rPh sb="447" eb="448">
      <t>オオ</t>
    </rPh>
    <rPh sb="450" eb="452">
      <t>シタマワ</t>
    </rPh>
    <rPh sb="456" eb="458">
      <t>ジョウキョウ</t>
    </rPh>
    <rPh sb="463" eb="465">
      <t>ショウライ</t>
    </rPh>
    <rPh sb="466" eb="467">
      <t>サラ</t>
    </rPh>
    <rPh sb="469" eb="471">
      <t>ジンコウ</t>
    </rPh>
    <rPh sb="471" eb="473">
      <t>ゲンショウ</t>
    </rPh>
    <rPh sb="473" eb="474">
      <t>トウ</t>
    </rPh>
    <rPh sb="475" eb="476">
      <t>カンガ</t>
    </rPh>
    <rPh sb="478" eb="480">
      <t>シセツ</t>
    </rPh>
    <rPh sb="481" eb="484">
      <t>トウハイゴウ</t>
    </rPh>
    <rPh sb="493" eb="494">
      <t>トウ</t>
    </rPh>
    <rPh sb="498" eb="500">
      <t>コンゴ</t>
    </rPh>
    <rPh sb="500" eb="502">
      <t>ケントウ</t>
    </rPh>
    <rPh sb="507" eb="509">
      <t>ヒツヨウ</t>
    </rPh>
    <rPh sb="515" eb="517">
      <t>ユウシュウ</t>
    </rPh>
    <rPh sb="517" eb="518">
      <t>リツ</t>
    </rPh>
    <rPh sb="520" eb="522">
      <t>ゼンジュツ</t>
    </rPh>
    <rPh sb="523" eb="526">
      <t>ホジョキン</t>
    </rPh>
    <rPh sb="527" eb="529">
      <t>ジュウトウ</t>
    </rPh>
    <rPh sb="531" eb="533">
      <t>レイワ</t>
    </rPh>
    <rPh sb="534" eb="536">
      <t>ネンド</t>
    </rPh>
    <rPh sb="536" eb="538">
      <t>イガイ</t>
    </rPh>
    <rPh sb="539" eb="541">
      <t>ルイジ</t>
    </rPh>
    <rPh sb="541" eb="543">
      <t>ダンタイ</t>
    </rPh>
    <rPh sb="544" eb="546">
      <t>ウワマワ</t>
    </rPh>
    <rPh sb="553" eb="555">
      <t>イジョウ</t>
    </rPh>
    <rPh sb="558" eb="560">
      <t>ケイエイ</t>
    </rPh>
    <rPh sb="561" eb="564">
      <t>ケンゼンセイ</t>
    </rPh>
    <rPh sb="570" eb="572">
      <t>マイキ</t>
    </rPh>
    <rPh sb="572" eb="574">
      <t>クロジ</t>
    </rPh>
    <rPh sb="574" eb="576">
      <t>ケイエイ</t>
    </rPh>
    <rPh sb="577" eb="578">
      <t>ツヅ</t>
    </rPh>
    <rPh sb="580" eb="582">
      <t>シュウシ</t>
    </rPh>
    <rPh sb="582" eb="584">
      <t>ジョウキョウ</t>
    </rPh>
    <rPh sb="589" eb="591">
      <t>リョウコウ</t>
    </rPh>
    <rPh sb="595" eb="596">
      <t>オモ</t>
    </rPh>
    <rPh sb="601" eb="604">
      <t>タダンタイ</t>
    </rPh>
    <rPh sb="605" eb="606">
      <t>クラ</t>
    </rPh>
    <rPh sb="607" eb="609">
      <t>イゼン</t>
    </rPh>
    <rPh sb="612" eb="615">
      <t>キギョウサイ</t>
    </rPh>
    <rPh sb="617" eb="620">
      <t>イゾンド</t>
    </rPh>
    <rPh sb="621" eb="622">
      <t>タカ</t>
    </rPh>
    <rPh sb="624" eb="626">
      <t>シキン</t>
    </rPh>
    <rPh sb="626" eb="627">
      <t>ク</t>
    </rPh>
    <rPh sb="629" eb="630">
      <t>キビ</t>
    </rPh>
    <rPh sb="632" eb="634">
      <t>ジョウキョウ</t>
    </rPh>
    <rPh sb="638" eb="640">
      <t>ケイエイ</t>
    </rPh>
    <rPh sb="641" eb="644">
      <t>コウリツセイ</t>
    </rPh>
    <rPh sb="645" eb="646">
      <t>メン</t>
    </rPh>
    <rPh sb="649" eb="651">
      <t>シセツ</t>
    </rPh>
    <rPh sb="651" eb="653">
      <t>キボ</t>
    </rPh>
    <rPh sb="653" eb="654">
      <t>トウ</t>
    </rPh>
    <rPh sb="656" eb="658">
      <t>カキ</t>
    </rPh>
    <rPh sb="658" eb="659">
      <t>トウ</t>
    </rPh>
    <rPh sb="660" eb="663">
      <t>ハンボウキ</t>
    </rPh>
    <rPh sb="664" eb="665">
      <t>ノゾ</t>
    </rPh>
    <rPh sb="668" eb="671">
      <t>ヒコウリツ</t>
    </rPh>
    <rPh sb="672" eb="674">
      <t>ケイエイ</t>
    </rPh>
    <rPh sb="674" eb="676">
      <t>ジョウキョウ</t>
    </rPh>
    <rPh sb="677" eb="679">
      <t>ヨギ</t>
    </rPh>
    <phoneticPr fontId="1"/>
  </si>
  <si>
    <r>
      <t>　資産の老朽化の状況については、有形固定資産減価償却率が類似団体及び全国平均よりも高くなっていることから、老朽化が進んでいる状況にある。
　特に</t>
    </r>
    <r>
      <rPr>
        <sz val="11"/>
        <rFont val="ＭＳ ゴシック"/>
        <family val="3"/>
        <charset val="128"/>
      </rPr>
      <t>管</t>
    </r>
    <r>
      <rPr>
        <sz val="11"/>
        <rFont val="ＭＳ ゴシック"/>
        <family val="3"/>
        <charset val="128"/>
      </rPr>
      <t>路については、現在整備している新配水場への投資を優先的に行っていることから法定耐用年数を迎えたものについても更新を先送りにしている状況にあり、経年化率が類似団体及び全国平均を大きく上回っている。
　管路更新需要のピークはまだ迎えていないものの更新率が類似団体及び全国平均を大きく下回っているため、更新にかかる投資を増やすなど早急な対応が必要である。</t>
    </r>
    <rPh sb="1" eb="3">
      <t>シサン</t>
    </rPh>
    <rPh sb="4" eb="7">
      <t>ロウキュウカ</t>
    </rPh>
    <rPh sb="8" eb="10">
      <t>ジョウキョウ</t>
    </rPh>
    <rPh sb="16" eb="18">
      <t>ユウケイ</t>
    </rPh>
    <rPh sb="18" eb="22">
      <t>コテイシサン</t>
    </rPh>
    <rPh sb="22" eb="24">
      <t>ゲンカ</t>
    </rPh>
    <rPh sb="24" eb="27">
      <t>ショウキャクリツ</t>
    </rPh>
    <rPh sb="28" eb="30">
      <t>ルイジ</t>
    </rPh>
    <rPh sb="30" eb="32">
      <t>ダンタイ</t>
    </rPh>
    <rPh sb="32" eb="33">
      <t>オヨ</t>
    </rPh>
    <rPh sb="34" eb="36">
      <t>ゼンコク</t>
    </rPh>
    <rPh sb="36" eb="38">
      <t>ヘイキン</t>
    </rPh>
    <rPh sb="41" eb="42">
      <t>タカ</t>
    </rPh>
    <rPh sb="53" eb="56">
      <t>ロウキュウカ</t>
    </rPh>
    <rPh sb="57" eb="58">
      <t>スス</t>
    </rPh>
    <rPh sb="62" eb="64">
      <t>ジョウキョウ</t>
    </rPh>
    <rPh sb="70" eb="71">
      <t>トク</t>
    </rPh>
    <rPh sb="72" eb="74">
      <t>カンロ</t>
    </rPh>
    <rPh sb="80" eb="82">
      <t>ゲンザイ</t>
    </rPh>
    <rPh sb="82" eb="84">
      <t>セイビ</t>
    </rPh>
    <rPh sb="88" eb="89">
      <t>シン</t>
    </rPh>
    <rPh sb="89" eb="91">
      <t>ハイスイ</t>
    </rPh>
    <rPh sb="91" eb="92">
      <t>ジョウ</t>
    </rPh>
    <rPh sb="94" eb="96">
      <t>トウシ</t>
    </rPh>
    <rPh sb="97" eb="100">
      <t>ユウセンテキ</t>
    </rPh>
    <rPh sb="101" eb="102">
      <t>オコナ</t>
    </rPh>
    <rPh sb="110" eb="112">
      <t>ホウテイ</t>
    </rPh>
    <rPh sb="112" eb="114">
      <t>タイヨウ</t>
    </rPh>
    <rPh sb="114" eb="116">
      <t>ネンスウ</t>
    </rPh>
    <rPh sb="117" eb="118">
      <t>ムカ</t>
    </rPh>
    <rPh sb="127" eb="129">
      <t>コウシン</t>
    </rPh>
    <rPh sb="130" eb="132">
      <t>サキオク</t>
    </rPh>
    <rPh sb="138" eb="140">
      <t>ジョウキョウ</t>
    </rPh>
    <rPh sb="144" eb="147">
      <t>ケイネンカ</t>
    </rPh>
    <rPh sb="147" eb="148">
      <t>リツ</t>
    </rPh>
    <rPh sb="149" eb="151">
      <t>ルイジ</t>
    </rPh>
    <rPh sb="151" eb="153">
      <t>ダンタイ</t>
    </rPh>
    <rPh sb="153" eb="154">
      <t>オヨ</t>
    </rPh>
    <rPh sb="155" eb="157">
      <t>ゼンコク</t>
    </rPh>
    <rPh sb="157" eb="159">
      <t>ヘイキン</t>
    </rPh>
    <rPh sb="160" eb="161">
      <t>オオ</t>
    </rPh>
    <rPh sb="163" eb="165">
      <t>ウワマワ</t>
    </rPh>
    <rPh sb="172" eb="174">
      <t>カンロ</t>
    </rPh>
    <rPh sb="174" eb="176">
      <t>コウシン</t>
    </rPh>
    <rPh sb="176" eb="178">
      <t>ジュヨウ</t>
    </rPh>
    <rPh sb="185" eb="186">
      <t>ムカ</t>
    </rPh>
    <rPh sb="194" eb="196">
      <t>コウシン</t>
    </rPh>
    <rPh sb="196" eb="197">
      <t>リツ</t>
    </rPh>
    <rPh sb="198" eb="200">
      <t>ルイジ</t>
    </rPh>
    <rPh sb="200" eb="202">
      <t>ダンタイ</t>
    </rPh>
    <rPh sb="202" eb="203">
      <t>オヨ</t>
    </rPh>
    <rPh sb="204" eb="206">
      <t>ゼンコク</t>
    </rPh>
    <rPh sb="206" eb="208">
      <t>ヘイキン</t>
    </rPh>
    <rPh sb="209" eb="210">
      <t>オオ</t>
    </rPh>
    <rPh sb="212" eb="214">
      <t>シタマワ</t>
    </rPh>
    <rPh sb="221" eb="223">
      <t>コウシン</t>
    </rPh>
    <rPh sb="227" eb="229">
      <t>トウシ</t>
    </rPh>
    <rPh sb="230" eb="231">
      <t>フ</t>
    </rPh>
    <rPh sb="235" eb="237">
      <t>ソウキュウ</t>
    </rPh>
    <rPh sb="238" eb="240">
      <t>タイオウ</t>
    </rPh>
    <rPh sb="241" eb="243">
      <t>ヒツヨウ</t>
    </rPh>
    <phoneticPr fontId="1"/>
  </si>
  <si>
    <t>　今後の経営環境は、老朽化する施設の更新需要が年々増加していく反面、人口減少等により収益性は低下し、ますます厳しい状況になっていくことが予想される。
　当市は、現時点での収支状況はおおむね良好のように見えるが、経営の効率性や資産の老朽化については他団体よりも厳しい状況にあり、今後も安定した水の供給を行っていくためには、更新需要と収支のバランスを取りながらの経営が求められる。
　令和５年度に改定を行っている下田市水道事業経営戦略に従い、施設の維持管理と事業の健全経営に向けた取組を着実に進めていく。</t>
    <rPh sb="1" eb="3">
      <t>コンゴ</t>
    </rPh>
    <rPh sb="4" eb="6">
      <t>ケイエイ</t>
    </rPh>
    <rPh sb="6" eb="8">
      <t>カンキョウ</t>
    </rPh>
    <rPh sb="10" eb="13">
      <t>ロウキュウカ</t>
    </rPh>
    <rPh sb="15" eb="17">
      <t>シセツ</t>
    </rPh>
    <rPh sb="18" eb="20">
      <t>コウシン</t>
    </rPh>
    <rPh sb="20" eb="22">
      <t>ジュヨウ</t>
    </rPh>
    <rPh sb="23" eb="25">
      <t>ネンネン</t>
    </rPh>
    <rPh sb="25" eb="27">
      <t>ゾウカ</t>
    </rPh>
    <rPh sb="31" eb="33">
      <t>ハンメン</t>
    </rPh>
    <rPh sb="34" eb="36">
      <t>ジンコウ</t>
    </rPh>
    <rPh sb="36" eb="38">
      <t>ゲンショウ</t>
    </rPh>
    <rPh sb="38" eb="39">
      <t>トウ</t>
    </rPh>
    <rPh sb="42" eb="45">
      <t>シュウエキセイ</t>
    </rPh>
    <rPh sb="46" eb="48">
      <t>テイカ</t>
    </rPh>
    <rPh sb="54" eb="55">
      <t>キビ</t>
    </rPh>
    <rPh sb="57" eb="59">
      <t>ジョウキョウ</t>
    </rPh>
    <rPh sb="68" eb="70">
      <t>ヨソウ</t>
    </rPh>
    <rPh sb="76" eb="78">
      <t>トウシ</t>
    </rPh>
    <rPh sb="80" eb="83">
      <t>ゲンジテン</t>
    </rPh>
    <rPh sb="85" eb="87">
      <t>シュウシ</t>
    </rPh>
    <rPh sb="87" eb="89">
      <t>ジョウキョウ</t>
    </rPh>
    <rPh sb="94" eb="96">
      <t>リョウコウ</t>
    </rPh>
    <rPh sb="100" eb="101">
      <t>ミ</t>
    </rPh>
    <rPh sb="105" eb="107">
      <t>ケイエイ</t>
    </rPh>
    <rPh sb="108" eb="111">
      <t>コウリツセイ</t>
    </rPh>
    <rPh sb="112" eb="114">
      <t>シサン</t>
    </rPh>
    <rPh sb="115" eb="118">
      <t>ロウキュウカ</t>
    </rPh>
    <rPh sb="123" eb="126">
      <t>タダンタイ</t>
    </rPh>
    <rPh sb="129" eb="130">
      <t>キビ</t>
    </rPh>
    <rPh sb="132" eb="134">
      <t>ジョウキョウ</t>
    </rPh>
    <rPh sb="138" eb="140">
      <t>コンゴ</t>
    </rPh>
    <rPh sb="141" eb="143">
      <t>アンテイ</t>
    </rPh>
    <rPh sb="145" eb="146">
      <t>ミズ</t>
    </rPh>
    <rPh sb="147" eb="149">
      <t>キョウキュウ</t>
    </rPh>
    <rPh sb="150" eb="151">
      <t>オコナ</t>
    </rPh>
    <rPh sb="160" eb="162">
      <t>コウシン</t>
    </rPh>
    <rPh sb="162" eb="164">
      <t>ジュヨウ</t>
    </rPh>
    <rPh sb="165" eb="167">
      <t>シュウシ</t>
    </rPh>
    <rPh sb="173" eb="174">
      <t>ト</t>
    </rPh>
    <rPh sb="179" eb="181">
      <t>ケイエイ</t>
    </rPh>
    <rPh sb="182" eb="183">
      <t>モト</t>
    </rPh>
    <rPh sb="190" eb="192">
      <t>レイワ</t>
    </rPh>
    <rPh sb="193" eb="195">
      <t>ネンド</t>
    </rPh>
    <rPh sb="196" eb="198">
      <t>カイテイ</t>
    </rPh>
    <rPh sb="199" eb="200">
      <t>オコナ</t>
    </rPh>
    <rPh sb="204" eb="207">
      <t>シモダシ</t>
    </rPh>
    <rPh sb="207" eb="209">
      <t>スイドウ</t>
    </rPh>
    <rPh sb="209" eb="211">
      <t>ジギョウ</t>
    </rPh>
    <rPh sb="211" eb="213">
      <t>ケイエイ</t>
    </rPh>
    <rPh sb="213" eb="215">
      <t>センリャク</t>
    </rPh>
    <rPh sb="216" eb="217">
      <t>シタガ</t>
    </rPh>
    <rPh sb="219" eb="221">
      <t>シセツ</t>
    </rPh>
    <rPh sb="222" eb="224">
      <t>イジ</t>
    </rPh>
    <rPh sb="224" eb="226">
      <t>カンリ</t>
    </rPh>
    <rPh sb="227" eb="229">
      <t>ジギョウ</t>
    </rPh>
    <rPh sb="230" eb="232">
      <t>ケンゼン</t>
    </rPh>
    <rPh sb="232" eb="234">
      <t>ケイエイ</t>
    </rPh>
    <rPh sb="235" eb="236">
      <t>ム</t>
    </rPh>
    <rPh sb="238" eb="240">
      <t>トリクミ</t>
    </rPh>
    <rPh sb="241" eb="243">
      <t>チャクジツ</t>
    </rPh>
    <rPh sb="244" eb="245">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</si>
</sst>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0.61</c:v>
                </c:pt>
                <c:pt idx="1">
                  <c:v>0.45</c:v>
                </c:pt>
                <c:pt idx="2">
                  <c:v>0.47</c:v>
                </c:pt>
                <c:pt idx="3">
                  <c:v>0.34</c:v>
                </c:pt>
                <c:pt idx="4">
                  <c:v>0.23</c:v>
                </c:pt>
              </c:numCache>
            </c:numRef>
          </c:val>
          <c:extLst>
            <c:ext xmlns:c16="http://schemas.microsoft.com/office/drawing/2014/chart" uri="{C3380CC4-5D6E-409C-BE32-E72D297353CC}">
              <c16:uniqueId val="{00000000-10EA-41BC-9FBF-9ECAE4C117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10EA-41BC-9FBF-9ECAE4C117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37.869999999999997</c:v>
                </c:pt>
                <c:pt idx="1">
                  <c:v>34.700000000000003</c:v>
                </c:pt>
                <c:pt idx="2">
                  <c:v>34.369999999999997</c:v>
                </c:pt>
                <c:pt idx="3">
                  <c:v>33.44</c:v>
                </c:pt>
                <c:pt idx="4">
                  <c:v>31.69</c:v>
                </c:pt>
              </c:numCache>
            </c:numRef>
          </c:val>
          <c:extLst>
            <c:ext xmlns:c16="http://schemas.microsoft.com/office/drawing/2014/chart" uri="{C3380CC4-5D6E-409C-BE32-E72D297353CC}">
              <c16:uniqueId val="{00000000-529A-43F9-816E-FFD9E402DE1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29A-43F9-816E-FFD9E402DE1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82.31</c:v>
                </c:pt>
                <c:pt idx="1">
                  <c:v>86.87</c:v>
                </c:pt>
                <c:pt idx="2">
                  <c:v>79.73</c:v>
                </c:pt>
                <c:pt idx="3">
                  <c:v>85.06</c:v>
                </c:pt>
                <c:pt idx="4">
                  <c:v>91.3</c:v>
                </c:pt>
              </c:numCache>
            </c:numRef>
          </c:val>
          <c:extLst>
            <c:ext xmlns:c16="http://schemas.microsoft.com/office/drawing/2014/chart" uri="{C3380CC4-5D6E-409C-BE32-E72D297353CC}">
              <c16:uniqueId val="{00000000-8739-4743-BEE5-9B8B6A15B8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8739-4743-BEE5-9B8B6A15B8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111.33</c:v>
                </c:pt>
                <c:pt idx="1">
                  <c:v>111.44</c:v>
                </c:pt>
                <c:pt idx="2">
                  <c:v>108.43</c:v>
                </c:pt>
                <c:pt idx="3">
                  <c:v>107.55</c:v>
                </c:pt>
                <c:pt idx="4">
                  <c:v>111.15</c:v>
                </c:pt>
              </c:numCache>
            </c:numRef>
          </c:val>
          <c:extLst>
            <c:ext xmlns:c16="http://schemas.microsoft.com/office/drawing/2014/chart" uri="{C3380CC4-5D6E-409C-BE32-E72D297353CC}">
              <c16:uniqueId val="{00000000-AAAD-47D9-B1C3-C1F3268055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AAD-47D9-B1C3-C1F3268055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54.09</c:v>
                </c:pt>
                <c:pt idx="1">
                  <c:v>55.28</c:v>
                </c:pt>
                <c:pt idx="2">
                  <c:v>55.85</c:v>
                </c:pt>
                <c:pt idx="3">
                  <c:v>56.39</c:v>
                </c:pt>
                <c:pt idx="4">
                  <c:v>58.03</c:v>
                </c:pt>
              </c:numCache>
            </c:numRef>
          </c:val>
          <c:extLst>
            <c:ext xmlns:c16="http://schemas.microsoft.com/office/drawing/2014/chart" uri="{C3380CC4-5D6E-409C-BE32-E72D297353CC}">
              <c16:uniqueId val="{00000000-F2C0-403B-A283-F0E04A74C9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F2C0-403B-A283-F0E04A74C9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37.08</c:v>
                </c:pt>
                <c:pt idx="1">
                  <c:v>38.69</c:v>
                </c:pt>
                <c:pt idx="2">
                  <c:v>39.840000000000003</c:v>
                </c:pt>
                <c:pt idx="3">
                  <c:v>40.69</c:v>
                </c:pt>
                <c:pt idx="4">
                  <c:v>41.69</c:v>
                </c:pt>
              </c:numCache>
            </c:numRef>
          </c:val>
          <c:extLst>
            <c:ext xmlns:c16="http://schemas.microsoft.com/office/drawing/2014/chart" uri="{C3380CC4-5D6E-409C-BE32-E72D297353CC}">
              <c16:uniqueId val="{00000000-83B9-440B-8717-7EC8B61DCC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83B9-440B-8717-7EC8B61DCC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2F-4870-8109-3453B9F567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82F-4870-8109-3453B9F567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167.31</c:v>
                </c:pt>
                <c:pt idx="1">
                  <c:v>197.12</c:v>
                </c:pt>
                <c:pt idx="2">
                  <c:v>231.2</c:v>
                </c:pt>
                <c:pt idx="3">
                  <c:v>216.23</c:v>
                </c:pt>
                <c:pt idx="4">
                  <c:v>264.55</c:v>
                </c:pt>
              </c:numCache>
            </c:numRef>
          </c:val>
          <c:extLst>
            <c:ext xmlns:c16="http://schemas.microsoft.com/office/drawing/2014/chart" uri="{C3380CC4-5D6E-409C-BE32-E72D297353CC}">
              <c16:uniqueId val="{00000000-ED12-4B24-BB1A-E5AAC592F6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ED12-4B24-BB1A-E5AAC592F6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476.3</c:v>
                </c:pt>
                <c:pt idx="1">
                  <c:v>488.84</c:v>
                </c:pt>
                <c:pt idx="2">
                  <c:v>538.69000000000005</c:v>
                </c:pt>
                <c:pt idx="3">
                  <c:v>536.23</c:v>
                </c:pt>
                <c:pt idx="4">
                  <c:v>549.08000000000004</c:v>
                </c:pt>
              </c:numCache>
            </c:numRef>
          </c:val>
          <c:extLst>
            <c:ext xmlns:c16="http://schemas.microsoft.com/office/drawing/2014/chart" uri="{C3380CC4-5D6E-409C-BE32-E72D297353CC}">
              <c16:uniqueId val="{00000000-B773-42E9-B596-8479838966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773-42E9-B596-8479838966C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111.22</c:v>
                </c:pt>
                <c:pt idx="1">
                  <c:v>111.1</c:v>
                </c:pt>
                <c:pt idx="2">
                  <c:v>98.97</c:v>
                </c:pt>
                <c:pt idx="3">
                  <c:v>106.09</c:v>
                </c:pt>
                <c:pt idx="4">
                  <c:v>111.71</c:v>
                </c:pt>
              </c:numCache>
            </c:numRef>
          </c:val>
          <c:extLst>
            <c:ext xmlns:c16="http://schemas.microsoft.com/office/drawing/2014/chart" uri="{C3380CC4-5D6E-409C-BE32-E72D297353CC}">
              <c16:uniqueId val="{00000000-8F77-4CA6-BAE7-55E8BE5DAB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F77-4CA6-BAE7-55E8BE5DAB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158.79</c:v>
                </c:pt>
                <c:pt idx="1">
                  <c:v>159.31</c:v>
                </c:pt>
                <c:pt idx="2">
                  <c:v>176.86</c:v>
                </c:pt>
                <c:pt idx="3">
                  <c:v>165.93</c:v>
                </c:pt>
                <c:pt idx="4">
                  <c:v>159.91</c:v>
                </c:pt>
              </c:numCache>
            </c:numRef>
          </c:val>
          <c:extLst>
            <c:ext xmlns:c16="http://schemas.microsoft.com/office/drawing/2014/chart" uri="{C3380CC4-5D6E-409C-BE32-E72D297353CC}">
              <c16:uniqueId val="{00000000-1394-4949-B98D-7886E89C72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394-4949-B98D-7886E89C72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静岡県　下田市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9</v>
      </c>
      <c r="AE7" s="36"/>
      <c r="AF7" s="36"/>
      <c r="AG7" s="36"/>
      <c r="AH7" s="36"/>
      <c r="AI7" s="36"/>
      <c r="AJ7" s="36"/>
      <c r="AK7" s="2"/>
      <c r="AL7" s="36" t="s">
        <v>15</v>
      </c>
      <c r="AM7" s="36"/>
      <c r="AN7" s="36"/>
      <c r="AO7" s="36"/>
      <c r="AP7" s="36"/>
      <c r="AQ7" s="36"/>
      <c r="AR7" s="36"/>
      <c r="AS7" s="36"/>
      <c r="AT7" s="33" t="s">
        <v>3</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20099</v>
      </c>
      <c r="AM8" s="44"/>
      <c r="AN8" s="44"/>
      <c r="AO8" s="44"/>
      <c r="AP8" s="44"/>
      <c r="AQ8" s="44"/>
      <c r="AR8" s="44"/>
      <c r="AS8" s="44"/>
      <c r="AT8" s="45">
        <f>データ!$S$6</f>
        <v>104.38</v>
      </c>
      <c r="AU8" s="46"/>
      <c r="AV8" s="46"/>
      <c r="AW8" s="46"/>
      <c r="AX8" s="46"/>
      <c r="AY8" s="46"/>
      <c r="AZ8" s="46"/>
      <c r="BA8" s="46"/>
      <c r="BB8" s="47">
        <f>データ!$T$6</f>
        <v>192.56</v>
      </c>
      <c r="BC8" s="47"/>
      <c r="BD8" s="47"/>
      <c r="BE8" s="47"/>
      <c r="BF8" s="47"/>
      <c r="BG8" s="47"/>
      <c r="BH8" s="47"/>
      <c r="BI8" s="47"/>
      <c r="BJ8" s="3"/>
      <c r="BK8" s="3"/>
      <c r="BL8" s="48" t="s">
        <v>4</v>
      </c>
      <c r="BM8" s="49"/>
      <c r="BN8" s="50" t="s">
        <v>20</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23</v>
      </c>
      <c r="J9" s="34"/>
      <c r="K9" s="34"/>
      <c r="L9" s="34"/>
      <c r="M9" s="34"/>
      <c r="N9" s="34"/>
      <c r="O9" s="35"/>
      <c r="P9" s="36" t="s">
        <v>25</v>
      </c>
      <c r="Q9" s="36"/>
      <c r="R9" s="36"/>
      <c r="S9" s="36"/>
      <c r="T9" s="36"/>
      <c r="U9" s="36"/>
      <c r="V9" s="36"/>
      <c r="W9" s="36" t="s">
        <v>21</v>
      </c>
      <c r="X9" s="36"/>
      <c r="Y9" s="36"/>
      <c r="Z9" s="36"/>
      <c r="AA9" s="36"/>
      <c r="AB9" s="36"/>
      <c r="AC9" s="36"/>
      <c r="AD9" s="2"/>
      <c r="AE9" s="2"/>
      <c r="AF9" s="2"/>
      <c r="AG9" s="2"/>
      <c r="AH9" s="2"/>
      <c r="AI9" s="2"/>
      <c r="AJ9" s="2"/>
      <c r="AK9" s="2"/>
      <c r="AL9" s="36" t="s">
        <v>28</v>
      </c>
      <c r="AM9" s="36"/>
      <c r="AN9" s="36"/>
      <c r="AO9" s="36"/>
      <c r="AP9" s="36"/>
      <c r="AQ9" s="36"/>
      <c r="AR9" s="36"/>
      <c r="AS9" s="36"/>
      <c r="AT9" s="33" t="s">
        <v>30</v>
      </c>
      <c r="AU9" s="34"/>
      <c r="AV9" s="34"/>
      <c r="AW9" s="34"/>
      <c r="AX9" s="34"/>
      <c r="AY9" s="34"/>
      <c r="AZ9" s="34"/>
      <c r="BA9" s="34"/>
      <c r="BB9" s="36" t="s">
        <v>14</v>
      </c>
      <c r="BC9" s="36"/>
      <c r="BD9" s="36"/>
      <c r="BE9" s="36"/>
      <c r="BF9" s="36"/>
      <c r="BG9" s="36"/>
      <c r="BH9" s="36"/>
      <c r="BI9" s="36"/>
      <c r="BJ9" s="3"/>
      <c r="BK9" s="3"/>
      <c r="BL9" s="52" t="s">
        <v>31</v>
      </c>
      <c r="BM9" s="53"/>
      <c r="BN9" s="54" t="s">
        <v>33</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54.73</v>
      </c>
      <c r="J10" s="46"/>
      <c r="K10" s="46"/>
      <c r="L10" s="46"/>
      <c r="M10" s="46"/>
      <c r="N10" s="46"/>
      <c r="O10" s="56"/>
      <c r="P10" s="47">
        <f>データ!$P$6</f>
        <v>97.63</v>
      </c>
      <c r="Q10" s="47"/>
      <c r="R10" s="47"/>
      <c r="S10" s="47"/>
      <c r="T10" s="47"/>
      <c r="U10" s="47"/>
      <c r="V10" s="47"/>
      <c r="W10" s="44">
        <f>データ!$Q$6</f>
        <v>2651</v>
      </c>
      <c r="X10" s="44"/>
      <c r="Y10" s="44"/>
      <c r="Z10" s="44"/>
      <c r="AA10" s="44"/>
      <c r="AB10" s="44"/>
      <c r="AC10" s="44"/>
      <c r="AD10" s="2"/>
      <c r="AE10" s="2"/>
      <c r="AF10" s="2"/>
      <c r="AG10" s="2"/>
      <c r="AH10" s="2"/>
      <c r="AI10" s="2"/>
      <c r="AJ10" s="2"/>
      <c r="AK10" s="2"/>
      <c r="AL10" s="44">
        <f>データ!$U$6</f>
        <v>19489</v>
      </c>
      <c r="AM10" s="44"/>
      <c r="AN10" s="44"/>
      <c r="AO10" s="44"/>
      <c r="AP10" s="44"/>
      <c r="AQ10" s="44"/>
      <c r="AR10" s="44"/>
      <c r="AS10" s="44"/>
      <c r="AT10" s="45">
        <f>データ!$V$6</f>
        <v>26</v>
      </c>
      <c r="AU10" s="46"/>
      <c r="AV10" s="46"/>
      <c r="AW10" s="46"/>
      <c r="AX10" s="46"/>
      <c r="AY10" s="46"/>
      <c r="AZ10" s="46"/>
      <c r="BA10" s="46"/>
      <c r="BB10" s="47">
        <f>データ!$W$6</f>
        <v>749.58</v>
      </c>
      <c r="BC10" s="47"/>
      <c r="BD10" s="47"/>
      <c r="BE10" s="47"/>
      <c r="BF10" s="47"/>
      <c r="BG10" s="47"/>
      <c r="BH10" s="47"/>
      <c r="BI10" s="47"/>
      <c r="BJ10" s="2"/>
      <c r="BK10" s="2"/>
      <c r="BL10" s="57" t="s">
        <v>35</v>
      </c>
      <c r="BM10" s="58"/>
      <c r="BN10" s="59" t="s">
        <v>16</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109</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41</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9" t="s">
        <v>110</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80"/>
      <c r="BN58" s="80"/>
      <c r="BO58" s="80"/>
      <c r="BP58" s="80"/>
      <c r="BQ58" s="80"/>
      <c r="BR58" s="80"/>
      <c r="BS58" s="80"/>
      <c r="BT58" s="80"/>
      <c r="BU58" s="80"/>
      <c r="BV58" s="80"/>
      <c r="BW58" s="80"/>
      <c r="BX58" s="80"/>
      <c r="BY58" s="80"/>
      <c r="BZ58" s="81"/>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80"/>
      <c r="BN59" s="80"/>
      <c r="BO59" s="80"/>
      <c r="BP59" s="80"/>
      <c r="BQ59" s="80"/>
      <c r="BR59" s="80"/>
      <c r="BS59" s="80"/>
      <c r="BT59" s="80"/>
      <c r="BU59" s="80"/>
      <c r="BV59" s="80"/>
      <c r="BW59" s="80"/>
      <c r="BX59" s="80"/>
      <c r="BY59" s="80"/>
      <c r="BZ59" s="81"/>
    </row>
    <row r="60" spans="1:78" ht="13.5" customHeight="1" x14ac:dyDescent="0.15">
      <c r="A60" s="2"/>
      <c r="B60" s="67" t="s">
        <v>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9"/>
      <c r="BM60" s="80"/>
      <c r="BN60" s="80"/>
      <c r="BO60" s="80"/>
      <c r="BP60" s="80"/>
      <c r="BQ60" s="80"/>
      <c r="BR60" s="80"/>
      <c r="BS60" s="80"/>
      <c r="BT60" s="80"/>
      <c r="BU60" s="80"/>
      <c r="BV60" s="80"/>
      <c r="BW60" s="80"/>
      <c r="BX60" s="80"/>
      <c r="BY60" s="80"/>
      <c r="BZ60" s="81"/>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9"/>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80"/>
      <c r="BN63" s="80"/>
      <c r="BO63" s="80"/>
      <c r="BP63" s="80"/>
      <c r="BQ63" s="80"/>
      <c r="BR63" s="80"/>
      <c r="BS63" s="80"/>
      <c r="BT63" s="80"/>
      <c r="BU63" s="80"/>
      <c r="BV63" s="80"/>
      <c r="BW63" s="80"/>
      <c r="BX63" s="80"/>
      <c r="BY63" s="80"/>
      <c r="BZ63" s="8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82" t="s">
        <v>111</v>
      </c>
      <c r="BM66" s="83"/>
      <c r="BN66" s="83"/>
      <c r="BO66" s="83"/>
      <c r="BP66" s="83"/>
      <c r="BQ66" s="83"/>
      <c r="BR66" s="83"/>
      <c r="BS66" s="83"/>
      <c r="BT66" s="83"/>
      <c r="BU66" s="83"/>
      <c r="BV66" s="83"/>
      <c r="BW66" s="83"/>
      <c r="BX66" s="83"/>
      <c r="BY66" s="83"/>
      <c r="BZ66" s="8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82"/>
      <c r="BM67" s="83"/>
      <c r="BN67" s="83"/>
      <c r="BO67" s="83"/>
      <c r="BP67" s="83"/>
      <c r="BQ67" s="83"/>
      <c r="BR67" s="83"/>
      <c r="BS67" s="83"/>
      <c r="BT67" s="83"/>
      <c r="BU67" s="83"/>
      <c r="BV67" s="83"/>
      <c r="BW67" s="83"/>
      <c r="BX67" s="83"/>
      <c r="BY67" s="83"/>
      <c r="BZ67" s="8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82"/>
      <c r="BM68" s="83"/>
      <c r="BN68" s="83"/>
      <c r="BO68" s="83"/>
      <c r="BP68" s="83"/>
      <c r="BQ68" s="83"/>
      <c r="BR68" s="83"/>
      <c r="BS68" s="83"/>
      <c r="BT68" s="83"/>
      <c r="BU68" s="83"/>
      <c r="BV68" s="83"/>
      <c r="BW68" s="83"/>
      <c r="BX68" s="83"/>
      <c r="BY68" s="83"/>
      <c r="BZ68" s="8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82"/>
      <c r="BM69" s="83"/>
      <c r="BN69" s="83"/>
      <c r="BO69" s="83"/>
      <c r="BP69" s="83"/>
      <c r="BQ69" s="83"/>
      <c r="BR69" s="83"/>
      <c r="BS69" s="83"/>
      <c r="BT69" s="83"/>
      <c r="BU69" s="83"/>
      <c r="BV69" s="83"/>
      <c r="BW69" s="83"/>
      <c r="BX69" s="83"/>
      <c r="BY69" s="83"/>
      <c r="BZ69" s="8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82"/>
      <c r="BM70" s="83"/>
      <c r="BN70" s="83"/>
      <c r="BO70" s="83"/>
      <c r="BP70" s="83"/>
      <c r="BQ70" s="83"/>
      <c r="BR70" s="83"/>
      <c r="BS70" s="83"/>
      <c r="BT70" s="83"/>
      <c r="BU70" s="83"/>
      <c r="BV70" s="83"/>
      <c r="BW70" s="83"/>
      <c r="BX70" s="83"/>
      <c r="BY70" s="83"/>
      <c r="BZ70" s="8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82"/>
      <c r="BM71" s="83"/>
      <c r="BN71" s="83"/>
      <c r="BO71" s="83"/>
      <c r="BP71" s="83"/>
      <c r="BQ71" s="83"/>
      <c r="BR71" s="83"/>
      <c r="BS71" s="83"/>
      <c r="BT71" s="83"/>
      <c r="BU71" s="83"/>
      <c r="BV71" s="83"/>
      <c r="BW71" s="83"/>
      <c r="BX71" s="83"/>
      <c r="BY71" s="83"/>
      <c r="BZ71" s="8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82"/>
      <c r="BM72" s="83"/>
      <c r="BN72" s="83"/>
      <c r="BO72" s="83"/>
      <c r="BP72" s="83"/>
      <c r="BQ72" s="83"/>
      <c r="BR72" s="83"/>
      <c r="BS72" s="83"/>
      <c r="BT72" s="83"/>
      <c r="BU72" s="83"/>
      <c r="BV72" s="83"/>
      <c r="BW72" s="83"/>
      <c r="BX72" s="83"/>
      <c r="BY72" s="83"/>
      <c r="BZ72" s="8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82"/>
      <c r="BM73" s="83"/>
      <c r="BN73" s="83"/>
      <c r="BO73" s="83"/>
      <c r="BP73" s="83"/>
      <c r="BQ73" s="83"/>
      <c r="BR73" s="83"/>
      <c r="BS73" s="83"/>
      <c r="BT73" s="83"/>
      <c r="BU73" s="83"/>
      <c r="BV73" s="83"/>
      <c r="BW73" s="83"/>
      <c r="BX73" s="83"/>
      <c r="BY73" s="83"/>
      <c r="BZ73" s="8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82"/>
      <c r="BM74" s="83"/>
      <c r="BN74" s="83"/>
      <c r="BO74" s="83"/>
      <c r="BP74" s="83"/>
      <c r="BQ74" s="83"/>
      <c r="BR74" s="83"/>
      <c r="BS74" s="83"/>
      <c r="BT74" s="83"/>
      <c r="BU74" s="83"/>
      <c r="BV74" s="83"/>
      <c r="BW74" s="83"/>
      <c r="BX74" s="83"/>
      <c r="BY74" s="83"/>
      <c r="BZ74" s="8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82"/>
      <c r="BM75" s="83"/>
      <c r="BN75" s="83"/>
      <c r="BO75" s="83"/>
      <c r="BP75" s="83"/>
      <c r="BQ75" s="83"/>
      <c r="BR75" s="83"/>
      <c r="BS75" s="83"/>
      <c r="BT75" s="83"/>
      <c r="BU75" s="83"/>
      <c r="BV75" s="83"/>
      <c r="BW75" s="83"/>
      <c r="BX75" s="83"/>
      <c r="BY75" s="83"/>
      <c r="BZ75" s="8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82"/>
      <c r="BM76" s="83"/>
      <c r="BN76" s="83"/>
      <c r="BO76" s="83"/>
      <c r="BP76" s="83"/>
      <c r="BQ76" s="83"/>
      <c r="BR76" s="83"/>
      <c r="BS76" s="83"/>
      <c r="BT76" s="83"/>
      <c r="BU76" s="83"/>
      <c r="BV76" s="83"/>
      <c r="BW76" s="83"/>
      <c r="BX76" s="83"/>
      <c r="BY76" s="83"/>
      <c r="BZ76" s="8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82"/>
      <c r="BM77" s="83"/>
      <c r="BN77" s="83"/>
      <c r="BO77" s="83"/>
      <c r="BP77" s="83"/>
      <c r="BQ77" s="83"/>
      <c r="BR77" s="83"/>
      <c r="BS77" s="83"/>
      <c r="BT77" s="83"/>
      <c r="BU77" s="83"/>
      <c r="BV77" s="83"/>
      <c r="BW77" s="83"/>
      <c r="BX77" s="83"/>
      <c r="BY77" s="83"/>
      <c r="BZ77" s="8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82"/>
      <c r="BM78" s="83"/>
      <c r="BN78" s="83"/>
      <c r="BO78" s="83"/>
      <c r="BP78" s="83"/>
      <c r="BQ78" s="83"/>
      <c r="BR78" s="83"/>
      <c r="BS78" s="83"/>
      <c r="BT78" s="83"/>
      <c r="BU78" s="83"/>
      <c r="BV78" s="83"/>
      <c r="BW78" s="83"/>
      <c r="BX78" s="83"/>
      <c r="BY78" s="83"/>
      <c r="BZ78" s="84"/>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82"/>
      <c r="BM79" s="83"/>
      <c r="BN79" s="83"/>
      <c r="BO79" s="83"/>
      <c r="BP79" s="83"/>
      <c r="BQ79" s="83"/>
      <c r="BR79" s="83"/>
      <c r="BS79" s="83"/>
      <c r="BT79" s="83"/>
      <c r="BU79" s="83"/>
      <c r="BV79" s="83"/>
      <c r="BW79" s="83"/>
      <c r="BX79" s="83"/>
      <c r="BY79" s="83"/>
      <c r="BZ79" s="84"/>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82"/>
      <c r="BM80" s="83"/>
      <c r="BN80" s="83"/>
      <c r="BO80" s="83"/>
      <c r="BP80" s="83"/>
      <c r="BQ80" s="83"/>
      <c r="BR80" s="83"/>
      <c r="BS80" s="83"/>
      <c r="BT80" s="83"/>
      <c r="BU80" s="83"/>
      <c r="BV80" s="83"/>
      <c r="BW80" s="83"/>
      <c r="BX80" s="83"/>
      <c r="BY80" s="83"/>
      <c r="BZ80" s="8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82"/>
      <c r="BM81" s="83"/>
      <c r="BN81" s="83"/>
      <c r="BO81" s="83"/>
      <c r="BP81" s="83"/>
      <c r="BQ81" s="83"/>
      <c r="BR81" s="83"/>
      <c r="BS81" s="83"/>
      <c r="BT81" s="83"/>
      <c r="BU81" s="83"/>
      <c r="BV81" s="83"/>
      <c r="BW81" s="83"/>
      <c r="BX81" s="83"/>
      <c r="BY81" s="83"/>
      <c r="BZ81" s="8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5"/>
      <c r="BM82" s="86"/>
      <c r="BN82" s="86"/>
      <c r="BO82" s="86"/>
      <c r="BP82" s="86"/>
      <c r="BQ82" s="86"/>
      <c r="BR82" s="86"/>
      <c r="BS82" s="86"/>
      <c r="BT82" s="86"/>
      <c r="BU82" s="86"/>
      <c r="BV82" s="86"/>
      <c r="BW82" s="86"/>
      <c r="BX82" s="86"/>
      <c r="BY82" s="86"/>
      <c r="BZ82" s="87"/>
    </row>
    <row r="83" spans="1:78" x14ac:dyDescent="0.15">
      <c r="C83" s="10"/>
    </row>
    <row r="84" spans="1:78" hidden="1" x14ac:dyDescent="0.15">
      <c r="B84" s="6" t="s">
        <v>42</v>
      </c>
      <c r="C84" s="6"/>
      <c r="D84" s="6"/>
      <c r="E84" s="6" t="s">
        <v>44</v>
      </c>
      <c r="F84" s="6" t="s">
        <v>46</v>
      </c>
      <c r="G84" s="6" t="s">
        <v>47</v>
      </c>
      <c r="H84" s="6" t="s">
        <v>40</v>
      </c>
      <c r="I84" s="6" t="s">
        <v>0</v>
      </c>
      <c r="J84" s="6" t="s">
        <v>26</v>
      </c>
      <c r="K84" s="6" t="s">
        <v>48</v>
      </c>
      <c r="L84" s="6" t="s">
        <v>50</v>
      </c>
      <c r="M84" s="6" t="s">
        <v>32</v>
      </c>
      <c r="N84" s="6" t="s">
        <v>52</v>
      </c>
      <c r="O84" s="6" t="s">
        <v>54</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Dr5KKGcr8HycqqZzxvh8gQdSnOGC4gEv2xIfgPmUxO3G/7nYitB0NPM5yHhqCTAc171xiY2nVQCtwoxV9ZBLBA==" saltValue="ZgjjoFWu96RmWiBixUb8E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49</v>
      </c>
      <c r="C3" s="17" t="s">
        <v>57</v>
      </c>
      <c r="D3" s="17" t="s">
        <v>58</v>
      </c>
      <c r="E3" s="17" t="s">
        <v>8</v>
      </c>
      <c r="F3" s="17" t="s">
        <v>7</v>
      </c>
      <c r="G3" s="17" t="s">
        <v>24</v>
      </c>
      <c r="H3" s="90" t="s">
        <v>29</v>
      </c>
      <c r="I3" s="91"/>
      <c r="J3" s="91"/>
      <c r="K3" s="91"/>
      <c r="L3" s="91"/>
      <c r="M3" s="91"/>
      <c r="N3" s="91"/>
      <c r="O3" s="91"/>
      <c r="P3" s="91"/>
      <c r="Q3" s="91"/>
      <c r="R3" s="91"/>
      <c r="S3" s="91"/>
      <c r="T3" s="91"/>
      <c r="U3" s="91"/>
      <c r="V3" s="91"/>
      <c r="W3" s="92"/>
      <c r="X3" s="88" t="s">
        <v>53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59</v>
      </c>
      <c r="B4" s="18"/>
      <c r="C4" s="18"/>
      <c r="D4" s="18"/>
      <c r="E4" s="18"/>
      <c r="F4" s="18"/>
      <c r="G4" s="18"/>
      <c r="H4" s="93"/>
      <c r="I4" s="94"/>
      <c r="J4" s="94"/>
      <c r="K4" s="94"/>
      <c r="L4" s="94"/>
      <c r="M4" s="94"/>
      <c r="N4" s="94"/>
      <c r="O4" s="94"/>
      <c r="P4" s="94"/>
      <c r="Q4" s="94"/>
      <c r="R4" s="94"/>
      <c r="S4" s="94"/>
      <c r="T4" s="94"/>
      <c r="U4" s="94"/>
      <c r="V4" s="94"/>
      <c r="W4" s="95"/>
      <c r="X4" s="89" t="s">
        <v>51</v>
      </c>
      <c r="Y4" s="89"/>
      <c r="Z4" s="89"/>
      <c r="AA4" s="89"/>
      <c r="AB4" s="89"/>
      <c r="AC4" s="89"/>
      <c r="AD4" s="89"/>
      <c r="AE4" s="89"/>
      <c r="AF4" s="89"/>
      <c r="AG4" s="89"/>
      <c r="AH4" s="89"/>
      <c r="AI4" s="89" t="s">
        <v>43</v>
      </c>
      <c r="AJ4" s="89"/>
      <c r="AK4" s="89"/>
      <c r="AL4" s="89"/>
      <c r="AM4" s="89"/>
      <c r="AN4" s="89"/>
      <c r="AO4" s="89"/>
      <c r="AP4" s="89"/>
      <c r="AQ4" s="89"/>
      <c r="AR4" s="89"/>
      <c r="AS4" s="89"/>
      <c r="AT4" s="89" t="s">
        <v>37</v>
      </c>
      <c r="AU4" s="89"/>
      <c r="AV4" s="89"/>
      <c r="AW4" s="89"/>
      <c r="AX4" s="89"/>
      <c r="AY4" s="89"/>
      <c r="AZ4" s="89"/>
      <c r="BA4" s="89"/>
      <c r="BB4" s="89"/>
      <c r="BC4" s="89"/>
      <c r="BD4" s="89"/>
      <c r="BE4" s="89" t="s">
        <v>61</v>
      </c>
      <c r="BF4" s="89"/>
      <c r="BG4" s="89"/>
      <c r="BH4" s="89"/>
      <c r="BI4" s="89"/>
      <c r="BJ4" s="89"/>
      <c r="BK4" s="89"/>
      <c r="BL4" s="89"/>
      <c r="BM4" s="89"/>
      <c r="BN4" s="89"/>
      <c r="BO4" s="89"/>
      <c r="BP4" s="89" t="s">
        <v>34</v>
      </c>
      <c r="BQ4" s="89"/>
      <c r="BR4" s="89"/>
      <c r="BS4" s="89"/>
      <c r="BT4" s="89"/>
      <c r="BU4" s="89"/>
      <c r="BV4" s="89"/>
      <c r="BW4" s="89"/>
      <c r="BX4" s="89"/>
      <c r="BY4" s="89"/>
      <c r="BZ4" s="89"/>
      <c r="CA4" s="89" t="s">
        <v>62</v>
      </c>
      <c r="CB4" s="89"/>
      <c r="CC4" s="89"/>
      <c r="CD4" s="89"/>
      <c r="CE4" s="89"/>
      <c r="CF4" s="89"/>
      <c r="CG4" s="89"/>
      <c r="CH4" s="89"/>
      <c r="CI4" s="89"/>
      <c r="CJ4" s="89"/>
      <c r="CK4" s="89"/>
      <c r="CL4" s="89" t="s">
        <v>64</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60</v>
      </c>
      <c r="DT4" s="89"/>
      <c r="DU4" s="89"/>
      <c r="DV4" s="89"/>
      <c r="DW4" s="89"/>
      <c r="DX4" s="89"/>
      <c r="DY4" s="89"/>
      <c r="DZ4" s="89"/>
      <c r="EA4" s="89"/>
      <c r="EB4" s="89"/>
      <c r="EC4" s="89"/>
      <c r="ED4" s="89" t="s">
        <v>67</v>
      </c>
      <c r="EE4" s="89"/>
      <c r="EF4" s="89"/>
      <c r="EG4" s="89"/>
      <c r="EH4" s="89"/>
      <c r="EI4" s="89"/>
      <c r="EJ4" s="89"/>
      <c r="EK4" s="89"/>
      <c r="EL4" s="89"/>
      <c r="EM4" s="89"/>
      <c r="EN4" s="89"/>
    </row>
    <row r="5" spans="1:144" x14ac:dyDescent="0.15">
      <c r="A5" s="15" t="s">
        <v>27</v>
      </c>
      <c r="B5" s="19"/>
      <c r="C5" s="19"/>
      <c r="D5" s="19"/>
      <c r="E5" s="19"/>
      <c r="F5" s="19"/>
      <c r="G5" s="19"/>
      <c r="H5" s="25" t="s">
        <v>56</v>
      </c>
      <c r="I5" s="25" t="s">
        <v>68</v>
      </c>
      <c r="J5" s="25" t="s">
        <v>69</v>
      </c>
      <c r="K5" s="25" t="s">
        <v>70</v>
      </c>
      <c r="L5" s="25" t="s">
        <v>71</v>
      </c>
      <c r="M5" s="25" t="s">
        <v>9</v>
      </c>
      <c r="N5" s="25" t="s">
        <v>72</v>
      </c>
      <c r="O5" s="25" t="s">
        <v>73</v>
      </c>
      <c r="P5" s="25" t="s">
        <v>74</v>
      </c>
      <c r="Q5" s="25" t="s">
        <v>75</v>
      </c>
      <c r="R5" s="25" t="s">
        <v>76</v>
      </c>
      <c r="S5" s="25" t="s">
        <v>77</v>
      </c>
      <c r="T5" s="25" t="s">
        <v>63</v>
      </c>
      <c r="U5" s="25" t="s">
        <v>78</v>
      </c>
      <c r="V5" s="25" t="s">
        <v>79</v>
      </c>
      <c r="W5" s="25" t="s">
        <v>80</v>
      </c>
      <c r="X5" s="25" t="s">
        <v>81</v>
      </c>
      <c r="Y5" s="25" t="s">
        <v>82</v>
      </c>
      <c r="Z5" s="25" t="s">
        <v>83</v>
      </c>
      <c r="AA5" s="25" t="s">
        <v>84</v>
      </c>
      <c r="AB5" s="25" t="s">
        <v>85</v>
      </c>
      <c r="AC5" s="25" t="s">
        <v>87</v>
      </c>
      <c r="AD5" s="25" t="s">
        <v>88</v>
      </c>
      <c r="AE5" s="25" t="s">
        <v>89</v>
      </c>
      <c r="AF5" s="25" t="s">
        <v>90</v>
      </c>
      <c r="AG5" s="25" t="s">
        <v>91</v>
      </c>
      <c r="AH5" s="25" t="s">
        <v>42</v>
      </c>
      <c r="AI5" s="25" t="s">
        <v>81</v>
      </c>
      <c r="AJ5" s="25" t="s">
        <v>82</v>
      </c>
      <c r="AK5" s="25" t="s">
        <v>83</v>
      </c>
      <c r="AL5" s="25" t="s">
        <v>84</v>
      </c>
      <c r="AM5" s="25" t="s">
        <v>85</v>
      </c>
      <c r="AN5" s="25" t="s">
        <v>87</v>
      </c>
      <c r="AO5" s="25" t="s">
        <v>88</v>
      </c>
      <c r="AP5" s="25" t="s">
        <v>89</v>
      </c>
      <c r="AQ5" s="25" t="s">
        <v>90</v>
      </c>
      <c r="AR5" s="25" t="s">
        <v>91</v>
      </c>
      <c r="AS5" s="25" t="s">
        <v>86</v>
      </c>
      <c r="AT5" s="25" t="s">
        <v>81</v>
      </c>
      <c r="AU5" s="25" t="s">
        <v>82</v>
      </c>
      <c r="AV5" s="25" t="s">
        <v>83</v>
      </c>
      <c r="AW5" s="25" t="s">
        <v>84</v>
      </c>
      <c r="AX5" s="25" t="s">
        <v>85</v>
      </c>
      <c r="AY5" s="25" t="s">
        <v>87</v>
      </c>
      <c r="AZ5" s="25" t="s">
        <v>88</v>
      </c>
      <c r="BA5" s="25" t="s">
        <v>89</v>
      </c>
      <c r="BB5" s="25" t="s">
        <v>90</v>
      </c>
      <c r="BC5" s="25" t="s">
        <v>91</v>
      </c>
      <c r="BD5" s="25" t="s">
        <v>86</v>
      </c>
      <c r="BE5" s="25" t="s">
        <v>81</v>
      </c>
      <c r="BF5" s="25" t="s">
        <v>82</v>
      </c>
      <c r="BG5" s="25" t="s">
        <v>83</v>
      </c>
      <c r="BH5" s="25" t="s">
        <v>84</v>
      </c>
      <c r="BI5" s="25" t="s">
        <v>85</v>
      </c>
      <c r="BJ5" s="25" t="s">
        <v>87</v>
      </c>
      <c r="BK5" s="25" t="s">
        <v>88</v>
      </c>
      <c r="BL5" s="25" t="s">
        <v>89</v>
      </c>
      <c r="BM5" s="25" t="s">
        <v>90</v>
      </c>
      <c r="BN5" s="25" t="s">
        <v>91</v>
      </c>
      <c r="BO5" s="25" t="s">
        <v>86</v>
      </c>
      <c r="BP5" s="25" t="s">
        <v>81</v>
      </c>
      <c r="BQ5" s="25" t="s">
        <v>82</v>
      </c>
      <c r="BR5" s="25" t="s">
        <v>83</v>
      </c>
      <c r="BS5" s="25" t="s">
        <v>84</v>
      </c>
      <c r="BT5" s="25" t="s">
        <v>85</v>
      </c>
      <c r="BU5" s="25" t="s">
        <v>87</v>
      </c>
      <c r="BV5" s="25" t="s">
        <v>88</v>
      </c>
      <c r="BW5" s="25" t="s">
        <v>89</v>
      </c>
      <c r="BX5" s="25" t="s">
        <v>90</v>
      </c>
      <c r="BY5" s="25" t="s">
        <v>91</v>
      </c>
      <c r="BZ5" s="25" t="s">
        <v>86</v>
      </c>
      <c r="CA5" s="25" t="s">
        <v>81</v>
      </c>
      <c r="CB5" s="25" t="s">
        <v>82</v>
      </c>
      <c r="CC5" s="25" t="s">
        <v>83</v>
      </c>
      <c r="CD5" s="25" t="s">
        <v>84</v>
      </c>
      <c r="CE5" s="25" t="s">
        <v>85</v>
      </c>
      <c r="CF5" s="25" t="s">
        <v>87</v>
      </c>
      <c r="CG5" s="25" t="s">
        <v>88</v>
      </c>
      <c r="CH5" s="25" t="s">
        <v>89</v>
      </c>
      <c r="CI5" s="25" t="s">
        <v>90</v>
      </c>
      <c r="CJ5" s="25" t="s">
        <v>91</v>
      </c>
      <c r="CK5" s="25" t="s">
        <v>86</v>
      </c>
      <c r="CL5" s="25" t="s">
        <v>81</v>
      </c>
      <c r="CM5" s="25" t="s">
        <v>82</v>
      </c>
      <c r="CN5" s="25" t="s">
        <v>83</v>
      </c>
      <c r="CO5" s="25" t="s">
        <v>84</v>
      </c>
      <c r="CP5" s="25" t="s">
        <v>85</v>
      </c>
      <c r="CQ5" s="25" t="s">
        <v>87</v>
      </c>
      <c r="CR5" s="25" t="s">
        <v>88</v>
      </c>
      <c r="CS5" s="25" t="s">
        <v>89</v>
      </c>
      <c r="CT5" s="25" t="s">
        <v>90</v>
      </c>
      <c r="CU5" s="25" t="s">
        <v>91</v>
      </c>
      <c r="CV5" s="25" t="s">
        <v>86</v>
      </c>
      <c r="CW5" s="25" t="s">
        <v>81</v>
      </c>
      <c r="CX5" s="25" t="s">
        <v>82</v>
      </c>
      <c r="CY5" s="25" t="s">
        <v>83</v>
      </c>
      <c r="CZ5" s="25" t="s">
        <v>84</v>
      </c>
      <c r="DA5" s="25" t="s">
        <v>85</v>
      </c>
      <c r="DB5" s="25" t="s">
        <v>87</v>
      </c>
      <c r="DC5" s="25" t="s">
        <v>88</v>
      </c>
      <c r="DD5" s="25" t="s">
        <v>89</v>
      </c>
      <c r="DE5" s="25" t="s">
        <v>90</v>
      </c>
      <c r="DF5" s="25" t="s">
        <v>91</v>
      </c>
      <c r="DG5" s="25" t="s">
        <v>86</v>
      </c>
      <c r="DH5" s="25" t="s">
        <v>81</v>
      </c>
      <c r="DI5" s="25" t="s">
        <v>82</v>
      </c>
      <c r="DJ5" s="25" t="s">
        <v>83</v>
      </c>
      <c r="DK5" s="25" t="s">
        <v>84</v>
      </c>
      <c r="DL5" s="25" t="s">
        <v>85</v>
      </c>
      <c r="DM5" s="25" t="s">
        <v>87</v>
      </c>
      <c r="DN5" s="25" t="s">
        <v>88</v>
      </c>
      <c r="DO5" s="25" t="s">
        <v>89</v>
      </c>
      <c r="DP5" s="25" t="s">
        <v>90</v>
      </c>
      <c r="DQ5" s="25" t="s">
        <v>91</v>
      </c>
      <c r="DR5" s="25" t="s">
        <v>86</v>
      </c>
      <c r="DS5" s="25" t="s">
        <v>81</v>
      </c>
      <c r="DT5" s="25" t="s">
        <v>82</v>
      </c>
      <c r="DU5" s="25" t="s">
        <v>83</v>
      </c>
      <c r="DV5" s="25" t="s">
        <v>84</v>
      </c>
      <c r="DW5" s="25" t="s">
        <v>85</v>
      </c>
      <c r="DX5" s="25" t="s">
        <v>87</v>
      </c>
      <c r="DY5" s="25" t="s">
        <v>88</v>
      </c>
      <c r="DZ5" s="25" t="s">
        <v>89</v>
      </c>
      <c r="EA5" s="25" t="s">
        <v>90</v>
      </c>
      <c r="EB5" s="25" t="s">
        <v>91</v>
      </c>
      <c r="EC5" s="25" t="s">
        <v>86</v>
      </c>
      <c r="ED5" s="25" t="s">
        <v>81</v>
      </c>
      <c r="EE5" s="25" t="s">
        <v>82</v>
      </c>
      <c r="EF5" s="25" t="s">
        <v>83</v>
      </c>
      <c r="EG5" s="25" t="s">
        <v>84</v>
      </c>
      <c r="EH5" s="25" t="s">
        <v>85</v>
      </c>
      <c r="EI5" s="25" t="s">
        <v>87</v>
      </c>
      <c r="EJ5" s="25" t="s">
        <v>88</v>
      </c>
      <c r="EK5" s="25" t="s">
        <v>89</v>
      </c>
      <c r="EL5" s="25" t="s">
        <v>90</v>
      </c>
      <c r="EM5" s="25" t="s">
        <v>91</v>
      </c>
      <c r="EN5" s="25" t="s">
        <v>86</v>
      </c>
    </row>
    <row r="6" spans="1:144" s="14" customFormat="1" x14ac:dyDescent="0.15">
      <c r="A6" s="15" t="s">
        <v>92</v>
      </c>
      <c r="B6" s="20">
        <f t="shared" ref="B6:W6" si="1">B7</f>
        <v>2022</v>
      </c>
      <c r="C6" s="20">
        <f t="shared" si="1"/>
        <v>222194</v>
      </c>
      <c r="D6" s="20">
        <f t="shared" si="1"/>
        <v>46</v>
      </c>
      <c r="E6" s="20">
        <f t="shared" si="1"/>
        <v>1</v>
      </c>
      <c r="F6" s="20">
        <f t="shared" si="1"/>
        <v>0</v>
      </c>
      <c r="G6" s="20">
        <f t="shared" si="1"/>
        <v>1</v>
      </c>
      <c r="H6" s="20" t="str">
        <f t="shared" si="1"/>
        <v>静岡県　下田市</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54.73</v>
      </c>
      <c r="P6" s="26">
        <f t="shared" si="1"/>
        <v>97.63</v>
      </c>
      <c r="Q6" s="26">
        <f t="shared" si="1"/>
        <v>2651</v>
      </c>
      <c r="R6" s="26">
        <f t="shared" si="1"/>
        <v>20099</v>
      </c>
      <c r="S6" s="26">
        <f t="shared" si="1"/>
        <v>104.38</v>
      </c>
      <c r="T6" s="26">
        <f t="shared" si="1"/>
        <v>192.56</v>
      </c>
      <c r="U6" s="26">
        <f t="shared" si="1"/>
        <v>19489</v>
      </c>
      <c r="V6" s="26">
        <f t="shared" si="1"/>
        <v>26</v>
      </c>
      <c r="W6" s="26">
        <f t="shared" si="1"/>
        <v>749.58</v>
      </c>
      <c r="X6" s="28">
        <f t="shared" ref="X6:AG6" si="2">IF(X7="",NA(),X7)</f>
        <v>111.33</v>
      </c>
      <c r="Y6" s="28">
        <f t="shared" si="2"/>
        <v>111.44</v>
      </c>
      <c r="Z6" s="28">
        <f t="shared" si="2"/>
        <v>108.43</v>
      </c>
      <c r="AA6" s="28">
        <f t="shared" si="2"/>
        <v>107.55</v>
      </c>
      <c r="AB6" s="28">
        <f t="shared" si="2"/>
        <v>111.15</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167.31</v>
      </c>
      <c r="AU6" s="28">
        <f t="shared" si="4"/>
        <v>197.12</v>
      </c>
      <c r="AV6" s="28">
        <f t="shared" si="4"/>
        <v>231.2</v>
      </c>
      <c r="AW6" s="28">
        <f t="shared" si="4"/>
        <v>216.23</v>
      </c>
      <c r="AX6" s="28">
        <f t="shared" si="4"/>
        <v>264.55</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476.3</v>
      </c>
      <c r="BF6" s="28">
        <f t="shared" si="5"/>
        <v>488.84</v>
      </c>
      <c r="BG6" s="28">
        <f t="shared" si="5"/>
        <v>538.69000000000005</v>
      </c>
      <c r="BH6" s="28">
        <f t="shared" si="5"/>
        <v>536.23</v>
      </c>
      <c r="BI6" s="28">
        <f t="shared" si="5"/>
        <v>549.08000000000004</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111.22</v>
      </c>
      <c r="BQ6" s="28">
        <f t="shared" si="6"/>
        <v>111.1</v>
      </c>
      <c r="BR6" s="28">
        <f t="shared" si="6"/>
        <v>98.97</v>
      </c>
      <c r="BS6" s="28">
        <f t="shared" si="6"/>
        <v>106.09</v>
      </c>
      <c r="BT6" s="28">
        <f t="shared" si="6"/>
        <v>111.71</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158.79</v>
      </c>
      <c r="CB6" s="28">
        <f t="shared" si="7"/>
        <v>159.31</v>
      </c>
      <c r="CC6" s="28">
        <f t="shared" si="7"/>
        <v>176.86</v>
      </c>
      <c r="CD6" s="28">
        <f t="shared" si="7"/>
        <v>165.93</v>
      </c>
      <c r="CE6" s="28">
        <f t="shared" si="7"/>
        <v>159.91</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37.869999999999997</v>
      </c>
      <c r="CM6" s="28">
        <f t="shared" si="8"/>
        <v>34.700000000000003</v>
      </c>
      <c r="CN6" s="28">
        <f t="shared" si="8"/>
        <v>34.369999999999997</v>
      </c>
      <c r="CO6" s="28">
        <f t="shared" si="8"/>
        <v>33.44</v>
      </c>
      <c r="CP6" s="28">
        <f t="shared" si="8"/>
        <v>31.69</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82.31</v>
      </c>
      <c r="CX6" s="28">
        <f t="shared" si="9"/>
        <v>86.87</v>
      </c>
      <c r="CY6" s="28">
        <f t="shared" si="9"/>
        <v>79.73</v>
      </c>
      <c r="CZ6" s="28">
        <f t="shared" si="9"/>
        <v>85.06</v>
      </c>
      <c r="DA6" s="28">
        <f t="shared" si="9"/>
        <v>91.3</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54.09</v>
      </c>
      <c r="DI6" s="28">
        <f t="shared" si="10"/>
        <v>55.28</v>
      </c>
      <c r="DJ6" s="28">
        <f t="shared" si="10"/>
        <v>55.85</v>
      </c>
      <c r="DK6" s="28">
        <f t="shared" si="10"/>
        <v>56.39</v>
      </c>
      <c r="DL6" s="28">
        <f t="shared" si="10"/>
        <v>58.03</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37.08</v>
      </c>
      <c r="DT6" s="28">
        <f t="shared" si="11"/>
        <v>38.69</v>
      </c>
      <c r="DU6" s="28">
        <f t="shared" si="11"/>
        <v>39.840000000000003</v>
      </c>
      <c r="DV6" s="28">
        <f t="shared" si="11"/>
        <v>40.69</v>
      </c>
      <c r="DW6" s="28">
        <f t="shared" si="11"/>
        <v>41.69</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0.61</v>
      </c>
      <c r="EE6" s="28">
        <f t="shared" si="12"/>
        <v>0.45</v>
      </c>
      <c r="EF6" s="28">
        <f t="shared" si="12"/>
        <v>0.47</v>
      </c>
      <c r="EG6" s="28">
        <f t="shared" si="12"/>
        <v>0.34</v>
      </c>
      <c r="EH6" s="28">
        <f t="shared" si="12"/>
        <v>0.23</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222194</v>
      </c>
      <c r="D7" s="21">
        <v>46</v>
      </c>
      <c r="E7" s="21">
        <v>1</v>
      </c>
      <c r="F7" s="21">
        <v>0</v>
      </c>
      <c r="G7" s="21">
        <v>1</v>
      </c>
      <c r="H7" s="21" t="s">
        <v>93</v>
      </c>
      <c r="I7" s="21" t="s">
        <v>94</v>
      </c>
      <c r="J7" s="21" t="s">
        <v>95</v>
      </c>
      <c r="K7" s="21" t="s">
        <v>96</v>
      </c>
      <c r="L7" s="21" t="s">
        <v>97</v>
      </c>
      <c r="M7" s="21" t="s">
        <v>13</v>
      </c>
      <c r="N7" s="27" t="s">
        <v>98</v>
      </c>
      <c r="O7" s="27">
        <v>54.73</v>
      </c>
      <c r="P7" s="27">
        <v>97.63</v>
      </c>
      <c r="Q7" s="27">
        <v>2651</v>
      </c>
      <c r="R7" s="27">
        <v>20099</v>
      </c>
      <c r="S7" s="27">
        <v>104.38</v>
      </c>
      <c r="T7" s="27">
        <v>192.56</v>
      </c>
      <c r="U7" s="27">
        <v>19489</v>
      </c>
      <c r="V7" s="27">
        <v>26</v>
      </c>
      <c r="W7" s="27">
        <v>749.58</v>
      </c>
      <c r="X7" s="27">
        <v>111.33</v>
      </c>
      <c r="Y7" s="27">
        <v>111.44</v>
      </c>
      <c r="Z7" s="27">
        <v>108.43</v>
      </c>
      <c r="AA7" s="27">
        <v>107.55</v>
      </c>
      <c r="AB7" s="27">
        <v>111.15</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167.31</v>
      </c>
      <c r="AU7" s="27">
        <v>197.12</v>
      </c>
      <c r="AV7" s="27">
        <v>231.2</v>
      </c>
      <c r="AW7" s="27">
        <v>216.23</v>
      </c>
      <c r="AX7" s="27">
        <v>264.55</v>
      </c>
      <c r="AY7" s="27">
        <v>369.69</v>
      </c>
      <c r="AZ7" s="27">
        <v>379.08</v>
      </c>
      <c r="BA7" s="27">
        <v>367.55</v>
      </c>
      <c r="BB7" s="27">
        <v>378.56</v>
      </c>
      <c r="BC7" s="27">
        <v>364.46</v>
      </c>
      <c r="BD7" s="27">
        <v>252.29</v>
      </c>
      <c r="BE7" s="27">
        <v>476.3</v>
      </c>
      <c r="BF7" s="27">
        <v>488.84</v>
      </c>
      <c r="BG7" s="27">
        <v>538.69000000000005</v>
      </c>
      <c r="BH7" s="27">
        <v>536.23</v>
      </c>
      <c r="BI7" s="27">
        <v>549.08000000000004</v>
      </c>
      <c r="BJ7" s="27">
        <v>402.99</v>
      </c>
      <c r="BK7" s="27">
        <v>398.98</v>
      </c>
      <c r="BL7" s="27">
        <v>418.68</v>
      </c>
      <c r="BM7" s="27">
        <v>395.68</v>
      </c>
      <c r="BN7" s="27">
        <v>403.72</v>
      </c>
      <c r="BO7" s="27">
        <v>268.07</v>
      </c>
      <c r="BP7" s="27">
        <v>111.22</v>
      </c>
      <c r="BQ7" s="27">
        <v>111.1</v>
      </c>
      <c r="BR7" s="27">
        <v>98.97</v>
      </c>
      <c r="BS7" s="27">
        <v>106.09</v>
      </c>
      <c r="BT7" s="27">
        <v>111.71</v>
      </c>
      <c r="BU7" s="27">
        <v>98.66</v>
      </c>
      <c r="BV7" s="27">
        <v>98.64</v>
      </c>
      <c r="BW7" s="27">
        <v>94.78</v>
      </c>
      <c r="BX7" s="27">
        <v>97.59</v>
      </c>
      <c r="BY7" s="27">
        <v>92.17</v>
      </c>
      <c r="BZ7" s="27">
        <v>97.47</v>
      </c>
      <c r="CA7" s="27">
        <v>158.79</v>
      </c>
      <c r="CB7" s="27">
        <v>159.31</v>
      </c>
      <c r="CC7" s="27">
        <v>176.86</v>
      </c>
      <c r="CD7" s="27">
        <v>165.93</v>
      </c>
      <c r="CE7" s="27">
        <v>159.91</v>
      </c>
      <c r="CF7" s="27">
        <v>178.59</v>
      </c>
      <c r="CG7" s="27">
        <v>178.92</v>
      </c>
      <c r="CH7" s="27">
        <v>181.3</v>
      </c>
      <c r="CI7" s="27">
        <v>181.71</v>
      </c>
      <c r="CJ7" s="27">
        <v>188.51</v>
      </c>
      <c r="CK7" s="27">
        <v>174.75</v>
      </c>
      <c r="CL7" s="27">
        <v>37.869999999999997</v>
      </c>
      <c r="CM7" s="27">
        <v>34.700000000000003</v>
      </c>
      <c r="CN7" s="27">
        <v>34.369999999999997</v>
      </c>
      <c r="CO7" s="27">
        <v>33.44</v>
      </c>
      <c r="CP7" s="27">
        <v>31.69</v>
      </c>
      <c r="CQ7" s="27">
        <v>55.03</v>
      </c>
      <c r="CR7" s="27">
        <v>55.14</v>
      </c>
      <c r="CS7" s="27">
        <v>55.89</v>
      </c>
      <c r="CT7" s="27">
        <v>55.72</v>
      </c>
      <c r="CU7" s="27">
        <v>55.31</v>
      </c>
      <c r="CV7" s="27">
        <v>59.97</v>
      </c>
      <c r="CW7" s="27">
        <v>82.31</v>
      </c>
      <c r="CX7" s="27">
        <v>86.87</v>
      </c>
      <c r="CY7" s="27">
        <v>79.73</v>
      </c>
      <c r="CZ7" s="27">
        <v>85.06</v>
      </c>
      <c r="DA7" s="27">
        <v>91.3</v>
      </c>
      <c r="DB7" s="27">
        <v>81.900000000000006</v>
      </c>
      <c r="DC7" s="27">
        <v>81.39</v>
      </c>
      <c r="DD7" s="27">
        <v>81.27</v>
      </c>
      <c r="DE7" s="27">
        <v>81.260000000000005</v>
      </c>
      <c r="DF7" s="27">
        <v>80.36</v>
      </c>
      <c r="DG7" s="27">
        <v>89.76</v>
      </c>
      <c r="DH7" s="27">
        <v>54.09</v>
      </c>
      <c r="DI7" s="27">
        <v>55.28</v>
      </c>
      <c r="DJ7" s="27">
        <v>55.85</v>
      </c>
      <c r="DK7" s="27">
        <v>56.39</v>
      </c>
      <c r="DL7" s="27">
        <v>58.03</v>
      </c>
      <c r="DM7" s="27">
        <v>48.87</v>
      </c>
      <c r="DN7" s="27">
        <v>49.92</v>
      </c>
      <c r="DO7" s="27">
        <v>50.63</v>
      </c>
      <c r="DP7" s="27">
        <v>51.29</v>
      </c>
      <c r="DQ7" s="27">
        <v>52.2</v>
      </c>
      <c r="DR7" s="27">
        <v>51.51</v>
      </c>
      <c r="DS7" s="27">
        <v>37.08</v>
      </c>
      <c r="DT7" s="27">
        <v>38.69</v>
      </c>
      <c r="DU7" s="27">
        <v>39.840000000000003</v>
      </c>
      <c r="DV7" s="27">
        <v>40.69</v>
      </c>
      <c r="DW7" s="27">
        <v>41.69</v>
      </c>
      <c r="DX7" s="27">
        <v>14.85</v>
      </c>
      <c r="DY7" s="27">
        <v>16.88</v>
      </c>
      <c r="DZ7" s="27">
        <v>18.28</v>
      </c>
      <c r="EA7" s="27">
        <v>19.61</v>
      </c>
      <c r="EB7" s="27">
        <v>20.73</v>
      </c>
      <c r="EC7" s="27">
        <v>23.75</v>
      </c>
      <c r="ED7" s="27">
        <v>0.61</v>
      </c>
      <c r="EE7" s="27">
        <v>0.45</v>
      </c>
      <c r="EF7" s="27">
        <v>0.47</v>
      </c>
      <c r="EG7" s="27">
        <v>0.34</v>
      </c>
      <c r="EH7" s="27">
        <v>0.23</v>
      </c>
      <c r="EI7" s="27">
        <v>0.5</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2024-02-01T01:07:44Z</cp:lastPrinted>
  <dcterms:created xsi:type="dcterms:W3CDTF">2023-12-05T00:55:14Z</dcterms:created>
  <dcterms:modified xsi:type="dcterms:W3CDTF">2024-02-01T01:10:16Z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2024-01-30T06:20:36Z</vt:filetime>
  </property>
</Properties>
</file>