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o70361\Desktop\"/>
    </mc:Choice>
  </mc:AlternateContent>
  <xr:revisionPtr revIDLastSave="0" documentId="13_ncr:1_{FD1B9904-8F7A-4DC6-98D3-4CFB7DC368B7}" xr6:coauthVersionLast="47" xr6:coauthVersionMax="47" xr10:uidLastSave="{00000000-0000-0000-0000-000000000000}"/>
  <workbookProtection workbookAlgorithmName="SHA-512" workbookHashValue="t15UCk5kYjyN80eKoqO51eSkha3DtEM6CA7Z9+4NZxTwM27LZQHo+D16ctWh5kPAjfpnUVCDzINaQS9VAVLPGg==" workbookSaltValue="goHtfbrYZhZ8SpbPkcmN7A==" workbookSpinCount="100000" lockStructure="1"/>
  <bookViews>
    <workbookView xWindow="-110" yWindow="-110" windowWidth="19420" windowHeight="11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BB10" i="4"/>
  <c r="AT10" i="4"/>
  <c r="BB8" i="4"/>
  <c r="AT8" i="4"/>
  <c r="AL8" i="4"/>
  <c r="AD8" i="4"/>
  <c r="W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<sst xmlns="http://schemas.openxmlformats.org/spreadsheetml/2006/main" count="253" uniqueCount="116">
  <si>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</si>
  <si>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</si>
  <si>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</si>
  <si>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</si>
  <si>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</si>
  <si>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</si>
  <si>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</si>
  <si>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</si>
  <si>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</si>
  <si>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</si>
  <si>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</si>
  <si>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</si>
  <si>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</si>
  <si>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</si>
  <si>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</si>
  <si>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</si>
  <si>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</si>
  <si>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</si>
  <si>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</si>
  <si>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</si>
  <si>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</si>
  <si>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</si>
  <si>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</si>
  <si>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</si>
  <si>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</si>
  <si>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</si>
  <si>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</si>
  <si>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</si>
  <si>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</si>
  <si>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</si>
  <si>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</si>
  <si>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</si>
  <si>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</si>
  <si>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</si>
  <si>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</si>
  <si>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</si>
  <si>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</si>
  <si>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</si>
  <si>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</si>
  <si>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</si>
  <si>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</si>
  <si>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</si>
  <si>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</si>
  <si>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</si>
  <si>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</si>
  <si>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</si>
  <si>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</si>
  <si>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</si>
  <si>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</si>
  <si>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</si>
  <si>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</si>
  <si>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</si>
  <si>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</si>
  <si>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</si>
  <si>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</si>
  <si>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</si>
  <si>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</si>
  <si>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</si>
  <si>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</si>
  <si>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</si>
  <si>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</si>
  <si>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</si>
  <si>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</si>
  <si>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</si>
  <si>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</si>
  <si>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</si>
  <si>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</si>
  <si>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</si>
  <si>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</si>
  <si>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</si>
  <si>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</si>
  <si>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</si>
  <si>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</si>
  <si>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</si>
  <si>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</si>
  <si>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</si>
  <si>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</si>
  <si>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</si>
  <si>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</si>
  <si>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</si>
  <si>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</si>
  <si>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</si>
  <si>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</si>
  <si>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</si>
  <si>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</si>
  <si>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</si>
  <si>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</si>
  <si>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</si>
  <si>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</si>
  <si>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</si>
  <si>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</si>
  <si>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</si>
  <si>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</si>
  <si>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</si>
  <si>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</si>
  <si>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</si>
  <si>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</si>
  <si>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</si>
  <si>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</si>
  <si>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</si>
  <si>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</si>
  <si>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</si>
  <si>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</si>
  <si>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</si>
  <si>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</si>
  <si>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</si>
  <si>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</si>
  <si>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</si>
  <si>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</si>
  <si>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</si>
  <si>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</si>
  <si>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</si>
  <si>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</si>
  <si>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今後、農業集落排水事業の公共下水道への統合など汚水処理の効率化を進める必要がある。</t>
    <rPh sb="0" eb="2">
      <t>コンゴ</t>
    </rPh>
    <rPh sb="3" eb="9">
      <t>ノウギョウシュウラクハイスイ</t>
    </rPh>
    <rPh sb="9" eb="11">
      <t>ジギョウ</t>
    </rPh>
    <rPh sb="12" eb="17">
      <t>コウキョウゲスイドウ</t>
    </rPh>
    <rPh sb="19" eb="21">
      <t>トウゴウ</t>
    </rPh>
    <rPh sb="23" eb="25">
      <t>オスイ</t>
    </rPh>
    <rPh sb="25" eb="27">
      <t>ショリ</t>
    </rPh>
    <rPh sb="28" eb="31">
      <t>コウリツカ</t>
    </rPh>
    <rPh sb="32" eb="33">
      <t>スス</t>
    </rPh>
    <rPh sb="35" eb="37">
      <t>ヒツヨウ</t>
    </rPh>
    <phoneticPr fontId="4"/>
  </si>
  <si>
    <t xml:space="preserve">　令和元年度より地方公営企業会計へ移行したため、数値は４年度分となっている。
　当該事業の処理区はそれぞれ処理場を有する５処理区となっており、面整備は全て完了済み。H22年度以降の借入以降、新規の起債借入はない。
　①収益的収支比率は、100％を上回り黒字状態となっているが、一般会計からの繰入もあるので、是正していく必要がある。
　②累積欠損金比率は、欠損金は発生していない。
　③流動比率は、100％を上回っているが、将来、償還・返済の原資を使用料収入等により補填出来るようにする。
　④企業債残高対事業規模比率は、一般会計繰入金を反映させたため、当該値が０となっている。
　⑤経費回収率は、類似団体平均を上回っているものの、一般会計からの繰入金で賄っている状況を踏まえこれからも使用料金等しっかり回収していく。
　⑥汚水処理原価は、類似団体平均を下回っているが、これからも施設維持等に係る経費の見直しを行い改善していく。
　⑦施設使用率は、類似団体平均より上回っているものの、人口減少による水量減少が見込まれており、施設統合等を進捗させていく予定である。
　⑧水洗化率の割合は類似団体平均を上回っているものの、未接続解消に努めていく。
</t>
    <rPh sb="98" eb="100">
      <t>キサイ</t>
    </rPh>
    <rPh sb="305" eb="306">
      <t>ウエ</t>
    </rPh>
    <rPh sb="441" eb="443">
      <t>ジンコウ</t>
    </rPh>
    <rPh sb="443" eb="445">
      <t>ゲンショウ</t>
    </rPh>
    <rPh sb="448" eb="449">
      <t>スイ</t>
    </rPh>
    <rPh sb="449" eb="450">
      <t>リョウ</t>
    </rPh>
    <rPh sb="450" eb="452">
      <t>ゲンショウ</t>
    </rPh>
    <rPh sb="453" eb="455">
      <t>ミコ</t>
    </rPh>
    <rPh sb="461" eb="463">
      <t>シセツ</t>
    </rPh>
    <rPh sb="463" eb="465">
      <t>トウゴウ</t>
    </rPh>
    <rPh sb="465" eb="466">
      <t>トウ</t>
    </rPh>
    <rPh sb="467" eb="469">
      <t>シンチョク</t>
    </rPh>
    <rPh sb="474" eb="476">
      <t>ヨテイ</t>
    </rPh>
    <phoneticPr fontId="4"/>
  </si>
  <si>
    <t>処理場については、不具合が確認された場合は修繕を行っている。H30から4処理場の機能診断を行った。施設統合も含め計画的な対策を実施していく予定である。
　　③管渠改善率は現在、公共下水道を優先しているが、農業集落排水でも不明水が多く、築年数の経過しているエリア等、調査を実施していく予定である。</t>
    <rPh sb="49" eb="51">
      <t>シセツ</t>
    </rPh>
    <rPh sb="51" eb="53">
      <t>トウゴウ</t>
    </rPh>
    <rPh sb="54" eb="55">
      <t>フク</t>
    </rPh>
    <rPh sb="56" eb="59">
      <t>ケイカクテキ</t>
    </rPh>
    <rPh sb="60" eb="62">
      <t>タイサク</t>
    </rPh>
    <rPh sb="63" eb="65">
      <t>ジッシ</t>
    </rPh>
    <rPh sb="69" eb="71">
      <t>ヨテイ</t>
    </rPh>
    <rPh sb="102" eb="108">
      <t>ノウギョウシュウラクハイスイ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</si>
</sst>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C79-4295-9BE8-48E86B4A3E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9C79-4295-9BE8-48E86B4A3E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52.61</c:v>
                </c:pt>
                <c:pt idx="2">
                  <c:v>69.709999999999994</c:v>
                </c:pt>
                <c:pt idx="3">
                  <c:v>58.38</c:v>
                </c:pt>
                <c:pt idx="4">
                  <c:v>56.18</c:v>
                </c:pt>
              </c:numCache>
            </c:numRef>
          </c:val>
          <c:extLst>
            <c:ext xmlns:c16="http://schemas.microsoft.com/office/drawing/2014/chart" uri="{C3380CC4-5D6E-409C-BE32-E72D297353CC}">
              <c16:uniqueId val="{00000000-0268-42F9-AF52-D98FB43668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0268-42F9-AF52-D98FB43668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97.16</c:v>
                </c:pt>
                <c:pt idx="2">
                  <c:v>97.11</c:v>
                </c:pt>
                <c:pt idx="3">
                  <c:v>97.45</c:v>
                </c:pt>
                <c:pt idx="4">
                  <c:v>96.92</c:v>
                </c:pt>
              </c:numCache>
            </c:numRef>
          </c:val>
          <c:extLst>
            <c:ext xmlns:c16="http://schemas.microsoft.com/office/drawing/2014/chart" uri="{C3380CC4-5D6E-409C-BE32-E72D297353CC}">
              <c16:uniqueId val="{00000000-0DAC-413C-A284-4AA6E28D03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0DAC-413C-A284-4AA6E28D03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108.26</c:v>
                </c:pt>
                <c:pt idx="2">
                  <c:v>109.13</c:v>
                </c:pt>
                <c:pt idx="3">
                  <c:v>100.18</c:v>
                </c:pt>
                <c:pt idx="4">
                  <c:v>112.21</c:v>
                </c:pt>
              </c:numCache>
            </c:numRef>
          </c:val>
          <c:extLst>
            <c:ext xmlns:c16="http://schemas.microsoft.com/office/drawing/2014/chart" uri="{C3380CC4-5D6E-409C-BE32-E72D297353CC}">
              <c16:uniqueId val="{00000000-1A64-4D8E-99AA-07B16DD32A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1A64-4D8E-99AA-07B16DD32A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4.5</c:v>
                </c:pt>
                <c:pt idx="2">
                  <c:v>4.97</c:v>
                </c:pt>
                <c:pt idx="3">
                  <c:v>13.06</c:v>
                </c:pt>
                <c:pt idx="4">
                  <c:v>16.91</c:v>
                </c:pt>
              </c:numCache>
            </c:numRef>
          </c:val>
          <c:extLst>
            <c:ext xmlns:c16="http://schemas.microsoft.com/office/drawing/2014/chart" uri="{C3380CC4-5D6E-409C-BE32-E72D297353CC}">
              <c16:uniqueId val="{00000000-4D42-4978-8848-05DD769CD1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4D42-4978-8848-05DD769CD1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AD3-4234-8DF6-930E183193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AD3-4234-8DF6-930E183193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353-4DB7-B6A2-717B2A51FE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8353-4DB7-B6A2-717B2A51FE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93.46</c:v>
                </c:pt>
                <c:pt idx="2">
                  <c:v>170.15</c:v>
                </c:pt>
                <c:pt idx="3">
                  <c:v>221.55</c:v>
                </c:pt>
                <c:pt idx="4">
                  <c:v>342.03</c:v>
                </c:pt>
              </c:numCache>
            </c:numRef>
          </c:val>
          <c:extLst>
            <c:ext xmlns:c16="http://schemas.microsoft.com/office/drawing/2014/chart" uri="{C3380CC4-5D6E-409C-BE32-E72D297353CC}">
              <c16:uniqueId val="{00000000-864E-425E-A94E-563291A0D2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864E-425E-A94E-563291A0D2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420-4EEF-AFF3-F10E02077E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C420-4EEF-AFF3-F10E02077E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72.09</c:v>
                </c:pt>
                <c:pt idx="2">
                  <c:v>78.42</c:v>
                </c:pt>
                <c:pt idx="3">
                  <c:v>61.56</c:v>
                </c:pt>
                <c:pt idx="4">
                  <c:v>65.16</c:v>
                </c:pt>
              </c:numCache>
            </c:numRef>
          </c:val>
          <c:extLst>
            <c:ext xmlns:c16="http://schemas.microsoft.com/office/drawing/2014/chart" uri="{C3380CC4-5D6E-409C-BE32-E72D297353CC}">
              <c16:uniqueId val="{00000000-1D98-429B-8CBB-177CD2791C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1D98-429B-8CBB-177CD2791C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177.6</c:v>
                </c:pt>
                <c:pt idx="2">
                  <c:v>156.57</c:v>
                </c:pt>
                <c:pt idx="3">
                  <c:v>199.62</c:v>
                </c:pt>
                <c:pt idx="4">
                  <c:v>188.9</c:v>
                </c:pt>
              </c:numCache>
            </c:numRef>
          </c:val>
          <c:extLst>
            <c:ext xmlns:c16="http://schemas.microsoft.com/office/drawing/2014/chart" uri="{C3380CC4-5D6E-409C-BE32-E72D297353CC}">
              <c16:uniqueId val="{00000000-5E7F-4AD7-B4C3-AB4589C307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5E7F-4AD7-B4C3-AB4589C307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54" zoomScaleNormal="100" workbookViewId="0">
      <selection activeCell="BL66" sqref="BL1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静岡県　伊豆市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28872</v>
      </c>
      <c r="AM8" s="45"/>
      <c r="AN8" s="45"/>
      <c r="AO8" s="45"/>
      <c r="AP8" s="45"/>
      <c r="AQ8" s="45"/>
      <c r="AR8" s="45"/>
      <c r="AS8" s="45"/>
      <c r="AT8" s="46">
        <f>データ!T6</f>
        <v>363.97</v>
      </c>
      <c r="AU8" s="46"/>
      <c r="AV8" s="46"/>
      <c r="AW8" s="46"/>
      <c r="AX8" s="46"/>
      <c r="AY8" s="46"/>
      <c r="AZ8" s="46"/>
      <c r="BA8" s="46"/>
      <c r="BB8" s="46">
        <f>データ!U6</f>
        <v>79.33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95.61</v>
      </c>
      <c r="J10" s="46"/>
      <c r="K10" s="46"/>
      <c r="L10" s="46"/>
      <c r="M10" s="46"/>
      <c r="N10" s="46"/>
      <c r="O10" s="46"/>
      <c r="P10" s="46">
        <f>データ!P6</f>
        <v>8.06</v>
      </c>
      <c r="Q10" s="46"/>
      <c r="R10" s="46"/>
      <c r="S10" s="46"/>
      <c r="T10" s="46"/>
      <c r="U10" s="46"/>
      <c r="V10" s="46"/>
      <c r="W10" s="46">
        <f>データ!Q6</f>
        <v>73.930000000000007</v>
      </c>
      <c r="X10" s="46"/>
      <c r="Y10" s="46"/>
      <c r="Z10" s="46"/>
      <c r="AA10" s="46"/>
      <c r="AB10" s="46"/>
      <c r="AC10" s="46"/>
      <c r="AD10" s="45">
        <f>データ!R6</f>
        <v>2728</v>
      </c>
      <c r="AE10" s="45"/>
      <c r="AF10" s="45"/>
      <c r="AG10" s="45"/>
      <c r="AH10" s="45"/>
      <c r="AI10" s="45"/>
      <c r="AJ10" s="45"/>
      <c r="AK10" s="2"/>
      <c r="AL10" s="45">
        <f>データ!V6</f>
        <v>2304</v>
      </c>
      <c r="AM10" s="45"/>
      <c r="AN10" s="45"/>
      <c r="AO10" s="45"/>
      <c r="AP10" s="45"/>
      <c r="AQ10" s="45"/>
      <c r="AR10" s="45"/>
      <c r="AS10" s="45"/>
      <c r="AT10" s="46">
        <f>データ!W6</f>
        <v>1.39</v>
      </c>
      <c r="AU10" s="46"/>
      <c r="AV10" s="46"/>
      <c r="AW10" s="46"/>
      <c r="AX10" s="46"/>
      <c r="AY10" s="46"/>
      <c r="AZ10" s="46"/>
      <c r="BA10" s="46"/>
      <c r="BB10" s="46">
        <f>データ!X6</f>
        <v>1657.55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l1C6TPkV5MJdItt+dKpdJjtiDA1p8yFRbC7tp6lRfKBF0wMc7WeCEpU2vimzzs/nC1yisZqAOsRcTggL1IQBw==" saltValue="LTqzPyO892TPp2QDmis0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222224</v>
      </c>
      <c r="D6" s="19">
        <f t="shared" si="3"/>
        <v>46</v>
      </c>
      <c r="E6" s="19">
        <f t="shared" si="3"/>
        <v>17</v>
      </c>
      <c r="F6" s="19">
        <f t="shared" si="3"/>
        <v>5</v>
      </c>
      <c r="G6" s="19">
        <f t="shared" si="3"/>
        <v>0</v>
      </c>
      <c r="H6" s="19" t="str">
        <f t="shared" si="3"/>
        <v>静岡県　伊豆市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95.61</v>
      </c>
      <c r="P6" s="20">
        <f t="shared" si="3"/>
        <v>8.06</v>
      </c>
      <c r="Q6" s="20">
        <f t="shared" si="3"/>
        <v>73.930000000000007</v>
      </c>
      <c r="R6" s="20">
        <f t="shared" si="3"/>
        <v>2728</v>
      </c>
      <c r="S6" s="20">
        <f t="shared" si="3"/>
        <v>28872</v>
      </c>
      <c r="T6" s="20">
        <f t="shared" si="3"/>
        <v>363.97</v>
      </c>
      <c r="U6" s="20">
        <f t="shared" si="3"/>
        <v>79.33</v>
      </c>
      <c r="V6" s="20">
        <f t="shared" si="3"/>
        <v>2304</v>
      </c>
      <c r="W6" s="20">
        <f t="shared" si="3"/>
        <v>1.39</v>
      </c>
      <c r="X6" s="20">
        <f t="shared" si="3"/>
        <v>1657.55</v>
      </c>
      <c r="Y6" s="21" t="str">
        <f>IF(Y7="",NA(),Y7)</f>
        <v>-</v>
      </c>
      <c r="Z6" s="21">
        <f t="shared" ref="Z6:AH6" si="4">IF(Z7="",NA(),Z7)</f>
        <v>108.26</v>
      </c>
      <c r="AA6" s="21">
        <f t="shared" si="4"/>
        <v>109.13</v>
      </c>
      <c r="AB6" s="21">
        <f t="shared" si="4"/>
        <v>100.18</v>
      </c>
      <c r="AC6" s="21">
        <f t="shared" si="4"/>
        <v>112.21</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93.46</v>
      </c>
      <c r="AW6" s="21">
        <f t="shared" si="6"/>
        <v>170.15</v>
      </c>
      <c r="AX6" s="21">
        <f t="shared" si="6"/>
        <v>221.55</v>
      </c>
      <c r="AY6" s="21">
        <f t="shared" si="6"/>
        <v>342.03</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72.09</v>
      </c>
      <c r="BS6" s="21">
        <f t="shared" si="8"/>
        <v>78.42</v>
      </c>
      <c r="BT6" s="21">
        <f t="shared" si="8"/>
        <v>61.56</v>
      </c>
      <c r="BU6" s="21">
        <f t="shared" si="8"/>
        <v>65.16</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177.6</v>
      </c>
      <c r="CD6" s="21">
        <f t="shared" si="9"/>
        <v>156.57</v>
      </c>
      <c r="CE6" s="21">
        <f t="shared" si="9"/>
        <v>199.62</v>
      </c>
      <c r="CF6" s="21">
        <f t="shared" si="9"/>
        <v>188.9</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52.61</v>
      </c>
      <c r="CO6" s="21">
        <f t="shared" si="10"/>
        <v>69.709999999999994</v>
      </c>
      <c r="CP6" s="21">
        <f t="shared" si="10"/>
        <v>58.38</v>
      </c>
      <c r="CQ6" s="21">
        <f t="shared" si="10"/>
        <v>56.18</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97.16</v>
      </c>
      <c r="CZ6" s="21">
        <f t="shared" si="11"/>
        <v>97.11</v>
      </c>
      <c r="DA6" s="21">
        <f t="shared" si="11"/>
        <v>97.45</v>
      </c>
      <c r="DB6" s="21">
        <f t="shared" si="11"/>
        <v>96.92</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4.5</v>
      </c>
      <c r="DK6" s="21">
        <f t="shared" si="12"/>
        <v>4.97</v>
      </c>
      <c r="DL6" s="21">
        <f t="shared" si="12"/>
        <v>13.06</v>
      </c>
      <c r="DM6" s="21">
        <f t="shared" si="12"/>
        <v>16.91</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2">
      <c r="A7" s="14"/>
      <c r="B7" s="23">
        <v>2022</v>
      </c>
      <c r="C7" s="23">
        <v>222224</v>
      </c>
      <c r="D7" s="23">
        <v>46</v>
      </c>
      <c r="E7" s="23">
        <v>17</v>
      </c>
      <c r="F7" s="23">
        <v>5</v>
      </c>
      <c r="G7" s="23">
        <v>0</v>
      </c>
      <c r="H7" s="23" t="s">
        <v>96</v>
      </c>
      <c r="I7" s="23" t="s">
        <v>97</v>
      </c>
      <c r="J7" s="23" t="s">
        <v>98</v>
      </c>
      <c r="K7" s="23" t="s">
        <v>99</v>
      </c>
      <c r="L7" s="23" t="s">
        <v>100</v>
      </c>
      <c r="M7" s="23" t="s">
        <v>101</v>
      </c>
      <c r="N7" s="24" t="s">
        <v>102</v>
      </c>
      <c r="O7" s="24">
        <v>95.61</v>
      </c>
      <c r="P7" s="24">
        <v>8.06</v>
      </c>
      <c r="Q7" s="24">
        <v>73.930000000000007</v>
      </c>
      <c r="R7" s="24">
        <v>2728</v>
      </c>
      <c r="S7" s="24">
        <v>28872</v>
      </c>
      <c r="T7" s="24">
        <v>363.97</v>
      </c>
      <c r="U7" s="24">
        <v>79.33</v>
      </c>
      <c r="V7" s="24">
        <v>2304</v>
      </c>
      <c r="W7" s="24">
        <v>1.39</v>
      </c>
      <c r="X7" s="24">
        <v>1657.55</v>
      </c>
      <c r="Y7" s="24" t="s">
        <v>102</v>
      </c>
      <c r="Z7" s="24">
        <v>108.26</v>
      </c>
      <c r="AA7" s="24">
        <v>109.13</v>
      </c>
      <c r="AB7" s="24">
        <v>100.18</v>
      </c>
      <c r="AC7" s="24">
        <v>112.21</v>
      </c>
      <c r="AD7" s="24" t="s">
        <v>102</v>
      </c>
      <c r="AE7" s="24">
        <v>101.91</v>
      </c>
      <c r="AF7" s="24">
        <v>103.09</v>
      </c>
      <c r="AG7" s="24">
        <v>102.11</v>
      </c>
      <c r="AH7" s="24">
        <v>101.91</v>
      </c>
      <c r="AI7" s="24">
        <v>103.61</v>
      </c>
      <c r="AJ7" s="24" t="s">
        <v>102</v>
      </c>
      <c r="AK7" s="24">
        <v>0</v>
      </c>
      <c r="AL7" s="24">
        <v>0</v>
      </c>
      <c r="AM7" s="24">
        <v>0</v>
      </c>
      <c r="AN7" s="24">
        <v>0</v>
      </c>
      <c r="AO7" s="24" t="s">
        <v>102</v>
      </c>
      <c r="AP7" s="24">
        <v>127.98</v>
      </c>
      <c r="AQ7" s="24">
        <v>101.24</v>
      </c>
      <c r="AR7" s="24">
        <v>124.9</v>
      </c>
      <c r="AS7" s="24">
        <v>124.8</v>
      </c>
      <c r="AT7" s="24">
        <v>133.62</v>
      </c>
      <c r="AU7" s="24" t="s">
        <v>102</v>
      </c>
      <c r="AV7" s="24">
        <v>93.46</v>
      </c>
      <c r="AW7" s="24">
        <v>170.15</v>
      </c>
      <c r="AX7" s="24">
        <v>221.55</v>
      </c>
      <c r="AY7" s="24">
        <v>342.03</v>
      </c>
      <c r="AZ7" s="24" t="s">
        <v>102</v>
      </c>
      <c r="BA7" s="24">
        <v>44.14</v>
      </c>
      <c r="BB7" s="24">
        <v>37.24</v>
      </c>
      <c r="BC7" s="24">
        <v>33.58</v>
      </c>
      <c r="BD7" s="24">
        <v>35.42</v>
      </c>
      <c r="BE7" s="24">
        <v>36.94</v>
      </c>
      <c r="BF7" s="24" t="s">
        <v>102</v>
      </c>
      <c r="BG7" s="24">
        <v>0</v>
      </c>
      <c r="BH7" s="24">
        <v>0</v>
      </c>
      <c r="BI7" s="24">
        <v>0</v>
      </c>
      <c r="BJ7" s="24">
        <v>0</v>
      </c>
      <c r="BK7" s="24" t="s">
        <v>102</v>
      </c>
      <c r="BL7" s="24">
        <v>654.71</v>
      </c>
      <c r="BM7" s="24">
        <v>783.8</v>
      </c>
      <c r="BN7" s="24">
        <v>778.81</v>
      </c>
      <c r="BO7" s="24">
        <v>718.49</v>
      </c>
      <c r="BP7" s="24">
        <v>809.19</v>
      </c>
      <c r="BQ7" s="24" t="s">
        <v>102</v>
      </c>
      <c r="BR7" s="24">
        <v>72.09</v>
      </c>
      <c r="BS7" s="24">
        <v>78.42</v>
      </c>
      <c r="BT7" s="24">
        <v>61.56</v>
      </c>
      <c r="BU7" s="24">
        <v>65.16</v>
      </c>
      <c r="BV7" s="24" t="s">
        <v>102</v>
      </c>
      <c r="BW7" s="24">
        <v>65.37</v>
      </c>
      <c r="BX7" s="24">
        <v>68.11</v>
      </c>
      <c r="BY7" s="24">
        <v>67.23</v>
      </c>
      <c r="BZ7" s="24">
        <v>61.82</v>
      </c>
      <c r="CA7" s="24">
        <v>57.02</v>
      </c>
      <c r="CB7" s="24" t="s">
        <v>102</v>
      </c>
      <c r="CC7" s="24">
        <v>177.6</v>
      </c>
      <c r="CD7" s="24">
        <v>156.57</v>
      </c>
      <c r="CE7" s="24">
        <v>199.62</v>
      </c>
      <c r="CF7" s="24">
        <v>188.9</v>
      </c>
      <c r="CG7" s="24" t="s">
        <v>102</v>
      </c>
      <c r="CH7" s="24">
        <v>228.99</v>
      </c>
      <c r="CI7" s="24">
        <v>222.41</v>
      </c>
      <c r="CJ7" s="24">
        <v>228.21</v>
      </c>
      <c r="CK7" s="24">
        <v>246.9</v>
      </c>
      <c r="CL7" s="24">
        <v>273.68</v>
      </c>
      <c r="CM7" s="24" t="s">
        <v>102</v>
      </c>
      <c r="CN7" s="24">
        <v>52.61</v>
      </c>
      <c r="CO7" s="24">
        <v>69.709999999999994</v>
      </c>
      <c r="CP7" s="24">
        <v>58.38</v>
      </c>
      <c r="CQ7" s="24">
        <v>56.18</v>
      </c>
      <c r="CR7" s="24" t="s">
        <v>102</v>
      </c>
      <c r="CS7" s="24">
        <v>54.06</v>
      </c>
      <c r="CT7" s="24">
        <v>55.26</v>
      </c>
      <c r="CU7" s="24">
        <v>54.54</v>
      </c>
      <c r="CV7" s="24">
        <v>52.9</v>
      </c>
      <c r="CW7" s="24">
        <v>52.55</v>
      </c>
      <c r="CX7" s="24" t="s">
        <v>102</v>
      </c>
      <c r="CY7" s="24">
        <v>97.16</v>
      </c>
      <c r="CZ7" s="24">
        <v>97.11</v>
      </c>
      <c r="DA7" s="24">
        <v>97.45</v>
      </c>
      <c r="DB7" s="24">
        <v>96.92</v>
      </c>
      <c r="DC7" s="24" t="s">
        <v>102</v>
      </c>
      <c r="DD7" s="24">
        <v>90.11</v>
      </c>
      <c r="DE7" s="24">
        <v>90.52</v>
      </c>
      <c r="DF7" s="24">
        <v>90.3</v>
      </c>
      <c r="DG7" s="24">
        <v>90.3</v>
      </c>
      <c r="DH7" s="24">
        <v>87.3</v>
      </c>
      <c r="DI7" s="24" t="s">
        <v>102</v>
      </c>
      <c r="DJ7" s="24">
        <v>4.5</v>
      </c>
      <c r="DK7" s="24">
        <v>4.97</v>
      </c>
      <c r="DL7" s="24">
        <v>13.06</v>
      </c>
      <c r="DM7" s="24">
        <v>16.91</v>
      </c>
      <c r="DN7" s="24" t="s">
        <v>102</v>
      </c>
      <c r="DO7" s="24">
        <v>28.19</v>
      </c>
      <c r="DP7" s="24">
        <v>24.8</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落合正樹</cp:lastModifiedBy>
  <cp:lastPrinted>2024-02-07T05:28:29Z</cp:lastPrinted>
  <dcterms:created xsi:type="dcterms:W3CDTF">2023-12-12T01:02:37Z</dcterms:created>
  <dcterms:modified xsi:type="dcterms:W3CDTF">2024-02-08T23:55:50Z</dcterms:modified>
  <cp:category/>
</cp:coreProperties>
</file>