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mfilesv01\zaisei\企財①：財政\財政Ｒ5年度\01_作業中\増田\公営企業\【22（金）〆】公営企業に係る経営比較分析表（令和４年度決算）の分析等について（依頼）\市→県\上下水道課\下水道\"/>
    </mc:Choice>
  </mc:AlternateContent>
  <workbookProtection workbookAlgorithmName="SHA-512" workbookHashValue="Iu3uxQ31Nmd+iOnCyTBZdGWvGEtLGYlO3jwolFtLuezsaUfN4g+YOUy4xsbjAkSTib5bjkH/+hAnYbs/YXGuQQ==" workbookSaltValue="KoAOCP7k8cgKuww+KQIZXg==" workbookSpinCount="100000" lockStructure="1"/>
  <bookViews>
    <workbookView xWindow="-120" yWindow="-120" windowWidth="20730" windowHeight="1116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W10" i="4" s="1"/>
  <c r="P6" i="5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H85" i="4"/>
  <c r="BB10" i="4"/>
  <c r="AT10" i="4"/>
  <c r="P10" i="4"/>
  <c r="I10" i="4"/>
  <c r="B10" i="4"/>
  <c r="BB8" i="4"/>
  <c r="AT8" i="4"/>
  <c r="AL8" i="4"/>
  <c r="AD8" i="4"/>
  <c r="W8" i="4"/>
  <c r="P8" i="4"/>
  <c r="B6" i="4"/>
</calcChain>
</file>

<file path=xl/sharedStrings.xml><?xml version="1.0" encoding="utf-8"?>
<sst xmlns="http://schemas.openxmlformats.org/spreadsheetml/2006/main" count="253" uniqueCount="117">
  <si>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</si>
  <si>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</si>
  <si>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</si>
  <si>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</si>
  <si>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</si>
  <si>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</si>
  <si>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</si>
  <si>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</si>
  <si>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</si>
  <si>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</si>
  <si>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</si>
  <si>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</si>
  <si>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</si>
  <si>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</si>
  <si>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</si>
  <si>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</si>
  <si>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</si>
  <si>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</si>
  <si>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</si>
  <si>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</si>
  <si>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</si>
  <si>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</si>
  <si>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</si>
  <si>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</si>
  <si>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</si>
  <si>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</si>
  <si>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</si>
  <si>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</si>
  <si>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</si>
  <si>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</si>
  <si>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</si>
  <si>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</si>
  <si>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</si>
  <si>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</si>
  <si>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</si>
  <si>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</si>
  <si>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</si>
  <si>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</si>
  <si>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</si>
  <si>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</si>
  <si>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</si>
  <si>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</si>
  <si>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</si>
  <si>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</si>
  <si>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</si>
  <si>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</si>
  <si>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</si>
  <si>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</si>
  <si>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</si>
  <si>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</si>
  <si>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</si>
  <si>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</si>
  <si>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</si>
  <si>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</si>
  <si>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</si>
  <si>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</si>
  <si>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</si>
  <si>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</si>
  <si>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</si>
  <si>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</si>
  <si>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</si>
  <si>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</si>
  <si>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</si>
  <si>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</si>
  <si>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</si>
  <si>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</si>
  <si>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</si>
  <si>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</si>
  <si>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</si>
  <si>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</si>
  <si>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</si>
  <si>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</si>
  <si>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</si>
  <si>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</si>
  <si>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</si>
  <si>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</si>
  <si>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</si>
  <si>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</si>
  <si>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</si>
  <si>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</si>
  <si>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</si>
  <si>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</si>
  <si>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</si>
  <si>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</si>
  <si>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</si>
  <si>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</si>
  <si>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</si>
  <si>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</si>
  <si>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</si>
  <si>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</si>
  <si>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</si>
  <si>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</si>
  <si>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</si>
  <si>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</si>
  <si>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</si>
  <si>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</si>
  <si>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御前崎市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</si>
  <si>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</si>
  <si>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</si>
  <si>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</si>
  <si>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</si>
  <si>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</si>
  <si>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</si>
  <si>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</si>
  <si>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</si>
  <si>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</si>
  <si>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</si>
  <si>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</si>
  <si>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</si>
  <si>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</si>
  <si>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</si>
  <si>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</si>
  <si>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</si>
  <si>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</si>
  <si>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御前崎市公共下水道は、平成7年から供用を開始しており、現時点での老朽管はありません。
　有形固定資産減価償却率は、今後さらに増加が見込まれます。
　ストックマネジメント計画に基づき、計画的に更新を行っていきます。</t>
    <phoneticPr fontId="4"/>
  </si>
  <si>
    <t xml:space="preserve"> 処理区域内の面整備が概成されており、現在は維持管理を主体とした事業運営をおこなっています。平成31年４月に地方公営企業法を全部適用し、公営企業会計に移行しました。
　経常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流動比率が100％を下回るのは、企業債償還金が現金を上回っているためです。償還金に対する現金の不足分については、一般会計繰入金で補填しています。
　企業債残高対事業規模比率は、類似団体平均値を超えています。理由としては、使用料が安く設定されていることが挙げられます。今後は、料金改定を行い、設備投資が終了し、企業債償還金も下がるため、平均値に近づいていく見込みです。
　汚水処理原価は類似団体を下回っており、効率的な汚水処理が行われています。
　施設利用率、水洗化率は、類似団体を上回っているため、使用料を適正化することで、安定的な収入を確保することができます。</t>
    <rPh sb="85" eb="86">
      <t>ジョウ</t>
    </rPh>
    <rPh sb="333" eb="335">
      <t>コンゴ</t>
    </rPh>
    <rPh sb="342" eb="343">
      <t>オコナ</t>
    </rPh>
    <phoneticPr fontId="4"/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</si>
  <si>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新型コロナウイルス感染症の感染拡大等により、議会への上程を見合わせていましたが、令和４年９月議会に上程し、承認されました。令和５年４月から料金改定。
</t>
    <rPh sb="184" eb="186">
      <t>レイワ</t>
    </rPh>
    <rPh sb="187" eb="188">
      <t>ネン</t>
    </rPh>
    <rPh sb="189" eb="190">
      <t>ツキ</t>
    </rPh>
    <rPh sb="190" eb="192">
      <t>ギカイ</t>
    </rPh>
    <rPh sb="193" eb="195">
      <t>ジョウテイ</t>
    </rPh>
    <rPh sb="197" eb="199">
      <t>ショウニン</t>
    </rPh>
    <rPh sb="205" eb="207">
      <t>レイワ</t>
    </rPh>
    <rPh sb="208" eb="209">
      <t>ネン</t>
    </rPh>
    <rPh sb="210" eb="211">
      <t>ツキ</t>
    </rPh>
    <rPh sb="213" eb="215">
      <t>リョウキン</t>
    </rPh>
    <rPh sb="215" eb="217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</si>
</sst>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C-4A4B-A54C-55C313A7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C-4A4B-A54C-55C313A7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64.47</c:v>
                </c:pt>
                <c:pt idx="2">
                  <c:v>64.19</c:v>
                </c:pt>
                <c:pt idx="3">
                  <c:v>62.97</c:v>
                </c:pt>
                <c:pt idx="4">
                  <c:v>61.66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E9D-8CDA-F6E13C35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49.27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7-4E9D-8CDA-F6E13C35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91.37</c:v>
                </c:pt>
                <c:pt idx="2">
                  <c:v>92.25</c:v>
                </c:pt>
                <c:pt idx="3">
                  <c:v>91.85</c:v>
                </c:pt>
                <c:pt idx="4">
                  <c:v>91.27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A-4BB9-8D72-98F8B4BF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83.16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A-4BB9-8D72-98F8B4BF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110.68</c:v>
                </c:pt>
                <c:pt idx="2">
                  <c:v>103.5</c:v>
                </c:pt>
                <c:pt idx="3">
                  <c:v>102.49</c:v>
                </c:pt>
                <c:pt idx="4">
                  <c:v>103.32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F-4AA1-99F1-150E05CC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109.21</c:v>
                </c:pt>
                <c:pt idx="2">
                  <c:v>107.81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F-4AA1-99F1-150E05CC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4.6500000000000004</c:v>
                </c:pt>
                <c:pt idx="2">
                  <c:v>4.63</c:v>
                </c:pt>
                <c:pt idx="3">
                  <c:v>13.33</c:v>
                </c:pt>
                <c:pt idx="4">
                  <c:v>16.87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F-4854-BA08-CCF211E2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24.1</c:v>
                </c:pt>
                <c:pt idx="2">
                  <c:v>19.93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F-4854-BA08-CCF211E2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3-479F-B56C-0325AA275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3-479F-B56C-0325AA275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C-49AA-A1AB-63562CB2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15.73</c:v>
                </c:pt>
                <c:pt idx="2">
                  <c:v>18.2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C-49AA-A1AB-63562CB28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63.17</c:v>
                </c:pt>
                <c:pt idx="2">
                  <c:v>80.31</c:v>
                </c:pt>
                <c:pt idx="3">
                  <c:v>57.81</c:v>
                </c:pt>
                <c:pt idx="4">
                  <c:v>31.89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D-4BCF-B7F9-EB9D1501B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57.26</c:v>
                </c:pt>
                <c:pt idx="2">
                  <c:v>48.56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D-4BCF-B7F9-EB9D1501B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1916.19</c:v>
                </c:pt>
                <c:pt idx="2">
                  <c:v>1675.85</c:v>
                </c:pt>
                <c:pt idx="3">
                  <c:v>1383.58</c:v>
                </c:pt>
                <c:pt idx="4">
                  <c:v>1200.74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7-41CE-846A-39DEE0EA7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1130.42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7-41CE-846A-39DEE0EA7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62.04</c:v>
                </c:pt>
                <c:pt idx="2">
                  <c:v>59.51</c:v>
                </c:pt>
                <c:pt idx="3">
                  <c:v>59.54</c:v>
                </c:pt>
                <c:pt idx="4">
                  <c:v>59.88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5-405C-A68E-7A559B5E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74.17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5-405C-A68E-7A559B5E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151.87</c:v>
                </c:pt>
                <c:pt idx="2">
                  <c:v>150</c:v>
                </c:pt>
                <c:pt idx="3">
                  <c:v>150</c:v>
                </c:pt>
                <c:pt idx="4">
                  <c:v>152.74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6-4034-81AD-BD64D2AA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230.95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6-4034-81AD-BD64D2AA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静岡県　御前崎市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30706</v>
      </c>
      <c r="AM8" s="45"/>
      <c r="AN8" s="45"/>
      <c r="AO8" s="45"/>
      <c r="AP8" s="45"/>
      <c r="AQ8" s="45"/>
      <c r="AR8" s="45"/>
      <c r="AS8" s="45"/>
      <c r="AT8" s="46">
        <f>データ!T6</f>
        <v>65.569999999999993</v>
      </c>
      <c r="AU8" s="46"/>
      <c r="AV8" s="46"/>
      <c r="AW8" s="46"/>
      <c r="AX8" s="46"/>
      <c r="AY8" s="46"/>
      <c r="AZ8" s="46"/>
      <c r="BA8" s="46"/>
      <c r="BB8" s="46">
        <f>データ!U6</f>
        <v>468.29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80.739999999999995</v>
      </c>
      <c r="J10" s="46"/>
      <c r="K10" s="46"/>
      <c r="L10" s="46"/>
      <c r="M10" s="46"/>
      <c r="N10" s="46"/>
      <c r="O10" s="46"/>
      <c r="P10" s="46">
        <f>データ!P6</f>
        <v>21.76</v>
      </c>
      <c r="Q10" s="46"/>
      <c r="R10" s="46"/>
      <c r="S10" s="46"/>
      <c r="T10" s="46"/>
      <c r="U10" s="46"/>
      <c r="V10" s="46"/>
      <c r="W10" s="46">
        <f>データ!Q6</f>
        <v>99.03</v>
      </c>
      <c r="X10" s="46"/>
      <c r="Y10" s="46"/>
      <c r="Z10" s="46"/>
      <c r="AA10" s="46"/>
      <c r="AB10" s="46"/>
      <c r="AC10" s="46"/>
      <c r="AD10" s="45">
        <f>データ!R6</f>
        <v>1760</v>
      </c>
      <c r="AE10" s="45"/>
      <c r="AF10" s="45"/>
      <c r="AG10" s="45"/>
      <c r="AH10" s="45"/>
      <c r="AI10" s="45"/>
      <c r="AJ10" s="45"/>
      <c r="AK10" s="2"/>
      <c r="AL10" s="45">
        <f>データ!V6</f>
        <v>6646</v>
      </c>
      <c r="AM10" s="45"/>
      <c r="AN10" s="45"/>
      <c r="AO10" s="45"/>
      <c r="AP10" s="45"/>
      <c r="AQ10" s="45"/>
      <c r="AR10" s="45"/>
      <c r="AS10" s="45"/>
      <c r="AT10" s="46">
        <f>データ!W6</f>
        <v>2.91</v>
      </c>
      <c r="AU10" s="46"/>
      <c r="AV10" s="46"/>
      <c r="AW10" s="46"/>
      <c r="AX10" s="46"/>
      <c r="AY10" s="46"/>
      <c r="AZ10" s="46"/>
      <c r="BA10" s="46"/>
      <c r="BB10" s="46">
        <f>データ!X6</f>
        <v>2283.85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KmjZw7lR5NlYJSmTsy0Bs0l92svGC+XveNin0V3bNjf8s1Fn4WtnMdQGQvehlrCNQ9gcZUgy0XPu8afz+fEJxg==" saltValue="f6BKcwbpDrH8FTvJov97p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222232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静岡県　御前崎市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80.739999999999995</v>
      </c>
      <c r="P6" s="20">
        <f t="shared" si="3"/>
        <v>21.76</v>
      </c>
      <c r="Q6" s="20">
        <f t="shared" si="3"/>
        <v>99.03</v>
      </c>
      <c r="R6" s="20">
        <f t="shared" si="3"/>
        <v>1760</v>
      </c>
      <c r="S6" s="20">
        <f t="shared" si="3"/>
        <v>30706</v>
      </c>
      <c r="T6" s="20">
        <f t="shared" si="3"/>
        <v>65.569999999999993</v>
      </c>
      <c r="U6" s="20">
        <f t="shared" si="3"/>
        <v>468.29</v>
      </c>
      <c r="V6" s="20">
        <f t="shared" si="3"/>
        <v>6646</v>
      </c>
      <c r="W6" s="20">
        <f t="shared" si="3"/>
        <v>2.91</v>
      </c>
      <c r="X6" s="20">
        <f t="shared" si="3"/>
        <v>2283.85</v>
      </c>
      <c r="Y6" s="21" t="str">
        <f>IF(Y7="",NA(),Y7)</f>
        <v>-</v>
      </c>
      <c r="Z6" s="21">
        <f t="shared" ref="Z6:AH6" si="4">IF(Z7="",NA(),Z7)</f>
        <v>110.68</v>
      </c>
      <c r="AA6" s="21">
        <f t="shared" si="4"/>
        <v>103.5</v>
      </c>
      <c r="AB6" s="21">
        <f t="shared" si="4"/>
        <v>102.49</v>
      </c>
      <c r="AC6" s="21">
        <f t="shared" si="4"/>
        <v>103.32</v>
      </c>
      <c r="AD6" s="21" t="str">
        <f t="shared" si="4"/>
        <v>-</v>
      </c>
      <c r="AE6" s="21">
        <f t="shared" si="4"/>
        <v>109.21</v>
      </c>
      <c r="AF6" s="21">
        <f t="shared" si="4"/>
        <v>107.81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15.73</v>
      </c>
      <c r="AQ6" s="21">
        <f t="shared" si="5"/>
        <v>18.2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63.17</v>
      </c>
      <c r="AW6" s="21">
        <f t="shared" si="6"/>
        <v>80.31</v>
      </c>
      <c r="AX6" s="21">
        <f t="shared" si="6"/>
        <v>57.81</v>
      </c>
      <c r="AY6" s="21">
        <f t="shared" si="6"/>
        <v>31.89</v>
      </c>
      <c r="AZ6" s="21" t="str">
        <f t="shared" si="6"/>
        <v>-</v>
      </c>
      <c r="BA6" s="21">
        <f t="shared" si="6"/>
        <v>57.26</v>
      </c>
      <c r="BB6" s="21">
        <f t="shared" si="6"/>
        <v>48.56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>
        <f t="shared" ref="BG6:BO6" si="7">IF(BG7="",NA(),BG7)</f>
        <v>1916.19</v>
      </c>
      <c r="BH6" s="21">
        <f t="shared" si="7"/>
        <v>1675.85</v>
      </c>
      <c r="BI6" s="21">
        <f t="shared" si="7"/>
        <v>1383.58</v>
      </c>
      <c r="BJ6" s="21">
        <f t="shared" si="7"/>
        <v>1200.74</v>
      </c>
      <c r="BK6" s="21" t="str">
        <f t="shared" si="7"/>
        <v>-</v>
      </c>
      <c r="BL6" s="21">
        <f t="shared" si="7"/>
        <v>1130.42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62.04</v>
      </c>
      <c r="BS6" s="21">
        <f t="shared" si="8"/>
        <v>59.51</v>
      </c>
      <c r="BT6" s="21">
        <f t="shared" si="8"/>
        <v>59.54</v>
      </c>
      <c r="BU6" s="21">
        <f t="shared" si="8"/>
        <v>59.88</v>
      </c>
      <c r="BV6" s="21" t="str">
        <f t="shared" si="8"/>
        <v>-</v>
      </c>
      <c r="BW6" s="21">
        <f t="shared" si="8"/>
        <v>74.17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151.87</v>
      </c>
      <c r="CD6" s="21">
        <f t="shared" si="9"/>
        <v>150</v>
      </c>
      <c r="CE6" s="21">
        <f t="shared" si="9"/>
        <v>150</v>
      </c>
      <c r="CF6" s="21">
        <f t="shared" si="9"/>
        <v>152.74</v>
      </c>
      <c r="CG6" s="21" t="str">
        <f t="shared" si="9"/>
        <v>-</v>
      </c>
      <c r="CH6" s="21">
        <f t="shared" si="9"/>
        <v>230.95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>
        <f t="shared" ref="CN6:CV6" si="10">IF(CN7="",NA(),CN7)</f>
        <v>64.47</v>
      </c>
      <c r="CO6" s="21">
        <f t="shared" si="10"/>
        <v>64.19</v>
      </c>
      <c r="CP6" s="21">
        <f t="shared" si="10"/>
        <v>62.97</v>
      </c>
      <c r="CQ6" s="21">
        <f t="shared" si="10"/>
        <v>61.66</v>
      </c>
      <c r="CR6" s="21" t="str">
        <f t="shared" si="10"/>
        <v>-</v>
      </c>
      <c r="CS6" s="21">
        <f t="shared" si="10"/>
        <v>49.27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91.37</v>
      </c>
      <c r="CZ6" s="21">
        <f t="shared" si="11"/>
        <v>92.25</v>
      </c>
      <c r="DA6" s="21">
        <f t="shared" si="11"/>
        <v>91.85</v>
      </c>
      <c r="DB6" s="21">
        <f t="shared" si="11"/>
        <v>91.27</v>
      </c>
      <c r="DC6" s="21" t="str">
        <f t="shared" si="11"/>
        <v>-</v>
      </c>
      <c r="DD6" s="21">
        <f t="shared" si="11"/>
        <v>83.16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4.6500000000000004</v>
      </c>
      <c r="DK6" s="21">
        <f t="shared" si="12"/>
        <v>4.63</v>
      </c>
      <c r="DL6" s="21">
        <f t="shared" si="12"/>
        <v>13.33</v>
      </c>
      <c r="DM6" s="21">
        <f t="shared" si="12"/>
        <v>16.87</v>
      </c>
      <c r="DN6" s="21" t="str">
        <f t="shared" si="12"/>
        <v>-</v>
      </c>
      <c r="DO6" s="21">
        <f t="shared" si="12"/>
        <v>24.1</v>
      </c>
      <c r="DP6" s="21">
        <f t="shared" si="12"/>
        <v>19.93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0.1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222232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80.739999999999995</v>
      </c>
      <c r="P7" s="24">
        <v>21.76</v>
      </c>
      <c r="Q7" s="24">
        <v>99.03</v>
      </c>
      <c r="R7" s="24">
        <v>1760</v>
      </c>
      <c r="S7" s="24">
        <v>30706</v>
      </c>
      <c r="T7" s="24">
        <v>65.569999999999993</v>
      </c>
      <c r="U7" s="24">
        <v>468.29</v>
      </c>
      <c r="V7" s="24">
        <v>6646</v>
      </c>
      <c r="W7" s="24">
        <v>2.91</v>
      </c>
      <c r="X7" s="24">
        <v>2283.85</v>
      </c>
      <c r="Y7" s="24" t="s">
        <v>102</v>
      </c>
      <c r="Z7" s="24">
        <v>110.68</v>
      </c>
      <c r="AA7" s="24">
        <v>103.5</v>
      </c>
      <c r="AB7" s="24">
        <v>102.49</v>
      </c>
      <c r="AC7" s="24">
        <v>103.32</v>
      </c>
      <c r="AD7" s="24" t="s">
        <v>102</v>
      </c>
      <c r="AE7" s="24">
        <v>109.21</v>
      </c>
      <c r="AF7" s="24">
        <v>107.81</v>
      </c>
      <c r="AG7" s="24">
        <v>107.54</v>
      </c>
      <c r="AH7" s="24">
        <v>107.19</v>
      </c>
      <c r="AI7" s="24">
        <v>106.11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15.73</v>
      </c>
      <c r="AQ7" s="24">
        <v>18.2</v>
      </c>
      <c r="AR7" s="24">
        <v>19.059999999999999</v>
      </c>
      <c r="AS7" s="24">
        <v>31.07</v>
      </c>
      <c r="AT7" s="24">
        <v>3.15</v>
      </c>
      <c r="AU7" s="24" t="s">
        <v>102</v>
      </c>
      <c r="AV7" s="24">
        <v>63.17</v>
      </c>
      <c r="AW7" s="24">
        <v>80.31</v>
      </c>
      <c r="AX7" s="24">
        <v>57.81</v>
      </c>
      <c r="AY7" s="24">
        <v>31.89</v>
      </c>
      <c r="AZ7" s="24" t="s">
        <v>102</v>
      </c>
      <c r="BA7" s="24">
        <v>57.26</v>
      </c>
      <c r="BB7" s="24">
        <v>48.56</v>
      </c>
      <c r="BC7" s="24">
        <v>47.58</v>
      </c>
      <c r="BD7" s="24">
        <v>51.09</v>
      </c>
      <c r="BE7" s="24">
        <v>73.44</v>
      </c>
      <c r="BF7" s="24" t="s">
        <v>102</v>
      </c>
      <c r="BG7" s="24">
        <v>1916.19</v>
      </c>
      <c r="BH7" s="24">
        <v>1675.85</v>
      </c>
      <c r="BI7" s="24">
        <v>1383.58</v>
      </c>
      <c r="BJ7" s="24">
        <v>1200.74</v>
      </c>
      <c r="BK7" s="24" t="s">
        <v>102</v>
      </c>
      <c r="BL7" s="24">
        <v>1130.42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 t="s">
        <v>102</v>
      </c>
      <c r="BR7" s="24">
        <v>62.04</v>
      </c>
      <c r="BS7" s="24">
        <v>59.51</v>
      </c>
      <c r="BT7" s="24">
        <v>59.54</v>
      </c>
      <c r="BU7" s="24">
        <v>59.88</v>
      </c>
      <c r="BV7" s="24" t="s">
        <v>102</v>
      </c>
      <c r="BW7" s="24">
        <v>74.17</v>
      </c>
      <c r="BX7" s="24">
        <v>79.77</v>
      </c>
      <c r="BY7" s="24">
        <v>79.63</v>
      </c>
      <c r="BZ7" s="24">
        <v>76.78</v>
      </c>
      <c r="CA7" s="24">
        <v>97.61</v>
      </c>
      <c r="CB7" s="24" t="s">
        <v>102</v>
      </c>
      <c r="CC7" s="24">
        <v>151.87</v>
      </c>
      <c r="CD7" s="24">
        <v>150</v>
      </c>
      <c r="CE7" s="24">
        <v>150</v>
      </c>
      <c r="CF7" s="24">
        <v>152.74</v>
      </c>
      <c r="CG7" s="24" t="s">
        <v>102</v>
      </c>
      <c r="CH7" s="24">
        <v>230.95</v>
      </c>
      <c r="CI7" s="24">
        <v>214.56</v>
      </c>
      <c r="CJ7" s="24">
        <v>213.66</v>
      </c>
      <c r="CK7" s="24">
        <v>224.31</v>
      </c>
      <c r="CL7" s="24">
        <v>138.29</v>
      </c>
      <c r="CM7" s="24" t="s">
        <v>102</v>
      </c>
      <c r="CN7" s="24">
        <v>64.47</v>
      </c>
      <c r="CO7" s="24">
        <v>64.19</v>
      </c>
      <c r="CP7" s="24">
        <v>62.97</v>
      </c>
      <c r="CQ7" s="24">
        <v>61.66</v>
      </c>
      <c r="CR7" s="24" t="s">
        <v>102</v>
      </c>
      <c r="CS7" s="24">
        <v>49.27</v>
      </c>
      <c r="CT7" s="24">
        <v>49.47</v>
      </c>
      <c r="CU7" s="24">
        <v>48.19</v>
      </c>
      <c r="CV7" s="24">
        <v>47.32</v>
      </c>
      <c r="CW7" s="24">
        <v>59.1</v>
      </c>
      <c r="CX7" s="24" t="s">
        <v>102</v>
      </c>
      <c r="CY7" s="24">
        <v>91.37</v>
      </c>
      <c r="CZ7" s="24">
        <v>92.25</v>
      </c>
      <c r="DA7" s="24">
        <v>91.85</v>
      </c>
      <c r="DB7" s="24">
        <v>91.27</v>
      </c>
      <c r="DC7" s="24" t="s">
        <v>102</v>
      </c>
      <c r="DD7" s="24">
        <v>83.16</v>
      </c>
      <c r="DE7" s="24">
        <v>82.06</v>
      </c>
      <c r="DF7" s="24">
        <v>82.26</v>
      </c>
      <c r="DG7" s="24">
        <v>81.33</v>
      </c>
      <c r="DH7" s="24">
        <v>95.82</v>
      </c>
      <c r="DI7" s="24" t="s">
        <v>102</v>
      </c>
      <c r="DJ7" s="24">
        <v>4.6500000000000004</v>
      </c>
      <c r="DK7" s="24">
        <v>4.63</v>
      </c>
      <c r="DL7" s="24">
        <v>13.33</v>
      </c>
      <c r="DM7" s="24">
        <v>16.87</v>
      </c>
      <c r="DN7" s="24" t="s">
        <v>102</v>
      </c>
      <c r="DO7" s="24">
        <v>24.1</v>
      </c>
      <c r="DP7" s="24">
        <v>19.93</v>
      </c>
      <c r="DQ7" s="24">
        <v>21.94</v>
      </c>
      <c r="DR7" s="24">
        <v>22.89</v>
      </c>
      <c r="DS7" s="24">
        <v>39.74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</v>
      </c>
      <c r="ED7" s="24">
        <v>7.62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0.1</v>
      </c>
      <c r="EL7" s="24">
        <v>0.32</v>
      </c>
      <c r="EM7" s="24">
        <v>0.1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2024-01-30T00:39:48Z</cp:lastPrinted>
  <dcterms:created xsi:type="dcterms:W3CDTF">2023-12-12T00:47:33Z</dcterms:created>
  <dcterms:modified xsi:type="dcterms:W3CDTF">2024-01-30T06:33:07Z</dcterms:modified>
  <cp:category/>
</cp:coreProperties>
</file>