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4001s\UserData\033_財政課\R5\02_財政係\04_調査／財政係\05_静岡県調査（第４四半期）\03_公営企業に関する照会#5年保存\240117_【240202〆】公営企業に係る経営比較分析表（令和４年度決算）の分析等について\02_提出\"/>
    </mc:Choice>
  </mc:AlternateContent>
  <workbookProtection workbookAlgorithmName="SHA-512" workbookHashValue="I+Uwj6NUdPSeMHUyPfXwBH81X0kxrw5f3V0KPtbXLi6wzzC/RV871yQPc2FVR236ALFSiEqYCmF5wnD0/JpTgQ==" workbookSaltValue="6TVYVZ/gUbC0T2LNEgsX8A==" workbookSpinCount="100000" lockStructure="1"/>
  <bookViews>
    <workbookView xWindow="0" yWindow="0" windowWidth="2049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E85" i="4"/>
  <c r="BB10" i="4"/>
  <c r="AT10" i="4"/>
  <c r="P10" i="4"/>
  <c r="I10" i="4"/>
  <c r="BB8" i="4"/>
  <c r="AT8" i="4"/>
  <c r="AL8" i="4"/>
  <c r="AD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<sst xmlns="http://schemas.openxmlformats.org/spreadsheetml/2006/main" count="231" uniqueCount="116">
  <si>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</si>
  <si>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</si>
  <si>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</si>
  <si>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</si>
  <si>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</si>
  <si>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</si>
  <si>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</si>
  <si>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</si>
  <si>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</si>
  <si>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</si>
  <si>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</si>
  <si>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</si>
  <si>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</si>
  <si>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</si>
  <si>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</si>
  <si>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</si>
  <si>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</si>
  <si>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</si>
  <si>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</si>
  <si>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</si>
  <si>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</si>
  <si>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</si>
  <si>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</si>
  <si>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</si>
  <si>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</si>
  <si>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</si>
  <si>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</si>
  <si>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</si>
  <si>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</si>
  <si>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</si>
  <si>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</si>
  <si>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</si>
  <si>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</si>
  <si>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</si>
  <si>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</si>
  <si>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</si>
  <si>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</si>
  <si>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</si>
  <si>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</si>
  <si>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</si>
  <si>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</si>
  <si>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</si>
  <si>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</si>
  <si>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</si>
  <si>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</si>
  <si>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</si>
  <si>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</si>
  <si>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</si>
  <si>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</si>
  <si>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</si>
  <si>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</si>
  <si>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</si>
  <si>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</si>
  <si>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</si>
  <si>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</si>
  <si>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</si>
  <si>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</si>
  <si>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</si>
  <si>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</si>
  <si>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</si>
  <si>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</si>
  <si>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</si>
  <si>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</si>
  <si>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</si>
  <si>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</si>
  <si>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</si>
  <si>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</si>
  <si>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</si>
  <si>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</si>
  <si>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</si>
  <si>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</si>
  <si>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</si>
  <si>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</si>
  <si>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</si>
  <si>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</si>
  <si>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</si>
  <si>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</si>
  <si>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</si>
  <si>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</si>
  <si>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</si>
  <si>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</si>
  <si>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</si>
  <si>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</si>
  <si>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</si>
  <si>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</si>
  <si>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</si>
  <si>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</si>
  <si>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</si>
  <si>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</si>
  <si>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</si>
  <si>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</si>
  <si>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</si>
  <si>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</si>
  <si>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</si>
  <si>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</si>
  <si>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</si>
  <si>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菊川市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</si>
  <si>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</si>
  <si>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</si>
  <si>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</si>
  <si>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</si>
  <si>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</si>
  <si>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</si>
  <si>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</si>
  <si>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</si>
  <si>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</si>
  <si>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</si>
  <si>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</si>
  <si>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</si>
  <si>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</si>
  <si>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</si>
  <si>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</si>
  <si>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</si>
  <si>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下水道事業は平成17年３月31日から供用を開始した、比較的新しい施設である。そのため、有形固定資産は、耐用年数に満たないものがほとんどであるため、①有形固定資産減価償却率は類似団体平均値と比較すると低い数値となっている。しかしながら、今後は電気設備を中心に耐用年数を迎える施設が増えていくため、ストックマネジメント計画に基づき、長期的な施設状況を予測しながら、点検、調査、修繕及び改築を行っていく必要がある。</t>
    <rPh sb="1" eb="3">
      <t>トウシ</t>
    </rPh>
    <rPh sb="4" eb="7">
      <t>ゲスイドウ</t>
    </rPh>
    <rPh sb="7" eb="9">
      <t>ジギョウ</t>
    </rPh>
    <rPh sb="10" eb="12">
      <t>ヘイセイ</t>
    </rPh>
    <rPh sb="14" eb="15">
      <t>ネン</t>
    </rPh>
    <rPh sb="16" eb="17">
      <t>ガツ</t>
    </rPh>
    <rPh sb="19" eb="20">
      <t>ニチ</t>
    </rPh>
    <rPh sb="22" eb="24">
      <t>キョウヨウ</t>
    </rPh>
    <rPh sb="25" eb="27">
      <t>カイシ</t>
    </rPh>
    <rPh sb="30" eb="32">
      <t>ヒカク</t>
    </rPh>
    <rPh sb="32" eb="33">
      <t>テキ</t>
    </rPh>
    <rPh sb="33" eb="34">
      <t>アタラ</t>
    </rPh>
    <rPh sb="36" eb="38">
      <t>シセツ</t>
    </rPh>
    <rPh sb="47" eb="49">
      <t>ユウケイ</t>
    </rPh>
    <rPh sb="49" eb="51">
      <t>コテイ</t>
    </rPh>
    <rPh sb="51" eb="53">
      <t>シサン</t>
    </rPh>
    <rPh sb="55" eb="57">
      <t>タイヨウ</t>
    </rPh>
    <rPh sb="57" eb="59">
      <t>ネンスウ</t>
    </rPh>
    <rPh sb="60" eb="61">
      <t>ミ</t>
    </rPh>
    <rPh sb="78" eb="80">
      <t>ユウケイ</t>
    </rPh>
    <rPh sb="80" eb="82">
      <t>コテイ</t>
    </rPh>
    <rPh sb="82" eb="84">
      <t>シサン</t>
    </rPh>
    <rPh sb="84" eb="86">
      <t>ゲンカ</t>
    </rPh>
    <rPh sb="86" eb="88">
      <t>ショウキャク</t>
    </rPh>
    <rPh sb="88" eb="89">
      <t>リツ</t>
    </rPh>
    <rPh sb="90" eb="92">
      <t>ルイジ</t>
    </rPh>
    <rPh sb="92" eb="94">
      <t>ダンタイ</t>
    </rPh>
    <rPh sb="94" eb="96">
      <t>ヘイキン</t>
    </rPh>
    <rPh sb="96" eb="97">
      <t>チ</t>
    </rPh>
    <rPh sb="98" eb="100">
      <t>ヒカク</t>
    </rPh>
    <rPh sb="103" eb="104">
      <t>ヒク</t>
    </rPh>
    <rPh sb="105" eb="107">
      <t>スウチ</t>
    </rPh>
    <rPh sb="121" eb="123">
      <t>コンゴ</t>
    </rPh>
    <rPh sb="124" eb="126">
      <t>デンキ</t>
    </rPh>
    <rPh sb="126" eb="128">
      <t>セツビ</t>
    </rPh>
    <rPh sb="129" eb="131">
      <t>チュウシン</t>
    </rPh>
    <rPh sb="132" eb="134">
      <t>タイヨウ</t>
    </rPh>
    <rPh sb="134" eb="136">
      <t>ネンスウ</t>
    </rPh>
    <rPh sb="137" eb="138">
      <t>ムカ</t>
    </rPh>
    <rPh sb="140" eb="142">
      <t>シセツ</t>
    </rPh>
    <rPh sb="143" eb="144">
      <t>フ</t>
    </rPh>
    <rPh sb="161" eb="163">
      <t>ケイカク</t>
    </rPh>
    <rPh sb="164" eb="165">
      <t>モト</t>
    </rPh>
    <rPh sb="168" eb="171">
      <t>チョウキテキ</t>
    </rPh>
    <rPh sb="172" eb="174">
      <t>シセツ</t>
    </rPh>
    <rPh sb="174" eb="176">
      <t>ジョウキョウ</t>
    </rPh>
    <rPh sb="177" eb="179">
      <t>ヨソク</t>
    </rPh>
    <rPh sb="184" eb="186">
      <t>テンケン</t>
    </rPh>
    <rPh sb="187" eb="189">
      <t>チョウサ</t>
    </rPh>
    <rPh sb="190" eb="192">
      <t>シュウゼン</t>
    </rPh>
    <rPh sb="192" eb="193">
      <t>オヨ</t>
    </rPh>
    <rPh sb="194" eb="196">
      <t>カイチク</t>
    </rPh>
    <rPh sb="197" eb="198">
      <t>オコナ</t>
    </rPh>
    <rPh sb="202" eb="204">
      <t>ヒツヨウ</t>
    </rPh>
    <phoneticPr fontId="4"/>
  </si>
  <si>
    <t>　公共下水道事業は、令和８年度末まで処理区域が拡大し使用料収入の増加が見込まれる。しかしながら、昨今は使用料収入の増加以上に費用の増加が顕著であり、現状の使用料単価では、各指標の改善が見込めないと考える。特に経費回収率では約20％を一般会計に依存していることとなり、早急に使用料収入で汚水処理費を賄えている100％を目指す必要がある。このことから使用料単価の見直しを行うことで、適正な使用料収入の確保、累積欠損金の解消等、経営改善を図ることが急務である。</t>
    <rPh sb="1" eb="3">
      <t>コウキョウ</t>
    </rPh>
    <rPh sb="3" eb="6">
      <t>ゲスイドウ</t>
    </rPh>
    <rPh sb="6" eb="8">
      <t>ジギョウ</t>
    </rPh>
    <rPh sb="10" eb="12">
      <t>レイワ</t>
    </rPh>
    <rPh sb="13" eb="15">
      <t>ネンド</t>
    </rPh>
    <rPh sb="15" eb="16">
      <t>マツ</t>
    </rPh>
    <rPh sb="18" eb="20">
      <t>ショリ</t>
    </rPh>
    <rPh sb="20" eb="22">
      <t>クイキ</t>
    </rPh>
    <rPh sb="23" eb="25">
      <t>カクダイ</t>
    </rPh>
    <rPh sb="26" eb="29">
      <t>シヨウリョウ</t>
    </rPh>
    <rPh sb="29" eb="31">
      <t>シュウニュウ</t>
    </rPh>
    <rPh sb="32" eb="34">
      <t>ゾウカ</t>
    </rPh>
    <rPh sb="35" eb="37">
      <t>ミコ</t>
    </rPh>
    <rPh sb="48" eb="50">
      <t>サッコン</t>
    </rPh>
    <rPh sb="51" eb="54">
      <t>シヨウリョウ</t>
    </rPh>
    <rPh sb="54" eb="56">
      <t>シュウニュウ</t>
    </rPh>
    <rPh sb="57" eb="59">
      <t>ゾウカ</t>
    </rPh>
    <rPh sb="59" eb="61">
      <t>イジョウ</t>
    </rPh>
    <rPh sb="62" eb="64">
      <t>ヒヨウ</t>
    </rPh>
    <rPh sb="65" eb="67">
      <t>ゾウカ</t>
    </rPh>
    <rPh sb="68" eb="70">
      <t>ケンチョ</t>
    </rPh>
    <rPh sb="74" eb="76">
      <t>ゲンジョウ</t>
    </rPh>
    <rPh sb="77" eb="80">
      <t>シヨウリョウ</t>
    </rPh>
    <rPh sb="80" eb="82">
      <t>タンカ</t>
    </rPh>
    <rPh sb="85" eb="88">
      <t>カクシヒョウ</t>
    </rPh>
    <rPh sb="89" eb="91">
      <t>カイゼン</t>
    </rPh>
    <rPh sb="92" eb="94">
      <t>ミコ</t>
    </rPh>
    <rPh sb="98" eb="99">
      <t>カンガ</t>
    </rPh>
    <rPh sb="102" eb="103">
      <t>トク</t>
    </rPh>
    <rPh sb="104" eb="106">
      <t>ケイヒ</t>
    </rPh>
    <rPh sb="106" eb="108">
      <t>カイシュウ</t>
    </rPh>
    <rPh sb="108" eb="109">
      <t>リツ</t>
    </rPh>
    <rPh sb="111" eb="112">
      <t>ヤク</t>
    </rPh>
    <rPh sb="116" eb="118">
      <t>イッパン</t>
    </rPh>
    <rPh sb="118" eb="120">
      <t>カイケイ</t>
    </rPh>
    <rPh sb="121" eb="123">
      <t>イゾン</t>
    </rPh>
    <rPh sb="133" eb="135">
      <t>サッキュウ</t>
    </rPh>
    <rPh sb="136" eb="139">
      <t>シヨウリョウ</t>
    </rPh>
    <rPh sb="139" eb="141">
      <t>シュウニュウ</t>
    </rPh>
    <rPh sb="142" eb="144">
      <t>オスイ</t>
    </rPh>
    <rPh sb="144" eb="146">
      <t>ショリ</t>
    </rPh>
    <rPh sb="146" eb="147">
      <t>ヒ</t>
    </rPh>
    <rPh sb="148" eb="149">
      <t>マカナ</t>
    </rPh>
    <rPh sb="158" eb="160">
      <t>メザ</t>
    </rPh>
    <rPh sb="161" eb="163">
      <t>ヒツヨウ</t>
    </rPh>
    <rPh sb="173" eb="176">
      <t>シヨウリョウ</t>
    </rPh>
    <rPh sb="176" eb="178">
      <t>タンカ</t>
    </rPh>
    <rPh sb="179" eb="181">
      <t>ミナオ</t>
    </rPh>
    <rPh sb="183" eb="184">
      <t>オコナ</t>
    </rPh>
    <rPh sb="189" eb="191">
      <t>テキセイ</t>
    </rPh>
    <rPh sb="192" eb="195">
      <t>シヨウリョウ</t>
    </rPh>
    <rPh sb="195" eb="197">
      <t>シュウニュウ</t>
    </rPh>
    <rPh sb="198" eb="200">
      <t>カクホ</t>
    </rPh>
    <rPh sb="201" eb="203">
      <t>ルイセキ</t>
    </rPh>
    <rPh sb="203" eb="205">
      <t>ケッソン</t>
    </rPh>
    <rPh sb="205" eb="206">
      <t>キン</t>
    </rPh>
    <rPh sb="207" eb="209">
      <t>カイショウ</t>
    </rPh>
    <rPh sb="209" eb="210">
      <t>トウ</t>
    </rPh>
    <rPh sb="211" eb="213">
      <t>ケイエイ</t>
    </rPh>
    <rPh sb="213" eb="215">
      <t>カイゼン</t>
    </rPh>
    <rPh sb="216" eb="217">
      <t>ハカ</t>
    </rPh>
    <rPh sb="221" eb="223">
      <t>キュウム</t>
    </rPh>
    <phoneticPr fontId="4"/>
  </si>
  <si>
    <t>　当市の下水道事業は公共下水道及び特定環境保全公共下水道の２事業で構成され、平成30年４月１日から、地方公営企業法の財務規定を適用する企業会計へと移行した。
　①経常収支比率が悪化した要因として、燃料費高騰や人件費増に伴う委託料の増に伴い、営業費用が前年度対比で約2,800万円増加したことが挙げられる。営業収益では、下水道使用料が前年度対比で約320万円増加した。依然、指標は100％を割り込んでいることから、令和８年度末までの管渠整備を確実に行うことで有収水量の増加を図り、使用料単価の見直しについても検討する必要がある。
　②累積欠損金比率においては、令和４年度においても当年度純損失を計上したことから数値が悪化した。
　③流動比率の数値が改善した要因として、現金預金や未収金が前年度対比で約7,200万円の増と未払金の増加以上に大きかったこと、流動企業債が約400万円減少したことが挙げられる。ただし、現金預金の多くは未払金支払いによるものであるため、資金の確保を図る必要がある。
　④企業債残高対事業規模比率において、前年度以前に平成30年度、令和元年度の数値をそれぞれ1,736％、1,761％に修正した。令和４年度数値は前年度と比較し、改善が見られるが類似団体平均と比較すると依然高い値となっているため、使用料の単価を見直す必要がある。
　⑤経費回収率は、前年度以前に平成30年度、令和元年度の数値をそれぞれ73.62％、81.03％に修正した。令和４年度においては、前年度と比較し4.21pt悪化した。要因として、維持管理費が約2,000万円増加したことが挙げられる。類似団体平均と比較しても下回っていることから、使用料単価の見直しを早急に行う必要がある。
　⑥汚水処理原価は前年度以前に平成30年度、令和元年度の数値をそれぞれ184.16円、158.53円に修正した。令和４年度の数値は157.82円と類似団体平均と比較し効率的な汚水処理が行えていると判断できる。
　⑦施設利用率に関しては、前年度以前に令和元年度数値を39.07％に修正した。管渠整備中であることから、令和４年度も類似団体平均と比較し低い値となっている。令和８年度末までに確実に管渠整備を行う必要がある。
　⑧水洗化率については、今後も処理区域内人口増加に伴う水洗化率向上の取組みを実施し、水質保全に努めていく。</t>
    <rPh sb="1" eb="3">
      <t>トウシ</t>
    </rPh>
    <rPh sb="4" eb="7">
      <t>ゲスイドウ</t>
    </rPh>
    <rPh sb="7" eb="9">
      <t>ジギョウ</t>
    </rPh>
    <rPh sb="10" eb="12">
      <t>コウキョウ</t>
    </rPh>
    <rPh sb="12" eb="15">
      <t>ゲスイドウ</t>
    </rPh>
    <rPh sb="15" eb="16">
      <t>オヨ</t>
    </rPh>
    <rPh sb="17" eb="19">
      <t>トクテイ</t>
    </rPh>
    <rPh sb="19" eb="21">
      <t>カンキョウ</t>
    </rPh>
    <rPh sb="21" eb="23">
      <t>ホゼン</t>
    </rPh>
    <rPh sb="23" eb="25">
      <t>コウキョウ</t>
    </rPh>
    <rPh sb="25" eb="28">
      <t>ゲスイドウ</t>
    </rPh>
    <rPh sb="30" eb="32">
      <t>ジギョウ</t>
    </rPh>
    <rPh sb="33" eb="35">
      <t>コウセイ</t>
    </rPh>
    <rPh sb="38" eb="40">
      <t>ヘイセイ</t>
    </rPh>
    <rPh sb="42" eb="43">
      <t>ネン</t>
    </rPh>
    <rPh sb="44" eb="45">
      <t>ガツ</t>
    </rPh>
    <rPh sb="46" eb="47">
      <t>ニチ</t>
    </rPh>
    <rPh sb="50" eb="52">
      <t>チホウ</t>
    </rPh>
    <rPh sb="52" eb="54">
      <t>コウエイ</t>
    </rPh>
    <rPh sb="54" eb="56">
      <t>キギョウ</t>
    </rPh>
    <rPh sb="56" eb="57">
      <t>ホウ</t>
    </rPh>
    <rPh sb="58" eb="60">
      <t>ザイム</t>
    </rPh>
    <rPh sb="60" eb="62">
      <t>キテイ</t>
    </rPh>
    <rPh sb="63" eb="65">
      <t>テキヨウ</t>
    </rPh>
    <rPh sb="67" eb="69">
      <t>キギョウ</t>
    </rPh>
    <rPh sb="69" eb="71">
      <t>カイケイ</t>
    </rPh>
    <rPh sb="73" eb="75">
      <t>イコウ</t>
    </rPh>
    <rPh sb="81" eb="83">
      <t>ケイジョウ</t>
    </rPh>
    <rPh sb="83" eb="85">
      <t>シュウシ</t>
    </rPh>
    <rPh sb="85" eb="87">
      <t>ヒリツ</t>
    </rPh>
    <rPh sb="88" eb="90">
      <t>アッカ</t>
    </rPh>
    <rPh sb="92" eb="94">
      <t>ヨウイン</t>
    </rPh>
    <rPh sb="98" eb="101">
      <t>ネンリョウヒ</t>
    </rPh>
    <rPh sb="101" eb="103">
      <t>コウトウ</t>
    </rPh>
    <rPh sb="104" eb="107">
      <t>ジンケンヒ</t>
    </rPh>
    <rPh sb="107" eb="108">
      <t>ゾウ</t>
    </rPh>
    <rPh sb="109" eb="110">
      <t>トモナ</t>
    </rPh>
    <rPh sb="111" eb="114">
      <t>イタクリョウ</t>
    </rPh>
    <rPh sb="115" eb="116">
      <t>ゾウ</t>
    </rPh>
    <rPh sb="117" eb="118">
      <t>トモナ</t>
    </rPh>
    <rPh sb="120" eb="122">
      <t>エイギョウ</t>
    </rPh>
    <rPh sb="122" eb="124">
      <t>ヒヨウ</t>
    </rPh>
    <rPh sb="125" eb="128">
      <t>ゼンネンド</t>
    </rPh>
    <rPh sb="128" eb="130">
      <t>タイヒ</t>
    </rPh>
    <rPh sb="131" eb="132">
      <t>ヤク</t>
    </rPh>
    <rPh sb="137" eb="138">
      <t>マン</t>
    </rPh>
    <rPh sb="138" eb="139">
      <t>エン</t>
    </rPh>
    <rPh sb="139" eb="141">
      <t>ゾウカ</t>
    </rPh>
    <rPh sb="146" eb="147">
      <t>ア</t>
    </rPh>
    <rPh sb="152" eb="154">
      <t>エイギョウ</t>
    </rPh>
    <rPh sb="154" eb="156">
      <t>シュウエキ</t>
    </rPh>
    <rPh sb="159" eb="162">
      <t>ゲスイドウ</t>
    </rPh>
    <rPh sb="162" eb="165">
      <t>シヨウリョウ</t>
    </rPh>
    <rPh sb="166" eb="169">
      <t>ゼンネンド</t>
    </rPh>
    <rPh sb="169" eb="171">
      <t>タイヒ</t>
    </rPh>
    <rPh sb="172" eb="173">
      <t>ヤク</t>
    </rPh>
    <rPh sb="176" eb="178">
      <t>マンエン</t>
    </rPh>
    <rPh sb="178" eb="180">
      <t>ゾウカ</t>
    </rPh>
    <rPh sb="183" eb="185">
      <t>イゼン</t>
    </rPh>
    <rPh sb="186" eb="188">
      <t>シヒョウ</t>
    </rPh>
    <rPh sb="194" eb="195">
      <t>ワ</t>
    </rPh>
    <rPh sb="196" eb="197">
      <t>コ</t>
    </rPh>
    <rPh sb="206" eb="208">
      <t>レイワ</t>
    </rPh>
    <rPh sb="209" eb="211">
      <t>ネンド</t>
    </rPh>
    <rPh sb="211" eb="212">
      <t>マツ</t>
    </rPh>
    <rPh sb="215" eb="217">
      <t>カンキョ</t>
    </rPh>
    <rPh sb="217" eb="219">
      <t>セイビ</t>
    </rPh>
    <rPh sb="220" eb="222">
      <t>カクジツ</t>
    </rPh>
    <rPh sb="223" eb="224">
      <t>オコナ</t>
    </rPh>
    <rPh sb="228" eb="230">
      <t>ユウシュウ</t>
    </rPh>
    <rPh sb="230" eb="232">
      <t>スイリョウ</t>
    </rPh>
    <rPh sb="233" eb="235">
      <t>ゾウカ</t>
    </rPh>
    <rPh sb="236" eb="237">
      <t>ハカ</t>
    </rPh>
    <rPh sb="239" eb="242">
      <t>シヨウリョウ</t>
    </rPh>
    <rPh sb="242" eb="244">
      <t>タンカ</t>
    </rPh>
    <rPh sb="245" eb="247">
      <t>ミナオ</t>
    </rPh>
    <rPh sb="253" eb="255">
      <t>ケントウ</t>
    </rPh>
    <rPh sb="257" eb="259">
      <t>ヒツヨウ</t>
    </rPh>
    <rPh sb="266" eb="268">
      <t>ルイセキ</t>
    </rPh>
    <rPh sb="268" eb="270">
      <t>ケッソン</t>
    </rPh>
    <rPh sb="270" eb="271">
      <t>キン</t>
    </rPh>
    <rPh sb="271" eb="273">
      <t>ヒリツ</t>
    </rPh>
    <rPh sb="279" eb="281">
      <t>レイワ</t>
    </rPh>
    <rPh sb="282" eb="283">
      <t>ネン</t>
    </rPh>
    <rPh sb="289" eb="292">
      <t>トウネンド</t>
    </rPh>
    <rPh sb="292" eb="293">
      <t>ジュン</t>
    </rPh>
    <rPh sb="293" eb="295">
      <t>ソンシツ</t>
    </rPh>
    <rPh sb="296" eb="298">
      <t>ケイジョウ</t>
    </rPh>
    <rPh sb="304" eb="306">
      <t>スウチ</t>
    </rPh>
    <rPh sb="307" eb="309">
      <t>アッカ</t>
    </rPh>
    <rPh sb="315" eb="317">
      <t>リュウドウ</t>
    </rPh>
    <rPh sb="317" eb="319">
      <t>ヒリツ</t>
    </rPh>
    <rPh sb="320" eb="322">
      <t>スウチ</t>
    </rPh>
    <rPh sb="323" eb="325">
      <t>カイゼン</t>
    </rPh>
    <rPh sb="327" eb="329">
      <t>ヨウイン</t>
    </rPh>
    <rPh sb="333" eb="335">
      <t>ゲンキン</t>
    </rPh>
    <rPh sb="335" eb="337">
      <t>ヨキン</t>
    </rPh>
    <rPh sb="338" eb="341">
      <t>ミシュウキン</t>
    </rPh>
    <rPh sb="344" eb="345">
      <t>ド</t>
    </rPh>
    <rPh sb="345" eb="347">
      <t>タイヒ</t>
    </rPh>
    <rPh sb="348" eb="349">
      <t>ヤク</t>
    </rPh>
    <rPh sb="354" eb="356">
      <t>マンエン</t>
    </rPh>
    <rPh sb="357" eb="358">
      <t>ゾウ</t>
    </rPh>
    <rPh sb="359" eb="362">
      <t>ミバライキン</t>
    </rPh>
    <rPh sb="363" eb="365">
      <t>ゾウカ</t>
    </rPh>
    <rPh sb="365" eb="367">
      <t>イジョウ</t>
    </rPh>
    <rPh sb="368" eb="369">
      <t>オオ</t>
    </rPh>
    <rPh sb="376" eb="378">
      <t>リュウドウ</t>
    </rPh>
    <rPh sb="378" eb="380">
      <t>キギョウ</t>
    </rPh>
    <rPh sb="380" eb="381">
      <t>サイ</t>
    </rPh>
    <rPh sb="382" eb="383">
      <t>ヤク</t>
    </rPh>
    <rPh sb="386" eb="388">
      <t>マンエン</t>
    </rPh>
    <rPh sb="388" eb="390">
      <t>ゲンショウ</t>
    </rPh>
    <rPh sb="395" eb="396">
      <t>ア</t>
    </rPh>
    <rPh sb="405" eb="407">
      <t>ゲンキン</t>
    </rPh>
    <rPh sb="407" eb="409">
      <t>ヨキン</t>
    </rPh>
    <rPh sb="410" eb="411">
      <t>オオ</t>
    </rPh>
    <rPh sb="413" eb="416">
      <t>ミバライキン</t>
    </rPh>
    <rPh sb="416" eb="418">
      <t>シハラ</t>
    </rPh>
    <rPh sb="430" eb="432">
      <t>シキン</t>
    </rPh>
    <rPh sb="433" eb="435">
      <t>カクホ</t>
    </rPh>
    <rPh sb="436" eb="437">
      <t>ハカ</t>
    </rPh>
    <rPh sb="438" eb="440">
      <t>ヒツヨウ</t>
    </rPh>
    <rPh sb="447" eb="449">
      <t>キギョウ</t>
    </rPh>
    <rPh sb="449" eb="450">
      <t>サイ</t>
    </rPh>
    <rPh sb="450" eb="452">
      <t>ザンダカ</t>
    </rPh>
    <rPh sb="452" eb="453">
      <t>タイ</t>
    </rPh>
    <rPh sb="453" eb="455">
      <t>ジギョウ</t>
    </rPh>
    <rPh sb="455" eb="457">
      <t>キボ</t>
    </rPh>
    <rPh sb="457" eb="459">
      <t>ヒリツ</t>
    </rPh>
    <rPh sb="464" eb="467">
      <t>ゼンネンド</t>
    </rPh>
    <rPh sb="467" eb="469">
      <t>イゼン</t>
    </rPh>
    <rPh sb="470" eb="472">
      <t>ヘイセイ</t>
    </rPh>
    <rPh sb="474" eb="476">
      <t>ネンド</t>
    </rPh>
    <rPh sb="477" eb="479">
      <t>レイワ</t>
    </rPh>
    <rPh sb="479" eb="481">
      <t>ガンネン</t>
    </rPh>
    <rPh sb="481" eb="482">
      <t>ド</t>
    </rPh>
    <rPh sb="483" eb="485">
      <t>スウチ</t>
    </rPh>
    <rPh sb="504" eb="506">
      <t>シュウセイ</t>
    </rPh>
    <rPh sb="509" eb="511">
      <t>レイワ</t>
    </rPh>
    <rPh sb="512" eb="514">
      <t>ネンド</t>
    </rPh>
    <rPh sb="514" eb="516">
      <t>スウチ</t>
    </rPh>
    <rPh sb="517" eb="520">
      <t>ゼンネンド</t>
    </rPh>
    <rPh sb="521" eb="523">
      <t>ヒカク</t>
    </rPh>
    <rPh sb="525" eb="527">
      <t>カイゼン</t>
    </rPh>
    <rPh sb="528" eb="529">
      <t>ミ</t>
    </rPh>
    <rPh sb="533" eb="535">
      <t>ルイジ</t>
    </rPh>
    <rPh sb="535" eb="537">
      <t>ダンタイ</t>
    </rPh>
    <rPh sb="537" eb="539">
      <t>ヘイキン</t>
    </rPh>
    <rPh sb="540" eb="542">
      <t>ヒカク</t>
    </rPh>
    <rPh sb="545" eb="547">
      <t>イゼン</t>
    </rPh>
    <rPh sb="547" eb="548">
      <t>タカ</t>
    </rPh>
    <rPh sb="549" eb="550">
      <t>アタイ</t>
    </rPh>
    <rPh sb="559" eb="561">
      <t>シヨウ</t>
    </rPh>
    <rPh sb="561" eb="562">
      <t>リョウ</t>
    </rPh>
    <rPh sb="563" eb="565">
      <t>タンカ</t>
    </rPh>
    <rPh sb="566" eb="568">
      <t>ミナオ</t>
    </rPh>
    <rPh sb="569" eb="571">
      <t>ヒツヨウ</t>
    </rPh>
    <rPh sb="578" eb="580">
      <t>ケイヒ</t>
    </rPh>
    <rPh sb="580" eb="582">
      <t>カイシュウ</t>
    </rPh>
    <rPh sb="582" eb="583">
      <t>リツ</t>
    </rPh>
    <rPh sb="585" eb="588">
      <t>ゼンネンド</t>
    </rPh>
    <rPh sb="588" eb="590">
      <t>イゼン</t>
    </rPh>
    <rPh sb="591" eb="593">
      <t>ヘイセイ</t>
    </rPh>
    <rPh sb="595" eb="597">
      <t>ネンド</t>
    </rPh>
    <rPh sb="598" eb="600">
      <t>レイワ</t>
    </rPh>
    <rPh sb="600" eb="602">
      <t>ガンネン</t>
    </rPh>
    <rPh sb="602" eb="603">
      <t>ド</t>
    </rPh>
    <rPh sb="604" eb="606">
      <t>スウチ</t>
    </rPh>
    <rPh sb="625" eb="627">
      <t>シュウセイ</t>
    </rPh>
    <rPh sb="630" eb="632">
      <t>レイワ</t>
    </rPh>
    <rPh sb="633" eb="635">
      <t>ネンド</t>
    </rPh>
    <rPh sb="641" eb="644">
      <t>ゼンネンド</t>
    </rPh>
    <rPh sb="645" eb="647">
      <t>ヒカク</t>
    </rPh>
    <rPh sb="654" eb="656">
      <t>アッカ</t>
    </rPh>
    <rPh sb="659" eb="661">
      <t>ヨウイン</t>
    </rPh>
    <rPh sb="665" eb="667">
      <t>イジ</t>
    </rPh>
    <rPh sb="667" eb="669">
      <t>カンリ</t>
    </rPh>
    <rPh sb="669" eb="670">
      <t>ヒ</t>
    </rPh>
    <rPh sb="671" eb="672">
      <t>ヤク</t>
    </rPh>
    <rPh sb="677" eb="679">
      <t>マンエン</t>
    </rPh>
    <rPh sb="679" eb="681">
      <t>ゾウカ</t>
    </rPh>
    <rPh sb="686" eb="687">
      <t>ア</t>
    </rPh>
    <rPh sb="692" eb="694">
      <t>ルイジ</t>
    </rPh>
    <rPh sb="694" eb="696">
      <t>ダンタイ</t>
    </rPh>
    <rPh sb="696" eb="698">
      <t>ヘイキン</t>
    </rPh>
    <rPh sb="699" eb="701">
      <t>ヒカク</t>
    </rPh>
    <rPh sb="704" eb="706">
      <t>シタマワ</t>
    </rPh>
    <rPh sb="715" eb="718">
      <t>シヨウリョウ</t>
    </rPh>
    <rPh sb="718" eb="720">
      <t>タンカ</t>
    </rPh>
    <rPh sb="721" eb="723">
      <t>ミナオ</t>
    </rPh>
    <rPh sb="725" eb="727">
      <t>サッキュウ</t>
    </rPh>
    <rPh sb="728" eb="729">
      <t>オコナ</t>
    </rPh>
    <rPh sb="730" eb="732">
      <t>ヒツヨウ</t>
    </rPh>
    <rPh sb="739" eb="741">
      <t>オスイ</t>
    </rPh>
    <rPh sb="741" eb="743">
      <t>ショリ</t>
    </rPh>
    <rPh sb="743" eb="745">
      <t>ゲンカ</t>
    </rPh>
    <rPh sb="746" eb="749">
      <t>ゼンネンド</t>
    </rPh>
    <rPh sb="749" eb="751">
      <t>イゼン</t>
    </rPh>
    <rPh sb="752" eb="754">
      <t>ヘイセイ</t>
    </rPh>
    <rPh sb="756" eb="758">
      <t>ネンド</t>
    </rPh>
    <rPh sb="759" eb="761">
      <t>レイワ</t>
    </rPh>
    <rPh sb="761" eb="763">
      <t>ガンネン</t>
    </rPh>
    <rPh sb="763" eb="764">
      <t>ド</t>
    </rPh>
    <rPh sb="765" eb="767">
      <t>スウチ</t>
    </rPh>
    <rPh sb="778" eb="779">
      <t>エン</t>
    </rPh>
    <rPh sb="786" eb="787">
      <t>エン</t>
    </rPh>
    <rPh sb="788" eb="790">
      <t>シュウセイ</t>
    </rPh>
    <rPh sb="793" eb="795">
      <t>レイワ</t>
    </rPh>
    <rPh sb="796" eb="798">
      <t>ネンド</t>
    </rPh>
    <rPh sb="799" eb="801">
      <t>スウチ</t>
    </rPh>
    <rPh sb="808" eb="809">
      <t>エン</t>
    </rPh>
    <rPh sb="810" eb="812">
      <t>ルイジ</t>
    </rPh>
    <rPh sb="812" eb="814">
      <t>ダンタイ</t>
    </rPh>
    <rPh sb="814" eb="816">
      <t>ヘイキン</t>
    </rPh>
    <rPh sb="817" eb="819">
      <t>ヒカク</t>
    </rPh>
    <rPh sb="820" eb="823">
      <t>コウリツテキ</t>
    </rPh>
    <rPh sb="824" eb="826">
      <t>オスイ</t>
    </rPh>
    <rPh sb="826" eb="828">
      <t>ショリ</t>
    </rPh>
    <rPh sb="829" eb="830">
      <t>オコナ</t>
    </rPh>
    <rPh sb="835" eb="837">
      <t>ハンダン</t>
    </rPh>
    <rPh sb="844" eb="846">
      <t>シセツ</t>
    </rPh>
    <rPh sb="846" eb="849">
      <t>リヨウリツ</t>
    </rPh>
    <rPh sb="850" eb="851">
      <t>カン</t>
    </rPh>
    <rPh sb="855" eb="858">
      <t>ゼンネンド</t>
    </rPh>
    <rPh sb="858" eb="860">
      <t>イゼン</t>
    </rPh>
    <rPh sb="861" eb="863">
      <t>レイワ</t>
    </rPh>
    <rPh sb="863" eb="865">
      <t>ガンネン</t>
    </rPh>
    <rPh sb="865" eb="866">
      <t>ド</t>
    </rPh>
    <rPh sb="866" eb="868">
      <t>スウチ</t>
    </rPh>
    <rPh sb="876" eb="878">
      <t>シュウセイ</t>
    </rPh>
    <rPh sb="881" eb="883">
      <t>カンキョ</t>
    </rPh>
    <rPh sb="883" eb="885">
      <t>セイビ</t>
    </rPh>
    <rPh sb="885" eb="886">
      <t>チュウ</t>
    </rPh>
    <rPh sb="894" eb="896">
      <t>レイワ</t>
    </rPh>
    <rPh sb="897" eb="899">
      <t>ネンド</t>
    </rPh>
    <rPh sb="900" eb="902">
      <t>ルイジ</t>
    </rPh>
    <rPh sb="902" eb="904">
      <t>ダンタイ</t>
    </rPh>
    <rPh sb="904" eb="906">
      <t>ヘイキン</t>
    </rPh>
    <rPh sb="907" eb="909">
      <t>ヒカク</t>
    </rPh>
    <rPh sb="910" eb="911">
      <t>ヒク</t>
    </rPh>
    <rPh sb="912" eb="913">
      <t>アタイ</t>
    </rPh>
    <rPh sb="920" eb="922">
      <t>レイワ</t>
    </rPh>
    <rPh sb="923" eb="925">
      <t>ネンド</t>
    </rPh>
    <rPh sb="925" eb="926">
      <t>マツ</t>
    </rPh>
    <rPh sb="929" eb="931">
      <t>カクジツ</t>
    </rPh>
    <rPh sb="932" eb="934">
      <t>カンキョ</t>
    </rPh>
    <rPh sb="934" eb="936">
      <t>セイビ</t>
    </rPh>
    <rPh sb="937" eb="938">
      <t>オコナ</t>
    </rPh>
    <rPh sb="939" eb="941">
      <t>ヒツヨウ</t>
    </rPh>
    <rPh sb="948" eb="951">
      <t>スイセンカ</t>
    </rPh>
    <rPh sb="951" eb="952">
      <t>リツ</t>
    </rPh>
    <rPh sb="958" eb="960">
      <t>コンゴ</t>
    </rPh>
    <rPh sb="961" eb="966">
      <t>ショリクイキナイ</t>
    </rPh>
    <rPh sb="966" eb="968">
      <t>ジンコウ</t>
    </rPh>
    <rPh sb="968" eb="970">
      <t>ゾウカ</t>
    </rPh>
    <rPh sb="971" eb="972">
      <t>トモナ</t>
    </rPh>
    <rPh sb="973" eb="976">
      <t>スイセンカ</t>
    </rPh>
    <rPh sb="976" eb="977">
      <t>リツ</t>
    </rPh>
    <rPh sb="977" eb="979">
      <t>コウジョウ</t>
    </rPh>
    <rPh sb="980" eb="982">
      <t>トリク</t>
    </rPh>
    <rPh sb="984" eb="986">
      <t>ジッシ</t>
    </rPh>
    <rPh sb="988" eb="990">
      <t>スイシツ</t>
    </rPh>
    <rPh sb="990" eb="992">
      <t>ホゼン</t>
    </rPh>
    <rPh sb="993" eb="99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</si>
</sst>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33-4219-912A-FF4597A8E0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0.15</c:v>
                </c:pt>
                <c:pt idx="2">
                  <c:v>1.65</c:v>
                </c:pt>
                <c:pt idx="3">
                  <c:v>0.14000000000000001</c:v>
                </c:pt>
                <c:pt idx="4">
                  <c:v>0.08</c:v>
                </c:pt>
              </c:numCache>
            </c:numRef>
          </c:val>
          <c:smooth val="0"/>
          <c:extLst>
            <c:ext xmlns:c16="http://schemas.microsoft.com/office/drawing/2014/chart" uri="{C3380CC4-5D6E-409C-BE32-E72D297353CC}">
              <c16:uniqueId val="{00000001-7833-4219-912A-FF4597A8E0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formatCode="#,##0.00;&quot;△&quot;#,##0.00;&quot;-&quot;">
                  <c:v>35.72</c:v>
                </c:pt>
                <c:pt idx="1">
                  <c:v>0</c:v>
                </c:pt>
                <c:pt idx="2" formatCode="#,##0.00;&quot;△&quot;#,##0.00;&quot;-&quot;">
                  <c:v>39.049999999999997</c:v>
                </c:pt>
                <c:pt idx="3" formatCode="#,##0.00;&quot;△&quot;#,##0.00;&quot;-&quot;">
                  <c:v>43.07</c:v>
                </c:pt>
                <c:pt idx="4" formatCode="#,##0.00;&quot;△&quot;#,##0.00;&quot;-&quot;">
                  <c:v>41.2</c:v>
                </c:pt>
              </c:numCache>
            </c:numRef>
          </c:val>
          <c:extLst>
            <c:ext xmlns:c16="http://schemas.microsoft.com/office/drawing/2014/chart" uri="{C3380CC4-5D6E-409C-BE32-E72D297353CC}">
              <c16:uniqueId val="{00000000-AD3B-4B09-835B-08B1CC2A0D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50.94</c:v>
                </c:pt>
                <c:pt idx="2">
                  <c:v>50.53</c:v>
                </c:pt>
                <c:pt idx="3">
                  <c:v>51.42</c:v>
                </c:pt>
                <c:pt idx="4">
                  <c:v>48.95</c:v>
                </c:pt>
              </c:numCache>
            </c:numRef>
          </c:val>
          <c:smooth val="0"/>
          <c:extLst>
            <c:ext xmlns:c16="http://schemas.microsoft.com/office/drawing/2014/chart" uri="{C3380CC4-5D6E-409C-BE32-E72D297353CC}">
              <c16:uniqueId val="{00000001-AD3B-4B09-835B-08B1CC2A0D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89.46</c:v>
                </c:pt>
                <c:pt idx="1">
                  <c:v>92.06</c:v>
                </c:pt>
                <c:pt idx="2">
                  <c:v>90.75</c:v>
                </c:pt>
                <c:pt idx="3">
                  <c:v>94.84</c:v>
                </c:pt>
                <c:pt idx="4">
                  <c:v>91.7</c:v>
                </c:pt>
              </c:numCache>
            </c:numRef>
          </c:val>
          <c:extLst>
            <c:ext xmlns:c16="http://schemas.microsoft.com/office/drawing/2014/chart" uri="{C3380CC4-5D6E-409C-BE32-E72D297353CC}">
              <c16:uniqueId val="{00000000-4C1C-4A87-93BE-9249BA4BDE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82.55</c:v>
                </c:pt>
                <c:pt idx="2">
                  <c:v>82.08</c:v>
                </c:pt>
                <c:pt idx="3">
                  <c:v>81.34</c:v>
                </c:pt>
                <c:pt idx="4">
                  <c:v>81.14</c:v>
                </c:pt>
              </c:numCache>
            </c:numRef>
          </c:val>
          <c:smooth val="0"/>
          <c:extLst>
            <c:ext xmlns:c16="http://schemas.microsoft.com/office/drawing/2014/chart" uri="{C3380CC4-5D6E-409C-BE32-E72D297353CC}">
              <c16:uniqueId val="{00000001-4C1C-4A87-93BE-9249BA4BDE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100.02</c:v>
                </c:pt>
                <c:pt idx="1">
                  <c:v>86.04</c:v>
                </c:pt>
                <c:pt idx="2">
                  <c:v>94.4</c:v>
                </c:pt>
                <c:pt idx="3">
                  <c:v>98.39</c:v>
                </c:pt>
                <c:pt idx="4">
                  <c:v>96.38</c:v>
                </c:pt>
              </c:numCache>
            </c:numRef>
          </c:val>
          <c:extLst>
            <c:ext xmlns:c16="http://schemas.microsoft.com/office/drawing/2014/chart" uri="{C3380CC4-5D6E-409C-BE32-E72D297353CC}">
              <c16:uniqueId val="{00000000-E5D0-42B1-A5A8-C5A6A5F8ED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105.05</c:v>
                </c:pt>
                <c:pt idx="1">
                  <c:v>106.57</c:v>
                </c:pt>
                <c:pt idx="2">
                  <c:v>107.21</c:v>
                </c:pt>
                <c:pt idx="3">
                  <c:v>107.08</c:v>
                </c:pt>
                <c:pt idx="4">
                  <c:v>106.08</c:v>
                </c:pt>
              </c:numCache>
            </c:numRef>
          </c:val>
          <c:smooth val="0"/>
          <c:extLst>
            <c:ext xmlns:c16="http://schemas.microsoft.com/office/drawing/2014/chart" uri="{C3380CC4-5D6E-409C-BE32-E72D297353CC}">
              <c16:uniqueId val="{00000001-E5D0-42B1-A5A8-C5A6A5F8ED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3.72</c:v>
                </c:pt>
                <c:pt idx="1">
                  <c:v>6.94</c:v>
                </c:pt>
                <c:pt idx="2">
                  <c:v>10.11</c:v>
                </c:pt>
                <c:pt idx="3">
                  <c:v>13.09</c:v>
                </c:pt>
                <c:pt idx="4">
                  <c:v>15.74</c:v>
                </c:pt>
              </c:numCache>
            </c:numRef>
          </c:val>
          <c:extLst>
            <c:ext xmlns:c16="http://schemas.microsoft.com/office/drawing/2014/chart" uri="{C3380CC4-5D6E-409C-BE32-E72D297353CC}">
              <c16:uniqueId val="{00000000-0865-4B30-B263-80ECF8671CA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15.07</c:v>
                </c:pt>
                <c:pt idx="1">
                  <c:v>15.85</c:v>
                </c:pt>
                <c:pt idx="2">
                  <c:v>12.7</c:v>
                </c:pt>
                <c:pt idx="3">
                  <c:v>14.65</c:v>
                </c:pt>
                <c:pt idx="4">
                  <c:v>16.11</c:v>
                </c:pt>
              </c:numCache>
            </c:numRef>
          </c:val>
          <c:smooth val="0"/>
          <c:extLst>
            <c:ext xmlns:c16="http://schemas.microsoft.com/office/drawing/2014/chart" uri="{C3380CC4-5D6E-409C-BE32-E72D297353CC}">
              <c16:uniqueId val="{00000001-0865-4B30-B263-80ECF8671CA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D5-49B4-B96C-D3D7CD04AD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AFD5-49B4-B96C-D3D7CD04AD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3.38</c:v>
                </c:pt>
                <c:pt idx="1">
                  <c:v>8.84</c:v>
                </c:pt>
                <c:pt idx="2">
                  <c:v>32.92</c:v>
                </c:pt>
                <c:pt idx="3">
                  <c:v>38.72</c:v>
                </c:pt>
                <c:pt idx="4">
                  <c:v>52.73</c:v>
                </c:pt>
              </c:numCache>
            </c:numRef>
          </c:val>
          <c:extLst>
            <c:ext xmlns:c16="http://schemas.microsoft.com/office/drawing/2014/chart" uri="{C3380CC4-5D6E-409C-BE32-E72D297353CC}">
              <c16:uniqueId val="{00000000-0E2C-4EB1-BAE5-15DF113F3E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100.62</c:v>
                </c:pt>
                <c:pt idx="1">
                  <c:v>53.44</c:v>
                </c:pt>
                <c:pt idx="2">
                  <c:v>43.71</c:v>
                </c:pt>
                <c:pt idx="3">
                  <c:v>45.94</c:v>
                </c:pt>
                <c:pt idx="4">
                  <c:v>29.34</c:v>
                </c:pt>
              </c:numCache>
            </c:numRef>
          </c:val>
          <c:smooth val="0"/>
          <c:extLst>
            <c:ext xmlns:c16="http://schemas.microsoft.com/office/drawing/2014/chart" uri="{C3380CC4-5D6E-409C-BE32-E72D297353CC}">
              <c16:uniqueId val="{00000001-0E2C-4EB1-BAE5-15DF113F3E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61.68</c:v>
                </c:pt>
                <c:pt idx="1">
                  <c:v>60.42</c:v>
                </c:pt>
                <c:pt idx="2">
                  <c:v>62.5</c:v>
                </c:pt>
                <c:pt idx="3">
                  <c:v>60.58</c:v>
                </c:pt>
                <c:pt idx="4">
                  <c:v>71.5</c:v>
                </c:pt>
              </c:numCache>
            </c:numRef>
          </c:val>
          <c:extLst>
            <c:ext xmlns:c16="http://schemas.microsoft.com/office/drawing/2014/chart" uri="{C3380CC4-5D6E-409C-BE32-E72D297353CC}">
              <c16:uniqueId val="{00000000-6CD0-4E20-B155-5BA9C36B8C1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64.069999999999993</c:v>
                </c:pt>
                <c:pt idx="1">
                  <c:v>47.03</c:v>
                </c:pt>
                <c:pt idx="2">
                  <c:v>40.67</c:v>
                </c:pt>
                <c:pt idx="3">
                  <c:v>47.7</c:v>
                </c:pt>
                <c:pt idx="4">
                  <c:v>50.59</c:v>
                </c:pt>
              </c:numCache>
            </c:numRef>
          </c:val>
          <c:smooth val="0"/>
          <c:extLst>
            <c:ext xmlns:c16="http://schemas.microsoft.com/office/drawing/2014/chart" uri="{C3380CC4-5D6E-409C-BE32-E72D297353CC}">
              <c16:uniqueId val="{00000001-6CD0-4E20-B155-5BA9C36B8C1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478.6</c:v>
                </c:pt>
                <c:pt idx="1">
                  <c:v>0</c:v>
                </c:pt>
                <c:pt idx="2" formatCode="#,##0.00;&quot;△&quot;#,##0.00;&quot;-&quot;">
                  <c:v>1725.7</c:v>
                </c:pt>
                <c:pt idx="3" formatCode="#,##0.00;&quot;△&quot;#,##0.00;&quot;-&quot;">
                  <c:v>1669.73</c:v>
                </c:pt>
                <c:pt idx="4" formatCode="#,##0.00;&quot;△&quot;#,##0.00;&quot;-&quot;">
                  <c:v>1652.85</c:v>
                </c:pt>
              </c:numCache>
            </c:numRef>
          </c:val>
          <c:extLst>
            <c:ext xmlns:c16="http://schemas.microsoft.com/office/drawing/2014/chart" uri="{C3380CC4-5D6E-409C-BE32-E72D297353CC}">
              <c16:uniqueId val="{00000000-3BE7-49FA-8186-E037E40920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1001.3</c:v>
                </c:pt>
                <c:pt idx="2">
                  <c:v>1050.51</c:v>
                </c:pt>
                <c:pt idx="3">
                  <c:v>1102.01</c:v>
                </c:pt>
                <c:pt idx="4">
                  <c:v>987.36</c:v>
                </c:pt>
              </c:numCache>
            </c:numRef>
          </c:val>
          <c:smooth val="0"/>
          <c:extLst>
            <c:ext xmlns:c16="http://schemas.microsoft.com/office/drawing/2014/chart" uri="{C3380CC4-5D6E-409C-BE32-E72D297353CC}">
              <c16:uniqueId val="{00000001-3BE7-49FA-8186-E037E40920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45.28</c:v>
                </c:pt>
                <c:pt idx="1">
                  <c:v>39.69</c:v>
                </c:pt>
                <c:pt idx="2">
                  <c:v>85.33</c:v>
                </c:pt>
                <c:pt idx="3">
                  <c:v>85.71</c:v>
                </c:pt>
                <c:pt idx="4">
                  <c:v>81.5</c:v>
                </c:pt>
              </c:numCache>
            </c:numRef>
          </c:val>
          <c:extLst>
            <c:ext xmlns:c16="http://schemas.microsoft.com/office/drawing/2014/chart" uri="{C3380CC4-5D6E-409C-BE32-E72D297353CC}">
              <c16:uniqueId val="{00000000-B74A-439B-BB6F-AA9527FD72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81.88</c:v>
                </c:pt>
                <c:pt idx="2">
                  <c:v>82.65</c:v>
                </c:pt>
                <c:pt idx="3">
                  <c:v>82.55</c:v>
                </c:pt>
                <c:pt idx="4">
                  <c:v>83.55</c:v>
                </c:pt>
              </c:numCache>
            </c:numRef>
          </c:val>
          <c:smooth val="0"/>
          <c:extLst>
            <c:ext xmlns:c16="http://schemas.microsoft.com/office/drawing/2014/chart" uri="{C3380CC4-5D6E-409C-BE32-E72D297353CC}">
              <c16:uniqueId val="{00000001-B74A-439B-BB6F-AA9527FD72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299.39</c:v>
                </c:pt>
                <c:pt idx="1">
                  <c:v>323.7</c:v>
                </c:pt>
                <c:pt idx="2">
                  <c:v>150</c:v>
                </c:pt>
                <c:pt idx="3">
                  <c:v>149.65</c:v>
                </c:pt>
                <c:pt idx="4">
                  <c:v>157.82</c:v>
                </c:pt>
              </c:numCache>
            </c:numRef>
          </c:val>
          <c:extLst>
            <c:ext xmlns:c16="http://schemas.microsoft.com/office/drawing/2014/chart" uri="{C3380CC4-5D6E-409C-BE32-E72D297353CC}">
              <c16:uniqueId val="{00000000-AAB9-4FD1-BCD9-651978A18C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187.55</c:v>
                </c:pt>
                <c:pt idx="2">
                  <c:v>186.3</c:v>
                </c:pt>
                <c:pt idx="3">
                  <c:v>188.38</c:v>
                </c:pt>
                <c:pt idx="4">
                  <c:v>185.98</c:v>
                </c:pt>
              </c:numCache>
            </c:numRef>
          </c:val>
          <c:smooth val="0"/>
          <c:extLst>
            <c:ext xmlns:c16="http://schemas.microsoft.com/office/drawing/2014/chart" uri="{C3380CC4-5D6E-409C-BE32-E72D297353CC}">
              <c16:uniqueId val="{00000001-AAB9-4FD1-BCD9-651978A18C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5"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菊川市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47738</v>
      </c>
      <c r="AM8" s="42"/>
      <c r="AN8" s="42"/>
      <c r="AO8" s="42"/>
      <c r="AP8" s="42"/>
      <c r="AQ8" s="42"/>
      <c r="AR8" s="42"/>
      <c r="AS8" s="42"/>
      <c r="AT8" s="35">
        <f>データ!T6</f>
        <v>94.19</v>
      </c>
      <c r="AU8" s="35"/>
      <c r="AV8" s="35"/>
      <c r="AW8" s="35"/>
      <c r="AX8" s="35"/>
      <c r="AY8" s="35"/>
      <c r="AZ8" s="35"/>
      <c r="BA8" s="35"/>
      <c r="BB8" s="35">
        <f>データ!U6</f>
        <v>506.83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50.61</v>
      </c>
      <c r="J10" s="35"/>
      <c r="K10" s="35"/>
      <c r="L10" s="35"/>
      <c r="M10" s="35"/>
      <c r="N10" s="35"/>
      <c r="O10" s="35"/>
      <c r="P10" s="35">
        <f>データ!P6</f>
        <v>23.32</v>
      </c>
      <c r="Q10" s="35"/>
      <c r="R10" s="35"/>
      <c r="S10" s="35"/>
      <c r="T10" s="35"/>
      <c r="U10" s="35"/>
      <c r="V10" s="35"/>
      <c r="W10" s="35">
        <f>データ!Q6</f>
        <v>90.32</v>
      </c>
      <c r="X10" s="35"/>
      <c r="Y10" s="35"/>
      <c r="Z10" s="35"/>
      <c r="AA10" s="35"/>
      <c r="AB10" s="35"/>
      <c r="AC10" s="35"/>
      <c r="AD10" s="42">
        <f>データ!R6</f>
        <v>2640</v>
      </c>
      <c r="AE10" s="42"/>
      <c r="AF10" s="42"/>
      <c r="AG10" s="42"/>
      <c r="AH10" s="42"/>
      <c r="AI10" s="42"/>
      <c r="AJ10" s="42"/>
      <c r="AK10" s="2"/>
      <c r="AL10" s="42">
        <f>データ!V6</f>
        <v>11098</v>
      </c>
      <c r="AM10" s="42"/>
      <c r="AN10" s="42"/>
      <c r="AO10" s="42"/>
      <c r="AP10" s="42"/>
      <c r="AQ10" s="42"/>
      <c r="AR10" s="42"/>
      <c r="AS10" s="42"/>
      <c r="AT10" s="35">
        <f>データ!W6</f>
        <v>2.77</v>
      </c>
      <c r="AU10" s="35"/>
      <c r="AV10" s="35"/>
      <c r="AW10" s="35"/>
      <c r="AX10" s="35"/>
      <c r="AY10" s="35"/>
      <c r="AZ10" s="35"/>
      <c r="BA10" s="35"/>
      <c r="BB10" s="35">
        <f>データ!X6</f>
        <v>4006.5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2KLP5wrY95rwIqgoGiv5lqoVnaARw3xTJkOGbsD/OeqdvhG2O/Zh+vUOljsxZGI2LUKKf0+SKcyUIoVwhUDZA==" saltValue="W8qes2s3G5YML8GShk+xo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222241</v>
      </c>
      <c r="D6" s="19">
        <f t="shared" si="3"/>
        <v>46</v>
      </c>
      <c r="E6" s="19">
        <f t="shared" si="3"/>
        <v>17</v>
      </c>
      <c r="F6" s="19">
        <f t="shared" si="3"/>
        <v>1</v>
      </c>
      <c r="G6" s="19">
        <f t="shared" si="3"/>
        <v>0</v>
      </c>
      <c r="H6" s="19" t="str">
        <f t="shared" si="3"/>
        <v>静岡県　菊川市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50.61</v>
      </c>
      <c r="P6" s="20">
        <f t="shared" si="3"/>
        <v>23.32</v>
      </c>
      <c r="Q6" s="20">
        <f t="shared" si="3"/>
        <v>90.32</v>
      </c>
      <c r="R6" s="20">
        <f t="shared" si="3"/>
        <v>2640</v>
      </c>
      <c r="S6" s="20">
        <f t="shared" si="3"/>
        <v>47738</v>
      </c>
      <c r="T6" s="20">
        <f t="shared" si="3"/>
        <v>94.19</v>
      </c>
      <c r="U6" s="20">
        <f t="shared" si="3"/>
        <v>506.83</v>
      </c>
      <c r="V6" s="20">
        <f t="shared" si="3"/>
        <v>11098</v>
      </c>
      <c r="W6" s="20">
        <f t="shared" si="3"/>
        <v>2.77</v>
      </c>
      <c r="X6" s="20">
        <f t="shared" si="3"/>
        <v>4006.5</v>
      </c>
      <c r="Y6" s="21">
        <f>IF(Y7="",NA(),Y7)</f>
        <v>100.02</v>
      </c>
      <c r="Z6" s="21">
        <f t="shared" ref="Z6:AH6" si="4">IF(Z7="",NA(),Z7)</f>
        <v>86.04</v>
      </c>
      <c r="AA6" s="21">
        <f t="shared" si="4"/>
        <v>94.4</v>
      </c>
      <c r="AB6" s="21">
        <f t="shared" si="4"/>
        <v>98.39</v>
      </c>
      <c r="AC6" s="21">
        <f t="shared" si="4"/>
        <v>96.38</v>
      </c>
      <c r="AD6" s="21">
        <f t="shared" si="4"/>
        <v>105.05</v>
      </c>
      <c r="AE6" s="21">
        <f t="shared" si="4"/>
        <v>106.57</v>
      </c>
      <c r="AF6" s="21">
        <f t="shared" si="4"/>
        <v>107.21</v>
      </c>
      <c r="AG6" s="21">
        <f t="shared" si="4"/>
        <v>107.08</v>
      </c>
      <c r="AH6" s="21">
        <f t="shared" si="4"/>
        <v>106.08</v>
      </c>
      <c r="AI6" s="20" t="str">
        <f>IF(AI7="","",IF(AI7="-","【-】","【"&amp;SUBSTITUTE(TEXT(AI7,"#,##0.00"),"-","△")&amp;"】"))</f>
        <v>【106.11】</v>
      </c>
      <c r="AJ6" s="21">
        <f>IF(AJ7="",NA(),AJ7)</f>
        <v>3.38</v>
      </c>
      <c r="AK6" s="21">
        <f t="shared" ref="AK6:AS6" si="5">IF(AK7="",NA(),AK7)</f>
        <v>8.84</v>
      </c>
      <c r="AL6" s="21">
        <f t="shared" si="5"/>
        <v>32.92</v>
      </c>
      <c r="AM6" s="21">
        <f t="shared" si="5"/>
        <v>38.72</v>
      </c>
      <c r="AN6" s="21">
        <f t="shared" si="5"/>
        <v>52.73</v>
      </c>
      <c r="AO6" s="21">
        <f t="shared" si="5"/>
        <v>100.62</v>
      </c>
      <c r="AP6" s="21">
        <f t="shared" si="5"/>
        <v>53.44</v>
      </c>
      <c r="AQ6" s="21">
        <f t="shared" si="5"/>
        <v>43.71</v>
      </c>
      <c r="AR6" s="21">
        <f t="shared" si="5"/>
        <v>45.94</v>
      </c>
      <c r="AS6" s="21">
        <f t="shared" si="5"/>
        <v>29.34</v>
      </c>
      <c r="AT6" s="20" t="str">
        <f>IF(AT7="","",IF(AT7="-","【-】","【"&amp;SUBSTITUTE(TEXT(AT7,"#,##0.00"),"-","△")&amp;"】"))</f>
        <v>【3.15】</v>
      </c>
      <c r="AU6" s="21">
        <f>IF(AU7="",NA(),AU7)</f>
        <v>61.68</v>
      </c>
      <c r="AV6" s="21">
        <f t="shared" ref="AV6:BD6" si="6">IF(AV7="",NA(),AV7)</f>
        <v>60.42</v>
      </c>
      <c r="AW6" s="21">
        <f t="shared" si="6"/>
        <v>62.5</v>
      </c>
      <c r="AX6" s="21">
        <f t="shared" si="6"/>
        <v>60.58</v>
      </c>
      <c r="AY6" s="21">
        <f t="shared" si="6"/>
        <v>71.5</v>
      </c>
      <c r="AZ6" s="21">
        <f t="shared" si="6"/>
        <v>64.069999999999993</v>
      </c>
      <c r="BA6" s="21">
        <f t="shared" si="6"/>
        <v>47.03</v>
      </c>
      <c r="BB6" s="21">
        <f t="shared" si="6"/>
        <v>40.67</v>
      </c>
      <c r="BC6" s="21">
        <f t="shared" si="6"/>
        <v>47.7</v>
      </c>
      <c r="BD6" s="21">
        <f t="shared" si="6"/>
        <v>50.59</v>
      </c>
      <c r="BE6" s="20" t="str">
        <f>IF(BE7="","",IF(BE7="-","【-】","【"&amp;SUBSTITUTE(TEXT(BE7,"#,##0.00"),"-","△")&amp;"】"))</f>
        <v>【73.44】</v>
      </c>
      <c r="BF6" s="21">
        <f>IF(BF7="",NA(),BF7)</f>
        <v>478.6</v>
      </c>
      <c r="BG6" s="20">
        <f t="shared" ref="BG6:BO6" si="7">IF(BG7="",NA(),BG7)</f>
        <v>0</v>
      </c>
      <c r="BH6" s="21">
        <f t="shared" si="7"/>
        <v>1725.7</v>
      </c>
      <c r="BI6" s="21">
        <f t="shared" si="7"/>
        <v>1669.73</v>
      </c>
      <c r="BJ6" s="21">
        <f t="shared" si="7"/>
        <v>1652.85</v>
      </c>
      <c r="BK6" s="21">
        <f t="shared" si="7"/>
        <v>722.53</v>
      </c>
      <c r="BL6" s="21">
        <f t="shared" si="7"/>
        <v>1001.3</v>
      </c>
      <c r="BM6" s="21">
        <f t="shared" si="7"/>
        <v>1050.51</v>
      </c>
      <c r="BN6" s="21">
        <f t="shared" si="7"/>
        <v>1102.01</v>
      </c>
      <c r="BO6" s="21">
        <f t="shared" si="7"/>
        <v>987.36</v>
      </c>
      <c r="BP6" s="20" t="str">
        <f>IF(BP7="","",IF(BP7="-","【-】","【"&amp;SUBSTITUTE(TEXT(BP7,"#,##0.00"),"-","△")&amp;"】"))</f>
        <v>【652.82】</v>
      </c>
      <c r="BQ6" s="21">
        <f>IF(BQ7="",NA(),BQ7)</f>
        <v>45.28</v>
      </c>
      <c r="BR6" s="21">
        <f t="shared" ref="BR6:BZ6" si="8">IF(BR7="",NA(),BR7)</f>
        <v>39.69</v>
      </c>
      <c r="BS6" s="21">
        <f t="shared" si="8"/>
        <v>85.33</v>
      </c>
      <c r="BT6" s="21">
        <f t="shared" si="8"/>
        <v>85.71</v>
      </c>
      <c r="BU6" s="21">
        <f t="shared" si="8"/>
        <v>81.5</v>
      </c>
      <c r="BV6" s="21">
        <f t="shared" si="8"/>
        <v>74.61</v>
      </c>
      <c r="BW6" s="21">
        <f t="shared" si="8"/>
        <v>81.88</v>
      </c>
      <c r="BX6" s="21">
        <f t="shared" si="8"/>
        <v>82.65</v>
      </c>
      <c r="BY6" s="21">
        <f t="shared" si="8"/>
        <v>82.55</v>
      </c>
      <c r="BZ6" s="21">
        <f t="shared" si="8"/>
        <v>83.55</v>
      </c>
      <c r="CA6" s="20" t="str">
        <f>IF(CA7="","",IF(CA7="-","【-】","【"&amp;SUBSTITUTE(TEXT(CA7,"#,##0.00"),"-","△")&amp;"】"))</f>
        <v>【97.61】</v>
      </c>
      <c r="CB6" s="21">
        <f>IF(CB7="",NA(),CB7)</f>
        <v>299.39</v>
      </c>
      <c r="CC6" s="21">
        <f t="shared" ref="CC6:CK6" si="9">IF(CC7="",NA(),CC7)</f>
        <v>323.7</v>
      </c>
      <c r="CD6" s="21">
        <f t="shared" si="9"/>
        <v>150</v>
      </c>
      <c r="CE6" s="21">
        <f t="shared" si="9"/>
        <v>149.65</v>
      </c>
      <c r="CF6" s="21">
        <f t="shared" si="9"/>
        <v>157.82</v>
      </c>
      <c r="CG6" s="21">
        <f t="shared" si="9"/>
        <v>233.5</v>
      </c>
      <c r="CH6" s="21">
        <f t="shared" si="9"/>
        <v>187.55</v>
      </c>
      <c r="CI6" s="21">
        <f t="shared" si="9"/>
        <v>186.3</v>
      </c>
      <c r="CJ6" s="21">
        <f t="shared" si="9"/>
        <v>188.38</v>
      </c>
      <c r="CK6" s="21">
        <f t="shared" si="9"/>
        <v>185.98</v>
      </c>
      <c r="CL6" s="20" t="str">
        <f>IF(CL7="","",IF(CL7="-","【-】","【"&amp;SUBSTITUTE(TEXT(CL7,"#,##0.00"),"-","△")&amp;"】"))</f>
        <v>【138.29】</v>
      </c>
      <c r="CM6" s="21">
        <f>IF(CM7="",NA(),CM7)</f>
        <v>35.72</v>
      </c>
      <c r="CN6" s="20">
        <f t="shared" ref="CN6:CV6" si="10">IF(CN7="",NA(),CN7)</f>
        <v>0</v>
      </c>
      <c r="CO6" s="21">
        <f t="shared" si="10"/>
        <v>39.049999999999997</v>
      </c>
      <c r="CP6" s="21">
        <f t="shared" si="10"/>
        <v>43.07</v>
      </c>
      <c r="CQ6" s="21">
        <f t="shared" si="10"/>
        <v>41.2</v>
      </c>
      <c r="CR6" s="21">
        <f t="shared" si="10"/>
        <v>45.44</v>
      </c>
      <c r="CS6" s="21">
        <f t="shared" si="10"/>
        <v>50.94</v>
      </c>
      <c r="CT6" s="21">
        <f t="shared" si="10"/>
        <v>50.53</v>
      </c>
      <c r="CU6" s="21">
        <f t="shared" si="10"/>
        <v>51.42</v>
      </c>
      <c r="CV6" s="21">
        <f t="shared" si="10"/>
        <v>48.95</v>
      </c>
      <c r="CW6" s="20" t="str">
        <f>IF(CW7="","",IF(CW7="-","【-】","【"&amp;SUBSTITUTE(TEXT(CW7,"#,##0.00"),"-","△")&amp;"】"))</f>
        <v>【59.10】</v>
      </c>
      <c r="CX6" s="21">
        <f>IF(CX7="",NA(),CX7)</f>
        <v>89.46</v>
      </c>
      <c r="CY6" s="21">
        <f t="shared" ref="CY6:DG6" si="11">IF(CY7="",NA(),CY7)</f>
        <v>92.06</v>
      </c>
      <c r="CZ6" s="21">
        <f t="shared" si="11"/>
        <v>90.75</v>
      </c>
      <c r="DA6" s="21">
        <f t="shared" si="11"/>
        <v>94.84</v>
      </c>
      <c r="DB6" s="21">
        <f t="shared" si="11"/>
        <v>91.7</v>
      </c>
      <c r="DC6" s="21">
        <f t="shared" si="11"/>
        <v>65.97</v>
      </c>
      <c r="DD6" s="21">
        <f t="shared" si="11"/>
        <v>82.55</v>
      </c>
      <c r="DE6" s="21">
        <f t="shared" si="11"/>
        <v>82.08</v>
      </c>
      <c r="DF6" s="21">
        <f t="shared" si="11"/>
        <v>81.34</v>
      </c>
      <c r="DG6" s="21">
        <f t="shared" si="11"/>
        <v>81.14</v>
      </c>
      <c r="DH6" s="20" t="str">
        <f>IF(DH7="","",IF(DH7="-","【-】","【"&amp;SUBSTITUTE(TEXT(DH7,"#,##0.00"),"-","△")&amp;"】"))</f>
        <v>【95.82】</v>
      </c>
      <c r="DI6" s="21">
        <f>IF(DI7="",NA(),DI7)</f>
        <v>3.72</v>
      </c>
      <c r="DJ6" s="21">
        <f t="shared" ref="DJ6:DR6" si="12">IF(DJ7="",NA(),DJ7)</f>
        <v>6.94</v>
      </c>
      <c r="DK6" s="21">
        <f t="shared" si="12"/>
        <v>10.11</v>
      </c>
      <c r="DL6" s="21">
        <f t="shared" si="12"/>
        <v>13.09</v>
      </c>
      <c r="DM6" s="21">
        <f t="shared" si="12"/>
        <v>15.74</v>
      </c>
      <c r="DN6" s="21">
        <f t="shared" si="12"/>
        <v>15.07</v>
      </c>
      <c r="DO6" s="21">
        <f t="shared" si="12"/>
        <v>15.85</v>
      </c>
      <c r="DP6" s="21">
        <f t="shared" si="12"/>
        <v>12.7</v>
      </c>
      <c r="DQ6" s="21">
        <f t="shared" si="12"/>
        <v>14.65</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1">
        <f t="shared" si="13"/>
        <v>0.17</v>
      </c>
      <c r="ED6" s="20" t="str">
        <f>IF(ED7="","",IF(ED7="-","【-】","【"&amp;SUBSTITUTE(TEXT(ED7,"#,##0.00"),"-","△")&amp;"】"))</f>
        <v>【7.62】</v>
      </c>
      <c r="EE6" s="20">
        <f>IF(EE7="",NA(),EE7)</f>
        <v>0</v>
      </c>
      <c r="EF6" s="20">
        <f t="shared" ref="EF6:EN6" si="14">IF(EF7="",NA(),EF7)</f>
        <v>0</v>
      </c>
      <c r="EG6" s="20">
        <f t="shared" si="14"/>
        <v>0</v>
      </c>
      <c r="EH6" s="20">
        <f t="shared" si="14"/>
        <v>0</v>
      </c>
      <c r="EI6" s="20">
        <f t="shared" si="14"/>
        <v>0</v>
      </c>
      <c r="EJ6" s="21">
        <f t="shared" si="14"/>
        <v>0.25</v>
      </c>
      <c r="EK6" s="21">
        <f t="shared" si="14"/>
        <v>0.15</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222241</v>
      </c>
      <c r="D7" s="23">
        <v>46</v>
      </c>
      <c r="E7" s="23">
        <v>17</v>
      </c>
      <c r="F7" s="23">
        <v>1</v>
      </c>
      <c r="G7" s="23">
        <v>0</v>
      </c>
      <c r="H7" s="23" t="s">
        <v>96</v>
      </c>
      <c r="I7" s="23" t="s">
        <v>97</v>
      </c>
      <c r="J7" s="23" t="s">
        <v>98</v>
      </c>
      <c r="K7" s="23" t="s">
        <v>99</v>
      </c>
      <c r="L7" s="23" t="s">
        <v>100</v>
      </c>
      <c r="M7" s="23" t="s">
        <v>101</v>
      </c>
      <c r="N7" s="24" t="s">
        <v>102</v>
      </c>
      <c r="O7" s="24">
        <v>50.61</v>
      </c>
      <c r="P7" s="24">
        <v>23.32</v>
      </c>
      <c r="Q7" s="24">
        <v>90.32</v>
      </c>
      <c r="R7" s="24">
        <v>2640</v>
      </c>
      <c r="S7" s="24">
        <v>47738</v>
      </c>
      <c r="T7" s="24">
        <v>94.19</v>
      </c>
      <c r="U7" s="24">
        <v>506.83</v>
      </c>
      <c r="V7" s="24">
        <v>11098</v>
      </c>
      <c r="W7" s="24">
        <v>2.77</v>
      </c>
      <c r="X7" s="24">
        <v>4006.5</v>
      </c>
      <c r="Y7" s="24">
        <v>100.02</v>
      </c>
      <c r="Z7" s="24">
        <v>86.04</v>
      </c>
      <c r="AA7" s="24">
        <v>94.4</v>
      </c>
      <c r="AB7" s="24">
        <v>98.39</v>
      </c>
      <c r="AC7" s="24">
        <v>96.38</v>
      </c>
      <c r="AD7" s="24">
        <v>105.05</v>
      </c>
      <c r="AE7" s="24">
        <v>106.57</v>
      </c>
      <c r="AF7" s="24">
        <v>107.21</v>
      </c>
      <c r="AG7" s="24">
        <v>107.08</v>
      </c>
      <c r="AH7" s="24">
        <v>106.08</v>
      </c>
      <c r="AI7" s="24">
        <v>106.11</v>
      </c>
      <c r="AJ7" s="24">
        <v>3.38</v>
      </c>
      <c r="AK7" s="24">
        <v>8.84</v>
      </c>
      <c r="AL7" s="24">
        <v>32.92</v>
      </c>
      <c r="AM7" s="24">
        <v>38.72</v>
      </c>
      <c r="AN7" s="24">
        <v>52.73</v>
      </c>
      <c r="AO7" s="24">
        <v>100.62</v>
      </c>
      <c r="AP7" s="24">
        <v>53.44</v>
      </c>
      <c r="AQ7" s="24">
        <v>43.71</v>
      </c>
      <c r="AR7" s="24">
        <v>45.94</v>
      </c>
      <c r="AS7" s="24">
        <v>29.34</v>
      </c>
      <c r="AT7" s="24">
        <v>3.15</v>
      </c>
      <c r="AU7" s="24">
        <v>61.68</v>
      </c>
      <c r="AV7" s="24">
        <v>60.42</v>
      </c>
      <c r="AW7" s="24">
        <v>62.5</v>
      </c>
      <c r="AX7" s="24">
        <v>60.58</v>
      </c>
      <c r="AY7" s="24">
        <v>71.5</v>
      </c>
      <c r="AZ7" s="24">
        <v>64.069999999999993</v>
      </c>
      <c r="BA7" s="24">
        <v>47.03</v>
      </c>
      <c r="BB7" s="24">
        <v>40.67</v>
      </c>
      <c r="BC7" s="24">
        <v>47.7</v>
      </c>
      <c r="BD7" s="24">
        <v>50.59</v>
      </c>
      <c r="BE7" s="24">
        <v>73.44</v>
      </c>
      <c r="BF7" s="24">
        <v>478.6</v>
      </c>
      <c r="BG7" s="24">
        <v>0</v>
      </c>
      <c r="BH7" s="24">
        <v>1725.7</v>
      </c>
      <c r="BI7" s="24">
        <v>1669.73</v>
      </c>
      <c r="BJ7" s="24">
        <v>1652.85</v>
      </c>
      <c r="BK7" s="24">
        <v>722.53</v>
      </c>
      <c r="BL7" s="24">
        <v>1001.3</v>
      </c>
      <c r="BM7" s="24">
        <v>1050.51</v>
      </c>
      <c r="BN7" s="24">
        <v>1102.01</v>
      </c>
      <c r="BO7" s="24">
        <v>987.36</v>
      </c>
      <c r="BP7" s="24">
        <v>652.82000000000005</v>
      </c>
      <c r="BQ7" s="24">
        <v>45.28</v>
      </c>
      <c r="BR7" s="24">
        <v>39.69</v>
      </c>
      <c r="BS7" s="24">
        <v>85.33</v>
      </c>
      <c r="BT7" s="24">
        <v>85.71</v>
      </c>
      <c r="BU7" s="24">
        <v>81.5</v>
      </c>
      <c r="BV7" s="24">
        <v>74.61</v>
      </c>
      <c r="BW7" s="24">
        <v>81.88</v>
      </c>
      <c r="BX7" s="24">
        <v>82.65</v>
      </c>
      <c r="BY7" s="24">
        <v>82.55</v>
      </c>
      <c r="BZ7" s="24">
        <v>83.55</v>
      </c>
      <c r="CA7" s="24">
        <v>97.61</v>
      </c>
      <c r="CB7" s="24">
        <v>299.39</v>
      </c>
      <c r="CC7" s="24">
        <v>323.7</v>
      </c>
      <c r="CD7" s="24">
        <v>150</v>
      </c>
      <c r="CE7" s="24">
        <v>149.65</v>
      </c>
      <c r="CF7" s="24">
        <v>157.82</v>
      </c>
      <c r="CG7" s="24">
        <v>233.5</v>
      </c>
      <c r="CH7" s="24">
        <v>187.55</v>
      </c>
      <c r="CI7" s="24">
        <v>186.3</v>
      </c>
      <c r="CJ7" s="24">
        <v>188.38</v>
      </c>
      <c r="CK7" s="24">
        <v>185.98</v>
      </c>
      <c r="CL7" s="24">
        <v>138.29</v>
      </c>
      <c r="CM7" s="24">
        <v>35.72</v>
      </c>
      <c r="CN7" s="24">
        <v>0</v>
      </c>
      <c r="CO7" s="24">
        <v>39.049999999999997</v>
      </c>
      <c r="CP7" s="24">
        <v>43.07</v>
      </c>
      <c r="CQ7" s="24">
        <v>41.2</v>
      </c>
      <c r="CR7" s="24">
        <v>45.44</v>
      </c>
      <c r="CS7" s="24">
        <v>50.94</v>
      </c>
      <c r="CT7" s="24">
        <v>50.53</v>
      </c>
      <c r="CU7" s="24">
        <v>51.42</v>
      </c>
      <c r="CV7" s="24">
        <v>48.95</v>
      </c>
      <c r="CW7" s="24">
        <v>59.1</v>
      </c>
      <c r="CX7" s="24">
        <v>89.46</v>
      </c>
      <c r="CY7" s="24">
        <v>92.06</v>
      </c>
      <c r="CZ7" s="24">
        <v>90.75</v>
      </c>
      <c r="DA7" s="24">
        <v>94.84</v>
      </c>
      <c r="DB7" s="24">
        <v>91.7</v>
      </c>
      <c r="DC7" s="24">
        <v>65.97</v>
      </c>
      <c r="DD7" s="24">
        <v>82.55</v>
      </c>
      <c r="DE7" s="24">
        <v>82.08</v>
      </c>
      <c r="DF7" s="24">
        <v>81.34</v>
      </c>
      <c r="DG7" s="24">
        <v>81.14</v>
      </c>
      <c r="DH7" s="24">
        <v>95.82</v>
      </c>
      <c r="DI7" s="24">
        <v>3.72</v>
      </c>
      <c r="DJ7" s="24">
        <v>6.94</v>
      </c>
      <c r="DK7" s="24">
        <v>10.11</v>
      </c>
      <c r="DL7" s="24">
        <v>13.09</v>
      </c>
      <c r="DM7" s="24">
        <v>15.74</v>
      </c>
      <c r="DN7" s="24">
        <v>15.07</v>
      </c>
      <c r="DO7" s="24">
        <v>15.85</v>
      </c>
      <c r="DP7" s="24">
        <v>12.7</v>
      </c>
      <c r="DQ7" s="24">
        <v>14.65</v>
      </c>
      <c r="DR7" s="24">
        <v>16.11</v>
      </c>
      <c r="DS7" s="24">
        <v>39.74</v>
      </c>
      <c r="DT7" s="24">
        <v>0</v>
      </c>
      <c r="DU7" s="24">
        <v>0</v>
      </c>
      <c r="DV7" s="24">
        <v>0</v>
      </c>
      <c r="DW7" s="24">
        <v>0</v>
      </c>
      <c r="DX7" s="24">
        <v>0</v>
      </c>
      <c r="DY7" s="24">
        <v>0</v>
      </c>
      <c r="DZ7" s="24">
        <v>0</v>
      </c>
      <c r="EA7" s="24">
        <v>0</v>
      </c>
      <c r="EB7" s="24">
        <v>0.1</v>
      </c>
      <c r="EC7" s="24">
        <v>0.17</v>
      </c>
      <c r="ED7" s="24">
        <v>7.62</v>
      </c>
      <c r="EE7" s="24">
        <v>0</v>
      </c>
      <c r="EF7" s="24">
        <v>0</v>
      </c>
      <c r="EG7" s="24">
        <v>0</v>
      </c>
      <c r="EH7" s="24">
        <v>0</v>
      </c>
      <c r="EI7" s="24">
        <v>0</v>
      </c>
      <c r="EJ7" s="24">
        <v>0.25</v>
      </c>
      <c r="EK7" s="24">
        <v>0.15</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2024-02-07T04:54:20Z</cp:lastPrinted>
  <dcterms:created xsi:type="dcterms:W3CDTF">2023-12-12T00:47:33Z</dcterms:created>
  <dcterms:modified xsi:type="dcterms:W3CDTF">2024-02-08T07:13:25Z</dcterms:modified>
  <cp:category/>
</cp:coreProperties>
</file>