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s-flsv1\全庁ファイルサーバ\財政課\9000_文書管理\【第１】財政課\2100_【第２】データ・紙\3651_調査回答（５年）\Ｒ06年度\12_県（予算以外）\060820_鈴木対応済_【9_10（火）〆】令和４年度財政状況資料集の作成について（2回目・\04修正（県意見）\"/>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CO35" i="10"/>
  <c r="CO36" i="10" s="1"/>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<sst xmlns="http://schemas.openxmlformats.org/spreadsheetml/2006/main" count="1124" uniqueCount="612">
  <si>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</si>
  <si>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</si>
  <si>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</si>
  <si>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</si>
  <si>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</si>
  <si>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</si>
  <si>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</si>
  <si>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</si>
  <si>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</si>
  <si>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</si>
  <si>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</si>
  <si>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</si>
  <si>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</si>
  <si>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</si>
  <si>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</si>
  <si>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</si>
  <si>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</si>
  <si>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</si>
  <si>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</si>
  <si>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</si>
  <si>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</si>
  <si>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</si>
  <si>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</si>
  <si>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</si>
  <si>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</si>
  <si>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</si>
  <si>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</si>
  <si>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</si>
  <si>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</si>
  <si>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</si>
  <si>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</si>
  <si>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</si>
  <si>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</si>
  <si>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</si>
  <si>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</si>
  <si>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</si>
  <si>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</si>
  <si>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</si>
  <si>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</si>
  <si>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</si>
  <si>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</si>
  <si>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</si>
  <si>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</si>
  <si>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</si>
  <si>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</si>
  <si>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</si>
  <si>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</si>
  <si>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</si>
  <si>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</si>
  <si>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</si>
  <si>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</si>
  <si>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</si>
  <si>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</si>
  <si>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</si>
  <si>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</si>
  <si>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</si>
  <si>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</si>
  <si>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</si>
  <si>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</si>
  <si>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</si>
  <si>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</si>
  <si>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</si>
  <si>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</si>
  <si>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</si>
  <si>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</si>
  <si>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</si>
  <si>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</si>
  <si>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</si>
  <si>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</si>
  <si>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</si>
  <si>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</si>
  <si>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</si>
  <si>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</si>
  <si>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</si>
  <si>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</si>
  <si>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</si>
  <si>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</si>
  <si>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</si>
  <si>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</si>
  <si>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</si>
  <si>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</si>
  <si>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</si>
  <si>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</si>
  <si>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</si>
  <si>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</si>
  <si>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</si>
  <si>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</si>
  <si>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</si>
  <si>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</si>
  <si>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</si>
  <si>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</si>
  <si>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</si>
  <si>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</si>
  <si>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</si>
  <si>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</si>
  <si>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</si>
  <si>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</si>
  <si>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</si>
  <si>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</si>
  <si>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</si>
  <si>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藤枝市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</si>
  <si>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</si>
  <si>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</si>
  <si>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</si>
  <si>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</si>
  <si>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</si>
  <si>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</si>
  <si>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</si>
  <si>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</si>
  <si>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</si>
  <si>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</si>
  <si>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</si>
  <si>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</si>
  <si>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</si>
  <si>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</si>
  <si>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</si>
  <si>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</si>
  <si>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</si>
  <si>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</si>
  <si>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</si>
  <si>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</si>
  <si>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</si>
  <si>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</si>
  <si>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</si>
  <si>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</si>
  <si>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</si>
  <si>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</si>
  <si>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</si>
  <si>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</si>
  <si>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</si>
  <si>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</si>
  <si>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</si>
  <si>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</si>
  <si>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</si>
  <si>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</si>
  <si>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</si>
  <si>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</si>
  <si>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</si>
  <si>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</si>
  <si>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</si>
  <si>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</si>
  <si>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</si>
  <si>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</si>
  <si>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</si>
  <si>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</si>
  <si>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</si>
  <si>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</si>
  <si>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</si>
  <si>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</si>
  <si>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</si>
  <si>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</si>
  <si>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</si>
  <si>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</si>
  <si>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</si>
  <si>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</si>
  <si>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</si>
  <si>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</si>
  <si>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</si>
  <si>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</si>
  <si>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</si>
  <si>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</si>
  <si>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</si>
  <si>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</si>
  <si>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</si>
  <si>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</si>
  <si>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</si>
  <si>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</si>
  <si>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</si>
  <si>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</si>
  <si>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</si>
  <si>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</si>
  <si>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</si>
  <si>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</si>
  <si>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</si>
  <si>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</si>
  <si>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</si>
  <si>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</si>
  <si>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</si>
  <si>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</si>
  <si>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</si>
  <si>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</si>
  <si>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</si>
  <si>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</si>
  <si>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</si>
  <si>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</si>
  <si>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</si>
  <si>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</si>
  <si>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</si>
  <si>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</si>
  <si>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</si>
  <si>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</si>
  <si>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</si>
  <si>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</si>
  <si>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</si>
  <si>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</si>
  <si>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</si>
  <si>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</si>
  <si>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</si>
  <si>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</si>
  <si>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</si>
  <si>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</si>
  <si>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</si>
  <si>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</si>
  <si>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</si>
  <si>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</si>
  <si>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</si>
  <si>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</si>
  <si>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</si>
  <si>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</si>
  <si>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</si>
  <si>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</si>
  <si>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</si>
  <si>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</si>
  <si>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静岡県藤枝市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</si>
  <si>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</si>
  <si>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</si>
  <si>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</si>
  <si>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</si>
  <si>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</si>
  <si>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</si>
  <si>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</si>
  <si>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</si>
  <si>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</si>
  <si>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</si>
  <si>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</si>
  <si>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</si>
  <si>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</si>
  <si>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</si>
  <si>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</si>
  <si>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</si>
  <si>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</si>
  <si>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</si>
  <si>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</si>
  <si>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</si>
  <si>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</si>
  <si>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</si>
  <si>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</si>
  <si>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</si>
  <si>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</si>
  <si>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</si>
  <si>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</si>
  <si>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</si>
  <si>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</si>
  <si>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</si>
  <si>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</si>
  <si>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</si>
  <si>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</si>
  <si>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</si>
  <si>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</si>
  <si>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</si>
  <si>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</si>
  <si>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</si>
  <si>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</si>
  <si>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</si>
  <si>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</si>
  <si>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</si>
  <si>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</si>
  <si>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</si>
  <si>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</si>
  <si>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</si>
  <si>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</si>
  <si>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</si>
  <si>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</si>
  <si>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</si>
  <si>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</si>
  <si>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</si>
  <si>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</si>
  <si>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</si>
  <si>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</si>
  <si>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</si>
  <si>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</si>
  <si>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</si>
  <si>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</si>
  <si>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</si>
  <si>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</si>
  <si>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</si>
  <si>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</si>
  <si>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</si>
  <si>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</si>
  <si>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</si>
  <si>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</si>
  <si>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</si>
  <si>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</si>
  <si>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</si>
  <si>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</si>
  <si>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</si>
  <si>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</si>
  <si>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</si>
  <si>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</si>
  <si>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</si>
  <si>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</si>
  <si>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</si>
  <si>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</si>
  <si>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</si>
  <si>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</si>
  <si>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</si>
  <si>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</si>
  <si>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</si>
  <si>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</si>
  <si>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</si>
  <si>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</si>
  <si>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</si>
  <si>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</si>
  <si>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</si>
  <si>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</si>
  <si>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</si>
  <si>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</si>
  <si>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</si>
  <si>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</si>
  <si>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</si>
  <si>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</si>
  <si>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</si>
  <si>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</si>
  <si>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</si>
  <si>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</si>
  <si>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</si>
  <si>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</si>
  <si>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</si>
  <si>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</si>
  <si>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</si>
  <si>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</si>
  <si>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</si>
  <si>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</si>
  <si>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</si>
  <si>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</si>
  <si>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</si>
  <si>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</si>
  <si>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</si>
  <si>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</si>
  <si>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</si>
  <si>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</si>
  <si>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</si>
  <si>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</si>
  <si>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</si>
  <si>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</si>
  <si>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</si>
  <si>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</si>
  <si>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</si>
  <si>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</si>
  <si>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</si>
  <si>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</si>
  <si>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</si>
  <si>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</si>
  <si>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</si>
  <si>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駐車場整備</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</si>
  <si>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</si>
  <si>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</si>
  <si>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</si>
  <si>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</si>
  <si>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</si>
  <si>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</si>
  <si>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</si>
  <si>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</si>
  <si>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</si>
  <si>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</si>
  <si>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</si>
  <si>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</si>
  <si>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</si>
  <si>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</si>
  <si>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</si>
  <si>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</si>
  <si>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</si>
  <si>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</si>
  <si>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</si>
  <si>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</si>
  <si>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</si>
  <si>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</si>
  <si>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静岡県藤枝市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</si>
  <si>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</si>
  <si>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</si>
  <si>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</si>
  <si>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</si>
  <si>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</si>
  <si>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</si>
  <si>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</si>
  <si>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</si>
  <si>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</si>
  <si>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</si>
  <si>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</si>
  <si>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</si>
  <si>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</si>
  <si>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</si>
  <si>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</si>
  <si>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</si>
  <si>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</si>
  <si>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</si>
  <si>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</si>
  <si>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</si>
  <si>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</si>
  <si>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</si>
  <si>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</si>
  <si>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</si>
  <si>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</si>
  <si>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</si>
  <si>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</si>
  <si>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</si>
  <si>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</si>
  <si>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</si>
  <si>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</si>
  <si>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</si>
  <si>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</si>
  <si>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</si>
  <si>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</si>
  <si>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</si>
  <si>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</si>
  <si>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</si>
  <si>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</si>
  <si>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</si>
  <si>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</si>
  <si>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</si>
  <si>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</si>
  <si>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</si>
  <si>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</si>
  <si>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</si>
  <si>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</si>
  <si>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</si>
  <si>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</si>
  <si>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</si>
  <si>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</si>
  <si>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</si>
  <si>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</si>
  <si>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</si>
  <si>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</si>
  <si>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</si>
  <si>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</si>
  <si>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</si>
  <si>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</si>
  <si>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</si>
  <si>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</si>
  <si>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</si>
  <si>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</si>
  <si>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</si>
  <si>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</si>
  <si>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</si>
  <si>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</si>
  <si>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</si>
  <si>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</si>
  <si>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</si>
  <si>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</si>
  <si>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</si>
  <si>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</si>
  <si>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</si>
  <si>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</si>
  <si>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</si>
  <si>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</si>
  <si>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</si>
  <si>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</si>
  <si>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</si>
  <si>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</si>
  <si>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</si>
  <si>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</si>
  <si>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</si>
  <si>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</si>
  <si>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</si>
  <si>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</si>
  <si>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</si>
  <si>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</si>
  <si>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</si>
  <si>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</si>
  <si>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</si>
  <si>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</si>
  <si>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</si>
  <si>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</si>
  <si>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</si>
  <si>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</si>
  <si>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</si>
  <si>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</si>
  <si>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</si>
  <si>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</si>
  <si>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</si>
  <si>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</si>
  <si>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</si>
  <si>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</si>
  <si>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</si>
  <si>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</si>
  <si>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</si>
  <si>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</si>
  <si>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</si>
  <si>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</si>
  <si>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</si>
  <si>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</si>
  <si>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</si>
  <si>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</si>
  <si>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</si>
  <si>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</si>
  <si>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</si>
  <si>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</si>
  <si>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</si>
  <si>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</si>
  <si>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</si>
  <si>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</si>
  <si>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</si>
  <si>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</si>
  <si>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</si>
  <si>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</si>
  <si>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</si>
  <si>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</si>
  <si>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</si>
  <si>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</si>
  <si>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</si>
  <si>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</si>
  <si>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</si>
  <si>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</si>
  <si>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</si>
  <si>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</si>
  <si>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</si>
  <si>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</si>
  <si>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</si>
  <si>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</si>
  <si>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</si>
  <si>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</si>
  <si>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</si>
  <si>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</si>
  <si>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</si>
  <si>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</si>
  <si>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</si>
  <si>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</si>
  <si>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</si>
  <si>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</si>
  <si>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</si>
  <si>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</si>
  <si>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</si>
  <si>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</si>
  <si>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</si>
  <si>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</si>
  <si>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</si>
  <si>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</si>
  <si>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</si>
  <si>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</si>
  <si>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</si>
  <si>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</si>
  <si>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</si>
  <si>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</si>
  <si>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</si>
  <si>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</si>
  <si>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</si>
  <si>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</si>
  <si>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</si>
  <si>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</si>
  <si>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</si>
  <si>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</si>
  <si>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</si>
  <si>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</si>
  <si>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</si>
  <si>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</si>
  <si>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</si>
  <si>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</si>
  <si>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</si>
  <si>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</si>
  <si>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</si>
  <si>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</si>
  <si>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</si>
  <si>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</si>
  <si>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</si>
  <si>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</si>
  <si>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</si>
  <si>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</si>
  <si>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</si>
  <si>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</si>
  <si>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</si>
  <si>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</si>
  <si>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</si>
  <si>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</si>
  <si>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</si>
  <si>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</si>
  <si>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</si>
  <si>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</si>
  <si>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3.53</t>
  </si>
  <si>
    <t>▲ 2.12</t>
  </si>
  <si>
    <t>▲ 3.59</t>
  </si>
  <si>
    <t>病院事業会計</t>
  </si>
  <si>
    <t>水道事業会計</t>
  </si>
  <si>
    <t>一般会計</t>
  </si>
  <si>
    <t>介護保険特別会計</t>
  </si>
  <si>
    <t>下水道事業会計</t>
  </si>
  <si>
    <t>国民健康保険事業特別会計</t>
  </si>
  <si>
    <t>後期高齢者医療特別会計</t>
  </si>
  <si>
    <t>土地取得特別会計</t>
  </si>
  <si>
    <t>その他会計（赤字）</t>
  </si>
  <si>
    <t>その他会計（黒字）</t>
  </si>
  <si>
    <t>（百万円）</t>
    <phoneticPr fontId="5"/>
  </si>
  <si>
    <t>H30</t>
    <phoneticPr fontId="5"/>
  </si>
  <si>
    <t>R01</t>
    <phoneticPr fontId="5"/>
  </si>
  <si>
    <t>R02</t>
    <phoneticPr fontId="5"/>
  </si>
  <si>
    <t>R03</t>
    <phoneticPr fontId="5"/>
  </si>
  <si>
    <t>R04</t>
    <phoneticPr fontId="5"/>
  </si>
  <si>
    <t>駿遠学園管理組合／一般会計</t>
    <rPh sb="0" eb="2">
      <t>スンエン</t>
    </rPh>
    <rPh sb="2" eb="4">
      <t>ガクエン</t>
    </rPh>
    <rPh sb="4" eb="6">
      <t>カンリ</t>
    </rPh>
    <rPh sb="6" eb="8">
      <t>クミアイ</t>
    </rPh>
    <rPh sb="9" eb="11">
      <t>イッパン</t>
    </rPh>
    <rPh sb="11" eb="13">
      <t>カイケイ</t>
    </rPh>
    <phoneticPr fontId="2"/>
  </si>
  <si>
    <t>志太広域事務組合／一般会計</t>
    <rPh sb="0" eb="2">
      <t>シダ</t>
    </rPh>
    <rPh sb="2" eb="4">
      <t>コウイキ</t>
    </rPh>
    <rPh sb="4" eb="6">
      <t>ジム</t>
    </rPh>
    <rPh sb="6" eb="8">
      <t>クミアイ</t>
    </rPh>
    <rPh sb="9" eb="11">
      <t>イッパン</t>
    </rPh>
    <rPh sb="11" eb="13">
      <t>カイケイ</t>
    </rPh>
    <phoneticPr fontId="2"/>
  </si>
  <si>
    <t>志太広域事務組合／看護専門学校事業特別会計</t>
    <rPh sb="0" eb="2">
      <t>シダ</t>
    </rPh>
    <rPh sb="2" eb="4">
      <t>コウイキ</t>
    </rPh>
    <rPh sb="4" eb="6">
      <t>ジム</t>
    </rPh>
    <rPh sb="6" eb="8">
      <t>クミアイ</t>
    </rPh>
    <rPh sb="9" eb="11">
      <t>カンゴ</t>
    </rPh>
    <rPh sb="11" eb="13">
      <t>センモン</t>
    </rPh>
    <rPh sb="13" eb="15">
      <t>ガッコウ</t>
    </rPh>
    <rPh sb="15" eb="17">
      <t>ジギョウ</t>
    </rPh>
    <rPh sb="17" eb="19">
      <t>トクベツ</t>
    </rPh>
    <rPh sb="19" eb="21">
      <t>カイケイ</t>
    </rPh>
    <phoneticPr fontId="2"/>
  </si>
  <si>
    <t>静岡県後期高齢者医療広域連合／一般会計</t>
    <rPh sb="0" eb="3">
      <t>シズオカケン</t>
    </rPh>
    <rPh sb="3" eb="5">
      <t>コウキ</t>
    </rPh>
    <rPh sb="5" eb="8">
      <t>コウレイシャ</t>
    </rPh>
    <rPh sb="8" eb="10">
      <t>イリョウ</t>
    </rPh>
    <rPh sb="10" eb="12">
      <t>コウイキ</t>
    </rPh>
    <rPh sb="12" eb="14">
      <t>レンゴウ</t>
    </rPh>
    <rPh sb="15" eb="17">
      <t>イッパン</t>
    </rPh>
    <rPh sb="17" eb="19">
      <t>カイケイ</t>
    </rPh>
    <phoneticPr fontId="2"/>
  </si>
  <si>
    <t>静岡県後期高齢者医療広域連合／後期高齢者医療事業会計</t>
    <rPh sb="0" eb="3">
      <t>シズオカケン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</si>
  <si>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静岡県地方税滞納整理機構</t>
    <rPh sb="0" eb="3">
      <t>シズオカケン</t>
    </rPh>
    <rPh sb="3" eb="5">
      <t>チホウ</t>
    </rPh>
    <rPh sb="5" eb="6">
      <t>ゼイ</t>
    </rPh>
    <rPh sb="6" eb="8">
      <t>タイノウ</t>
    </rPh>
    <rPh sb="8" eb="10">
      <t>セイリ</t>
    </rPh>
    <rPh sb="10" eb="12">
      <t>キコウ</t>
    </rPh>
    <phoneticPr fontId="2"/>
  </si>
  <si>
    <t>静岡県大井川広域水道企業団／大井川広域水道用水供給事業会計</t>
    <rPh sb="0" eb="3">
      <t>シズオカケン</t>
    </rPh>
    <rPh sb="3" eb="6">
      <t>オオイガワ</t>
    </rPh>
    <rPh sb="6" eb="8">
      <t>コウイキ</t>
    </rPh>
    <rPh sb="8" eb="10">
      <t>スイドウ</t>
    </rPh>
    <rPh sb="10" eb="12">
      <t>キギョウ</t>
    </rPh>
    <rPh sb="12" eb="13">
      <t>ダン</t>
    </rPh>
    <rPh sb="14" eb="17">
      <t>オオイガワ</t>
    </rPh>
    <rPh sb="17" eb="19">
      <t>コウイキ</t>
    </rPh>
    <rPh sb="19" eb="21">
      <t>スイドウ</t>
    </rPh>
    <rPh sb="21" eb="23">
      <t>ヨウスイ</t>
    </rPh>
    <rPh sb="23" eb="25">
      <t>キョウキュウ</t>
    </rPh>
    <rPh sb="25" eb="27">
      <t>ジギョウ</t>
    </rPh>
    <rPh sb="27" eb="29">
      <t>カイケイ</t>
    </rPh>
    <phoneticPr fontId="2"/>
  </si>
  <si>
    <t>藤枝市土地開発公社</t>
    <rPh sb="0" eb="3">
      <t>フジエダシ</t>
    </rPh>
    <rPh sb="3" eb="5">
      <t>トチ</t>
    </rPh>
    <rPh sb="5" eb="7">
      <t>カイハツ</t>
    </rPh>
    <rPh sb="7" eb="9">
      <t>コウシャ</t>
    </rPh>
    <phoneticPr fontId="2"/>
  </si>
  <si>
    <t>藤枝市勤労者福祉サービスセンター</t>
    <rPh sb="0" eb="3">
      <t>フジエダシ</t>
    </rPh>
    <rPh sb="3" eb="6">
      <t>キンロウシャ</t>
    </rPh>
    <rPh sb="6" eb="8">
      <t>フクシ</t>
    </rPh>
    <phoneticPr fontId="2"/>
  </si>
  <si>
    <t>まちづくり藤枝</t>
    <rPh sb="5" eb="7">
      <t>フジエダ</t>
    </rPh>
    <phoneticPr fontId="2"/>
  </si>
  <si>
    <t>未来を創るふるさと応援基金</t>
  </si>
  <si>
    <t>総合文化施設整備基金</t>
  </si>
  <si>
    <t>公共施設等総合管理基金</t>
  </si>
  <si>
    <t>地域農業振興事業基金</t>
  </si>
  <si>
    <t>庁舎整備基金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</si>
  <si>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</si>
  <si>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</si>
  <si>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</si>
  <si>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</si>
  <si>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</si>
  <si>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</si>
  <si>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</si>
  <si>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</si>
  <si>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</si>
  <si>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本市の将来負担比率は、地方債の新規発行の抑制や財政調整基金の利子積立等により充当可能基金が増加したことなどから、令和４年度も引き続き、算定なしとなった。
有形固定資産減価償却率については、前述のとおり類似団体内平均値と比較して高い状態が続いている。老朽化が進んでいる公共施設が多いため、引き続き施設の長寿命化に向け、藤枝市アセットマネジメント基本方針等に基づき、中長期的な視点に立った計画的な維持管理及び修繕等に取り組んでいく。</t>
    <rPh sb="11" eb="14">
      <t>チホウサイ</t>
    </rPh>
    <rPh sb="15" eb="17">
      <t>シンキ</t>
    </rPh>
    <rPh sb="17" eb="19">
      <t>ハッコウ</t>
    </rPh>
    <rPh sb="20" eb="22">
      <t>ヨクセイ</t>
    </rPh>
    <rPh sb="23" eb="25">
      <t>ザイセイ</t>
    </rPh>
    <rPh sb="25" eb="27">
      <t>チョウセイ</t>
    </rPh>
    <rPh sb="27" eb="29">
      <t>キキン</t>
    </rPh>
    <rPh sb="30" eb="32">
      <t>リシ</t>
    </rPh>
    <rPh sb="32" eb="34">
      <t>ツミタテ</t>
    </rPh>
    <rPh sb="34" eb="35">
      <t>トウ</t>
    </rPh>
    <rPh sb="56" eb="58">
      <t>レイワ</t>
    </rPh>
    <rPh sb="59" eb="61">
      <t>ネンド</t>
    </rPh>
    <rPh sb="62" eb="63">
      <t>ヒ</t>
    </rPh>
    <rPh sb="64" eb="65">
      <t>ツヅ</t>
    </rPh>
    <rPh sb="67" eb="69">
      <t>サンテイ</t>
    </rPh>
    <rPh sb="171" eb="173">
      <t>キホン</t>
    </rPh>
    <rPh sb="173" eb="175">
      <t>ホウシン</t>
    </rPh>
    <rPh sb="175" eb="176">
      <t>トウ</t>
    </rPh>
    <phoneticPr fontId="5"/>
  </si>
  <si>
    <t>本市の将来負担比率は、地方債の新規発行の抑制や財政調整基金の利子積立等により充当可能基金が増加したことなどから、令和４年度も引き続き、算定なしとなった。
実質公債費比率については類似団体内平均値と比べて高い水準となっているが、年々改善している。改善の要因としては、地方債の新規発行の抑制などにより、地方債残高が着実に減少してきたことによるものである。今後も、新規発行地方債の抑制や公営企業会計の健全化に取り組んでいく。</t>
    <rPh sb="82" eb="84">
      <t>ヒリツ</t>
    </rPh>
    <rPh sb="201" eb="202">
      <t>ト</t>
    </rPh>
    <rPh sb="203" eb="204">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</si>
</sst>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46402</c:v>
                </c:pt>
                <c:pt idx="1">
                  <c:v>66343</c:v>
                </c:pt>
                <c:pt idx="2">
                  <c:v>56416</c:v>
                </c:pt>
                <c:pt idx="3">
                  <c:v>49217</c:v>
                </c:pt>
                <c:pt idx="4">
                  <c:v>49211</c:v>
                </c:pt>
              </c:numCache>
            </c:numRef>
          </c:val>
          <c:smooth val="0"/>
          <c:extLst>
            <c:ext xmlns:c16="http://schemas.microsoft.com/office/drawing/2014/chart" uri="{C3380CC4-5D6E-409C-BE32-E72D297353CC}">
              <c16:uniqueId val="{00000000-AA22-449C-A005-7C65B9D2A2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51915</c:v>
                </c:pt>
                <c:pt idx="1">
                  <c:v>49157</c:v>
                </c:pt>
                <c:pt idx="2">
                  <c:v>46036</c:v>
                </c:pt>
                <c:pt idx="3">
                  <c:v>42720</c:v>
                </c:pt>
                <c:pt idx="4">
                  <c:v>44251</c:v>
                </c:pt>
              </c:numCache>
            </c:numRef>
          </c:val>
          <c:smooth val="0"/>
          <c:extLst>
            <c:ext xmlns:c16="http://schemas.microsoft.com/office/drawing/2014/chart" uri="{C3380CC4-5D6E-409C-BE32-E72D297353CC}">
              <c16:uniqueId val="{00000001-AA22-449C-A005-7C65B9D2A28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8.83</c:v>
                </c:pt>
                <c:pt idx="1">
                  <c:v>5.18</c:v>
                </c:pt>
                <c:pt idx="2">
                  <c:v>6.48</c:v>
                </c:pt>
                <c:pt idx="3">
                  <c:v>12.26</c:v>
                </c:pt>
                <c:pt idx="4">
                  <c:v>8.85</c:v>
                </c:pt>
              </c:numCache>
            </c:numRef>
          </c:val>
          <c:extLst>
            <c:ext xmlns:c16="http://schemas.microsoft.com/office/drawing/2014/chart" uri="{C3380CC4-5D6E-409C-BE32-E72D297353CC}">
              <c16:uniqueId val="{00000000-F5D4-439F-81F3-E3BF4E7ED3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27.01</c:v>
                </c:pt>
                <c:pt idx="1">
                  <c:v>27.2</c:v>
                </c:pt>
                <c:pt idx="2">
                  <c:v>23.68</c:v>
                </c:pt>
                <c:pt idx="3">
                  <c:v>35.229999999999997</c:v>
                </c:pt>
                <c:pt idx="4">
                  <c:v>36.159999999999997</c:v>
                </c:pt>
              </c:numCache>
            </c:numRef>
          </c:val>
          <c:extLst>
            <c:ext xmlns:c16="http://schemas.microsoft.com/office/drawing/2014/chart" uri="{C3380CC4-5D6E-409C-BE32-E72D297353CC}">
              <c16:uniqueId val="{00000001-F5D4-439F-81F3-E3BF4E7ED34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1.69</c:v>
                </c:pt>
                <c:pt idx="1">
                  <c:v>-3.53</c:v>
                </c:pt>
                <c:pt idx="2">
                  <c:v>-2.12</c:v>
                </c:pt>
                <c:pt idx="3">
                  <c:v>19.05</c:v>
                </c:pt>
                <c:pt idx="4">
                  <c:v>-3.59</c:v>
                </c:pt>
              </c:numCache>
            </c:numRef>
          </c:val>
          <c:smooth val="0"/>
          <c:extLst>
            <c:ext xmlns:c16="http://schemas.microsoft.com/office/drawing/2014/chart" uri="{C3380CC4-5D6E-409C-BE32-E72D297353CC}">
              <c16:uniqueId val="{00000002-F5D4-439F-81F3-E3BF4E7ED34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0.01</c:v>
                </c:pt>
                <c:pt idx="2">
                  <c:v>#N/A</c:v>
                </c:pt>
                <c:pt idx="3">
                  <c:v>7.0000000000000007E-2</c:v>
                </c:pt>
                <c:pt idx="4">
                  <c:v>#N/A</c:v>
                </c:pt>
                <c:pt idx="5">
                  <c:v>0.01</c:v>
                </c:pt>
                <c:pt idx="6">
                  <c:v>#N/A</c:v>
                </c:pt>
                <c:pt idx="7">
                  <c:v>0.01</c:v>
                </c:pt>
                <c:pt idx="8">
                  <c:v>#N/A</c:v>
                </c:pt>
                <c:pt idx="9">
                  <c:v>0</c:v>
                </c:pt>
              </c:numCache>
            </c:numRef>
          </c:val>
          <c:extLst>
            <c:ext xmlns:c16="http://schemas.microsoft.com/office/drawing/2014/chart" uri="{C3380CC4-5D6E-409C-BE32-E72D297353CC}">
              <c16:uniqueId val="{00000000-1722-46CB-9AC3-766464E9AC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22-46CB-9AC3-766464E9AC18}"/>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722-46CB-9AC3-766464E9AC1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0.02</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3-1722-46CB-9AC3-766464E9AC18}"/>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0.47</c:v>
                </c:pt>
                <c:pt idx="2">
                  <c:v>#N/A</c:v>
                </c:pt>
                <c:pt idx="3">
                  <c:v>0.14000000000000001</c:v>
                </c:pt>
                <c:pt idx="4">
                  <c:v>#N/A</c:v>
                </c:pt>
                <c:pt idx="5">
                  <c:v>0.47</c:v>
                </c:pt>
                <c:pt idx="6">
                  <c:v>#N/A</c:v>
                </c:pt>
                <c:pt idx="7">
                  <c:v>0.43</c:v>
                </c:pt>
                <c:pt idx="8">
                  <c:v>#N/A</c:v>
                </c:pt>
                <c:pt idx="9">
                  <c:v>0.12</c:v>
                </c:pt>
              </c:numCache>
            </c:numRef>
          </c:val>
          <c:extLst>
            <c:ext xmlns:c16="http://schemas.microsoft.com/office/drawing/2014/chart" uri="{C3380CC4-5D6E-409C-BE32-E72D297353CC}">
              <c16:uniqueId val="{00000004-1722-46CB-9AC3-766464E9AC18}"/>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1.05</c:v>
                </c:pt>
                <c:pt idx="6">
                  <c:v>#N/A</c:v>
                </c:pt>
                <c:pt idx="7">
                  <c:v>0.71</c:v>
                </c:pt>
                <c:pt idx="8">
                  <c:v>#N/A</c:v>
                </c:pt>
                <c:pt idx="9">
                  <c:v>0.44</c:v>
                </c:pt>
              </c:numCache>
            </c:numRef>
          </c:val>
          <c:extLst>
            <c:ext xmlns:c16="http://schemas.microsoft.com/office/drawing/2014/chart" uri="{C3380CC4-5D6E-409C-BE32-E72D297353CC}">
              <c16:uniqueId val="{00000005-1722-46CB-9AC3-766464E9AC1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0.5</c:v>
                </c:pt>
                <c:pt idx="2">
                  <c:v>#N/A</c:v>
                </c:pt>
                <c:pt idx="3">
                  <c:v>0.1</c:v>
                </c:pt>
                <c:pt idx="4">
                  <c:v>#N/A</c:v>
                </c:pt>
                <c:pt idx="5">
                  <c:v>0.39</c:v>
                </c:pt>
                <c:pt idx="6">
                  <c:v>#N/A</c:v>
                </c:pt>
                <c:pt idx="7">
                  <c:v>0.28999999999999998</c:v>
                </c:pt>
                <c:pt idx="8">
                  <c:v>#N/A</c:v>
                </c:pt>
                <c:pt idx="9">
                  <c:v>0.52</c:v>
                </c:pt>
              </c:numCache>
            </c:numRef>
          </c:val>
          <c:extLst>
            <c:ext xmlns:c16="http://schemas.microsoft.com/office/drawing/2014/chart" uri="{C3380CC4-5D6E-409C-BE32-E72D297353CC}">
              <c16:uniqueId val="{00000006-1722-46CB-9AC3-766464E9AC1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8.82</c:v>
                </c:pt>
                <c:pt idx="2">
                  <c:v>#N/A</c:v>
                </c:pt>
                <c:pt idx="3">
                  <c:v>5.17</c:v>
                </c:pt>
                <c:pt idx="4">
                  <c:v>#N/A</c:v>
                </c:pt>
                <c:pt idx="5">
                  <c:v>6.48</c:v>
                </c:pt>
                <c:pt idx="6">
                  <c:v>#N/A</c:v>
                </c:pt>
                <c:pt idx="7">
                  <c:v>12.26</c:v>
                </c:pt>
                <c:pt idx="8">
                  <c:v>#N/A</c:v>
                </c:pt>
                <c:pt idx="9">
                  <c:v>8.85</c:v>
                </c:pt>
              </c:numCache>
            </c:numRef>
          </c:val>
          <c:extLst>
            <c:ext xmlns:c16="http://schemas.microsoft.com/office/drawing/2014/chart" uri="{C3380CC4-5D6E-409C-BE32-E72D297353CC}">
              <c16:uniqueId val="{00000007-1722-46CB-9AC3-766464E9AC1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6.78</c:v>
                </c:pt>
                <c:pt idx="2">
                  <c:v>#N/A</c:v>
                </c:pt>
                <c:pt idx="3">
                  <c:v>6.98</c:v>
                </c:pt>
                <c:pt idx="4">
                  <c:v>#N/A</c:v>
                </c:pt>
                <c:pt idx="5">
                  <c:v>7.35</c:v>
                </c:pt>
                <c:pt idx="6">
                  <c:v>#N/A</c:v>
                </c:pt>
                <c:pt idx="7">
                  <c:v>8.11</c:v>
                </c:pt>
                <c:pt idx="8">
                  <c:v>#N/A</c:v>
                </c:pt>
                <c:pt idx="9">
                  <c:v>8.85</c:v>
                </c:pt>
              </c:numCache>
            </c:numRef>
          </c:val>
          <c:extLst>
            <c:ext xmlns:c16="http://schemas.microsoft.com/office/drawing/2014/chart" uri="{C3380CC4-5D6E-409C-BE32-E72D297353CC}">
              <c16:uniqueId val="{00000008-1722-46CB-9AC3-766464E9AC1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3.31</c:v>
                </c:pt>
                <c:pt idx="2">
                  <c:v>#N/A</c:v>
                </c:pt>
                <c:pt idx="3">
                  <c:v>2.95</c:v>
                </c:pt>
                <c:pt idx="4">
                  <c:v>#N/A</c:v>
                </c:pt>
                <c:pt idx="5">
                  <c:v>4.42</c:v>
                </c:pt>
                <c:pt idx="6">
                  <c:v>#N/A</c:v>
                </c:pt>
                <c:pt idx="7">
                  <c:v>16.16</c:v>
                </c:pt>
                <c:pt idx="8">
                  <c:v>#N/A</c:v>
                </c:pt>
                <c:pt idx="9">
                  <c:v>23.84</c:v>
                </c:pt>
              </c:numCache>
            </c:numRef>
          </c:val>
          <c:extLst>
            <c:ext xmlns:c16="http://schemas.microsoft.com/office/drawing/2014/chart" uri="{C3380CC4-5D6E-409C-BE32-E72D297353CC}">
              <c16:uniqueId val="{00000009-1722-46CB-9AC3-766464E9AC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5027</c:v>
                </c:pt>
                <c:pt idx="5">
                  <c:v>4997</c:v>
                </c:pt>
                <c:pt idx="8">
                  <c:v>4855</c:v>
                </c:pt>
                <c:pt idx="11">
                  <c:v>4930</c:v>
                </c:pt>
                <c:pt idx="14">
                  <c:v>4965</c:v>
                </c:pt>
              </c:numCache>
            </c:numRef>
          </c:val>
          <c:extLst>
            <c:ext xmlns:c16="http://schemas.microsoft.com/office/drawing/2014/chart" uri="{C3380CC4-5D6E-409C-BE32-E72D297353CC}">
              <c16:uniqueId val="{00000000-7D55-47F2-A0A7-93ACB9A3DC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D55-47F2-A0A7-93ACB9A3DC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113</c:v>
                </c:pt>
                <c:pt idx="3">
                  <c:v>105</c:v>
                </c:pt>
                <c:pt idx="6">
                  <c:v>126</c:v>
                </c:pt>
                <c:pt idx="9">
                  <c:v>123</c:v>
                </c:pt>
                <c:pt idx="12">
                  <c:v>116</c:v>
                </c:pt>
              </c:numCache>
            </c:numRef>
          </c:val>
          <c:extLst>
            <c:ext xmlns:c16="http://schemas.microsoft.com/office/drawing/2014/chart" uri="{C3380CC4-5D6E-409C-BE32-E72D297353CC}">
              <c16:uniqueId val="{00000002-7D55-47F2-A0A7-93ACB9A3DC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102</c:v>
                </c:pt>
                <c:pt idx="3">
                  <c:v>107</c:v>
                </c:pt>
                <c:pt idx="6">
                  <c:v>107</c:v>
                </c:pt>
                <c:pt idx="9">
                  <c:v>147</c:v>
                </c:pt>
                <c:pt idx="12">
                  <c:v>203</c:v>
                </c:pt>
              </c:numCache>
            </c:numRef>
          </c:val>
          <c:extLst>
            <c:ext xmlns:c16="http://schemas.microsoft.com/office/drawing/2014/chart" uri="{C3380CC4-5D6E-409C-BE32-E72D297353CC}">
              <c16:uniqueId val="{00000003-7D55-47F2-A0A7-93ACB9A3DC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2214</c:v>
                </c:pt>
                <c:pt idx="3">
                  <c:v>2226</c:v>
                </c:pt>
                <c:pt idx="6">
                  <c:v>2091</c:v>
                </c:pt>
                <c:pt idx="9">
                  <c:v>1961</c:v>
                </c:pt>
                <c:pt idx="12">
                  <c:v>1945</c:v>
                </c:pt>
              </c:numCache>
            </c:numRef>
          </c:val>
          <c:extLst>
            <c:ext xmlns:c16="http://schemas.microsoft.com/office/drawing/2014/chart" uri="{C3380CC4-5D6E-409C-BE32-E72D297353CC}">
              <c16:uniqueId val="{00000004-7D55-47F2-A0A7-93ACB9A3DC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55-47F2-A0A7-93ACB9A3DC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55-47F2-A0A7-93ACB9A3DC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4804</c:v>
                </c:pt>
                <c:pt idx="3">
                  <c:v>4437</c:v>
                </c:pt>
                <c:pt idx="6">
                  <c:v>4195</c:v>
                </c:pt>
                <c:pt idx="9">
                  <c:v>4126</c:v>
                </c:pt>
                <c:pt idx="12">
                  <c:v>3901</c:v>
                </c:pt>
              </c:numCache>
            </c:numRef>
          </c:val>
          <c:extLst>
            <c:ext xmlns:c16="http://schemas.microsoft.com/office/drawing/2014/chart" uri="{C3380CC4-5D6E-409C-BE32-E72D297353CC}">
              <c16:uniqueId val="{00000007-7D55-47F2-A0A7-93ACB9A3DC1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2206</c:v>
                </c:pt>
                <c:pt idx="2">
                  <c:v>#N/A</c:v>
                </c:pt>
                <c:pt idx="3">
                  <c:v>#N/A</c:v>
                </c:pt>
                <c:pt idx="4">
                  <c:v>1878</c:v>
                </c:pt>
                <c:pt idx="5">
                  <c:v>#N/A</c:v>
                </c:pt>
                <c:pt idx="6">
                  <c:v>#N/A</c:v>
                </c:pt>
                <c:pt idx="7">
                  <c:v>1664</c:v>
                </c:pt>
                <c:pt idx="8">
                  <c:v>#N/A</c:v>
                </c:pt>
                <c:pt idx="9">
                  <c:v>#N/A</c:v>
                </c:pt>
                <c:pt idx="10">
                  <c:v>1427</c:v>
                </c:pt>
                <c:pt idx="11">
                  <c:v>#N/A</c:v>
                </c:pt>
                <c:pt idx="12">
                  <c:v>#N/A</c:v>
                </c:pt>
                <c:pt idx="13">
                  <c:v>1200</c:v>
                </c:pt>
                <c:pt idx="14">
                  <c:v>#N/A</c:v>
                </c:pt>
              </c:numCache>
            </c:numRef>
          </c:val>
          <c:smooth val="0"/>
          <c:extLst>
            <c:ext xmlns:c16="http://schemas.microsoft.com/office/drawing/2014/chart" uri="{C3380CC4-5D6E-409C-BE32-E72D297353CC}">
              <c16:uniqueId val="{00000008-7D55-47F2-A0A7-93ACB9A3DC1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40770</c:v>
                </c:pt>
                <c:pt idx="5">
                  <c:v>40238</c:v>
                </c:pt>
                <c:pt idx="8">
                  <c:v>40216</c:v>
                </c:pt>
                <c:pt idx="11">
                  <c:v>40073</c:v>
                </c:pt>
                <c:pt idx="14">
                  <c:v>38054</c:v>
                </c:pt>
              </c:numCache>
            </c:numRef>
          </c:val>
          <c:extLst>
            <c:ext xmlns:c16="http://schemas.microsoft.com/office/drawing/2014/chart" uri="{C3380CC4-5D6E-409C-BE32-E72D297353CC}">
              <c16:uniqueId val="{00000000-1660-4A00-9EDE-78C630D3B2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9291</c:v>
                </c:pt>
                <c:pt idx="5">
                  <c:v>9640</c:v>
                </c:pt>
                <c:pt idx="8">
                  <c:v>9773</c:v>
                </c:pt>
                <c:pt idx="11">
                  <c:v>9809</c:v>
                </c:pt>
                <c:pt idx="14">
                  <c:v>9671</c:v>
                </c:pt>
              </c:numCache>
            </c:numRef>
          </c:val>
          <c:extLst>
            <c:ext xmlns:c16="http://schemas.microsoft.com/office/drawing/2014/chart" uri="{C3380CC4-5D6E-409C-BE32-E72D297353CC}">
              <c16:uniqueId val="{00000001-1660-4A00-9EDE-78C630D3B2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18625</c:v>
                </c:pt>
                <c:pt idx="5">
                  <c:v>17419</c:v>
                </c:pt>
                <c:pt idx="8">
                  <c:v>16479</c:v>
                </c:pt>
                <c:pt idx="11">
                  <c:v>21153</c:v>
                </c:pt>
                <c:pt idx="14">
                  <c:v>21684</c:v>
                </c:pt>
              </c:numCache>
            </c:numRef>
          </c:val>
          <c:extLst>
            <c:ext xmlns:c16="http://schemas.microsoft.com/office/drawing/2014/chart" uri="{C3380CC4-5D6E-409C-BE32-E72D297353CC}">
              <c16:uniqueId val="{00000002-1660-4A00-9EDE-78C630D3B2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660-4A00-9EDE-78C630D3B2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660-4A00-9EDE-78C630D3B2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60-4A00-9EDE-78C630D3B2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7199</c:v>
                </c:pt>
                <c:pt idx="3">
                  <c:v>7148</c:v>
                </c:pt>
                <c:pt idx="6">
                  <c:v>7223</c:v>
                </c:pt>
                <c:pt idx="9">
                  <c:v>7197</c:v>
                </c:pt>
                <c:pt idx="12">
                  <c:v>7248</c:v>
                </c:pt>
              </c:numCache>
            </c:numRef>
          </c:val>
          <c:extLst>
            <c:ext xmlns:c16="http://schemas.microsoft.com/office/drawing/2014/chart" uri="{C3380CC4-5D6E-409C-BE32-E72D297353CC}">
              <c16:uniqueId val="{00000006-1660-4A00-9EDE-78C630D3B2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983</c:v>
                </c:pt>
                <c:pt idx="3">
                  <c:v>2097</c:v>
                </c:pt>
                <c:pt idx="6">
                  <c:v>2722</c:v>
                </c:pt>
                <c:pt idx="9">
                  <c:v>2599</c:v>
                </c:pt>
                <c:pt idx="12">
                  <c:v>2382</c:v>
                </c:pt>
              </c:numCache>
            </c:numRef>
          </c:val>
          <c:extLst>
            <c:ext xmlns:c16="http://schemas.microsoft.com/office/drawing/2014/chart" uri="{C3380CC4-5D6E-409C-BE32-E72D297353CC}">
              <c16:uniqueId val="{00000007-1660-4A00-9EDE-78C630D3B2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17418</c:v>
                </c:pt>
                <c:pt idx="3">
                  <c:v>16908</c:v>
                </c:pt>
                <c:pt idx="6">
                  <c:v>16140</c:v>
                </c:pt>
                <c:pt idx="9">
                  <c:v>14552</c:v>
                </c:pt>
                <c:pt idx="12">
                  <c:v>12677</c:v>
                </c:pt>
              </c:numCache>
            </c:numRef>
          </c:val>
          <c:extLst>
            <c:ext xmlns:c16="http://schemas.microsoft.com/office/drawing/2014/chart" uri="{C3380CC4-5D6E-409C-BE32-E72D297353CC}">
              <c16:uniqueId val="{00000008-1660-4A00-9EDE-78C630D3B2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1287</c:v>
                </c:pt>
                <c:pt idx="3">
                  <c:v>1199</c:v>
                </c:pt>
                <c:pt idx="6">
                  <c:v>1073</c:v>
                </c:pt>
                <c:pt idx="9">
                  <c:v>956</c:v>
                </c:pt>
                <c:pt idx="12">
                  <c:v>845</c:v>
                </c:pt>
              </c:numCache>
            </c:numRef>
          </c:val>
          <c:extLst>
            <c:ext xmlns:c16="http://schemas.microsoft.com/office/drawing/2014/chart" uri="{C3380CC4-5D6E-409C-BE32-E72D297353CC}">
              <c16:uniqueId val="{00000009-1660-4A00-9EDE-78C630D3B2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40271</c:v>
                </c:pt>
                <c:pt idx="3">
                  <c:v>40560</c:v>
                </c:pt>
                <c:pt idx="6">
                  <c:v>40707</c:v>
                </c:pt>
                <c:pt idx="9">
                  <c:v>41333</c:v>
                </c:pt>
                <c:pt idx="12">
                  <c:v>40412</c:v>
                </c:pt>
              </c:numCache>
            </c:numRef>
          </c:val>
          <c:extLst>
            <c:ext xmlns:c16="http://schemas.microsoft.com/office/drawing/2014/chart" uri="{C3380CC4-5D6E-409C-BE32-E72D297353CC}">
              <c16:uniqueId val="{0000000A-1660-4A00-9EDE-78C630D3B2F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615</c:v>
                </c:pt>
                <c:pt idx="5">
                  <c:v>#N/A</c:v>
                </c:pt>
                <c:pt idx="6">
                  <c:v>#N/A</c:v>
                </c:pt>
                <c:pt idx="7">
                  <c:v>1396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660-4A00-9EDE-78C630D3B2F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6740</c:v>
                </c:pt>
                <c:pt idx="1">
                  <c:v>10634</c:v>
                </c:pt>
                <c:pt idx="2">
                  <c:v>10662</c:v>
                </c:pt>
              </c:numCache>
            </c:numRef>
          </c:val>
          <c:extLst>
            <c:ext xmlns:c16="http://schemas.microsoft.com/office/drawing/2014/chart" uri="{C3380CC4-5D6E-409C-BE32-E72D297353CC}">
              <c16:uniqueId val="{00000000-64A9-4F37-84FE-9FBA3EB757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1103</c:v>
                </c:pt>
                <c:pt idx="1">
                  <c:v>1822</c:v>
                </c:pt>
                <c:pt idx="2">
                  <c:v>1827</c:v>
                </c:pt>
              </c:numCache>
            </c:numRef>
          </c:val>
          <c:extLst>
            <c:ext xmlns:c16="http://schemas.microsoft.com/office/drawing/2014/chart" uri="{C3380CC4-5D6E-409C-BE32-E72D297353CC}">
              <c16:uniqueId val="{00000001-64A9-4F37-84FE-9FBA3EB757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7254</c:v>
                </c:pt>
                <c:pt idx="1">
                  <c:v>7283</c:v>
                </c:pt>
                <c:pt idx="2">
                  <c:v>7870</c:v>
                </c:pt>
              </c:numCache>
            </c:numRef>
          </c:val>
          <c:extLst>
            <c:ext xmlns:c16="http://schemas.microsoft.com/office/drawing/2014/chart" uri="{C3380CC4-5D6E-409C-BE32-E72D297353CC}">
              <c16:uniqueId val="{00000002-64A9-4F37-84FE-9FBA3EB7578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{DAD33FFF-DF11-4633-AC05-92C8CA7183B0}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C15-49C2-9087-560CDE7888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{60060946-9B94-475C-8555-DC1E405045FD}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15-49C2-9087-560CDE7888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{FB797C2B-13A0-43F3-AD98-107D2EC05D62}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15-49C2-9087-560CDE7888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{E1942501-8050-48FC-AE67-6584BB79D659}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15-49C2-9087-560CDE7888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{B2FA9767-8447-4492-88CC-330DA4489B7E}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15-49C2-9087-560CDE788863}"/>
                </c:ext>
              </c:extLst>
            </c:dLbl>
            <c:dLbl>
              <c:idx val="8"/>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{3D8D7F0F-0CCD-43A4-9F7E-E7603B4B4161}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C15-49C2-9087-560CDE788863}"/>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{183C062F-BC5C-4A6C-B78F-44EA6E17D382}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C15-49C2-9087-560CDE78886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{8D1E8A11-3A8E-48F4-80BB-AA6C6F63BF6F}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C15-49C2-9087-560CDE78886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{58634235-915F-432B-B3DD-4A9EAD6A418D}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C15-49C2-9087-560CDE7888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63.8</c:v>
                </c:pt>
                <c:pt idx="8">
                  <c:v>65</c:v>
                </c:pt>
                <c:pt idx="16">
                  <c:v>66.3</c:v>
                </c:pt>
                <c:pt idx="24">
                  <c:v>67.599999999999994</c:v>
                </c:pt>
                <c:pt idx="32">
                  <c:v>69.2</c:v>
                </c:pt>
              </c:numCache>
            </c:numRef>
          </c:xVal>
          <c:yVal>
            <c:numRef>
              <c:f>公会計指標分析・財政指標組合せ分析表!$BP$51:$DC$51</c:f>
              <c:numCache>
                <c:formatCode>#,##0.0;"▲ "#,##0.0</c:formatCode>
                <c:ptCount val="40"/>
                <c:pt idx="8">
                  <c:v>2.4</c:v>
                </c:pt>
                <c:pt idx="16">
                  <c:v>5.5</c:v>
                </c:pt>
              </c:numCache>
            </c:numRef>
          </c:yVal>
          <c:smooth val="0"/>
          <c:extLst>
            <c:ext xmlns:c16="http://schemas.microsoft.com/office/drawing/2014/chart" uri="{C3380CC4-5D6E-409C-BE32-E72D297353CC}">
              <c16:uniqueId val="{00000009-FC15-49C2-9087-560CDE78886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{70F24071-1C5C-473A-8B45-2110221DEDF8}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C15-49C2-9087-560CDE78886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{FB024DF6-098B-4A00-9D33-C855F90BD508}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15-49C2-9087-560CDE7888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{D9C15A21-2792-4E0D-82D2-8B595043966B}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15-49C2-9087-560CDE7888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{EC65D407-5768-4773-9D96-AAAE141D6F48}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15-49C2-9087-560CDE7888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{D0C07298-4BB3-452B-86FE-893A24941F23}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15-49C2-9087-560CDE788863}"/>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{893CBA77-E4B8-4EF3-BC13-1B40CE0FD039}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C15-49C2-9087-560CDE788863}"/>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{B96B992C-297E-4A90-8F0B-E327F93B0E3A}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C15-49C2-9087-560CDE788863}"/>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{C7823DE7-80C9-449D-B4C6-1929FAC71362}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C15-49C2-9087-560CDE788863}"/>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{99B26A2C-78E6-4649-B12A-4BB7CF763208}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C15-49C2-9087-560CDE7888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60.4</c:v>
                </c:pt>
                <c:pt idx="16">
                  <c:v>61.9</c:v>
                </c:pt>
                <c:pt idx="24">
                  <c:v>63</c:v>
                </c:pt>
                <c:pt idx="32">
                  <c:v>64.2</c:v>
                </c:pt>
              </c:numCache>
            </c:numRef>
          </c:xVal>
          <c:yVal>
            <c:numRef>
              <c:f>公会計指標分析・財政指標組合せ分析表!$BP$55:$DC$55</c:f>
              <c:numCache>
                <c:formatCode>#,##0.0;"▲ "#,##0.0</c:formatCode>
                <c:ptCount val="40"/>
                <c:pt idx="0">
                  <c:v>2.7</c:v>
                </c:pt>
                <c:pt idx="8">
                  <c:v>0.5</c:v>
                </c:pt>
                <c:pt idx="16">
                  <c:v>5.9</c:v>
                </c:pt>
                <c:pt idx="24">
                  <c:v>4.0999999999999996</c:v>
                </c:pt>
                <c:pt idx="32">
                  <c:v>0</c:v>
                </c:pt>
              </c:numCache>
            </c:numRef>
          </c:yVal>
          <c:smooth val="0"/>
          <c:extLst>
            <c:ext xmlns:c16="http://schemas.microsoft.com/office/drawing/2014/chart" uri="{C3380CC4-5D6E-409C-BE32-E72D297353CC}">
              <c16:uniqueId val="{00000013-FC15-49C2-9087-560CDE788863}"/>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{A843BE54-401D-48D5-A580-F41F61E57984}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729-4FE3-B23D-0808DB4371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{D53CF02D-D0AF-418B-92FA-99477D673014}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29-4FE3-B23D-0808DB4371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{BC9C54E5-5596-4899-A94B-800EAB0DE0A3}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29-4FE3-B23D-0808DB4371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{5B4970ED-A24B-4967-9E1B-4AF35386F36F}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29-4FE3-B23D-0808DB4371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{F8D90C2B-AB67-4C3A-ADBD-5CED5C92DF56}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29-4FE3-B23D-0808DB437159}"/>
                </c:ext>
              </c:extLst>
            </c:dLbl>
            <c:dLbl>
              <c:idx val="8"/>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{20E9D96E-A7E6-4FE0-A035-EF03F7EDD31A}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729-4FE3-B23D-0808DB437159}"/>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{83C47144-88A6-4214-A8A9-EF4BB606EF07}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729-4FE3-B23D-0808DB437159}"/>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{881E57BD-27EE-4ADF-BDDE-BD13F32FF460}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729-4FE3-B23D-0808DB43715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{105DC54D-6C10-4B93-8787-A9796230D0F9}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729-4FE3-B23D-0808DB4371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8.5</c:v>
                </c:pt>
                <c:pt idx="16">
                  <c:v>7.7</c:v>
                </c:pt>
                <c:pt idx="24">
                  <c:v>6.5</c:v>
                </c:pt>
                <c:pt idx="32">
                  <c:v>5.5</c:v>
                </c:pt>
              </c:numCache>
            </c:numRef>
          </c:xVal>
          <c:yVal>
            <c:numRef>
              <c:f>公会計指標分析・財政指標組合せ分析表!$BP$73:$DC$73</c:f>
              <c:numCache>
                <c:formatCode>#,##0.0;"▲ "#,##0.0</c:formatCode>
                <c:ptCount val="40"/>
                <c:pt idx="8">
                  <c:v>2.4</c:v>
                </c:pt>
                <c:pt idx="16">
                  <c:v>5.5</c:v>
                </c:pt>
              </c:numCache>
            </c:numRef>
          </c:yVal>
          <c:smooth val="0"/>
          <c:extLst>
            <c:ext xmlns:c16="http://schemas.microsoft.com/office/drawing/2014/chart" uri="{C3380CC4-5D6E-409C-BE32-E72D297353CC}">
              <c16:uniqueId val="{00000009-0729-4FE3-B23D-0808DB43715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{289271F3-FB9B-4121-9389-ED4D5E3BC4AA}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729-4FE3-B23D-0808DB43715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{9CAB5E8F-274C-47BE-8B11-542DFEC3FE76}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29-4FE3-B23D-0808DB4371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{A031EB18-23F3-4684-B07C-0D69E76FED78}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29-4FE3-B23D-0808DB4371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{B24FC468-B082-4CB7-B1EE-8CE81CA44E8A}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29-4FE3-B23D-0808DB4371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{C2558174-9727-4354-AC12-F6DFB1376AD7}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29-4FE3-B23D-0808DB437159}"/>
                </c:ext>
              </c:extLst>
            </c:dLbl>
            <c:dLbl>
              <c:idx val="8"/>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{5A406A24-069C-4A8D-9AE1-2DCFE2FCC08B}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729-4FE3-B23D-0808DB437159}"/>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{F3FE0746-ED33-4CFC-98B5-3C7386573C15}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729-4FE3-B23D-0808DB437159}"/>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{AF17888F-86BA-4BE4-B434-EAACF488F085}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729-4FE3-B23D-0808DB437159}"/>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{55F19AA6-DA34-4DE7-BE0E-4C50D43677EB}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729-4FE3-B23D-0808DB4371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5.0999999999999996</c:v>
                </c:pt>
                <c:pt idx="16">
                  <c:v>5.2</c:v>
                </c:pt>
                <c:pt idx="24">
                  <c:v>5.0999999999999996</c:v>
                </c:pt>
                <c:pt idx="32">
                  <c:v>5.2</c:v>
                </c:pt>
              </c:numCache>
            </c:numRef>
          </c:xVal>
          <c:yVal>
            <c:numRef>
              <c:f>公会計指標分析・財政指標組合せ分析表!$BP$77:$DC$77</c:f>
              <c:numCache>
                <c:formatCode>#,##0.0;"▲ "#,##0.0</c:formatCode>
                <c:ptCount val="40"/>
                <c:pt idx="0">
                  <c:v>2.7</c:v>
                </c:pt>
                <c:pt idx="8">
                  <c:v>0.5</c:v>
                </c:pt>
                <c:pt idx="16">
                  <c:v>5.9</c:v>
                </c:pt>
                <c:pt idx="24">
                  <c:v>4.0999999999999996</c:v>
                </c:pt>
                <c:pt idx="32">
                  <c:v>0</c:v>
                </c:pt>
              </c:numCache>
            </c:numRef>
          </c:yVal>
          <c:smooth val="0"/>
          <c:extLst>
            <c:ext xmlns:c16="http://schemas.microsoft.com/office/drawing/2014/chart" uri="{C3380CC4-5D6E-409C-BE32-E72D297353CC}">
              <c16:uniqueId val="{00000013-0729-4FE3-B23D-0808DB437159}"/>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静岡県藤枝市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元利償還金は、令和４年度に償還終了した元利償還金が、償還開始した元利償還金を約</a:t>
          </a:r>
          <a:r>
            <a:rPr kumimoji="1" lang="en-US" altLang="ja-JP" sz="1400">
              <a:latin typeface="ＭＳ ゴシック" pitchFamily="49" charset="-128"/>
              <a:ea typeface="ＭＳ ゴシック" pitchFamily="49" charset="-128"/>
            </a:rPr>
            <a:t>332</a:t>
          </a:r>
          <a:r>
            <a:rPr kumimoji="1" lang="ja-JP" altLang="en-US" sz="1400">
              <a:latin typeface="ＭＳ ゴシック" pitchFamily="49" charset="-128"/>
              <a:ea typeface="ＭＳ ゴシック" pitchFamily="49" charset="-128"/>
            </a:rPr>
            <a:t>百万円上回っており、償還額が減少したため前年度と比較し</a:t>
          </a:r>
          <a:r>
            <a:rPr kumimoji="1" lang="en-US" altLang="ja-JP" sz="1400">
              <a:latin typeface="ＭＳ ゴシック" pitchFamily="49" charset="-128"/>
              <a:ea typeface="ＭＳ ゴシック" pitchFamily="49" charset="-128"/>
            </a:rPr>
            <a:t>5.5%</a:t>
          </a:r>
          <a:r>
            <a:rPr kumimoji="1" lang="ja-JP" altLang="en-US" sz="1400">
              <a:latin typeface="ＭＳ ゴシック" pitchFamily="49" charset="-128"/>
              <a:ea typeface="ＭＳ ゴシック" pitchFamily="49" charset="-128"/>
            </a:rPr>
            <a:t>の減少となった。</a:t>
          </a:r>
        </a:p>
        <a:p>
          <a:r>
            <a:rPr kumimoji="1" lang="ja-JP" altLang="en-US" sz="1400">
              <a:latin typeface="ＭＳ ゴシック" pitchFamily="49" charset="-128"/>
              <a:ea typeface="ＭＳ ゴシック" pitchFamily="49" charset="-128"/>
            </a:rPr>
            <a:t>　公営企業の元利償還金に対する繰入金は、水道事業及び病院事業における建設改良のための企業債元利償還金の減少に伴い、</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減少した。</a:t>
          </a:r>
        </a:p>
        <a:p>
          <a:r>
            <a:rPr kumimoji="1" lang="ja-JP" altLang="en-US" sz="1400">
              <a:latin typeface="ＭＳ ゴシック" pitchFamily="49" charset="-128"/>
              <a:ea typeface="ＭＳ ゴシック" pitchFamily="49" charset="-128"/>
            </a:rPr>
            <a:t>　算入公債費等は、事業費補正により基準財政需要額に算入された公債費が</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増加したことにより、</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静岡県藤枝市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将来負担額は、一般会計においては地方債発行額に対し、償還額が上回り地方債残高が減少し、公営企業債等繰入見込額等も減少したことにより、全体では</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充当可能財源等においては、財政調整基金の利子積立等により充当可能基金が</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増加した一方で、基準財政需要額算入見込額は</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減少し、全体で</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の減少となった。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静岡県藤枝市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令和４年度末の基金全体の残高は約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主な増減要因は、後述する財政調整基金及び減債基金の積み立てのほか、市庁舎の整備のための「庁舎整備基金」を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百万円、ふるさと応援寄附金を原資に「未来を創るふるさと応援基金」を約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百万円、市営住宅及び共同施設の建設、修繕又は改良を図るための「市営住宅基金」に約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百万円を積み立てた一方、小中学校のＩＣＴ環境の整備や新学校給食センター整備のため「未来を創るふるさと応援基金」を約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百万円、市民会館の改修のため「総合文化施設整備基金」を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や社会保障に係る経費、今後計画している施設整備などの大型事業への対応のため、今後も財政調整基金への積み立てを継続するが、基金の使途の明確化を図るため、公共施設の老朽化対策のための「公共施設等総合管理基金」などその他特定目的基金への積み立ても継続して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・未来を創るふるさと応援基金：ふるさと応援寄附金を、未来を創るための施策に係る経費に充てるため。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・総合文化施設整備基金：市民文化会館等の総合文化施設の整備に充てるため。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・公共施設等総合管理基金：公共施設やインフラの計画的な保全及び更新等に係る経費に充てるため。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・地域農業振興事業基金：高生産性農業の確立、地域農業の担い手の育成、個性豊かな地域づくり等を図る地域農業振興事業及び中山間地域活性化推進事業に係る経費に充てるため。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・庁舎整備基金：市庁舎の整備に必要な経費に充てるため。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・未来を創るふるさと応援基金：ふるさと応援寄附金を原資に約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百万円積み立てをしたが、小中学校のＩＣＴ環境整備等のため約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百円の取り崩しを行ったため、約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・総合文化施設整備基金：基金利子を約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百万円積み立てをしたが、市民会館舞台照明盤更新のため約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・庁舎整備基金：令和４年度より新たに市庁舎の整備を図るため「庁舎整備基金」に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・未来を創るふるさと応援基金：平成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年度から令和５年度までの６年間は、小中学校のＩＣＴ環境整備に活用する。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は志太広域事務組合からの出資金返還金及び令和３年度末に廃止した内陸フロンティア事業基金の剰余金、財政調整基金利子を原資に積み立てたことで大幅に増加したが、令和４年度は取り崩しを行わず財政調整基金利子のみ積み立て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決算状況を踏まえたうえで、可能な範囲で積み立てを行うが、基金の使途の明確化を図り、その他特定目的基金への積み立てを継続して行う。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減債基金利子を積み立てたため、約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市債の償還に必要となる財源の確保と、大規模災害等への対応のため、将来にわたる市財政の健全な運営を活用していく。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静岡県藤枝市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142,387
140,464
194.06
58,657,677
55,808,756
2,610,127
29,488,593
40,411,572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本市では、令和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月に改訂した藤枝市アセットマネジメント基本方針及び令和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月に策定した藤枝市公共施設個別施設計画基本指針により、公共施設の劣化状況等の把握及び適切な修繕を進めている。稼働年数が耐用年数に迫る、または超えている施設が増加しており、本市の有形固定資産減価償却率は、類似団体内平均値より高い水準にある。引き続き、基本方針及び基本指針に基づき施設の適切な維持管理・修繕等を進め、有形固定資産減価償却率の低下に努める。</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8" name="直線コネクタ 57"/>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9" name="テキスト ボックス 58"/>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128588</xdr:rowOff>
    </xdr:from>
    <xdr:to>
      <xdr:col>23</xdr:col>
      <xdr:colOff>85090</xdr:colOff>
      <xdr:row>34</xdr:row>
      <xdr:rowOff>20003</xdr:rowOff>
    </xdr:to>
    <xdr:cxnSp macro="">
      <xdr:nvCxnSpPr>
        <xdr:cNvPr id="67" name="直線コネクタ 66"/>
        <xdr:cNvCxnSpPr/>
      </xdr:nvCxnSpPr>
      <xdr:spPr>
        <a:xfrm flipV="1">
          <a:off x="4760595" y="5357813"/>
          <a:ext cx="127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23830</xdr:rowOff>
    </xdr:from>
    <xdr:ext cx="405111" cy="259045"/>
    <xdr:sp macro="" textlink="">
      <xdr:nvSpPr>
        <xdr:cNvPr id="68" name="有形固定資産減価償却率最小値テキスト"/>
        <xdr:cNvSpPr txBox="1"/>
      </xdr:nvSpPr>
      <xdr:spPr>
        <a:xfrm>
          <a:off x="4813300" y="6624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20003</xdr:rowOff>
    </xdr:from>
    <xdr:to>
      <xdr:col>23</xdr:col>
      <xdr:colOff>174625</xdr:colOff>
      <xdr:row>34</xdr:row>
      <xdr:rowOff>20003</xdr:rowOff>
    </xdr:to>
    <xdr:cxnSp macro="">
      <xdr:nvCxnSpPr>
        <xdr:cNvPr id="69" name="直線コネクタ 68"/>
        <xdr:cNvCxnSpPr/>
      </xdr:nvCxnSpPr>
      <xdr:spPr>
        <a:xfrm>
          <a:off x="4673600" y="662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75265</xdr:rowOff>
    </xdr:from>
    <xdr:ext cx="405111" cy="259045"/>
    <xdr:sp macro="" textlink="">
      <xdr:nvSpPr>
        <xdr:cNvPr id="70" name="有形固定資産減価償却率最大値テキスト"/>
        <xdr:cNvSpPr txBox="1"/>
      </xdr:nvSpPr>
      <xdr:spPr>
        <a:xfrm>
          <a:off x="4813300" y="513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128588</xdr:rowOff>
    </xdr:from>
    <xdr:to>
      <xdr:col>23</xdr:col>
      <xdr:colOff>174625</xdr:colOff>
      <xdr:row>26</xdr:row>
      <xdr:rowOff>128588</xdr:rowOff>
    </xdr:to>
    <xdr:cxnSp macro="">
      <xdr:nvCxnSpPr>
        <xdr:cNvPr id="71" name="直線コネクタ 70"/>
        <xdr:cNvCxnSpPr/>
      </xdr:nvCxnSpPr>
      <xdr:spPr>
        <a:xfrm>
          <a:off x="4673600" y="535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144797</xdr:rowOff>
    </xdr:from>
    <xdr:ext cx="405111" cy="259045"/>
    <xdr:sp macro="" textlink="">
      <xdr:nvSpPr>
        <xdr:cNvPr id="72" name="有形固定資産減価償却率平均値テキスト"/>
        <xdr:cNvSpPr txBox="1"/>
      </xdr:nvSpPr>
      <xdr:spPr>
        <a:xfrm>
          <a:off x="4813300" y="6059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121920</xdr:rowOff>
    </xdr:from>
    <xdr:to>
      <xdr:col>23</xdr:col>
      <xdr:colOff>136525</xdr:colOff>
      <xdr:row>32</xdr:row>
      <xdr:rowOff>52070</xdr:rowOff>
    </xdr:to>
    <xdr:sp macro="" textlink="">
      <xdr:nvSpPr>
        <xdr:cNvPr id="73" name="フローチャート: 判断 72"/>
        <xdr:cNvSpPr/>
      </xdr:nvSpPr>
      <xdr:spPr>
        <a:xfrm>
          <a:off x="47117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57150</xdr:rowOff>
    </xdr:from>
    <xdr:to>
      <xdr:col>19</xdr:col>
      <xdr:colOff>187325</xdr:colOff>
      <xdr:row>31</xdr:row>
      <xdr:rowOff>158750</xdr:rowOff>
    </xdr:to>
    <xdr:sp macro="" textlink="">
      <xdr:nvSpPr>
        <xdr:cNvPr id="74" name="フローチャート: 判断 73"/>
        <xdr:cNvSpPr/>
      </xdr:nvSpPr>
      <xdr:spPr>
        <a:xfrm>
          <a:off x="4000500" y="614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169228</xdr:rowOff>
    </xdr:from>
    <xdr:to>
      <xdr:col>15</xdr:col>
      <xdr:colOff>187325</xdr:colOff>
      <xdr:row>31</xdr:row>
      <xdr:rowOff>99378</xdr:rowOff>
    </xdr:to>
    <xdr:sp macro="" textlink="">
      <xdr:nvSpPr>
        <xdr:cNvPr id="75" name="フローチャート: 判断 74"/>
        <xdr:cNvSpPr/>
      </xdr:nvSpPr>
      <xdr:spPr>
        <a:xfrm>
          <a:off x="3238500" y="608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6" name="フローチャート: 判断 75"/>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77" name="フローチャート: 判断 76"/>
        <xdr:cNvSpPr/>
      </xdr:nvSpPr>
      <xdr:spPr>
        <a:xfrm>
          <a:off x="1714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48895</xdr:rowOff>
    </xdr:from>
    <xdr:to>
      <xdr:col>23</xdr:col>
      <xdr:colOff>136525</xdr:colOff>
      <xdr:row>33</xdr:row>
      <xdr:rowOff>150495</xdr:rowOff>
    </xdr:to>
    <xdr:sp macro="" textlink="">
      <xdr:nvSpPr>
        <xdr:cNvPr id="83" name="楕円 82"/>
        <xdr:cNvSpPr/>
      </xdr:nvSpPr>
      <xdr:spPr>
        <a:xfrm>
          <a:off x="47117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135272</xdr:rowOff>
    </xdr:from>
    <xdr:ext cx="405111" cy="259045"/>
    <xdr:sp macro="" textlink="">
      <xdr:nvSpPr>
        <xdr:cNvPr id="84" name="有形固定資産減価償却率該当値テキスト"/>
        <xdr:cNvSpPr txBox="1"/>
      </xdr:nvSpPr>
      <xdr:spPr>
        <a:xfrm>
          <a:off x="4813300"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133985</xdr:rowOff>
    </xdr:from>
    <xdr:to>
      <xdr:col>19</xdr:col>
      <xdr:colOff>187325</xdr:colOff>
      <xdr:row>33</xdr:row>
      <xdr:rowOff>64135</xdr:rowOff>
    </xdr:to>
    <xdr:sp macro="" textlink="">
      <xdr:nvSpPr>
        <xdr:cNvPr id="85" name="楕円 84"/>
        <xdr:cNvSpPr/>
      </xdr:nvSpPr>
      <xdr:spPr>
        <a:xfrm>
          <a:off x="400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13335</xdr:rowOff>
    </xdr:from>
    <xdr:to>
      <xdr:col>23</xdr:col>
      <xdr:colOff>85725</xdr:colOff>
      <xdr:row>33</xdr:row>
      <xdr:rowOff>99695</xdr:rowOff>
    </xdr:to>
    <xdr:cxnSp macro="">
      <xdr:nvCxnSpPr>
        <xdr:cNvPr id="86" name="直線コネクタ 85"/>
        <xdr:cNvCxnSpPr/>
      </xdr:nvCxnSpPr>
      <xdr:spPr>
        <a:xfrm>
          <a:off x="4051300" y="6442710"/>
          <a:ext cx="7112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63817</xdr:rowOff>
    </xdr:from>
    <xdr:to>
      <xdr:col>15</xdr:col>
      <xdr:colOff>187325</xdr:colOff>
      <xdr:row>32</xdr:row>
      <xdr:rowOff>165417</xdr:rowOff>
    </xdr:to>
    <xdr:sp macro="" textlink="">
      <xdr:nvSpPr>
        <xdr:cNvPr id="87" name="楕円 86"/>
        <xdr:cNvSpPr/>
      </xdr:nvSpPr>
      <xdr:spPr>
        <a:xfrm>
          <a:off x="3238500" y="632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114617</xdr:rowOff>
    </xdr:from>
    <xdr:to>
      <xdr:col>19</xdr:col>
      <xdr:colOff>136525</xdr:colOff>
      <xdr:row>33</xdr:row>
      <xdr:rowOff>13335</xdr:rowOff>
    </xdr:to>
    <xdr:cxnSp macro="">
      <xdr:nvCxnSpPr>
        <xdr:cNvPr id="88" name="直線コネクタ 87"/>
        <xdr:cNvCxnSpPr/>
      </xdr:nvCxnSpPr>
      <xdr:spPr>
        <a:xfrm>
          <a:off x="3289300" y="6372542"/>
          <a:ext cx="762000" cy="7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165100</xdr:rowOff>
    </xdr:from>
    <xdr:to>
      <xdr:col>11</xdr:col>
      <xdr:colOff>187325</xdr:colOff>
      <xdr:row>32</xdr:row>
      <xdr:rowOff>95250</xdr:rowOff>
    </xdr:to>
    <xdr:sp macro="" textlink="">
      <xdr:nvSpPr>
        <xdr:cNvPr id="89" name="楕円 88"/>
        <xdr:cNvSpPr/>
      </xdr:nvSpPr>
      <xdr:spPr>
        <a:xfrm>
          <a:off x="2476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44450</xdr:rowOff>
    </xdr:from>
    <xdr:to>
      <xdr:col>15</xdr:col>
      <xdr:colOff>136525</xdr:colOff>
      <xdr:row>32</xdr:row>
      <xdr:rowOff>114617</xdr:rowOff>
    </xdr:to>
    <xdr:cxnSp macro="">
      <xdr:nvCxnSpPr>
        <xdr:cNvPr id="90" name="直線コネクタ 89"/>
        <xdr:cNvCxnSpPr/>
      </xdr:nvCxnSpPr>
      <xdr:spPr>
        <a:xfrm>
          <a:off x="2527300" y="6302375"/>
          <a:ext cx="762000" cy="7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100330</xdr:rowOff>
    </xdr:from>
    <xdr:to>
      <xdr:col>7</xdr:col>
      <xdr:colOff>187325</xdr:colOff>
      <xdr:row>32</xdr:row>
      <xdr:rowOff>30480</xdr:rowOff>
    </xdr:to>
    <xdr:sp macro="" textlink="">
      <xdr:nvSpPr>
        <xdr:cNvPr id="91" name="楕円 90"/>
        <xdr:cNvSpPr/>
      </xdr:nvSpPr>
      <xdr:spPr>
        <a:xfrm>
          <a:off x="1714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151130</xdr:rowOff>
    </xdr:from>
    <xdr:to>
      <xdr:col>11</xdr:col>
      <xdr:colOff>136525</xdr:colOff>
      <xdr:row>32</xdr:row>
      <xdr:rowOff>44450</xdr:rowOff>
    </xdr:to>
    <xdr:cxnSp macro="">
      <xdr:nvCxnSpPr>
        <xdr:cNvPr id="92" name="直線コネクタ 91"/>
        <xdr:cNvCxnSpPr/>
      </xdr:nvCxnSpPr>
      <xdr:spPr>
        <a:xfrm>
          <a:off x="1765300" y="623760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3827</xdr:rowOff>
    </xdr:from>
    <xdr:ext cx="405111" cy="259045"/>
    <xdr:sp macro="" textlink="">
      <xdr:nvSpPr>
        <xdr:cNvPr id="93" name="n_1aveValue有形固定資産減価償却率"/>
        <xdr:cNvSpPr txBox="1"/>
      </xdr:nvSpPr>
      <xdr:spPr>
        <a:xfrm>
          <a:off x="3836044" y="5918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115905</xdr:rowOff>
    </xdr:from>
    <xdr:ext cx="405111" cy="259045"/>
    <xdr:sp macro="" textlink="">
      <xdr:nvSpPr>
        <xdr:cNvPr id="94" name="n_2aveValue有形固定資産減価償却率"/>
        <xdr:cNvSpPr txBox="1"/>
      </xdr:nvSpPr>
      <xdr:spPr>
        <a:xfrm>
          <a:off x="3086744" y="585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5" name="n_3aveValue有形固定資産減価償却率"/>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24147</xdr:rowOff>
    </xdr:from>
    <xdr:ext cx="405111" cy="259045"/>
    <xdr:sp macro="" textlink="">
      <xdr:nvSpPr>
        <xdr:cNvPr id="96" name="n_4aveValue有形固定資産減価償却率"/>
        <xdr:cNvSpPr txBox="1"/>
      </xdr:nvSpPr>
      <xdr:spPr>
        <a:xfrm>
          <a:off x="1562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55262</xdr:rowOff>
    </xdr:from>
    <xdr:ext cx="405111" cy="259045"/>
    <xdr:sp macro="" textlink="">
      <xdr:nvSpPr>
        <xdr:cNvPr id="97" name="n_1mainValue有形固定資産減価償却率"/>
        <xdr:cNvSpPr txBox="1"/>
      </xdr:nvSpPr>
      <xdr:spPr>
        <a:xfrm>
          <a:off x="38360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156544</xdr:rowOff>
    </xdr:from>
    <xdr:ext cx="405111" cy="259045"/>
    <xdr:sp macro="" textlink="">
      <xdr:nvSpPr>
        <xdr:cNvPr id="98" name="n_2mainValue有形固定資産減価償却率"/>
        <xdr:cNvSpPr txBox="1"/>
      </xdr:nvSpPr>
      <xdr:spPr>
        <a:xfrm>
          <a:off x="3086744" y="641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86377</xdr:rowOff>
    </xdr:from>
    <xdr:ext cx="405111" cy="259045"/>
    <xdr:sp macro="" textlink="">
      <xdr:nvSpPr>
        <xdr:cNvPr id="99" name="n_3mainValue有形固定資産減価償却率"/>
        <xdr:cNvSpPr txBox="1"/>
      </xdr:nvSpPr>
      <xdr:spPr>
        <a:xfrm>
          <a:off x="2324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21607</xdr:rowOff>
    </xdr:from>
    <xdr:ext cx="405111" cy="259045"/>
    <xdr:sp macro="" textlink="">
      <xdr:nvSpPr>
        <xdr:cNvPr id="100" name="n_4mainValue有形固定資産減価償却率"/>
        <xdr:cNvSpPr txBox="1"/>
      </xdr:nvSpPr>
      <xdr:spPr>
        <a:xfrm>
          <a:off x="15627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effectLst/>
              <a:latin typeface="ＭＳ Ｐゴシック" panose="020B0600070205080204" pitchFamily="50" charset="-128"/>
              <a:ea typeface="ＭＳ Ｐゴシック" panose="020B0600070205080204" pitchFamily="50" charset="-128"/>
            </a:rPr>
            <a:t>地方債の発行額に対して償還額が上回り、地方債残高が減少したことなどにより、将来負担額が減少したものの、臨時財政対策債発行可能額の減少に伴い経常一般財源等（歳入）等が減少したことから、債務償還比率は前年度と比較して</a:t>
          </a:r>
          <a:r>
            <a:rPr lang="en-US" altLang="ja-JP">
              <a:effectLst/>
              <a:latin typeface="ＭＳ Ｐゴシック" panose="020B0600070205080204" pitchFamily="50" charset="-128"/>
              <a:ea typeface="ＭＳ Ｐゴシック" panose="020B0600070205080204" pitchFamily="50" charset="-128"/>
            </a:rPr>
            <a:t>32.2</a:t>
          </a:r>
          <a:r>
            <a:rPr lang="ja-JP" altLang="en-US">
              <a:effectLst/>
              <a:latin typeface="ＭＳ Ｐゴシック" panose="020B0600070205080204" pitchFamily="50" charset="-128"/>
              <a:ea typeface="ＭＳ Ｐゴシック" panose="020B0600070205080204" pitchFamily="50" charset="-128"/>
            </a:rPr>
            <a:t>％の増加となった。</a:t>
          </a:r>
          <a:endParaRPr lang="en-US" altLang="ja-JP">
            <a:effectLst/>
            <a:latin typeface="ＭＳ Ｐゴシック" panose="020B0600070205080204" pitchFamily="50" charset="-128"/>
            <a:ea typeface="ＭＳ Ｐゴシック" panose="020B0600070205080204" pitchFamily="50" charset="-128"/>
          </a:endParaRPr>
        </a:p>
        <a:p>
          <a:r>
            <a:rPr lang="ja-JP" altLang="en-US">
              <a:effectLst/>
              <a:latin typeface="ＭＳ Ｐゴシック" panose="020B0600070205080204" pitchFamily="50" charset="-128"/>
              <a:ea typeface="ＭＳ Ｐゴシック" panose="020B0600070205080204" pitchFamily="50" charset="-128"/>
            </a:rPr>
            <a:t>類似団体内平均値を下回っている状況であるが、引き続き、新たな財源の確保に努め、確実に償還を進めていく。</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155403</xdr:rowOff>
    </xdr:to>
    <xdr:cxnSp macro="">
      <xdr:nvCxnSpPr>
        <xdr:cNvPr id="131" name="直線コネクタ 130"/>
        <xdr:cNvCxnSpPr/>
      </xdr:nvCxnSpPr>
      <xdr:spPr>
        <a:xfrm flipV="1">
          <a:off x="14793595" y="5261428"/>
          <a:ext cx="1269" cy="149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159230</xdr:rowOff>
    </xdr:from>
    <xdr:ext cx="469744" cy="259045"/>
    <xdr:sp macro="" textlink="">
      <xdr:nvSpPr>
        <xdr:cNvPr id="132" name="債務償還比率最小値テキスト"/>
        <xdr:cNvSpPr txBox="1"/>
      </xdr:nvSpPr>
      <xdr:spPr>
        <a:xfrm>
          <a:off x="14846300" y="676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155403</xdr:rowOff>
    </xdr:from>
    <xdr:to>
      <xdr:col>76</xdr:col>
      <xdr:colOff>111125</xdr:colOff>
      <xdr:row>34</xdr:row>
      <xdr:rowOff>155403</xdr:rowOff>
    </xdr:to>
    <xdr:cxnSp macro="">
      <xdr:nvCxnSpPr>
        <xdr:cNvPr id="133" name="直線コネクタ 132"/>
        <xdr:cNvCxnSpPr/>
      </xdr:nvCxnSpPr>
      <xdr:spPr>
        <a:xfrm>
          <a:off x="14706600" y="675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30297</xdr:rowOff>
    </xdr:from>
    <xdr:ext cx="469744" cy="259045"/>
    <xdr:sp macro="" textlink="">
      <xdr:nvSpPr>
        <xdr:cNvPr id="136" name="債務償還比率平均値テキスト"/>
        <xdr:cNvSpPr txBox="1"/>
      </xdr:nvSpPr>
      <xdr:spPr>
        <a:xfrm>
          <a:off x="14846300" y="5945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51870</xdr:rowOff>
    </xdr:from>
    <xdr:to>
      <xdr:col>76</xdr:col>
      <xdr:colOff>73025</xdr:colOff>
      <xdr:row>30</xdr:row>
      <xdr:rowOff>153470</xdr:rowOff>
    </xdr:to>
    <xdr:sp macro="" textlink="">
      <xdr:nvSpPr>
        <xdr:cNvPr id="137" name="フローチャート: 判断 136"/>
        <xdr:cNvSpPr/>
      </xdr:nvSpPr>
      <xdr:spPr>
        <a:xfrm>
          <a:off x="14744700" y="596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166415</xdr:rowOff>
    </xdr:from>
    <xdr:to>
      <xdr:col>72</xdr:col>
      <xdr:colOff>123825</xdr:colOff>
      <xdr:row>30</xdr:row>
      <xdr:rowOff>96565</xdr:rowOff>
    </xdr:to>
    <xdr:sp macro="" textlink="">
      <xdr:nvSpPr>
        <xdr:cNvPr id="138" name="フローチャート: 判断 137"/>
        <xdr:cNvSpPr/>
      </xdr:nvSpPr>
      <xdr:spPr>
        <a:xfrm>
          <a:off x="14033500" y="5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159975</xdr:rowOff>
    </xdr:from>
    <xdr:to>
      <xdr:col>68</xdr:col>
      <xdr:colOff>123825</xdr:colOff>
      <xdr:row>31</xdr:row>
      <xdr:rowOff>90125</xdr:rowOff>
    </xdr:to>
    <xdr:sp macro="" textlink="">
      <xdr:nvSpPr>
        <xdr:cNvPr id="139" name="フローチャート: 判断 138"/>
        <xdr:cNvSpPr/>
      </xdr:nvSpPr>
      <xdr:spPr>
        <a:xfrm>
          <a:off x="13271500" y="60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122501</xdr:rowOff>
    </xdr:from>
    <xdr:to>
      <xdr:col>64</xdr:col>
      <xdr:colOff>123825</xdr:colOff>
      <xdr:row>31</xdr:row>
      <xdr:rowOff>52651</xdr:rowOff>
    </xdr:to>
    <xdr:sp macro="" textlink="">
      <xdr:nvSpPr>
        <xdr:cNvPr id="140" name="フローチャート: 判断 139"/>
        <xdr:cNvSpPr/>
      </xdr:nvSpPr>
      <xdr:spPr>
        <a:xfrm>
          <a:off x="12509500" y="603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94433</xdr:rowOff>
    </xdr:from>
    <xdr:to>
      <xdr:col>60</xdr:col>
      <xdr:colOff>123825</xdr:colOff>
      <xdr:row>31</xdr:row>
      <xdr:rowOff>24583</xdr:rowOff>
    </xdr:to>
    <xdr:sp macro="" textlink="">
      <xdr:nvSpPr>
        <xdr:cNvPr id="141" name="フローチャート: 判断 140"/>
        <xdr:cNvSpPr/>
      </xdr:nvSpPr>
      <xdr:spPr>
        <a:xfrm>
          <a:off x="11747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164066</xdr:rowOff>
    </xdr:from>
    <xdr:to>
      <xdr:col>76</xdr:col>
      <xdr:colOff>73025</xdr:colOff>
      <xdr:row>29</xdr:row>
      <xdr:rowOff>94216</xdr:rowOff>
    </xdr:to>
    <xdr:sp macro="" textlink="">
      <xdr:nvSpPr>
        <xdr:cNvPr id="147" name="楕円 146"/>
        <xdr:cNvSpPr/>
      </xdr:nvSpPr>
      <xdr:spPr>
        <a:xfrm>
          <a:off x="14744700" y="573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15493</xdr:rowOff>
    </xdr:from>
    <xdr:ext cx="469744" cy="259045"/>
    <xdr:sp macro="" textlink="">
      <xdr:nvSpPr>
        <xdr:cNvPr id="148" name="債務償還比率該当値テキスト"/>
        <xdr:cNvSpPr txBox="1"/>
      </xdr:nvSpPr>
      <xdr:spPr>
        <a:xfrm>
          <a:off x="14846300" y="558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114409</xdr:rowOff>
    </xdr:from>
    <xdr:to>
      <xdr:col>72</xdr:col>
      <xdr:colOff>123825</xdr:colOff>
      <xdr:row>29</xdr:row>
      <xdr:rowOff>44559</xdr:rowOff>
    </xdr:to>
    <xdr:sp macro="" textlink="">
      <xdr:nvSpPr>
        <xdr:cNvPr id="149" name="楕円 148"/>
        <xdr:cNvSpPr/>
      </xdr:nvSpPr>
      <xdr:spPr>
        <a:xfrm>
          <a:off x="14033500" y="568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165209</xdr:rowOff>
    </xdr:from>
    <xdr:to>
      <xdr:col>76</xdr:col>
      <xdr:colOff>22225</xdr:colOff>
      <xdr:row>29</xdr:row>
      <xdr:rowOff>43416</xdr:rowOff>
    </xdr:to>
    <xdr:cxnSp macro="">
      <xdr:nvCxnSpPr>
        <xdr:cNvPr id="150" name="直線コネクタ 149"/>
        <xdr:cNvCxnSpPr/>
      </xdr:nvCxnSpPr>
      <xdr:spPr>
        <a:xfrm>
          <a:off x="14084300" y="5737334"/>
          <a:ext cx="7112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140662</xdr:rowOff>
    </xdr:from>
    <xdr:to>
      <xdr:col>68</xdr:col>
      <xdr:colOff>123825</xdr:colOff>
      <xdr:row>30</xdr:row>
      <xdr:rowOff>70812</xdr:rowOff>
    </xdr:to>
    <xdr:sp macro="" textlink="">
      <xdr:nvSpPr>
        <xdr:cNvPr id="151" name="楕円 150"/>
        <xdr:cNvSpPr/>
      </xdr:nvSpPr>
      <xdr:spPr>
        <a:xfrm>
          <a:off x="13271500" y="588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165209</xdr:rowOff>
    </xdr:from>
    <xdr:to>
      <xdr:col>72</xdr:col>
      <xdr:colOff>73025</xdr:colOff>
      <xdr:row>30</xdr:row>
      <xdr:rowOff>20012</xdr:rowOff>
    </xdr:to>
    <xdr:cxnSp macro="">
      <xdr:nvCxnSpPr>
        <xdr:cNvPr id="152" name="直線コネクタ 151"/>
        <xdr:cNvCxnSpPr/>
      </xdr:nvCxnSpPr>
      <xdr:spPr>
        <a:xfrm flipV="1">
          <a:off x="13322300" y="5737334"/>
          <a:ext cx="762000" cy="19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74349</xdr:rowOff>
    </xdr:from>
    <xdr:to>
      <xdr:col>64</xdr:col>
      <xdr:colOff>123825</xdr:colOff>
      <xdr:row>30</xdr:row>
      <xdr:rowOff>4499</xdr:rowOff>
    </xdr:to>
    <xdr:sp macro="" textlink="">
      <xdr:nvSpPr>
        <xdr:cNvPr id="153" name="楕円 152"/>
        <xdr:cNvSpPr/>
      </xdr:nvSpPr>
      <xdr:spPr>
        <a:xfrm>
          <a:off x="12509500" y="581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125149</xdr:rowOff>
    </xdr:from>
    <xdr:to>
      <xdr:col>68</xdr:col>
      <xdr:colOff>73025</xdr:colOff>
      <xdr:row>30</xdr:row>
      <xdr:rowOff>20012</xdr:rowOff>
    </xdr:to>
    <xdr:cxnSp macro="">
      <xdr:nvCxnSpPr>
        <xdr:cNvPr id="154" name="直線コネクタ 153"/>
        <xdr:cNvCxnSpPr/>
      </xdr:nvCxnSpPr>
      <xdr:spPr>
        <a:xfrm>
          <a:off x="12560300" y="5868724"/>
          <a:ext cx="762000" cy="6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4028</xdr:rowOff>
    </xdr:from>
    <xdr:to>
      <xdr:col>60</xdr:col>
      <xdr:colOff>123825</xdr:colOff>
      <xdr:row>29</xdr:row>
      <xdr:rowOff>105628</xdr:rowOff>
    </xdr:to>
    <xdr:sp macro="" textlink="">
      <xdr:nvSpPr>
        <xdr:cNvPr id="155" name="楕円 154"/>
        <xdr:cNvSpPr/>
      </xdr:nvSpPr>
      <xdr:spPr>
        <a:xfrm>
          <a:off x="11747500" y="574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54828</xdr:rowOff>
    </xdr:from>
    <xdr:to>
      <xdr:col>64</xdr:col>
      <xdr:colOff>73025</xdr:colOff>
      <xdr:row>29</xdr:row>
      <xdr:rowOff>125149</xdr:rowOff>
    </xdr:to>
    <xdr:cxnSp macro="">
      <xdr:nvCxnSpPr>
        <xdr:cNvPr id="156" name="直線コネクタ 155"/>
        <xdr:cNvCxnSpPr/>
      </xdr:nvCxnSpPr>
      <xdr:spPr>
        <a:xfrm>
          <a:off x="11798300" y="5798403"/>
          <a:ext cx="762000" cy="7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87692</xdr:rowOff>
    </xdr:from>
    <xdr:ext cx="469744" cy="259045"/>
    <xdr:sp macro="" textlink="">
      <xdr:nvSpPr>
        <xdr:cNvPr id="157" name="n_1aveValue債務償還比率"/>
        <xdr:cNvSpPr txBox="1"/>
      </xdr:nvSpPr>
      <xdr:spPr>
        <a:xfrm>
          <a:off x="13836727" y="600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81252</xdr:rowOff>
    </xdr:from>
    <xdr:ext cx="469744" cy="259045"/>
    <xdr:sp macro="" textlink="">
      <xdr:nvSpPr>
        <xdr:cNvPr id="158" name="n_2aveValue債務償還比率"/>
        <xdr:cNvSpPr txBox="1"/>
      </xdr:nvSpPr>
      <xdr:spPr>
        <a:xfrm>
          <a:off x="13087427" y="616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43778</xdr:rowOff>
    </xdr:from>
    <xdr:ext cx="469744" cy="259045"/>
    <xdr:sp macro="" textlink="">
      <xdr:nvSpPr>
        <xdr:cNvPr id="159" name="n_3aveValue債務償還比率"/>
        <xdr:cNvSpPr txBox="1"/>
      </xdr:nvSpPr>
      <xdr:spPr>
        <a:xfrm>
          <a:off x="12325427" y="613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15710</xdr:rowOff>
    </xdr:from>
    <xdr:ext cx="469744" cy="259045"/>
    <xdr:sp macro="" textlink="">
      <xdr:nvSpPr>
        <xdr:cNvPr id="160" name="n_4aveValue債務償還比率"/>
        <xdr:cNvSpPr txBox="1"/>
      </xdr:nvSpPr>
      <xdr:spPr>
        <a:xfrm>
          <a:off x="11563427" y="610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61086</xdr:rowOff>
    </xdr:from>
    <xdr:ext cx="469744" cy="259045"/>
    <xdr:sp macro="" textlink="">
      <xdr:nvSpPr>
        <xdr:cNvPr id="161" name="n_1mainValue債務償還比率"/>
        <xdr:cNvSpPr txBox="1"/>
      </xdr:nvSpPr>
      <xdr:spPr>
        <a:xfrm>
          <a:off x="13836727" y="546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87339</xdr:rowOff>
    </xdr:from>
    <xdr:ext cx="469744" cy="259045"/>
    <xdr:sp macro="" textlink="">
      <xdr:nvSpPr>
        <xdr:cNvPr id="162" name="n_2mainValue債務償還比率"/>
        <xdr:cNvSpPr txBox="1"/>
      </xdr:nvSpPr>
      <xdr:spPr>
        <a:xfrm>
          <a:off x="13087427" y="565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21026</xdr:rowOff>
    </xdr:from>
    <xdr:ext cx="469744" cy="259045"/>
    <xdr:sp macro="" textlink="">
      <xdr:nvSpPr>
        <xdr:cNvPr id="163" name="n_3mainValue債務償還比率"/>
        <xdr:cNvSpPr txBox="1"/>
      </xdr:nvSpPr>
      <xdr:spPr>
        <a:xfrm>
          <a:off x="12325427" y="559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122155</xdr:rowOff>
    </xdr:from>
    <xdr:ext cx="469744" cy="259045"/>
    <xdr:sp macro="" textlink="">
      <xdr:nvSpPr>
        <xdr:cNvPr id="164" name="n_4mainValue債務償還比率"/>
        <xdr:cNvSpPr txBox="1"/>
      </xdr:nvSpPr>
      <xdr:spPr>
        <a:xfrm>
          <a:off x="11563427" y="552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静岡県藤枝市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142,387
140,464
194.06
58,657,677
55,808,756
2,610,127
29,488,593
40,411,572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xdr:rowOff>
    </xdr:from>
    <xdr:to>
      <xdr:col>24</xdr:col>
      <xdr:colOff>62865</xdr:colOff>
      <xdr:row>40</xdr:row>
      <xdr:rowOff>151638</xdr:rowOff>
    </xdr:to>
    <xdr:cxnSp macro="">
      <xdr:nvCxnSpPr>
        <xdr:cNvPr id="55" name="直線コネクタ 54"/>
        <xdr:cNvCxnSpPr/>
      </xdr:nvCxnSpPr>
      <xdr:spPr>
        <a:xfrm flipV="1">
          <a:off x="4634865" y="5841492"/>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155465</xdr:rowOff>
    </xdr:from>
    <xdr:ext cx="405111" cy="259045"/>
    <xdr:sp macro="" textlink="">
      <xdr:nvSpPr>
        <xdr:cNvPr id="56" name="【道路】&#10;有形固定資産減価償却率最小値テキスト"/>
        <xdr:cNvSpPr txBox="1"/>
      </xdr:nvSpPr>
      <xdr:spPr>
        <a:xfrm>
          <a:off x="4673600" y="70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151638</xdr:rowOff>
    </xdr:from>
    <xdr:to>
      <xdr:col>24</xdr:col>
      <xdr:colOff>152400</xdr:colOff>
      <xdr:row>40</xdr:row>
      <xdr:rowOff>151638</xdr:rowOff>
    </xdr:to>
    <xdr:cxnSp macro="">
      <xdr:nvCxnSpPr>
        <xdr:cNvPr id="57" name="直線コネクタ 56"/>
        <xdr:cNvCxnSpPr/>
      </xdr:nvCxnSpPr>
      <xdr:spPr>
        <a:xfrm>
          <a:off x="4546600" y="700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130319</xdr:rowOff>
    </xdr:from>
    <xdr:ext cx="405111" cy="259045"/>
    <xdr:sp macro="" textlink="">
      <xdr:nvSpPr>
        <xdr:cNvPr id="58" name="【道路】&#10;有形固定資産減価償却率最大値テキスト"/>
        <xdr:cNvSpPr txBox="1"/>
      </xdr:nvSpPr>
      <xdr:spPr>
        <a:xfrm>
          <a:off x="4673600" y="561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xdr:rowOff>
    </xdr:from>
    <xdr:to>
      <xdr:col>24</xdr:col>
      <xdr:colOff>152400</xdr:colOff>
      <xdr:row>34</xdr:row>
      <xdr:rowOff>12192</xdr:rowOff>
    </xdr:to>
    <xdr:cxnSp macro="">
      <xdr:nvCxnSpPr>
        <xdr:cNvPr id="59" name="直線コネクタ 58"/>
        <xdr:cNvCxnSpPr/>
      </xdr:nvCxnSpPr>
      <xdr:spPr>
        <a:xfrm>
          <a:off x="4546600" y="584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29989</xdr:rowOff>
    </xdr:from>
    <xdr:ext cx="405111" cy="259045"/>
    <xdr:sp macro="" textlink="">
      <xdr:nvSpPr>
        <xdr:cNvPr id="60" name="【道路】&#10;有形固定資産減価償却率平均値テキスト"/>
        <xdr:cNvSpPr txBox="1"/>
      </xdr:nvSpPr>
      <xdr:spPr>
        <a:xfrm>
          <a:off x="4673600" y="6202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macro="" textlink="">
      <xdr:nvSpPr>
        <xdr:cNvPr id="61" name="フローチャート: 判断 60"/>
        <xdr:cNvSpPr/>
      </xdr:nvSpPr>
      <xdr:spPr>
        <a:xfrm>
          <a:off x="4584700" y="635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144272</xdr:rowOff>
    </xdr:from>
    <xdr:to>
      <xdr:col>20</xdr:col>
      <xdr:colOff>38100</xdr:colOff>
      <xdr:row>37</xdr:row>
      <xdr:rowOff>74422</xdr:rowOff>
    </xdr:to>
    <xdr:sp macro="" textlink="">
      <xdr:nvSpPr>
        <xdr:cNvPr id="62" name="フローチャート: 判断 61"/>
        <xdr:cNvSpPr/>
      </xdr:nvSpPr>
      <xdr:spPr>
        <a:xfrm>
          <a:off x="3746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82550</xdr:rowOff>
    </xdr:from>
    <xdr:to>
      <xdr:col>10</xdr:col>
      <xdr:colOff>165100</xdr:colOff>
      <xdr:row>37</xdr:row>
      <xdr:rowOff>12700</xdr:rowOff>
    </xdr:to>
    <xdr:sp macro="" textlink="">
      <xdr:nvSpPr>
        <xdr:cNvPr id="64" name="フローチャート: 判断 63"/>
        <xdr:cNvSpPr/>
      </xdr:nvSpPr>
      <xdr:spPr>
        <a:xfrm>
          <a:off x="1968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45974</xdr:rowOff>
    </xdr:from>
    <xdr:to>
      <xdr:col>6</xdr:col>
      <xdr:colOff>38100</xdr:colOff>
      <xdr:row>36</xdr:row>
      <xdr:rowOff>147574</xdr:rowOff>
    </xdr:to>
    <xdr:sp macro="" textlink="">
      <xdr:nvSpPr>
        <xdr:cNvPr id="65" name="フローチャート: 判断 64"/>
        <xdr:cNvSpPr/>
      </xdr:nvSpPr>
      <xdr:spPr>
        <a:xfrm>
          <a:off x="1079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xdr:rowOff>
    </xdr:from>
    <xdr:to>
      <xdr:col>24</xdr:col>
      <xdr:colOff>114300</xdr:colOff>
      <xdr:row>38</xdr:row>
      <xdr:rowOff>106426</xdr:rowOff>
    </xdr:to>
    <xdr:sp macro="" textlink="">
      <xdr:nvSpPr>
        <xdr:cNvPr id="71" name="楕円 70"/>
        <xdr:cNvSpPr/>
      </xdr:nvSpPr>
      <xdr:spPr>
        <a:xfrm>
          <a:off x="4584700" y="65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154703</xdr:rowOff>
    </xdr:from>
    <xdr:ext cx="405111" cy="259045"/>
    <xdr:sp macro="" textlink="">
      <xdr:nvSpPr>
        <xdr:cNvPr id="72" name="【道路】&#10;有形固定資産減価償却率該当値テキスト"/>
        <xdr:cNvSpPr txBox="1"/>
      </xdr:nvSpPr>
      <xdr:spPr>
        <a:xfrm>
          <a:off x="46736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7112</xdr:rowOff>
    </xdr:from>
    <xdr:to>
      <xdr:col>20</xdr:col>
      <xdr:colOff>38100</xdr:colOff>
      <xdr:row>38</xdr:row>
      <xdr:rowOff>108712</xdr:rowOff>
    </xdr:to>
    <xdr:sp macro="" textlink="">
      <xdr:nvSpPr>
        <xdr:cNvPr id="73" name="楕円 72"/>
        <xdr:cNvSpPr/>
      </xdr:nvSpPr>
      <xdr:spPr>
        <a:xfrm>
          <a:off x="3746500" y="65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55626</xdr:rowOff>
    </xdr:from>
    <xdr:to>
      <xdr:col>24</xdr:col>
      <xdr:colOff>63500</xdr:colOff>
      <xdr:row>38</xdr:row>
      <xdr:rowOff>57912</xdr:rowOff>
    </xdr:to>
    <xdr:cxnSp macro="">
      <xdr:nvCxnSpPr>
        <xdr:cNvPr id="74" name="直線コネクタ 73"/>
        <xdr:cNvCxnSpPr/>
      </xdr:nvCxnSpPr>
      <xdr:spPr>
        <a:xfrm flipV="1">
          <a:off x="3797300" y="657072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141986</xdr:rowOff>
    </xdr:from>
    <xdr:to>
      <xdr:col>15</xdr:col>
      <xdr:colOff>101600</xdr:colOff>
      <xdr:row>38</xdr:row>
      <xdr:rowOff>72136</xdr:rowOff>
    </xdr:to>
    <xdr:sp macro="" textlink="">
      <xdr:nvSpPr>
        <xdr:cNvPr id="75" name="楕円 74"/>
        <xdr:cNvSpPr/>
      </xdr:nvSpPr>
      <xdr:spPr>
        <a:xfrm>
          <a:off x="2857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21336</xdr:rowOff>
    </xdr:from>
    <xdr:to>
      <xdr:col>19</xdr:col>
      <xdr:colOff>177800</xdr:colOff>
      <xdr:row>38</xdr:row>
      <xdr:rowOff>57912</xdr:rowOff>
    </xdr:to>
    <xdr:cxnSp macro="">
      <xdr:nvCxnSpPr>
        <xdr:cNvPr id="76" name="直線コネクタ 75"/>
        <xdr:cNvCxnSpPr/>
      </xdr:nvCxnSpPr>
      <xdr:spPr>
        <a:xfrm>
          <a:off x="2908300" y="65364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68834</xdr:rowOff>
    </xdr:from>
    <xdr:to>
      <xdr:col>10</xdr:col>
      <xdr:colOff>165100</xdr:colOff>
      <xdr:row>37</xdr:row>
      <xdr:rowOff>170435</xdr:rowOff>
    </xdr:to>
    <xdr:sp macro="" textlink="">
      <xdr:nvSpPr>
        <xdr:cNvPr id="77" name="楕円 76"/>
        <xdr:cNvSpPr/>
      </xdr:nvSpPr>
      <xdr:spPr>
        <a:xfrm>
          <a:off x="1968500" y="6412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119634</xdr:rowOff>
    </xdr:from>
    <xdr:to>
      <xdr:col>15</xdr:col>
      <xdr:colOff>50800</xdr:colOff>
      <xdr:row>38</xdr:row>
      <xdr:rowOff>21336</xdr:rowOff>
    </xdr:to>
    <xdr:cxnSp macro="">
      <xdr:nvCxnSpPr>
        <xdr:cNvPr id="78" name="直線コネクタ 77"/>
        <xdr:cNvCxnSpPr/>
      </xdr:nvCxnSpPr>
      <xdr:spPr>
        <a:xfrm>
          <a:off x="2019300" y="64632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36830</xdr:rowOff>
    </xdr:from>
    <xdr:to>
      <xdr:col>6</xdr:col>
      <xdr:colOff>38100</xdr:colOff>
      <xdr:row>37</xdr:row>
      <xdr:rowOff>138430</xdr:rowOff>
    </xdr:to>
    <xdr:sp macro="" textlink="">
      <xdr:nvSpPr>
        <xdr:cNvPr id="79" name="楕円 78"/>
        <xdr:cNvSpPr/>
      </xdr:nvSpPr>
      <xdr:spPr>
        <a:xfrm>
          <a:off x="1079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87630</xdr:rowOff>
    </xdr:from>
    <xdr:to>
      <xdr:col>10</xdr:col>
      <xdr:colOff>114300</xdr:colOff>
      <xdr:row>37</xdr:row>
      <xdr:rowOff>119634</xdr:rowOff>
    </xdr:to>
    <xdr:cxnSp macro="">
      <xdr:nvCxnSpPr>
        <xdr:cNvPr id="80" name="直線コネクタ 79"/>
        <xdr:cNvCxnSpPr/>
      </xdr:nvCxnSpPr>
      <xdr:spPr>
        <a:xfrm>
          <a:off x="1130300" y="64312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90949</xdr:rowOff>
    </xdr:from>
    <xdr:ext cx="405111" cy="259045"/>
    <xdr:sp macro="" textlink="">
      <xdr:nvSpPr>
        <xdr:cNvPr id="81" name="n_1aveValue【道路】&#10;有形固定資産減価償却率"/>
        <xdr:cNvSpPr txBox="1"/>
      </xdr:nvSpPr>
      <xdr:spPr>
        <a:xfrm>
          <a:off x="35820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2" name="n_2aveValue【道路】&#10;有形固定資産減価償却率"/>
        <xdr:cNvSpPr txBox="1"/>
      </xdr:nvSpPr>
      <xdr:spPr>
        <a:xfrm>
          <a:off x="2705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29227</xdr:rowOff>
    </xdr:from>
    <xdr:ext cx="405111" cy="259045"/>
    <xdr:sp macro="" textlink="">
      <xdr:nvSpPr>
        <xdr:cNvPr id="83" name="n_3aveValue【道路】&#10;有形固定資産減価償却率"/>
        <xdr:cNvSpPr txBox="1"/>
      </xdr:nvSpPr>
      <xdr:spPr>
        <a:xfrm>
          <a:off x="1816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164101</xdr:rowOff>
    </xdr:from>
    <xdr:ext cx="405111" cy="259045"/>
    <xdr:sp macro="" textlink="">
      <xdr:nvSpPr>
        <xdr:cNvPr id="84" name="n_4aveValue【道路】&#10;有形固定資産減価償却率"/>
        <xdr:cNvSpPr txBox="1"/>
      </xdr:nvSpPr>
      <xdr:spPr>
        <a:xfrm>
          <a:off x="9277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99839</xdr:rowOff>
    </xdr:from>
    <xdr:ext cx="405111" cy="259045"/>
    <xdr:sp macro="" textlink="">
      <xdr:nvSpPr>
        <xdr:cNvPr id="85" name="n_1mainValue【道路】&#10;有形固定資産減価償却率"/>
        <xdr:cNvSpPr txBox="1"/>
      </xdr:nvSpPr>
      <xdr:spPr>
        <a:xfrm>
          <a:off x="3582044"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63263</xdr:rowOff>
    </xdr:from>
    <xdr:ext cx="405111" cy="259045"/>
    <xdr:sp macro="" textlink="">
      <xdr:nvSpPr>
        <xdr:cNvPr id="86" name="n_2mainValue【道路】&#10;有形固定資産減価償却率"/>
        <xdr:cNvSpPr txBox="1"/>
      </xdr:nvSpPr>
      <xdr:spPr>
        <a:xfrm>
          <a:off x="2705744" y="657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161561</xdr:rowOff>
    </xdr:from>
    <xdr:ext cx="405111" cy="259045"/>
    <xdr:sp macro="" textlink="">
      <xdr:nvSpPr>
        <xdr:cNvPr id="87" name="n_3mainValue【道路】&#10;有形固定資産減価償却率"/>
        <xdr:cNvSpPr txBox="1"/>
      </xdr:nvSpPr>
      <xdr:spPr>
        <a:xfrm>
          <a:off x="1816744" y="650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129557</xdr:rowOff>
    </xdr:from>
    <xdr:ext cx="405111" cy="259045"/>
    <xdr:sp macro="" textlink="">
      <xdr:nvSpPr>
        <xdr:cNvPr id="88" name="n_4mainValue【道路】&#10;有形固定資産減価償却率"/>
        <xdr:cNvSpPr txBox="1"/>
      </xdr:nvSpPr>
      <xdr:spPr>
        <a:xfrm>
          <a:off x="927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7" name="テキスト ボックス 10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9" name="テキスト ボックス 10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1" name="テキスト ボックス 110"/>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27214</xdr:rowOff>
    </xdr:from>
    <xdr:to>
      <xdr:col>54</xdr:col>
      <xdr:colOff>189865</xdr:colOff>
      <xdr:row>41</xdr:row>
      <xdr:rowOff>101128</xdr:rowOff>
    </xdr:to>
    <xdr:cxnSp macro="">
      <xdr:nvCxnSpPr>
        <xdr:cNvPr id="115" name="直線コネクタ 114"/>
        <xdr:cNvCxnSpPr/>
      </xdr:nvCxnSpPr>
      <xdr:spPr>
        <a:xfrm flipV="1">
          <a:off x="10476865" y="5685064"/>
          <a:ext cx="0" cy="1445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104955</xdr:rowOff>
    </xdr:from>
    <xdr:ext cx="469744" cy="259045"/>
    <xdr:sp macro="" textlink="">
      <xdr:nvSpPr>
        <xdr:cNvPr id="116" name="【道路】&#10;一人当たり延長最小値テキスト"/>
        <xdr:cNvSpPr txBox="1"/>
      </xdr:nvSpPr>
      <xdr:spPr>
        <a:xfrm>
          <a:off x="10515600" y="71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101128</xdr:rowOff>
    </xdr:from>
    <xdr:to>
      <xdr:col>55</xdr:col>
      <xdr:colOff>88900</xdr:colOff>
      <xdr:row>41</xdr:row>
      <xdr:rowOff>101128</xdr:rowOff>
    </xdr:to>
    <xdr:cxnSp macro="">
      <xdr:nvCxnSpPr>
        <xdr:cNvPr id="117" name="直線コネクタ 116"/>
        <xdr:cNvCxnSpPr/>
      </xdr:nvCxnSpPr>
      <xdr:spPr>
        <a:xfrm>
          <a:off x="10388600" y="713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145341</xdr:rowOff>
    </xdr:from>
    <xdr:ext cx="534377" cy="259045"/>
    <xdr:sp macro="" textlink="">
      <xdr:nvSpPr>
        <xdr:cNvPr id="118" name="【道路】&#10;一人当たり延長最大値テキスト"/>
        <xdr:cNvSpPr txBox="1"/>
      </xdr:nvSpPr>
      <xdr:spPr>
        <a:xfrm>
          <a:off x="10515600" y="54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27214</xdr:rowOff>
    </xdr:from>
    <xdr:to>
      <xdr:col>55</xdr:col>
      <xdr:colOff>88900</xdr:colOff>
      <xdr:row>33</xdr:row>
      <xdr:rowOff>27214</xdr:rowOff>
    </xdr:to>
    <xdr:cxnSp macro="">
      <xdr:nvCxnSpPr>
        <xdr:cNvPr id="119" name="直線コネクタ 118"/>
        <xdr:cNvCxnSpPr/>
      </xdr:nvCxnSpPr>
      <xdr:spPr>
        <a:xfrm>
          <a:off x="10388600" y="568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162904</xdr:rowOff>
    </xdr:from>
    <xdr:ext cx="469744" cy="259045"/>
    <xdr:sp macro="" textlink="">
      <xdr:nvSpPr>
        <xdr:cNvPr id="120" name="【道路】&#10;一人当たり延長平均値テキスト"/>
        <xdr:cNvSpPr txBox="1"/>
      </xdr:nvSpPr>
      <xdr:spPr>
        <a:xfrm>
          <a:off x="10515600" y="6335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140027</xdr:rowOff>
    </xdr:from>
    <xdr:to>
      <xdr:col>55</xdr:col>
      <xdr:colOff>50800</xdr:colOff>
      <xdr:row>38</xdr:row>
      <xdr:rowOff>70177</xdr:rowOff>
    </xdr:to>
    <xdr:sp macro="" textlink="">
      <xdr:nvSpPr>
        <xdr:cNvPr id="121" name="フローチャート: 判断 120"/>
        <xdr:cNvSpPr/>
      </xdr:nvSpPr>
      <xdr:spPr>
        <a:xfrm>
          <a:off x="104267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150259</xdr:rowOff>
    </xdr:from>
    <xdr:to>
      <xdr:col>50</xdr:col>
      <xdr:colOff>165100</xdr:colOff>
      <xdr:row>38</xdr:row>
      <xdr:rowOff>80409</xdr:rowOff>
    </xdr:to>
    <xdr:sp macro="" textlink="">
      <xdr:nvSpPr>
        <xdr:cNvPr id="122" name="フローチャート: 判断 121"/>
        <xdr:cNvSpPr/>
      </xdr:nvSpPr>
      <xdr:spPr>
        <a:xfrm>
          <a:off x="9588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83638</xdr:rowOff>
    </xdr:from>
    <xdr:to>
      <xdr:col>46</xdr:col>
      <xdr:colOff>38100</xdr:colOff>
      <xdr:row>39</xdr:row>
      <xdr:rowOff>13788</xdr:rowOff>
    </xdr:to>
    <xdr:sp macro="" textlink="">
      <xdr:nvSpPr>
        <xdr:cNvPr id="123" name="フローチャート: 判断 122"/>
        <xdr:cNvSpPr/>
      </xdr:nvSpPr>
      <xdr:spPr>
        <a:xfrm>
          <a:off x="8699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83856</xdr:rowOff>
    </xdr:from>
    <xdr:to>
      <xdr:col>41</xdr:col>
      <xdr:colOff>101600</xdr:colOff>
      <xdr:row>39</xdr:row>
      <xdr:rowOff>14006</xdr:rowOff>
    </xdr:to>
    <xdr:sp macro="" textlink="">
      <xdr:nvSpPr>
        <xdr:cNvPr id="124" name="フローチャート: 判断 123"/>
        <xdr:cNvSpPr/>
      </xdr:nvSpPr>
      <xdr:spPr>
        <a:xfrm>
          <a:off x="7810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81788</xdr:rowOff>
    </xdr:from>
    <xdr:to>
      <xdr:col>36</xdr:col>
      <xdr:colOff>165100</xdr:colOff>
      <xdr:row>39</xdr:row>
      <xdr:rowOff>11938</xdr:rowOff>
    </xdr:to>
    <xdr:sp macro="" textlink="">
      <xdr:nvSpPr>
        <xdr:cNvPr id="125" name="フローチャート: 判断 124"/>
        <xdr:cNvSpPr/>
      </xdr:nvSpPr>
      <xdr:spPr>
        <a:xfrm>
          <a:off x="6921500" y="65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93435</xdr:rowOff>
    </xdr:from>
    <xdr:to>
      <xdr:col>55</xdr:col>
      <xdr:colOff>50800</xdr:colOff>
      <xdr:row>40</xdr:row>
      <xdr:rowOff>23585</xdr:rowOff>
    </xdr:to>
    <xdr:sp macro="" textlink="">
      <xdr:nvSpPr>
        <xdr:cNvPr id="131" name="楕円 130"/>
        <xdr:cNvSpPr/>
      </xdr:nvSpPr>
      <xdr:spPr>
        <a:xfrm>
          <a:off x="10426700" y="67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71862</xdr:rowOff>
    </xdr:from>
    <xdr:ext cx="469744" cy="259045"/>
    <xdr:sp macro="" textlink="">
      <xdr:nvSpPr>
        <xdr:cNvPr id="132" name="【道路】&#10;一人当たり延長該当値テキスト"/>
        <xdr:cNvSpPr txBox="1"/>
      </xdr:nvSpPr>
      <xdr:spPr>
        <a:xfrm>
          <a:off x="10515600" y="67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100185</xdr:rowOff>
    </xdr:from>
    <xdr:to>
      <xdr:col>50</xdr:col>
      <xdr:colOff>165100</xdr:colOff>
      <xdr:row>40</xdr:row>
      <xdr:rowOff>30335</xdr:rowOff>
    </xdr:to>
    <xdr:sp macro="" textlink="">
      <xdr:nvSpPr>
        <xdr:cNvPr id="133" name="楕円 132"/>
        <xdr:cNvSpPr/>
      </xdr:nvSpPr>
      <xdr:spPr>
        <a:xfrm>
          <a:off x="9588500" y="678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144235</xdr:rowOff>
    </xdr:from>
    <xdr:to>
      <xdr:col>55</xdr:col>
      <xdr:colOff>0</xdr:colOff>
      <xdr:row>39</xdr:row>
      <xdr:rowOff>150985</xdr:rowOff>
    </xdr:to>
    <xdr:cxnSp macro="">
      <xdr:nvCxnSpPr>
        <xdr:cNvPr id="134" name="直線コネクタ 133"/>
        <xdr:cNvCxnSpPr/>
      </xdr:nvCxnSpPr>
      <xdr:spPr>
        <a:xfrm flipV="1">
          <a:off x="9639300" y="6830785"/>
          <a:ext cx="838200" cy="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102470</xdr:rowOff>
    </xdr:from>
    <xdr:to>
      <xdr:col>46</xdr:col>
      <xdr:colOff>38100</xdr:colOff>
      <xdr:row>40</xdr:row>
      <xdr:rowOff>32620</xdr:rowOff>
    </xdr:to>
    <xdr:sp macro="" textlink="">
      <xdr:nvSpPr>
        <xdr:cNvPr id="135" name="楕円 134"/>
        <xdr:cNvSpPr/>
      </xdr:nvSpPr>
      <xdr:spPr>
        <a:xfrm>
          <a:off x="8699500" y="67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150985</xdr:rowOff>
    </xdr:from>
    <xdr:to>
      <xdr:col>50</xdr:col>
      <xdr:colOff>114300</xdr:colOff>
      <xdr:row>39</xdr:row>
      <xdr:rowOff>153270</xdr:rowOff>
    </xdr:to>
    <xdr:cxnSp macro="">
      <xdr:nvCxnSpPr>
        <xdr:cNvPr id="136" name="直線コネクタ 135"/>
        <xdr:cNvCxnSpPr/>
      </xdr:nvCxnSpPr>
      <xdr:spPr>
        <a:xfrm flipV="1">
          <a:off x="8750300" y="68375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106499</xdr:rowOff>
    </xdr:from>
    <xdr:to>
      <xdr:col>41</xdr:col>
      <xdr:colOff>101600</xdr:colOff>
      <xdr:row>40</xdr:row>
      <xdr:rowOff>36649</xdr:rowOff>
    </xdr:to>
    <xdr:sp macro="" textlink="">
      <xdr:nvSpPr>
        <xdr:cNvPr id="137" name="楕円 136"/>
        <xdr:cNvSpPr/>
      </xdr:nvSpPr>
      <xdr:spPr>
        <a:xfrm>
          <a:off x="7810500" y="679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153270</xdr:rowOff>
    </xdr:from>
    <xdr:to>
      <xdr:col>45</xdr:col>
      <xdr:colOff>177800</xdr:colOff>
      <xdr:row>39</xdr:row>
      <xdr:rowOff>157299</xdr:rowOff>
    </xdr:to>
    <xdr:cxnSp macro="">
      <xdr:nvCxnSpPr>
        <xdr:cNvPr id="138" name="直線コネクタ 137"/>
        <xdr:cNvCxnSpPr/>
      </xdr:nvCxnSpPr>
      <xdr:spPr>
        <a:xfrm flipV="1">
          <a:off x="7861300" y="6839820"/>
          <a:ext cx="889000" cy="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112595</xdr:rowOff>
    </xdr:from>
    <xdr:to>
      <xdr:col>36</xdr:col>
      <xdr:colOff>165100</xdr:colOff>
      <xdr:row>40</xdr:row>
      <xdr:rowOff>42745</xdr:rowOff>
    </xdr:to>
    <xdr:sp macro="" textlink="">
      <xdr:nvSpPr>
        <xdr:cNvPr id="139" name="楕円 138"/>
        <xdr:cNvSpPr/>
      </xdr:nvSpPr>
      <xdr:spPr>
        <a:xfrm>
          <a:off x="6921500" y="679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157299</xdr:rowOff>
    </xdr:from>
    <xdr:to>
      <xdr:col>41</xdr:col>
      <xdr:colOff>50800</xdr:colOff>
      <xdr:row>39</xdr:row>
      <xdr:rowOff>163395</xdr:rowOff>
    </xdr:to>
    <xdr:cxnSp macro="">
      <xdr:nvCxnSpPr>
        <xdr:cNvPr id="140" name="直線コネクタ 139"/>
        <xdr:cNvCxnSpPr/>
      </xdr:nvCxnSpPr>
      <xdr:spPr>
        <a:xfrm flipV="1">
          <a:off x="6972300" y="6843849"/>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96936</xdr:rowOff>
    </xdr:from>
    <xdr:ext cx="469744" cy="259045"/>
    <xdr:sp macro="" textlink="">
      <xdr:nvSpPr>
        <xdr:cNvPr id="141" name="n_1aveValue【道路】&#10;一人当たり延長"/>
        <xdr:cNvSpPr txBox="1"/>
      </xdr:nvSpPr>
      <xdr:spPr>
        <a:xfrm>
          <a:off x="9391727" y="626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30316</xdr:rowOff>
    </xdr:from>
    <xdr:ext cx="469744" cy="259045"/>
    <xdr:sp macro="" textlink="">
      <xdr:nvSpPr>
        <xdr:cNvPr id="142" name="n_2aveValue【道路】&#10;一人当たり延長"/>
        <xdr:cNvSpPr txBox="1"/>
      </xdr:nvSpPr>
      <xdr:spPr>
        <a:xfrm>
          <a:off x="8515427" y="637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30533</xdr:rowOff>
    </xdr:from>
    <xdr:ext cx="469744" cy="259045"/>
    <xdr:sp macro="" textlink="">
      <xdr:nvSpPr>
        <xdr:cNvPr id="143" name="n_3aveValue【道路】&#10;一人当たり延長"/>
        <xdr:cNvSpPr txBox="1"/>
      </xdr:nvSpPr>
      <xdr:spPr>
        <a:xfrm>
          <a:off x="7626427" y="63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28465</xdr:rowOff>
    </xdr:from>
    <xdr:ext cx="469744" cy="259045"/>
    <xdr:sp macro="" textlink="">
      <xdr:nvSpPr>
        <xdr:cNvPr id="144" name="n_4aveValue【道路】&#10;一人当たり延長"/>
        <xdr:cNvSpPr txBox="1"/>
      </xdr:nvSpPr>
      <xdr:spPr>
        <a:xfrm>
          <a:off x="6737427" y="637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21462</xdr:rowOff>
    </xdr:from>
    <xdr:ext cx="469744" cy="259045"/>
    <xdr:sp macro="" textlink="">
      <xdr:nvSpPr>
        <xdr:cNvPr id="145" name="n_1mainValue【道路】&#10;一人当たり延長"/>
        <xdr:cNvSpPr txBox="1"/>
      </xdr:nvSpPr>
      <xdr:spPr>
        <a:xfrm>
          <a:off x="9391727" y="687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23747</xdr:rowOff>
    </xdr:from>
    <xdr:ext cx="469744" cy="259045"/>
    <xdr:sp macro="" textlink="">
      <xdr:nvSpPr>
        <xdr:cNvPr id="146" name="n_2mainValue【道路】&#10;一人当たり延長"/>
        <xdr:cNvSpPr txBox="1"/>
      </xdr:nvSpPr>
      <xdr:spPr>
        <a:xfrm>
          <a:off x="8515427" y="688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27776</xdr:rowOff>
    </xdr:from>
    <xdr:ext cx="469744" cy="259045"/>
    <xdr:sp macro="" textlink="">
      <xdr:nvSpPr>
        <xdr:cNvPr id="147" name="n_3mainValue【道路】&#10;一人当たり延長"/>
        <xdr:cNvSpPr txBox="1"/>
      </xdr:nvSpPr>
      <xdr:spPr>
        <a:xfrm>
          <a:off x="7626427" y="688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33872</xdr:rowOff>
    </xdr:from>
    <xdr:ext cx="469744" cy="259045"/>
    <xdr:sp macro="" textlink="">
      <xdr:nvSpPr>
        <xdr:cNvPr id="148" name="n_4mainValue【道路】&#10;一人当たり延長"/>
        <xdr:cNvSpPr txBox="1"/>
      </xdr:nvSpPr>
      <xdr:spPr>
        <a:xfrm>
          <a:off x="6737427" y="689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64</xdr:row>
      <xdr:rowOff>76200</xdr:rowOff>
    </xdr:to>
    <xdr:cxnSp macro="">
      <xdr:nvCxnSpPr>
        <xdr:cNvPr id="173" name="直線コネクタ 172"/>
        <xdr:cNvCxnSpPr/>
      </xdr:nvCxnSpPr>
      <xdr:spPr>
        <a:xfrm flipV="1">
          <a:off x="4634865" y="97612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05111" cy="259045"/>
    <xdr:sp macro="" textlink="">
      <xdr:nvSpPr>
        <xdr:cNvPr id="174" name="【橋りょう・トンネル】&#10;有形固定資産減価償却率最小値テキスト"/>
        <xdr:cNvSpPr txBox="1"/>
      </xdr:nvSpPr>
      <xdr:spPr>
        <a:xfrm>
          <a:off x="4673600"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76" name="【橋りょう・トンネル】&#10;有形固定資産減価償却率最大値テキスト"/>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77" name="直線コネクタ 176"/>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8" name="【橋りょう・トンネル】&#10;有形固定資産減価償却率平均値テキスト"/>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0" name="フローチャート: 判断 179"/>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81" name="フローチャート: 判断 180"/>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36830</xdr:rowOff>
    </xdr:from>
    <xdr:to>
      <xdr:col>10</xdr:col>
      <xdr:colOff>165100</xdr:colOff>
      <xdr:row>60</xdr:row>
      <xdr:rowOff>138430</xdr:rowOff>
    </xdr:to>
    <xdr:sp macro="" textlink="">
      <xdr:nvSpPr>
        <xdr:cNvPr id="182" name="フローチャート: 判断 181"/>
        <xdr:cNvSpPr/>
      </xdr:nvSpPr>
      <xdr:spPr>
        <a:xfrm>
          <a:off x="1968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109220</xdr:rowOff>
    </xdr:from>
    <xdr:to>
      <xdr:col>6</xdr:col>
      <xdr:colOff>38100</xdr:colOff>
      <xdr:row>60</xdr:row>
      <xdr:rowOff>39370</xdr:rowOff>
    </xdr:to>
    <xdr:sp macro="" textlink="">
      <xdr:nvSpPr>
        <xdr:cNvPr id="183" name="フローチャート: 判断 182"/>
        <xdr:cNvSpPr/>
      </xdr:nvSpPr>
      <xdr:spPr>
        <a:xfrm>
          <a:off x="1079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52070</xdr:rowOff>
    </xdr:from>
    <xdr:to>
      <xdr:col>24</xdr:col>
      <xdr:colOff>114300</xdr:colOff>
      <xdr:row>57</xdr:row>
      <xdr:rowOff>153670</xdr:rowOff>
    </xdr:to>
    <xdr:sp macro="" textlink="">
      <xdr:nvSpPr>
        <xdr:cNvPr id="189" name="楕円 188"/>
        <xdr:cNvSpPr/>
      </xdr:nvSpPr>
      <xdr:spPr>
        <a:xfrm>
          <a:off x="45847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138447</xdr:rowOff>
    </xdr:from>
    <xdr:ext cx="405111" cy="259045"/>
    <xdr:sp macro="" textlink="">
      <xdr:nvSpPr>
        <xdr:cNvPr id="190" name="【橋りょう・トンネル】&#10;有形固定資産減価償却率該当値テキスト"/>
        <xdr:cNvSpPr txBox="1"/>
      </xdr:nvSpPr>
      <xdr:spPr>
        <a:xfrm>
          <a:off x="4673600" y="973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13970</xdr:rowOff>
    </xdr:from>
    <xdr:to>
      <xdr:col>20</xdr:col>
      <xdr:colOff>38100</xdr:colOff>
      <xdr:row>57</xdr:row>
      <xdr:rowOff>115570</xdr:rowOff>
    </xdr:to>
    <xdr:sp macro="" textlink="">
      <xdr:nvSpPr>
        <xdr:cNvPr id="191" name="楕円 190"/>
        <xdr:cNvSpPr/>
      </xdr:nvSpPr>
      <xdr:spPr>
        <a:xfrm>
          <a:off x="3746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64770</xdr:rowOff>
    </xdr:from>
    <xdr:to>
      <xdr:col>24</xdr:col>
      <xdr:colOff>63500</xdr:colOff>
      <xdr:row>57</xdr:row>
      <xdr:rowOff>102870</xdr:rowOff>
    </xdr:to>
    <xdr:cxnSp macro="">
      <xdr:nvCxnSpPr>
        <xdr:cNvPr id="192" name="直線コネクタ 191"/>
        <xdr:cNvCxnSpPr/>
      </xdr:nvCxnSpPr>
      <xdr:spPr>
        <a:xfrm>
          <a:off x="3797300" y="9837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120650</xdr:rowOff>
    </xdr:from>
    <xdr:to>
      <xdr:col>15</xdr:col>
      <xdr:colOff>101600</xdr:colOff>
      <xdr:row>57</xdr:row>
      <xdr:rowOff>50800</xdr:rowOff>
    </xdr:to>
    <xdr:sp macro="" textlink="">
      <xdr:nvSpPr>
        <xdr:cNvPr id="193" name="楕円 192"/>
        <xdr:cNvSpPr/>
      </xdr:nvSpPr>
      <xdr:spPr>
        <a:xfrm>
          <a:off x="2857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0</xdr:rowOff>
    </xdr:from>
    <xdr:to>
      <xdr:col>19</xdr:col>
      <xdr:colOff>177800</xdr:colOff>
      <xdr:row>57</xdr:row>
      <xdr:rowOff>64770</xdr:rowOff>
    </xdr:to>
    <xdr:cxnSp macro="">
      <xdr:nvCxnSpPr>
        <xdr:cNvPr id="194" name="直線コネクタ 193"/>
        <xdr:cNvCxnSpPr/>
      </xdr:nvCxnSpPr>
      <xdr:spPr>
        <a:xfrm>
          <a:off x="2908300" y="97726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162560</xdr:rowOff>
    </xdr:from>
    <xdr:to>
      <xdr:col>10</xdr:col>
      <xdr:colOff>165100</xdr:colOff>
      <xdr:row>57</xdr:row>
      <xdr:rowOff>92710</xdr:rowOff>
    </xdr:to>
    <xdr:sp macro="" textlink="">
      <xdr:nvSpPr>
        <xdr:cNvPr id="195" name="楕円 194"/>
        <xdr:cNvSpPr/>
      </xdr:nvSpPr>
      <xdr:spPr>
        <a:xfrm>
          <a:off x="1968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0</xdr:rowOff>
    </xdr:from>
    <xdr:to>
      <xdr:col>15</xdr:col>
      <xdr:colOff>50800</xdr:colOff>
      <xdr:row>57</xdr:row>
      <xdr:rowOff>41910</xdr:rowOff>
    </xdr:to>
    <xdr:cxnSp macro="">
      <xdr:nvCxnSpPr>
        <xdr:cNvPr id="196" name="直線コネクタ 195"/>
        <xdr:cNvCxnSpPr/>
      </xdr:nvCxnSpPr>
      <xdr:spPr>
        <a:xfrm flipV="1">
          <a:off x="2019300" y="97726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97790</xdr:rowOff>
    </xdr:from>
    <xdr:to>
      <xdr:col>6</xdr:col>
      <xdr:colOff>38100</xdr:colOff>
      <xdr:row>57</xdr:row>
      <xdr:rowOff>27940</xdr:rowOff>
    </xdr:to>
    <xdr:sp macro="" textlink="">
      <xdr:nvSpPr>
        <xdr:cNvPr id="197" name="楕円 196"/>
        <xdr:cNvSpPr/>
      </xdr:nvSpPr>
      <xdr:spPr>
        <a:xfrm>
          <a:off x="10795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148590</xdr:rowOff>
    </xdr:from>
    <xdr:to>
      <xdr:col>10</xdr:col>
      <xdr:colOff>114300</xdr:colOff>
      <xdr:row>57</xdr:row>
      <xdr:rowOff>41910</xdr:rowOff>
    </xdr:to>
    <xdr:cxnSp macro="">
      <xdr:nvCxnSpPr>
        <xdr:cNvPr id="198" name="直線コネクタ 197"/>
        <xdr:cNvCxnSpPr/>
      </xdr:nvCxnSpPr>
      <xdr:spPr>
        <a:xfrm>
          <a:off x="1130300" y="97497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7637</xdr:rowOff>
    </xdr:from>
    <xdr:ext cx="405111" cy="259045"/>
    <xdr:sp macro="" textlink="">
      <xdr:nvSpPr>
        <xdr:cNvPr id="199" name="n_1aveValue【橋りょう・トンネル】&#10;有形固定資産減価償却率"/>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200" name="n_2aveValue【橋りょう・トンネル】&#10;有形固定資産減価償却率"/>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129557</xdr:rowOff>
    </xdr:from>
    <xdr:ext cx="405111" cy="259045"/>
    <xdr:sp macro="" textlink="">
      <xdr:nvSpPr>
        <xdr:cNvPr id="201" name="n_3aveValue【橋りょう・トンネル】&#10;有形固定資産減価償却率"/>
        <xdr:cNvSpPr txBox="1"/>
      </xdr:nvSpPr>
      <xdr:spPr>
        <a:xfrm>
          <a:off x="1816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30497</xdr:rowOff>
    </xdr:from>
    <xdr:ext cx="405111" cy="259045"/>
    <xdr:sp macro="" textlink="">
      <xdr:nvSpPr>
        <xdr:cNvPr id="202" name="n_4aveValue【橋りょう・トンネル】&#10;有形固定資産減価償却率"/>
        <xdr:cNvSpPr txBox="1"/>
      </xdr:nvSpPr>
      <xdr:spPr>
        <a:xfrm>
          <a:off x="927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132097</xdr:rowOff>
    </xdr:from>
    <xdr:ext cx="405111" cy="259045"/>
    <xdr:sp macro="" textlink="">
      <xdr:nvSpPr>
        <xdr:cNvPr id="203" name="n_1mainValue【橋りょう・トンネル】&#10;有形固定資産減価償却率"/>
        <xdr:cNvSpPr txBox="1"/>
      </xdr:nvSpPr>
      <xdr:spPr>
        <a:xfrm>
          <a:off x="35820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67327</xdr:rowOff>
    </xdr:from>
    <xdr:ext cx="405111" cy="259045"/>
    <xdr:sp macro="" textlink="">
      <xdr:nvSpPr>
        <xdr:cNvPr id="204" name="n_2mainValue【橋りょう・トンネル】&#10;有形固定資産減価償却率"/>
        <xdr:cNvSpPr txBox="1"/>
      </xdr:nvSpPr>
      <xdr:spPr>
        <a:xfrm>
          <a:off x="2705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109237</xdr:rowOff>
    </xdr:from>
    <xdr:ext cx="405111" cy="259045"/>
    <xdr:sp macro="" textlink="">
      <xdr:nvSpPr>
        <xdr:cNvPr id="205" name="n_3mainValue【橋りょう・トンネル】&#10;有形固定資産減価償却率"/>
        <xdr:cNvSpPr txBox="1"/>
      </xdr:nvSpPr>
      <xdr:spPr>
        <a:xfrm>
          <a:off x="18167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44467</xdr:rowOff>
    </xdr:from>
    <xdr:ext cx="405111" cy="259045"/>
    <xdr:sp macro="" textlink="">
      <xdr:nvSpPr>
        <xdr:cNvPr id="206" name="n_4mainValue【橋りょう・トンネル】&#10;有形固定資産減価償却率"/>
        <xdr:cNvSpPr txBox="1"/>
      </xdr:nvSpPr>
      <xdr:spPr>
        <a:xfrm>
          <a:off x="927744" y="947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8" name="テキスト ボックス 227"/>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80487</xdr:rowOff>
    </xdr:from>
    <xdr:to>
      <xdr:col>54</xdr:col>
      <xdr:colOff>189865</xdr:colOff>
      <xdr:row>64</xdr:row>
      <xdr:rowOff>55723</xdr:rowOff>
    </xdr:to>
    <xdr:cxnSp macro="">
      <xdr:nvCxnSpPr>
        <xdr:cNvPr id="232" name="直線コネクタ 231"/>
        <xdr:cNvCxnSpPr/>
      </xdr:nvCxnSpPr>
      <xdr:spPr>
        <a:xfrm flipV="1">
          <a:off x="10476865" y="9510237"/>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59550</xdr:rowOff>
    </xdr:from>
    <xdr:ext cx="534377" cy="259045"/>
    <xdr:sp macro="" textlink="">
      <xdr:nvSpPr>
        <xdr:cNvPr id="233" name="【橋りょう・トンネル】&#10;一人当たり有形固定資産（償却資産）額最小値テキスト"/>
        <xdr:cNvSpPr txBox="1"/>
      </xdr:nvSpPr>
      <xdr:spPr>
        <a:xfrm>
          <a:off x="10515600" y="1103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55723</xdr:rowOff>
    </xdr:from>
    <xdr:to>
      <xdr:col>55</xdr:col>
      <xdr:colOff>88900</xdr:colOff>
      <xdr:row>64</xdr:row>
      <xdr:rowOff>55723</xdr:rowOff>
    </xdr:to>
    <xdr:cxnSp macro="">
      <xdr:nvCxnSpPr>
        <xdr:cNvPr id="234" name="直線コネクタ 233"/>
        <xdr:cNvCxnSpPr/>
      </xdr:nvCxnSpPr>
      <xdr:spPr>
        <a:xfrm>
          <a:off x="10388600" y="1102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27164</xdr:rowOff>
    </xdr:from>
    <xdr:ext cx="599010" cy="259045"/>
    <xdr:sp macro="" textlink="">
      <xdr:nvSpPr>
        <xdr:cNvPr id="235" name="【橋りょう・トンネル】&#10;一人当たり有形固定資産（償却資産）額最大値テキスト"/>
        <xdr:cNvSpPr txBox="1"/>
      </xdr:nvSpPr>
      <xdr:spPr>
        <a:xfrm>
          <a:off x="10515600" y="928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80487</xdr:rowOff>
    </xdr:from>
    <xdr:to>
      <xdr:col>55</xdr:col>
      <xdr:colOff>88900</xdr:colOff>
      <xdr:row>55</xdr:row>
      <xdr:rowOff>80487</xdr:rowOff>
    </xdr:to>
    <xdr:cxnSp macro="">
      <xdr:nvCxnSpPr>
        <xdr:cNvPr id="236" name="直線コネクタ 235"/>
        <xdr:cNvCxnSpPr/>
      </xdr:nvCxnSpPr>
      <xdr:spPr>
        <a:xfrm>
          <a:off x="10388600" y="951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135944</xdr:rowOff>
    </xdr:from>
    <xdr:ext cx="599010" cy="259045"/>
    <xdr:sp macro="" textlink="">
      <xdr:nvSpPr>
        <xdr:cNvPr id="237" name="【橋りょう・トンネル】&#10;一人当たり有形固定資産（償却資産）額平均値テキスト"/>
        <xdr:cNvSpPr txBox="1"/>
      </xdr:nvSpPr>
      <xdr:spPr>
        <a:xfrm>
          <a:off x="10515600" y="10422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113067</xdr:rowOff>
    </xdr:from>
    <xdr:to>
      <xdr:col>55</xdr:col>
      <xdr:colOff>50800</xdr:colOff>
      <xdr:row>62</xdr:row>
      <xdr:rowOff>43217</xdr:rowOff>
    </xdr:to>
    <xdr:sp macro="" textlink="">
      <xdr:nvSpPr>
        <xdr:cNvPr id="238" name="フローチャート: 判断 237"/>
        <xdr:cNvSpPr/>
      </xdr:nvSpPr>
      <xdr:spPr>
        <a:xfrm>
          <a:off x="104267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118893</xdr:rowOff>
    </xdr:from>
    <xdr:to>
      <xdr:col>50</xdr:col>
      <xdr:colOff>165100</xdr:colOff>
      <xdr:row>62</xdr:row>
      <xdr:rowOff>49043</xdr:rowOff>
    </xdr:to>
    <xdr:sp macro="" textlink="">
      <xdr:nvSpPr>
        <xdr:cNvPr id="239" name="フローチャート: 判断 238"/>
        <xdr:cNvSpPr/>
      </xdr:nvSpPr>
      <xdr:spPr>
        <a:xfrm>
          <a:off x="9588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149297</xdr:rowOff>
    </xdr:from>
    <xdr:to>
      <xdr:col>46</xdr:col>
      <xdr:colOff>38100</xdr:colOff>
      <xdr:row>62</xdr:row>
      <xdr:rowOff>79447</xdr:rowOff>
    </xdr:to>
    <xdr:sp macro="" textlink="">
      <xdr:nvSpPr>
        <xdr:cNvPr id="240" name="フローチャート: 判断 239"/>
        <xdr:cNvSpPr/>
      </xdr:nvSpPr>
      <xdr:spPr>
        <a:xfrm>
          <a:off x="8699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142099</xdr:rowOff>
    </xdr:from>
    <xdr:to>
      <xdr:col>41</xdr:col>
      <xdr:colOff>101600</xdr:colOff>
      <xdr:row>62</xdr:row>
      <xdr:rowOff>72249</xdr:rowOff>
    </xdr:to>
    <xdr:sp macro="" textlink="">
      <xdr:nvSpPr>
        <xdr:cNvPr id="241" name="フローチャート: 判断 240"/>
        <xdr:cNvSpPr/>
      </xdr:nvSpPr>
      <xdr:spPr>
        <a:xfrm>
          <a:off x="7810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134836</xdr:rowOff>
    </xdr:from>
    <xdr:to>
      <xdr:col>36</xdr:col>
      <xdr:colOff>165100</xdr:colOff>
      <xdr:row>62</xdr:row>
      <xdr:rowOff>64986</xdr:rowOff>
    </xdr:to>
    <xdr:sp macro="" textlink="">
      <xdr:nvSpPr>
        <xdr:cNvPr id="242" name="フローチャート: 判断 241"/>
        <xdr:cNvSpPr/>
      </xdr:nvSpPr>
      <xdr:spPr>
        <a:xfrm>
          <a:off x="6921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75146</xdr:rowOff>
    </xdr:from>
    <xdr:to>
      <xdr:col>55</xdr:col>
      <xdr:colOff>50800</xdr:colOff>
      <xdr:row>63</xdr:row>
      <xdr:rowOff>5296</xdr:rowOff>
    </xdr:to>
    <xdr:sp macro="" textlink="">
      <xdr:nvSpPr>
        <xdr:cNvPr id="248" name="楕円 247"/>
        <xdr:cNvSpPr/>
      </xdr:nvSpPr>
      <xdr:spPr>
        <a:xfrm>
          <a:off x="10426700" y="1070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53573</xdr:rowOff>
    </xdr:from>
    <xdr:ext cx="599010" cy="259045"/>
    <xdr:sp macro="" textlink="">
      <xdr:nvSpPr>
        <xdr:cNvPr id="249" name="【橋りょう・トンネル】&#10;一人当たり有形固定資産（償却資産）額該当値テキスト"/>
        <xdr:cNvSpPr txBox="1"/>
      </xdr:nvSpPr>
      <xdr:spPr>
        <a:xfrm>
          <a:off x="10515600" y="106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81876</xdr:rowOff>
    </xdr:from>
    <xdr:to>
      <xdr:col>50</xdr:col>
      <xdr:colOff>165100</xdr:colOff>
      <xdr:row>63</xdr:row>
      <xdr:rowOff>12026</xdr:rowOff>
    </xdr:to>
    <xdr:sp macro="" textlink="">
      <xdr:nvSpPr>
        <xdr:cNvPr id="250" name="楕円 249"/>
        <xdr:cNvSpPr/>
      </xdr:nvSpPr>
      <xdr:spPr>
        <a:xfrm>
          <a:off x="9588500" y="1071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125946</xdr:rowOff>
    </xdr:from>
    <xdr:to>
      <xdr:col>55</xdr:col>
      <xdr:colOff>0</xdr:colOff>
      <xdr:row>62</xdr:row>
      <xdr:rowOff>132676</xdr:rowOff>
    </xdr:to>
    <xdr:cxnSp macro="">
      <xdr:nvCxnSpPr>
        <xdr:cNvPr id="251" name="直線コネクタ 250"/>
        <xdr:cNvCxnSpPr/>
      </xdr:nvCxnSpPr>
      <xdr:spPr>
        <a:xfrm flipV="1">
          <a:off x="9639300" y="10755846"/>
          <a:ext cx="838200" cy="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83110</xdr:rowOff>
    </xdr:from>
    <xdr:to>
      <xdr:col>46</xdr:col>
      <xdr:colOff>38100</xdr:colOff>
      <xdr:row>63</xdr:row>
      <xdr:rowOff>13260</xdr:rowOff>
    </xdr:to>
    <xdr:sp macro="" textlink="">
      <xdr:nvSpPr>
        <xdr:cNvPr id="252" name="楕円 251"/>
        <xdr:cNvSpPr/>
      </xdr:nvSpPr>
      <xdr:spPr>
        <a:xfrm>
          <a:off x="8699500" y="1071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132676</xdr:rowOff>
    </xdr:from>
    <xdr:to>
      <xdr:col>50</xdr:col>
      <xdr:colOff>114300</xdr:colOff>
      <xdr:row>62</xdr:row>
      <xdr:rowOff>133910</xdr:rowOff>
    </xdr:to>
    <xdr:cxnSp macro="">
      <xdr:nvCxnSpPr>
        <xdr:cNvPr id="253" name="直線コネクタ 252"/>
        <xdr:cNvCxnSpPr/>
      </xdr:nvCxnSpPr>
      <xdr:spPr>
        <a:xfrm flipV="1">
          <a:off x="8750300" y="10762576"/>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96310</xdr:rowOff>
    </xdr:from>
    <xdr:to>
      <xdr:col>41</xdr:col>
      <xdr:colOff>101600</xdr:colOff>
      <xdr:row>63</xdr:row>
      <xdr:rowOff>26460</xdr:rowOff>
    </xdr:to>
    <xdr:sp macro="" textlink="">
      <xdr:nvSpPr>
        <xdr:cNvPr id="254" name="楕円 253"/>
        <xdr:cNvSpPr/>
      </xdr:nvSpPr>
      <xdr:spPr>
        <a:xfrm>
          <a:off x="7810500" y="1072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133910</xdr:rowOff>
    </xdr:from>
    <xdr:to>
      <xdr:col>45</xdr:col>
      <xdr:colOff>177800</xdr:colOff>
      <xdr:row>62</xdr:row>
      <xdr:rowOff>147110</xdr:rowOff>
    </xdr:to>
    <xdr:cxnSp macro="">
      <xdr:nvCxnSpPr>
        <xdr:cNvPr id="255" name="直線コネクタ 254"/>
        <xdr:cNvCxnSpPr/>
      </xdr:nvCxnSpPr>
      <xdr:spPr>
        <a:xfrm flipV="1">
          <a:off x="7861300" y="10763810"/>
          <a:ext cx="889000" cy="1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94035</xdr:rowOff>
    </xdr:from>
    <xdr:to>
      <xdr:col>36</xdr:col>
      <xdr:colOff>165100</xdr:colOff>
      <xdr:row>63</xdr:row>
      <xdr:rowOff>24185</xdr:rowOff>
    </xdr:to>
    <xdr:sp macro="" textlink="">
      <xdr:nvSpPr>
        <xdr:cNvPr id="256" name="楕円 255"/>
        <xdr:cNvSpPr/>
      </xdr:nvSpPr>
      <xdr:spPr>
        <a:xfrm>
          <a:off x="6921500" y="1072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144835</xdr:rowOff>
    </xdr:from>
    <xdr:to>
      <xdr:col>41</xdr:col>
      <xdr:colOff>50800</xdr:colOff>
      <xdr:row>62</xdr:row>
      <xdr:rowOff>147110</xdr:rowOff>
    </xdr:to>
    <xdr:cxnSp macro="">
      <xdr:nvCxnSpPr>
        <xdr:cNvPr id="257" name="直線コネクタ 256"/>
        <xdr:cNvCxnSpPr/>
      </xdr:nvCxnSpPr>
      <xdr:spPr>
        <a:xfrm>
          <a:off x="6972300" y="10774735"/>
          <a:ext cx="889000" cy="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65570</xdr:rowOff>
    </xdr:from>
    <xdr:ext cx="599010" cy="259045"/>
    <xdr:sp macro="" textlink="">
      <xdr:nvSpPr>
        <xdr:cNvPr id="258" name="n_1aveValue【橋りょう・トンネル】&#10;一人当たり有形固定資産（償却資産）額"/>
        <xdr:cNvSpPr txBox="1"/>
      </xdr:nvSpPr>
      <xdr:spPr>
        <a:xfrm>
          <a:off x="9327095" y="103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95974</xdr:rowOff>
    </xdr:from>
    <xdr:ext cx="599010" cy="259045"/>
    <xdr:sp macro="" textlink="">
      <xdr:nvSpPr>
        <xdr:cNvPr id="259" name="n_2aveValue【橋りょう・トンネル】&#10;一人当たり有形固定資産（償却資産）額"/>
        <xdr:cNvSpPr txBox="1"/>
      </xdr:nvSpPr>
      <xdr:spPr>
        <a:xfrm>
          <a:off x="84507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88776</xdr:rowOff>
    </xdr:from>
    <xdr:ext cx="599010" cy="259045"/>
    <xdr:sp macro="" textlink="">
      <xdr:nvSpPr>
        <xdr:cNvPr id="260" name="n_3aveValue【橋りょう・トンネル】&#10;一人当たり有形固定資産（償却資産）額"/>
        <xdr:cNvSpPr txBox="1"/>
      </xdr:nvSpPr>
      <xdr:spPr>
        <a:xfrm>
          <a:off x="7561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81513</xdr:rowOff>
    </xdr:from>
    <xdr:ext cx="599010" cy="259045"/>
    <xdr:sp macro="" textlink="">
      <xdr:nvSpPr>
        <xdr:cNvPr id="261" name="n_4aveValue【橋りょう・トンネル】&#10;一人当たり有形固定資産（償却資産）額"/>
        <xdr:cNvSpPr txBox="1"/>
      </xdr:nvSpPr>
      <xdr:spPr>
        <a:xfrm>
          <a:off x="6672795" y="1036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3153</xdr:rowOff>
    </xdr:from>
    <xdr:ext cx="599010" cy="259045"/>
    <xdr:sp macro="" textlink="">
      <xdr:nvSpPr>
        <xdr:cNvPr id="262" name="n_1mainValue【橋りょう・トンネル】&#10;一人当たり有形固定資産（償却資産）額"/>
        <xdr:cNvSpPr txBox="1"/>
      </xdr:nvSpPr>
      <xdr:spPr>
        <a:xfrm>
          <a:off x="9327095" y="10804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4387</xdr:rowOff>
    </xdr:from>
    <xdr:ext cx="599010" cy="259045"/>
    <xdr:sp macro="" textlink="">
      <xdr:nvSpPr>
        <xdr:cNvPr id="263" name="n_2mainValue【橋りょう・トンネル】&#10;一人当たり有形固定資産（償却資産）額"/>
        <xdr:cNvSpPr txBox="1"/>
      </xdr:nvSpPr>
      <xdr:spPr>
        <a:xfrm>
          <a:off x="8450795" y="10805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17587</xdr:rowOff>
    </xdr:from>
    <xdr:ext cx="534377" cy="259045"/>
    <xdr:sp macro="" textlink="">
      <xdr:nvSpPr>
        <xdr:cNvPr id="264" name="n_3mainValue【橋りょう・トンネル】&#10;一人当たり有形固定資産（償却資産）額"/>
        <xdr:cNvSpPr txBox="1"/>
      </xdr:nvSpPr>
      <xdr:spPr>
        <a:xfrm>
          <a:off x="7594111" y="1081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15312</xdr:rowOff>
    </xdr:from>
    <xdr:ext cx="599010" cy="259045"/>
    <xdr:sp macro="" textlink="">
      <xdr:nvSpPr>
        <xdr:cNvPr id="265" name="n_4mainValue【橋りょう・トンネル】&#10;一人当たり有形固定資産（償却資産）額"/>
        <xdr:cNvSpPr txBox="1"/>
      </xdr:nvSpPr>
      <xdr:spPr>
        <a:xfrm>
          <a:off x="6672795" y="1081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87630</xdr:rowOff>
    </xdr:from>
    <xdr:to>
      <xdr:col>24</xdr:col>
      <xdr:colOff>62865</xdr:colOff>
      <xdr:row>85</xdr:row>
      <xdr:rowOff>11430</xdr:rowOff>
    </xdr:to>
    <xdr:cxnSp macro="">
      <xdr:nvCxnSpPr>
        <xdr:cNvPr id="290" name="直線コネクタ 289"/>
        <xdr:cNvCxnSpPr/>
      </xdr:nvCxnSpPr>
      <xdr:spPr>
        <a:xfrm flipV="1">
          <a:off x="4634865" y="1346073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15257</xdr:rowOff>
    </xdr:from>
    <xdr:ext cx="405111" cy="259045"/>
    <xdr:sp macro="" textlink="">
      <xdr:nvSpPr>
        <xdr:cNvPr id="291" name="【公営住宅】&#10;有形固定資産減価償却率最小値テキスト"/>
        <xdr:cNvSpPr txBox="1"/>
      </xdr:nvSpPr>
      <xdr:spPr>
        <a:xfrm>
          <a:off x="46736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xdr:rowOff>
    </xdr:from>
    <xdr:to>
      <xdr:col>24</xdr:col>
      <xdr:colOff>152400</xdr:colOff>
      <xdr:row>85</xdr:row>
      <xdr:rowOff>11430</xdr:rowOff>
    </xdr:to>
    <xdr:cxnSp macro="">
      <xdr:nvCxnSpPr>
        <xdr:cNvPr id="292" name="直線コネクタ 291"/>
        <xdr:cNvCxnSpPr/>
      </xdr:nvCxnSpPr>
      <xdr:spPr>
        <a:xfrm>
          <a:off x="4546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34307</xdr:rowOff>
    </xdr:from>
    <xdr:ext cx="405111" cy="259045"/>
    <xdr:sp macro="" textlink="">
      <xdr:nvSpPr>
        <xdr:cNvPr id="293" name="【公営住宅】&#10;有形固定資産減価償却率最大値テキスト"/>
        <xdr:cNvSpPr txBox="1"/>
      </xdr:nvSpPr>
      <xdr:spPr>
        <a:xfrm>
          <a:off x="46736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87630</xdr:rowOff>
    </xdr:from>
    <xdr:to>
      <xdr:col>24</xdr:col>
      <xdr:colOff>152400</xdr:colOff>
      <xdr:row>78</xdr:row>
      <xdr:rowOff>87630</xdr:rowOff>
    </xdr:to>
    <xdr:cxnSp macro="">
      <xdr:nvCxnSpPr>
        <xdr:cNvPr id="294" name="直線コネクタ 293"/>
        <xdr:cNvCxnSpPr/>
      </xdr:nvCxnSpPr>
      <xdr:spPr>
        <a:xfrm>
          <a:off x="4546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101616</xdr:rowOff>
    </xdr:from>
    <xdr:ext cx="405111" cy="259045"/>
    <xdr:sp macro="" textlink="">
      <xdr:nvSpPr>
        <xdr:cNvPr id="295" name="【公営住宅】&#10;有形固定資産減価償却率平均値テキスト"/>
        <xdr:cNvSpPr txBox="1"/>
      </xdr:nvSpPr>
      <xdr:spPr>
        <a:xfrm>
          <a:off x="4673600" y="14160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6" name="フローチャート: 判断 295"/>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76836</xdr:rowOff>
    </xdr:from>
    <xdr:to>
      <xdr:col>20</xdr:col>
      <xdr:colOff>38100</xdr:colOff>
      <xdr:row>84</xdr:row>
      <xdr:rowOff>6986</xdr:rowOff>
    </xdr:to>
    <xdr:sp macro="" textlink="">
      <xdr:nvSpPr>
        <xdr:cNvPr id="297" name="フローチャート: 判断 296"/>
        <xdr:cNvSpPr/>
      </xdr:nvSpPr>
      <xdr:spPr>
        <a:xfrm>
          <a:off x="3746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73025</xdr:rowOff>
    </xdr:from>
    <xdr:to>
      <xdr:col>15</xdr:col>
      <xdr:colOff>101600</xdr:colOff>
      <xdr:row>84</xdr:row>
      <xdr:rowOff>3175</xdr:rowOff>
    </xdr:to>
    <xdr:sp macro="" textlink="">
      <xdr:nvSpPr>
        <xdr:cNvPr id="298" name="フローチャート: 判断 297"/>
        <xdr:cNvSpPr/>
      </xdr:nvSpPr>
      <xdr:spPr>
        <a:xfrm>
          <a:off x="2857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99" name="フローチャート: 判断 298"/>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10161</xdr:rowOff>
    </xdr:from>
    <xdr:to>
      <xdr:col>6</xdr:col>
      <xdr:colOff>38100</xdr:colOff>
      <xdr:row>83</xdr:row>
      <xdr:rowOff>111761</xdr:rowOff>
    </xdr:to>
    <xdr:sp macro="" textlink="">
      <xdr:nvSpPr>
        <xdr:cNvPr id="300" name="フローチャート: 判断 299"/>
        <xdr:cNvSpPr/>
      </xdr:nvSpPr>
      <xdr:spPr>
        <a:xfrm>
          <a:off x="1079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107314</xdr:rowOff>
    </xdr:from>
    <xdr:to>
      <xdr:col>24</xdr:col>
      <xdr:colOff>114300</xdr:colOff>
      <xdr:row>84</xdr:row>
      <xdr:rowOff>37464</xdr:rowOff>
    </xdr:to>
    <xdr:sp macro="" textlink="">
      <xdr:nvSpPr>
        <xdr:cNvPr id="306" name="楕円 305"/>
        <xdr:cNvSpPr/>
      </xdr:nvSpPr>
      <xdr:spPr>
        <a:xfrm>
          <a:off x="45847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85741</xdr:rowOff>
    </xdr:from>
    <xdr:ext cx="405111" cy="259045"/>
    <xdr:sp macro="" textlink="">
      <xdr:nvSpPr>
        <xdr:cNvPr id="307" name="【公営住宅】&#10;有形固定資産減価償却率該当値テキスト"/>
        <xdr:cNvSpPr txBox="1"/>
      </xdr:nvSpPr>
      <xdr:spPr>
        <a:xfrm>
          <a:off x="4673600"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74930</xdr:rowOff>
    </xdr:from>
    <xdr:to>
      <xdr:col>20</xdr:col>
      <xdr:colOff>38100</xdr:colOff>
      <xdr:row>84</xdr:row>
      <xdr:rowOff>5080</xdr:rowOff>
    </xdr:to>
    <xdr:sp macro="" textlink="">
      <xdr:nvSpPr>
        <xdr:cNvPr id="308" name="楕円 307"/>
        <xdr:cNvSpPr/>
      </xdr:nvSpPr>
      <xdr:spPr>
        <a:xfrm>
          <a:off x="3746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125730</xdr:rowOff>
    </xdr:from>
    <xdr:to>
      <xdr:col>24</xdr:col>
      <xdr:colOff>63500</xdr:colOff>
      <xdr:row>83</xdr:row>
      <xdr:rowOff>158114</xdr:rowOff>
    </xdr:to>
    <xdr:cxnSp macro="">
      <xdr:nvCxnSpPr>
        <xdr:cNvPr id="309" name="直線コネクタ 308"/>
        <xdr:cNvCxnSpPr/>
      </xdr:nvCxnSpPr>
      <xdr:spPr>
        <a:xfrm>
          <a:off x="3797300" y="1435608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42545</xdr:rowOff>
    </xdr:from>
    <xdr:to>
      <xdr:col>15</xdr:col>
      <xdr:colOff>101600</xdr:colOff>
      <xdr:row>83</xdr:row>
      <xdr:rowOff>144145</xdr:rowOff>
    </xdr:to>
    <xdr:sp macro="" textlink="">
      <xdr:nvSpPr>
        <xdr:cNvPr id="310" name="楕円 309"/>
        <xdr:cNvSpPr/>
      </xdr:nvSpPr>
      <xdr:spPr>
        <a:xfrm>
          <a:off x="2857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93345</xdr:rowOff>
    </xdr:from>
    <xdr:to>
      <xdr:col>19</xdr:col>
      <xdr:colOff>177800</xdr:colOff>
      <xdr:row>83</xdr:row>
      <xdr:rowOff>125730</xdr:rowOff>
    </xdr:to>
    <xdr:cxnSp macro="">
      <xdr:nvCxnSpPr>
        <xdr:cNvPr id="311" name="直線コネクタ 310"/>
        <xdr:cNvCxnSpPr/>
      </xdr:nvCxnSpPr>
      <xdr:spPr>
        <a:xfrm>
          <a:off x="2908300" y="143236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42545</xdr:rowOff>
    </xdr:from>
    <xdr:to>
      <xdr:col>10</xdr:col>
      <xdr:colOff>165100</xdr:colOff>
      <xdr:row>83</xdr:row>
      <xdr:rowOff>144145</xdr:rowOff>
    </xdr:to>
    <xdr:sp macro="" textlink="">
      <xdr:nvSpPr>
        <xdr:cNvPr id="312" name="楕円 311"/>
        <xdr:cNvSpPr/>
      </xdr:nvSpPr>
      <xdr:spPr>
        <a:xfrm>
          <a:off x="1968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93345</xdr:rowOff>
    </xdr:from>
    <xdr:to>
      <xdr:col>15</xdr:col>
      <xdr:colOff>50800</xdr:colOff>
      <xdr:row>83</xdr:row>
      <xdr:rowOff>93345</xdr:rowOff>
    </xdr:to>
    <xdr:cxnSp macro="">
      <xdr:nvCxnSpPr>
        <xdr:cNvPr id="313" name="直線コネクタ 312"/>
        <xdr:cNvCxnSpPr/>
      </xdr:nvCxnSpPr>
      <xdr:spPr>
        <a:xfrm>
          <a:off x="2019300" y="14323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13970</xdr:rowOff>
    </xdr:from>
    <xdr:to>
      <xdr:col>6</xdr:col>
      <xdr:colOff>38100</xdr:colOff>
      <xdr:row>83</xdr:row>
      <xdr:rowOff>115570</xdr:rowOff>
    </xdr:to>
    <xdr:sp macro="" textlink="">
      <xdr:nvSpPr>
        <xdr:cNvPr id="314" name="楕円 313"/>
        <xdr:cNvSpPr/>
      </xdr:nvSpPr>
      <xdr:spPr>
        <a:xfrm>
          <a:off x="1079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64770</xdr:rowOff>
    </xdr:from>
    <xdr:to>
      <xdr:col>10</xdr:col>
      <xdr:colOff>114300</xdr:colOff>
      <xdr:row>83</xdr:row>
      <xdr:rowOff>93345</xdr:rowOff>
    </xdr:to>
    <xdr:cxnSp macro="">
      <xdr:nvCxnSpPr>
        <xdr:cNvPr id="315" name="直線コネクタ 314"/>
        <xdr:cNvCxnSpPr/>
      </xdr:nvCxnSpPr>
      <xdr:spPr>
        <a:xfrm>
          <a:off x="1130300" y="142951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169563</xdr:rowOff>
    </xdr:from>
    <xdr:ext cx="405111" cy="259045"/>
    <xdr:sp macro="" textlink="">
      <xdr:nvSpPr>
        <xdr:cNvPr id="316" name="n_1aveValue【公営住宅】&#10;有形固定資産減価償却率"/>
        <xdr:cNvSpPr txBox="1"/>
      </xdr:nvSpPr>
      <xdr:spPr>
        <a:xfrm>
          <a:off x="35820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165752</xdr:rowOff>
    </xdr:from>
    <xdr:ext cx="405111" cy="259045"/>
    <xdr:sp macro="" textlink="">
      <xdr:nvSpPr>
        <xdr:cNvPr id="317" name="n_2aveValue【公営住宅】&#10;有形固定資産減価償却率"/>
        <xdr:cNvSpPr txBox="1"/>
      </xdr:nvSpPr>
      <xdr:spPr>
        <a:xfrm>
          <a:off x="2705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318" name="n_3aveValue【公営住宅】&#10;有形固定資産減価償却率"/>
        <xdr:cNvSpPr txBox="1"/>
      </xdr:nvSpPr>
      <xdr:spPr>
        <a:xfrm>
          <a:off x="1816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128288</xdr:rowOff>
    </xdr:from>
    <xdr:ext cx="405111" cy="259045"/>
    <xdr:sp macro="" textlink="">
      <xdr:nvSpPr>
        <xdr:cNvPr id="319" name="n_4aveValue【公営住宅】&#10;有形固定資産減価償却率"/>
        <xdr:cNvSpPr txBox="1"/>
      </xdr:nvSpPr>
      <xdr:spPr>
        <a:xfrm>
          <a:off x="927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21607</xdr:rowOff>
    </xdr:from>
    <xdr:ext cx="405111" cy="259045"/>
    <xdr:sp macro="" textlink="">
      <xdr:nvSpPr>
        <xdr:cNvPr id="320" name="n_1mainValue【公営住宅】&#10;有形固定資産減価償却率"/>
        <xdr:cNvSpPr txBox="1"/>
      </xdr:nvSpPr>
      <xdr:spPr>
        <a:xfrm>
          <a:off x="3582044" y="1408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160672</xdr:rowOff>
    </xdr:from>
    <xdr:ext cx="405111" cy="259045"/>
    <xdr:sp macro="" textlink="">
      <xdr:nvSpPr>
        <xdr:cNvPr id="321" name="n_2mainValue【公営住宅】&#10;有形固定資産減価償却率"/>
        <xdr:cNvSpPr txBox="1"/>
      </xdr:nvSpPr>
      <xdr:spPr>
        <a:xfrm>
          <a:off x="2705744" y="1404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135272</xdr:rowOff>
    </xdr:from>
    <xdr:ext cx="405111" cy="259045"/>
    <xdr:sp macro="" textlink="">
      <xdr:nvSpPr>
        <xdr:cNvPr id="322" name="n_3mainValue【公営住宅】&#10;有形固定資産減価償却率"/>
        <xdr:cNvSpPr txBox="1"/>
      </xdr:nvSpPr>
      <xdr:spPr>
        <a:xfrm>
          <a:off x="1816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106697</xdr:rowOff>
    </xdr:from>
    <xdr:ext cx="405111" cy="259045"/>
    <xdr:sp macro="" textlink="">
      <xdr:nvSpPr>
        <xdr:cNvPr id="323" name="n_4mainValue【公営住宅】&#10;有形固定資産減価償却率"/>
        <xdr:cNvSpPr txBox="1"/>
      </xdr:nvSpPr>
      <xdr:spPr>
        <a:xfrm>
          <a:off x="927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17526</xdr:rowOff>
    </xdr:to>
    <xdr:cxnSp macro="">
      <xdr:nvCxnSpPr>
        <xdr:cNvPr id="345" name="直線コネクタ 344"/>
        <xdr:cNvCxnSpPr/>
      </xdr:nvCxnSpPr>
      <xdr:spPr>
        <a:xfrm flipV="1">
          <a:off x="10476865" y="13578078"/>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46" name="【公営住宅】&#10;一人当たり面積最小値テキスト"/>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47" name="直線コネクタ 346"/>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8" name="【公営住宅】&#10;一人当たり面積最大値テキスト"/>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49" name="直線コネクタ 348"/>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99331</xdr:rowOff>
    </xdr:from>
    <xdr:ext cx="469744" cy="259045"/>
    <xdr:sp macro="" textlink="">
      <xdr:nvSpPr>
        <xdr:cNvPr id="350" name="【公営住宅】&#10;一人当たり面積平均値テキスト"/>
        <xdr:cNvSpPr txBox="1"/>
      </xdr:nvSpPr>
      <xdr:spPr>
        <a:xfrm>
          <a:off x="10515600" y="14329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76454</xdr:rowOff>
    </xdr:from>
    <xdr:to>
      <xdr:col>55</xdr:col>
      <xdr:colOff>50800</xdr:colOff>
      <xdr:row>85</xdr:row>
      <xdr:rowOff>6604</xdr:rowOff>
    </xdr:to>
    <xdr:sp macro="" textlink="">
      <xdr:nvSpPr>
        <xdr:cNvPr id="351" name="フローチャート: 判断 350"/>
        <xdr:cNvSpPr/>
      </xdr:nvSpPr>
      <xdr:spPr>
        <a:xfrm>
          <a:off x="10426700" y="1447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80111</xdr:rowOff>
    </xdr:from>
    <xdr:to>
      <xdr:col>50</xdr:col>
      <xdr:colOff>165100</xdr:colOff>
      <xdr:row>85</xdr:row>
      <xdr:rowOff>10261</xdr:rowOff>
    </xdr:to>
    <xdr:sp macro="" textlink="">
      <xdr:nvSpPr>
        <xdr:cNvPr id="352" name="フローチャート: 判断 351"/>
        <xdr:cNvSpPr/>
      </xdr:nvSpPr>
      <xdr:spPr>
        <a:xfrm>
          <a:off x="9588500" y="1448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100228</xdr:rowOff>
    </xdr:from>
    <xdr:to>
      <xdr:col>46</xdr:col>
      <xdr:colOff>38100</xdr:colOff>
      <xdr:row>85</xdr:row>
      <xdr:rowOff>30378</xdr:rowOff>
    </xdr:to>
    <xdr:sp macro="" textlink="">
      <xdr:nvSpPr>
        <xdr:cNvPr id="353" name="フローチャート: 判断 352"/>
        <xdr:cNvSpPr/>
      </xdr:nvSpPr>
      <xdr:spPr>
        <a:xfrm>
          <a:off x="8699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84226</xdr:rowOff>
    </xdr:from>
    <xdr:to>
      <xdr:col>41</xdr:col>
      <xdr:colOff>101600</xdr:colOff>
      <xdr:row>85</xdr:row>
      <xdr:rowOff>14376</xdr:rowOff>
    </xdr:to>
    <xdr:sp macro="" textlink="">
      <xdr:nvSpPr>
        <xdr:cNvPr id="354" name="フローチャート: 判断 353"/>
        <xdr:cNvSpPr/>
      </xdr:nvSpPr>
      <xdr:spPr>
        <a:xfrm>
          <a:off x="7810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124003</xdr:rowOff>
    </xdr:from>
    <xdr:to>
      <xdr:col>36</xdr:col>
      <xdr:colOff>165100</xdr:colOff>
      <xdr:row>85</xdr:row>
      <xdr:rowOff>54153</xdr:rowOff>
    </xdr:to>
    <xdr:sp macro="" textlink="">
      <xdr:nvSpPr>
        <xdr:cNvPr id="355" name="フローチャート: 判断 354"/>
        <xdr:cNvSpPr/>
      </xdr:nvSpPr>
      <xdr:spPr>
        <a:xfrm>
          <a:off x="6921500" y="1452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90170</xdr:rowOff>
    </xdr:from>
    <xdr:to>
      <xdr:col>55</xdr:col>
      <xdr:colOff>50800</xdr:colOff>
      <xdr:row>86</xdr:row>
      <xdr:rowOff>20320</xdr:rowOff>
    </xdr:to>
    <xdr:sp macro="" textlink="">
      <xdr:nvSpPr>
        <xdr:cNvPr id="361" name="楕円 360"/>
        <xdr:cNvSpPr/>
      </xdr:nvSpPr>
      <xdr:spPr>
        <a:xfrm>
          <a:off x="10426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5097</xdr:rowOff>
    </xdr:from>
    <xdr:ext cx="469744" cy="259045"/>
    <xdr:sp macro="" textlink="">
      <xdr:nvSpPr>
        <xdr:cNvPr id="362" name="【公営住宅】&#10;一人当たり面積該当値テキスト"/>
        <xdr:cNvSpPr txBox="1"/>
      </xdr:nvSpPr>
      <xdr:spPr>
        <a:xfrm>
          <a:off x="10515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90627</xdr:rowOff>
    </xdr:from>
    <xdr:to>
      <xdr:col>50</xdr:col>
      <xdr:colOff>165100</xdr:colOff>
      <xdr:row>86</xdr:row>
      <xdr:rowOff>20777</xdr:rowOff>
    </xdr:to>
    <xdr:sp macro="" textlink="">
      <xdr:nvSpPr>
        <xdr:cNvPr id="363" name="楕円 362"/>
        <xdr:cNvSpPr/>
      </xdr:nvSpPr>
      <xdr:spPr>
        <a:xfrm>
          <a:off x="9588500" y="146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140970</xdr:rowOff>
    </xdr:from>
    <xdr:to>
      <xdr:col>55</xdr:col>
      <xdr:colOff>0</xdr:colOff>
      <xdr:row>85</xdr:row>
      <xdr:rowOff>141427</xdr:rowOff>
    </xdr:to>
    <xdr:cxnSp macro="">
      <xdr:nvCxnSpPr>
        <xdr:cNvPr id="364" name="直線コネクタ 363"/>
        <xdr:cNvCxnSpPr/>
      </xdr:nvCxnSpPr>
      <xdr:spPr>
        <a:xfrm flipV="1">
          <a:off x="9639300" y="14714220"/>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91084</xdr:rowOff>
    </xdr:from>
    <xdr:to>
      <xdr:col>46</xdr:col>
      <xdr:colOff>38100</xdr:colOff>
      <xdr:row>86</xdr:row>
      <xdr:rowOff>21234</xdr:rowOff>
    </xdr:to>
    <xdr:sp macro="" textlink="">
      <xdr:nvSpPr>
        <xdr:cNvPr id="365" name="楕円 364"/>
        <xdr:cNvSpPr/>
      </xdr:nvSpPr>
      <xdr:spPr>
        <a:xfrm>
          <a:off x="8699500" y="1466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141427</xdr:rowOff>
    </xdr:from>
    <xdr:to>
      <xdr:col>50</xdr:col>
      <xdr:colOff>114300</xdr:colOff>
      <xdr:row>85</xdr:row>
      <xdr:rowOff>141884</xdr:rowOff>
    </xdr:to>
    <xdr:cxnSp macro="">
      <xdr:nvCxnSpPr>
        <xdr:cNvPr id="366" name="直線コネクタ 365"/>
        <xdr:cNvCxnSpPr/>
      </xdr:nvCxnSpPr>
      <xdr:spPr>
        <a:xfrm flipV="1">
          <a:off x="8750300" y="1471467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86970</xdr:rowOff>
    </xdr:from>
    <xdr:to>
      <xdr:col>41</xdr:col>
      <xdr:colOff>101600</xdr:colOff>
      <xdr:row>86</xdr:row>
      <xdr:rowOff>17120</xdr:rowOff>
    </xdr:to>
    <xdr:sp macro="" textlink="">
      <xdr:nvSpPr>
        <xdr:cNvPr id="367" name="楕円 366"/>
        <xdr:cNvSpPr/>
      </xdr:nvSpPr>
      <xdr:spPr>
        <a:xfrm>
          <a:off x="7810500" y="146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137770</xdr:rowOff>
    </xdr:from>
    <xdr:to>
      <xdr:col>45</xdr:col>
      <xdr:colOff>177800</xdr:colOff>
      <xdr:row>85</xdr:row>
      <xdr:rowOff>141884</xdr:rowOff>
    </xdr:to>
    <xdr:cxnSp macro="">
      <xdr:nvCxnSpPr>
        <xdr:cNvPr id="368" name="直線コネクタ 367"/>
        <xdr:cNvCxnSpPr/>
      </xdr:nvCxnSpPr>
      <xdr:spPr>
        <a:xfrm>
          <a:off x="7861300" y="14711020"/>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87427</xdr:rowOff>
    </xdr:from>
    <xdr:to>
      <xdr:col>36</xdr:col>
      <xdr:colOff>165100</xdr:colOff>
      <xdr:row>86</xdr:row>
      <xdr:rowOff>17577</xdr:rowOff>
    </xdr:to>
    <xdr:sp macro="" textlink="">
      <xdr:nvSpPr>
        <xdr:cNvPr id="369" name="楕円 368"/>
        <xdr:cNvSpPr/>
      </xdr:nvSpPr>
      <xdr:spPr>
        <a:xfrm>
          <a:off x="6921500" y="1466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137770</xdr:rowOff>
    </xdr:from>
    <xdr:to>
      <xdr:col>41</xdr:col>
      <xdr:colOff>50800</xdr:colOff>
      <xdr:row>85</xdr:row>
      <xdr:rowOff>138227</xdr:rowOff>
    </xdr:to>
    <xdr:cxnSp macro="">
      <xdr:nvCxnSpPr>
        <xdr:cNvPr id="370" name="直線コネクタ 369"/>
        <xdr:cNvCxnSpPr/>
      </xdr:nvCxnSpPr>
      <xdr:spPr>
        <a:xfrm flipV="1">
          <a:off x="6972300" y="1471102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26788</xdr:rowOff>
    </xdr:from>
    <xdr:ext cx="469744" cy="259045"/>
    <xdr:sp macro="" textlink="">
      <xdr:nvSpPr>
        <xdr:cNvPr id="371" name="n_1aveValue【公営住宅】&#10;一人当たり面積"/>
        <xdr:cNvSpPr txBox="1"/>
      </xdr:nvSpPr>
      <xdr:spPr>
        <a:xfrm>
          <a:off x="9391727" y="1425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46905</xdr:rowOff>
    </xdr:from>
    <xdr:ext cx="469744" cy="259045"/>
    <xdr:sp macro="" textlink="">
      <xdr:nvSpPr>
        <xdr:cNvPr id="372" name="n_2aveValue【公営住宅】&#10;一人当たり面積"/>
        <xdr:cNvSpPr txBox="1"/>
      </xdr:nvSpPr>
      <xdr:spPr>
        <a:xfrm>
          <a:off x="8515427" y="142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30903</xdr:rowOff>
    </xdr:from>
    <xdr:ext cx="469744" cy="259045"/>
    <xdr:sp macro="" textlink="">
      <xdr:nvSpPr>
        <xdr:cNvPr id="373" name="n_3aveValue【公営住宅】&#10;一人当たり面積"/>
        <xdr:cNvSpPr txBox="1"/>
      </xdr:nvSpPr>
      <xdr:spPr>
        <a:xfrm>
          <a:off x="7626427" y="142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70680</xdr:rowOff>
    </xdr:from>
    <xdr:ext cx="469744" cy="259045"/>
    <xdr:sp macro="" textlink="">
      <xdr:nvSpPr>
        <xdr:cNvPr id="374" name="n_4aveValue【公営住宅】&#10;一人当たり面積"/>
        <xdr:cNvSpPr txBox="1"/>
      </xdr:nvSpPr>
      <xdr:spPr>
        <a:xfrm>
          <a:off x="6737427" y="1430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11904</xdr:rowOff>
    </xdr:from>
    <xdr:ext cx="469744" cy="259045"/>
    <xdr:sp macro="" textlink="">
      <xdr:nvSpPr>
        <xdr:cNvPr id="375" name="n_1mainValue【公営住宅】&#10;一人当たり面積"/>
        <xdr:cNvSpPr txBox="1"/>
      </xdr:nvSpPr>
      <xdr:spPr>
        <a:xfrm>
          <a:off x="9391727" y="1475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12361</xdr:rowOff>
    </xdr:from>
    <xdr:ext cx="469744" cy="259045"/>
    <xdr:sp macro="" textlink="">
      <xdr:nvSpPr>
        <xdr:cNvPr id="376" name="n_2mainValue【公営住宅】&#10;一人当たり面積"/>
        <xdr:cNvSpPr txBox="1"/>
      </xdr:nvSpPr>
      <xdr:spPr>
        <a:xfrm>
          <a:off x="8515427" y="1475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8247</xdr:rowOff>
    </xdr:from>
    <xdr:ext cx="469744" cy="259045"/>
    <xdr:sp macro="" textlink="">
      <xdr:nvSpPr>
        <xdr:cNvPr id="377" name="n_3mainValue【公営住宅】&#10;一人当たり面積"/>
        <xdr:cNvSpPr txBox="1"/>
      </xdr:nvSpPr>
      <xdr:spPr>
        <a:xfrm>
          <a:off x="7626427" y="1475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8704</xdr:rowOff>
    </xdr:from>
    <xdr:ext cx="469744" cy="259045"/>
    <xdr:sp macro="" textlink="">
      <xdr:nvSpPr>
        <xdr:cNvPr id="378" name="n_4mainValue【公営住宅】&#10;一人当たり面積"/>
        <xdr:cNvSpPr txBox="1"/>
      </xdr:nvSpPr>
      <xdr:spPr>
        <a:xfrm>
          <a:off x="6737427" y="1475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7" name="テキスト ボックス 406"/>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9" name="テキスト ボックス 40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1" name="テキスト ボックス 41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3" name="テキスト ボックス 41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5" name="テキスト ボックス 41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62484</xdr:rowOff>
    </xdr:from>
    <xdr:to>
      <xdr:col>85</xdr:col>
      <xdr:colOff>126364</xdr:colOff>
      <xdr:row>41</xdr:row>
      <xdr:rowOff>5334</xdr:rowOff>
    </xdr:to>
    <xdr:cxnSp macro="">
      <xdr:nvCxnSpPr>
        <xdr:cNvPr id="417" name="直線コネクタ 416"/>
        <xdr:cNvCxnSpPr/>
      </xdr:nvCxnSpPr>
      <xdr:spPr>
        <a:xfrm flipV="1">
          <a:off x="16318864" y="572033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9161</xdr:rowOff>
    </xdr:from>
    <xdr:ext cx="405111" cy="259045"/>
    <xdr:sp macro="" textlink="">
      <xdr:nvSpPr>
        <xdr:cNvPr id="418" name="【認定こども園・幼稚園・保育所】&#10;有形固定資産減価償却率最小値テキスト"/>
        <xdr:cNvSpPr txBox="1"/>
      </xdr:nvSpPr>
      <xdr:spPr>
        <a:xfrm>
          <a:off x="16357600" y="703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xdr:rowOff>
    </xdr:from>
    <xdr:to>
      <xdr:col>86</xdr:col>
      <xdr:colOff>25400</xdr:colOff>
      <xdr:row>41</xdr:row>
      <xdr:rowOff>5334</xdr:rowOff>
    </xdr:to>
    <xdr:cxnSp macro="">
      <xdr:nvCxnSpPr>
        <xdr:cNvPr id="419" name="直線コネクタ 418"/>
        <xdr:cNvCxnSpPr/>
      </xdr:nvCxnSpPr>
      <xdr:spPr>
        <a:xfrm>
          <a:off x="16230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9161</xdr:rowOff>
    </xdr:from>
    <xdr:ext cx="405111" cy="259045"/>
    <xdr:sp macro="" textlink="">
      <xdr:nvSpPr>
        <xdr:cNvPr id="420" name="【認定こども園・幼稚園・保育所】&#10;有形固定資産減価償却率最大値テキスト"/>
        <xdr:cNvSpPr txBox="1"/>
      </xdr:nvSpPr>
      <xdr:spPr>
        <a:xfrm>
          <a:off x="16357600" y="549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62484</xdr:rowOff>
    </xdr:from>
    <xdr:to>
      <xdr:col>86</xdr:col>
      <xdr:colOff>25400</xdr:colOff>
      <xdr:row>33</xdr:row>
      <xdr:rowOff>62484</xdr:rowOff>
    </xdr:to>
    <xdr:cxnSp macro="">
      <xdr:nvCxnSpPr>
        <xdr:cNvPr id="421" name="直線コネクタ 420"/>
        <xdr:cNvCxnSpPr/>
      </xdr:nvCxnSpPr>
      <xdr:spPr>
        <a:xfrm>
          <a:off x="16230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109999</xdr:rowOff>
    </xdr:from>
    <xdr:ext cx="405111" cy="259045"/>
    <xdr:sp macro="" textlink="">
      <xdr:nvSpPr>
        <xdr:cNvPr id="422" name="【認定こども園・幼稚園・保育所】&#10;有形固定資産減価償却率平均値テキスト"/>
        <xdr:cNvSpPr txBox="1"/>
      </xdr:nvSpPr>
      <xdr:spPr>
        <a:xfrm>
          <a:off x="16357600" y="6110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87122</xdr:rowOff>
    </xdr:from>
    <xdr:to>
      <xdr:col>85</xdr:col>
      <xdr:colOff>177800</xdr:colOff>
      <xdr:row>37</xdr:row>
      <xdr:rowOff>17272</xdr:rowOff>
    </xdr:to>
    <xdr:sp macro="" textlink="">
      <xdr:nvSpPr>
        <xdr:cNvPr id="423" name="フローチャート: 判断 422"/>
        <xdr:cNvSpPr/>
      </xdr:nvSpPr>
      <xdr:spPr>
        <a:xfrm>
          <a:off x="162687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45974</xdr:rowOff>
    </xdr:from>
    <xdr:to>
      <xdr:col>81</xdr:col>
      <xdr:colOff>101600</xdr:colOff>
      <xdr:row>36</xdr:row>
      <xdr:rowOff>147574</xdr:rowOff>
    </xdr:to>
    <xdr:sp macro="" textlink="">
      <xdr:nvSpPr>
        <xdr:cNvPr id="424" name="フローチャート: 判断 423"/>
        <xdr:cNvSpPr/>
      </xdr:nvSpPr>
      <xdr:spPr>
        <a:xfrm>
          <a:off x="15430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105410</xdr:rowOff>
    </xdr:from>
    <xdr:to>
      <xdr:col>76</xdr:col>
      <xdr:colOff>165100</xdr:colOff>
      <xdr:row>36</xdr:row>
      <xdr:rowOff>35560</xdr:rowOff>
    </xdr:to>
    <xdr:sp macro="" textlink="">
      <xdr:nvSpPr>
        <xdr:cNvPr id="425" name="フローチャート: 判断 424"/>
        <xdr:cNvSpPr/>
      </xdr:nvSpPr>
      <xdr:spPr>
        <a:xfrm>
          <a:off x="14541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16256</xdr:rowOff>
    </xdr:from>
    <xdr:to>
      <xdr:col>72</xdr:col>
      <xdr:colOff>38100</xdr:colOff>
      <xdr:row>35</xdr:row>
      <xdr:rowOff>117856</xdr:rowOff>
    </xdr:to>
    <xdr:sp macro="" textlink="">
      <xdr:nvSpPr>
        <xdr:cNvPr id="426" name="フローチャート: 判断 425"/>
        <xdr:cNvSpPr/>
      </xdr:nvSpPr>
      <xdr:spPr>
        <a:xfrm>
          <a:off x="136525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32258</xdr:rowOff>
    </xdr:from>
    <xdr:to>
      <xdr:col>67</xdr:col>
      <xdr:colOff>101600</xdr:colOff>
      <xdr:row>35</xdr:row>
      <xdr:rowOff>133858</xdr:rowOff>
    </xdr:to>
    <xdr:sp macro="" textlink="">
      <xdr:nvSpPr>
        <xdr:cNvPr id="427" name="フローチャート: 判断 426"/>
        <xdr:cNvSpPr/>
      </xdr:nvSpPr>
      <xdr:spPr>
        <a:xfrm>
          <a:off x="12763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64262</xdr:rowOff>
    </xdr:from>
    <xdr:to>
      <xdr:col>85</xdr:col>
      <xdr:colOff>177800</xdr:colOff>
      <xdr:row>37</xdr:row>
      <xdr:rowOff>165862</xdr:rowOff>
    </xdr:to>
    <xdr:sp macro="" textlink="">
      <xdr:nvSpPr>
        <xdr:cNvPr id="433" name="楕円 432"/>
        <xdr:cNvSpPr/>
      </xdr:nvSpPr>
      <xdr:spPr>
        <a:xfrm>
          <a:off x="162687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42689</xdr:rowOff>
    </xdr:from>
    <xdr:ext cx="405111" cy="259045"/>
    <xdr:sp macro="" textlink="">
      <xdr:nvSpPr>
        <xdr:cNvPr id="434" name="【認定こども園・幼稚園・保育所】&#10;有形固定資産減価償却率該当値テキスト"/>
        <xdr:cNvSpPr txBox="1"/>
      </xdr:nvSpPr>
      <xdr:spPr>
        <a:xfrm>
          <a:off x="16357600" y="638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16256</xdr:rowOff>
    </xdr:from>
    <xdr:to>
      <xdr:col>81</xdr:col>
      <xdr:colOff>101600</xdr:colOff>
      <xdr:row>37</xdr:row>
      <xdr:rowOff>117856</xdr:rowOff>
    </xdr:to>
    <xdr:sp macro="" textlink="">
      <xdr:nvSpPr>
        <xdr:cNvPr id="435" name="楕円 434"/>
        <xdr:cNvSpPr/>
      </xdr:nvSpPr>
      <xdr:spPr>
        <a:xfrm>
          <a:off x="15430500" y="63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67056</xdr:rowOff>
    </xdr:from>
    <xdr:to>
      <xdr:col>85</xdr:col>
      <xdr:colOff>127000</xdr:colOff>
      <xdr:row>37</xdr:row>
      <xdr:rowOff>115062</xdr:rowOff>
    </xdr:to>
    <xdr:cxnSp macro="">
      <xdr:nvCxnSpPr>
        <xdr:cNvPr id="436" name="直線コネクタ 435"/>
        <xdr:cNvCxnSpPr/>
      </xdr:nvCxnSpPr>
      <xdr:spPr>
        <a:xfrm>
          <a:off x="15481300" y="641070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162560</xdr:rowOff>
    </xdr:from>
    <xdr:to>
      <xdr:col>76</xdr:col>
      <xdr:colOff>165100</xdr:colOff>
      <xdr:row>37</xdr:row>
      <xdr:rowOff>92710</xdr:rowOff>
    </xdr:to>
    <xdr:sp macro="" textlink="">
      <xdr:nvSpPr>
        <xdr:cNvPr id="437" name="楕円 436"/>
        <xdr:cNvSpPr/>
      </xdr:nvSpPr>
      <xdr:spPr>
        <a:xfrm>
          <a:off x="14541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41910</xdr:rowOff>
    </xdr:from>
    <xdr:to>
      <xdr:col>81</xdr:col>
      <xdr:colOff>50800</xdr:colOff>
      <xdr:row>37</xdr:row>
      <xdr:rowOff>67056</xdr:rowOff>
    </xdr:to>
    <xdr:cxnSp macro="">
      <xdr:nvCxnSpPr>
        <xdr:cNvPr id="438" name="直線コネクタ 437"/>
        <xdr:cNvCxnSpPr/>
      </xdr:nvCxnSpPr>
      <xdr:spPr>
        <a:xfrm>
          <a:off x="14592300" y="638556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105410</xdr:rowOff>
    </xdr:from>
    <xdr:to>
      <xdr:col>72</xdr:col>
      <xdr:colOff>38100</xdr:colOff>
      <xdr:row>39</xdr:row>
      <xdr:rowOff>35560</xdr:rowOff>
    </xdr:to>
    <xdr:sp macro="" textlink="">
      <xdr:nvSpPr>
        <xdr:cNvPr id="439" name="楕円 438"/>
        <xdr:cNvSpPr/>
      </xdr:nvSpPr>
      <xdr:spPr>
        <a:xfrm>
          <a:off x="13652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41910</xdr:rowOff>
    </xdr:from>
    <xdr:to>
      <xdr:col>76</xdr:col>
      <xdr:colOff>114300</xdr:colOff>
      <xdr:row>38</xdr:row>
      <xdr:rowOff>156210</xdr:rowOff>
    </xdr:to>
    <xdr:cxnSp macro="">
      <xdr:nvCxnSpPr>
        <xdr:cNvPr id="440" name="直線コネクタ 439"/>
        <xdr:cNvCxnSpPr/>
      </xdr:nvCxnSpPr>
      <xdr:spPr>
        <a:xfrm flipV="1">
          <a:off x="13703300" y="638556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61976</xdr:rowOff>
    </xdr:from>
    <xdr:to>
      <xdr:col>67</xdr:col>
      <xdr:colOff>101600</xdr:colOff>
      <xdr:row>38</xdr:row>
      <xdr:rowOff>163576</xdr:rowOff>
    </xdr:to>
    <xdr:sp macro="" textlink="">
      <xdr:nvSpPr>
        <xdr:cNvPr id="441" name="楕円 440"/>
        <xdr:cNvSpPr/>
      </xdr:nvSpPr>
      <xdr:spPr>
        <a:xfrm>
          <a:off x="127635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112776</xdr:rowOff>
    </xdr:from>
    <xdr:to>
      <xdr:col>71</xdr:col>
      <xdr:colOff>177800</xdr:colOff>
      <xdr:row>38</xdr:row>
      <xdr:rowOff>156210</xdr:rowOff>
    </xdr:to>
    <xdr:cxnSp macro="">
      <xdr:nvCxnSpPr>
        <xdr:cNvPr id="442" name="直線コネクタ 441"/>
        <xdr:cNvCxnSpPr/>
      </xdr:nvCxnSpPr>
      <xdr:spPr>
        <a:xfrm>
          <a:off x="12814300" y="662787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164101</xdr:rowOff>
    </xdr:from>
    <xdr:ext cx="405111" cy="259045"/>
    <xdr:sp macro="" textlink="">
      <xdr:nvSpPr>
        <xdr:cNvPr id="443" name="n_1aveValue【認定こども園・幼稚園・保育所】&#10;有形固定資産減価償却率"/>
        <xdr:cNvSpPr txBox="1"/>
      </xdr:nvSpPr>
      <xdr:spPr>
        <a:xfrm>
          <a:off x="152660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52087</xdr:rowOff>
    </xdr:from>
    <xdr:ext cx="405111" cy="259045"/>
    <xdr:sp macro="" textlink="">
      <xdr:nvSpPr>
        <xdr:cNvPr id="444" name="n_2aveValue【認定こども園・幼稚園・保育所】&#10;有形固定資産減価償却率"/>
        <xdr:cNvSpPr txBox="1"/>
      </xdr:nvSpPr>
      <xdr:spPr>
        <a:xfrm>
          <a:off x="14389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134383</xdr:rowOff>
    </xdr:from>
    <xdr:ext cx="405111" cy="259045"/>
    <xdr:sp macro="" textlink="">
      <xdr:nvSpPr>
        <xdr:cNvPr id="445" name="n_3aveValue【認定こども園・幼稚園・保育所】&#10;有形固定資産減価償却率"/>
        <xdr:cNvSpPr txBox="1"/>
      </xdr:nvSpPr>
      <xdr:spPr>
        <a:xfrm>
          <a:off x="13500744"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150385</xdr:rowOff>
    </xdr:from>
    <xdr:ext cx="405111" cy="259045"/>
    <xdr:sp macro="" textlink="">
      <xdr:nvSpPr>
        <xdr:cNvPr id="446" name="n_4aveValue【認定こども園・幼稚園・保育所】&#10;有形固定資産減価償却率"/>
        <xdr:cNvSpPr txBox="1"/>
      </xdr:nvSpPr>
      <xdr:spPr>
        <a:xfrm>
          <a:off x="12611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108983</xdr:rowOff>
    </xdr:from>
    <xdr:ext cx="405111" cy="259045"/>
    <xdr:sp macro="" textlink="">
      <xdr:nvSpPr>
        <xdr:cNvPr id="447" name="n_1mainValue【認定こども園・幼稚園・保育所】&#10;有形固定資産減価償却率"/>
        <xdr:cNvSpPr txBox="1"/>
      </xdr:nvSpPr>
      <xdr:spPr>
        <a:xfrm>
          <a:off x="152660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83837</xdr:rowOff>
    </xdr:from>
    <xdr:ext cx="405111" cy="259045"/>
    <xdr:sp macro="" textlink="">
      <xdr:nvSpPr>
        <xdr:cNvPr id="448" name="n_2mainValue【認定こども園・幼稚園・保育所】&#10;有形固定資産減価償却率"/>
        <xdr:cNvSpPr txBox="1"/>
      </xdr:nvSpPr>
      <xdr:spPr>
        <a:xfrm>
          <a:off x="14389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26687</xdr:rowOff>
    </xdr:from>
    <xdr:ext cx="405111" cy="259045"/>
    <xdr:sp macro="" textlink="">
      <xdr:nvSpPr>
        <xdr:cNvPr id="449" name="n_3mainValue【認定こども園・幼稚園・保育所】&#10;有形固定資産減価償却率"/>
        <xdr:cNvSpPr txBox="1"/>
      </xdr:nvSpPr>
      <xdr:spPr>
        <a:xfrm>
          <a:off x="13500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154703</xdr:rowOff>
    </xdr:from>
    <xdr:ext cx="405111" cy="259045"/>
    <xdr:sp macro="" textlink="">
      <xdr:nvSpPr>
        <xdr:cNvPr id="450" name="n_4mainValue【認定こども園・幼稚園・保育所】&#10;有形固定資産減価償却率"/>
        <xdr:cNvSpPr txBox="1"/>
      </xdr:nvSpPr>
      <xdr:spPr>
        <a:xfrm>
          <a:off x="12611744" y="666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80010</xdr:rowOff>
    </xdr:from>
    <xdr:to>
      <xdr:col>116</xdr:col>
      <xdr:colOff>62864</xdr:colOff>
      <xdr:row>41</xdr:row>
      <xdr:rowOff>144780</xdr:rowOff>
    </xdr:to>
    <xdr:cxnSp macro="">
      <xdr:nvCxnSpPr>
        <xdr:cNvPr id="474" name="直線コネクタ 473"/>
        <xdr:cNvCxnSpPr/>
      </xdr:nvCxnSpPr>
      <xdr:spPr>
        <a:xfrm flipV="1">
          <a:off x="22160864" y="590931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75" name="【認定こども園・幼稚園・保育所】&#10;一人当たり面積最小値テキスト"/>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76" name="直線コネクタ 475"/>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26687</xdr:rowOff>
    </xdr:from>
    <xdr:ext cx="469744" cy="259045"/>
    <xdr:sp macro="" textlink="">
      <xdr:nvSpPr>
        <xdr:cNvPr id="477" name="【認定こども園・幼稚園・保育所】&#10;一人当たり面積最大値テキスト"/>
        <xdr:cNvSpPr txBox="1"/>
      </xdr:nvSpPr>
      <xdr:spPr>
        <a:xfrm>
          <a:off x="22199600" y="568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80010</xdr:rowOff>
    </xdr:from>
    <xdr:to>
      <xdr:col>116</xdr:col>
      <xdr:colOff>152400</xdr:colOff>
      <xdr:row>34</xdr:row>
      <xdr:rowOff>80010</xdr:rowOff>
    </xdr:to>
    <xdr:cxnSp macro="">
      <xdr:nvCxnSpPr>
        <xdr:cNvPr id="478" name="直線コネクタ 477"/>
        <xdr:cNvCxnSpPr/>
      </xdr:nvCxnSpPr>
      <xdr:spPr>
        <a:xfrm>
          <a:off x="22072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63517</xdr:rowOff>
    </xdr:from>
    <xdr:ext cx="469744" cy="259045"/>
    <xdr:sp macro="" textlink="">
      <xdr:nvSpPr>
        <xdr:cNvPr id="479" name="【認定こども園・幼稚園・保育所】&#10;一人当たり面積平均値テキスト"/>
        <xdr:cNvSpPr txBox="1"/>
      </xdr:nvSpPr>
      <xdr:spPr>
        <a:xfrm>
          <a:off x="22199600" y="657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480" name="フローチャート: 判断 479"/>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48260</xdr:rowOff>
    </xdr:from>
    <xdr:to>
      <xdr:col>112</xdr:col>
      <xdr:colOff>38100</xdr:colOff>
      <xdr:row>39</xdr:row>
      <xdr:rowOff>149860</xdr:rowOff>
    </xdr:to>
    <xdr:sp macro="" textlink="">
      <xdr:nvSpPr>
        <xdr:cNvPr id="481" name="フローチャート: 判断 480"/>
        <xdr:cNvSpPr/>
      </xdr:nvSpPr>
      <xdr:spPr>
        <a:xfrm>
          <a:off x="21272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74930</xdr:rowOff>
    </xdr:from>
    <xdr:to>
      <xdr:col>107</xdr:col>
      <xdr:colOff>101600</xdr:colOff>
      <xdr:row>40</xdr:row>
      <xdr:rowOff>5080</xdr:rowOff>
    </xdr:to>
    <xdr:sp macro="" textlink="">
      <xdr:nvSpPr>
        <xdr:cNvPr id="482" name="フローチャート: 判断 481"/>
        <xdr:cNvSpPr/>
      </xdr:nvSpPr>
      <xdr:spPr>
        <a:xfrm>
          <a:off x="20383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40640</xdr:rowOff>
    </xdr:from>
    <xdr:to>
      <xdr:col>102</xdr:col>
      <xdr:colOff>165100</xdr:colOff>
      <xdr:row>39</xdr:row>
      <xdr:rowOff>142240</xdr:rowOff>
    </xdr:to>
    <xdr:sp macro="" textlink="">
      <xdr:nvSpPr>
        <xdr:cNvPr id="483" name="フローチャート: 判断 482"/>
        <xdr:cNvSpPr/>
      </xdr:nvSpPr>
      <xdr:spPr>
        <a:xfrm>
          <a:off x="19494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84" name="フローチャート: 判断 483"/>
        <xdr:cNvSpPr/>
      </xdr:nvSpPr>
      <xdr:spPr>
        <a:xfrm>
          <a:off x="18605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93980</xdr:rowOff>
    </xdr:from>
    <xdr:to>
      <xdr:col>116</xdr:col>
      <xdr:colOff>114300</xdr:colOff>
      <xdr:row>42</xdr:row>
      <xdr:rowOff>24130</xdr:rowOff>
    </xdr:to>
    <xdr:sp macro="" textlink="">
      <xdr:nvSpPr>
        <xdr:cNvPr id="490" name="楕円 489"/>
        <xdr:cNvSpPr/>
      </xdr:nvSpPr>
      <xdr:spPr>
        <a:xfrm>
          <a:off x="221107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8907</xdr:rowOff>
    </xdr:from>
    <xdr:ext cx="469744" cy="259045"/>
    <xdr:sp macro="" textlink="">
      <xdr:nvSpPr>
        <xdr:cNvPr id="491" name="【認定こども園・幼稚園・保育所】&#10;一人当たり面積該当値テキスト"/>
        <xdr:cNvSpPr txBox="1"/>
      </xdr:nvSpPr>
      <xdr:spPr>
        <a:xfrm>
          <a:off x="22199600" y="703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93980</xdr:rowOff>
    </xdr:from>
    <xdr:to>
      <xdr:col>112</xdr:col>
      <xdr:colOff>38100</xdr:colOff>
      <xdr:row>42</xdr:row>
      <xdr:rowOff>24130</xdr:rowOff>
    </xdr:to>
    <xdr:sp macro="" textlink="">
      <xdr:nvSpPr>
        <xdr:cNvPr id="492" name="楕円 491"/>
        <xdr:cNvSpPr/>
      </xdr:nvSpPr>
      <xdr:spPr>
        <a:xfrm>
          <a:off x="21272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144780</xdr:rowOff>
    </xdr:from>
    <xdr:to>
      <xdr:col>116</xdr:col>
      <xdr:colOff>63500</xdr:colOff>
      <xdr:row>41</xdr:row>
      <xdr:rowOff>144780</xdr:rowOff>
    </xdr:to>
    <xdr:cxnSp macro="">
      <xdr:nvCxnSpPr>
        <xdr:cNvPr id="493" name="直線コネクタ 492"/>
        <xdr:cNvCxnSpPr/>
      </xdr:nvCxnSpPr>
      <xdr:spPr>
        <a:xfrm>
          <a:off x="21323300" y="7174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105410</xdr:rowOff>
    </xdr:from>
    <xdr:to>
      <xdr:col>107</xdr:col>
      <xdr:colOff>101600</xdr:colOff>
      <xdr:row>42</xdr:row>
      <xdr:rowOff>35560</xdr:rowOff>
    </xdr:to>
    <xdr:sp macro="" textlink="">
      <xdr:nvSpPr>
        <xdr:cNvPr id="494" name="楕円 493"/>
        <xdr:cNvSpPr/>
      </xdr:nvSpPr>
      <xdr:spPr>
        <a:xfrm>
          <a:off x="20383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144780</xdr:rowOff>
    </xdr:from>
    <xdr:to>
      <xdr:col>111</xdr:col>
      <xdr:colOff>177800</xdr:colOff>
      <xdr:row>41</xdr:row>
      <xdr:rowOff>156210</xdr:rowOff>
    </xdr:to>
    <xdr:cxnSp macro="">
      <xdr:nvCxnSpPr>
        <xdr:cNvPr id="495" name="直線コネクタ 494"/>
        <xdr:cNvCxnSpPr/>
      </xdr:nvCxnSpPr>
      <xdr:spPr>
        <a:xfrm flipV="1">
          <a:off x="20434300" y="71742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105410</xdr:rowOff>
    </xdr:from>
    <xdr:to>
      <xdr:col>102</xdr:col>
      <xdr:colOff>165100</xdr:colOff>
      <xdr:row>42</xdr:row>
      <xdr:rowOff>35560</xdr:rowOff>
    </xdr:to>
    <xdr:sp macro="" textlink="">
      <xdr:nvSpPr>
        <xdr:cNvPr id="496" name="楕円 495"/>
        <xdr:cNvSpPr/>
      </xdr:nvSpPr>
      <xdr:spPr>
        <a:xfrm>
          <a:off x="19494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156210</xdr:rowOff>
    </xdr:from>
    <xdr:to>
      <xdr:col>107</xdr:col>
      <xdr:colOff>50800</xdr:colOff>
      <xdr:row>41</xdr:row>
      <xdr:rowOff>156210</xdr:rowOff>
    </xdr:to>
    <xdr:cxnSp macro="">
      <xdr:nvCxnSpPr>
        <xdr:cNvPr id="497" name="直線コネクタ 496"/>
        <xdr:cNvCxnSpPr/>
      </xdr:nvCxnSpPr>
      <xdr:spPr>
        <a:xfrm>
          <a:off x="19545300" y="718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105410</xdr:rowOff>
    </xdr:from>
    <xdr:to>
      <xdr:col>98</xdr:col>
      <xdr:colOff>38100</xdr:colOff>
      <xdr:row>42</xdr:row>
      <xdr:rowOff>35560</xdr:rowOff>
    </xdr:to>
    <xdr:sp macro="" textlink="">
      <xdr:nvSpPr>
        <xdr:cNvPr id="498" name="楕円 497"/>
        <xdr:cNvSpPr/>
      </xdr:nvSpPr>
      <xdr:spPr>
        <a:xfrm>
          <a:off x="18605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156210</xdr:rowOff>
    </xdr:from>
    <xdr:to>
      <xdr:col>102</xdr:col>
      <xdr:colOff>114300</xdr:colOff>
      <xdr:row>41</xdr:row>
      <xdr:rowOff>156210</xdr:rowOff>
    </xdr:to>
    <xdr:cxnSp macro="">
      <xdr:nvCxnSpPr>
        <xdr:cNvPr id="499" name="直線コネクタ 498"/>
        <xdr:cNvCxnSpPr/>
      </xdr:nvCxnSpPr>
      <xdr:spPr>
        <a:xfrm>
          <a:off x="18656300" y="7185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166387</xdr:rowOff>
    </xdr:from>
    <xdr:ext cx="469744" cy="259045"/>
    <xdr:sp macro="" textlink="">
      <xdr:nvSpPr>
        <xdr:cNvPr id="500" name="n_1aveValue【認定こども園・幼稚園・保育所】&#10;一人当たり面積"/>
        <xdr:cNvSpPr txBox="1"/>
      </xdr:nvSpPr>
      <xdr:spPr>
        <a:xfrm>
          <a:off x="21075727"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21607</xdr:rowOff>
    </xdr:from>
    <xdr:ext cx="469744" cy="259045"/>
    <xdr:sp macro="" textlink="">
      <xdr:nvSpPr>
        <xdr:cNvPr id="501" name="n_2aveValue【認定こども園・幼稚園・保育所】&#10;一人当たり面積"/>
        <xdr:cNvSpPr txBox="1"/>
      </xdr:nvSpPr>
      <xdr:spPr>
        <a:xfrm>
          <a:off x="20199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158767</xdr:rowOff>
    </xdr:from>
    <xdr:ext cx="469744" cy="259045"/>
    <xdr:sp macro="" textlink="">
      <xdr:nvSpPr>
        <xdr:cNvPr id="502" name="n_3aveValue【認定こども園・幼稚園・保育所】&#10;一人当たり面積"/>
        <xdr:cNvSpPr txBox="1"/>
      </xdr:nvSpPr>
      <xdr:spPr>
        <a:xfrm>
          <a:off x="19310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6367</xdr:rowOff>
    </xdr:from>
    <xdr:ext cx="469744" cy="259045"/>
    <xdr:sp macro="" textlink="">
      <xdr:nvSpPr>
        <xdr:cNvPr id="503" name="n_4aveValue【認定こども園・幼稚園・保育所】&#10;一人当たり面積"/>
        <xdr:cNvSpPr txBox="1"/>
      </xdr:nvSpPr>
      <xdr:spPr>
        <a:xfrm>
          <a:off x="18421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15257</xdr:rowOff>
    </xdr:from>
    <xdr:ext cx="469744" cy="259045"/>
    <xdr:sp macro="" textlink="">
      <xdr:nvSpPr>
        <xdr:cNvPr id="504" name="n_1mainValue【認定こども園・幼稚園・保育所】&#10;一人当たり面積"/>
        <xdr:cNvSpPr txBox="1"/>
      </xdr:nvSpPr>
      <xdr:spPr>
        <a:xfrm>
          <a:off x="21075727"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26687</xdr:rowOff>
    </xdr:from>
    <xdr:ext cx="469744" cy="259045"/>
    <xdr:sp macro="" textlink="">
      <xdr:nvSpPr>
        <xdr:cNvPr id="505" name="n_2mainValue【認定こども園・幼稚園・保育所】&#10;一人当たり面積"/>
        <xdr:cNvSpPr txBox="1"/>
      </xdr:nvSpPr>
      <xdr:spPr>
        <a:xfrm>
          <a:off x="20199427"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26687</xdr:rowOff>
    </xdr:from>
    <xdr:ext cx="469744" cy="259045"/>
    <xdr:sp macro="" textlink="">
      <xdr:nvSpPr>
        <xdr:cNvPr id="506" name="n_3mainValue【認定こども園・幼稚園・保育所】&#10;一人当たり面積"/>
        <xdr:cNvSpPr txBox="1"/>
      </xdr:nvSpPr>
      <xdr:spPr>
        <a:xfrm>
          <a:off x="19310427"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26687</xdr:rowOff>
    </xdr:from>
    <xdr:ext cx="469744" cy="259045"/>
    <xdr:sp macro="" textlink="">
      <xdr:nvSpPr>
        <xdr:cNvPr id="507" name="n_4mainValue【認定こども園・幼稚園・保育所】&#10;一人当たり面積"/>
        <xdr:cNvSpPr txBox="1"/>
      </xdr:nvSpPr>
      <xdr:spPr>
        <a:xfrm>
          <a:off x="18421427"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63</xdr:row>
      <xdr:rowOff>164919</xdr:rowOff>
    </xdr:to>
    <xdr:cxnSp macro="">
      <xdr:nvCxnSpPr>
        <xdr:cNvPr id="534" name="直線コネクタ 533"/>
        <xdr:cNvCxnSpPr/>
      </xdr:nvCxnSpPr>
      <xdr:spPr>
        <a:xfrm flipV="1">
          <a:off x="16318864" y="9539151"/>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405111" cy="259045"/>
    <xdr:sp macro="" textlink="">
      <xdr:nvSpPr>
        <xdr:cNvPr id="535" name="【学校施設】&#10;有形固定資産減価償却率最小値テキスト"/>
        <xdr:cNvSpPr txBox="1"/>
      </xdr:nvSpPr>
      <xdr:spPr>
        <a:xfrm>
          <a:off x="16357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536" name="直線コネクタ 535"/>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405111" cy="259045"/>
    <xdr:sp macro="" textlink="">
      <xdr:nvSpPr>
        <xdr:cNvPr id="537" name="【学校施設】&#10;有形固定資産減価償却率最大値テキスト"/>
        <xdr:cNvSpPr txBox="1"/>
      </xdr:nvSpPr>
      <xdr:spPr>
        <a:xfrm>
          <a:off x="163576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538" name="直線コネクタ 537"/>
        <xdr:cNvCxnSpPr/>
      </xdr:nvCxnSpPr>
      <xdr:spPr>
        <a:xfrm>
          <a:off x="16230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89643</xdr:rowOff>
    </xdr:from>
    <xdr:ext cx="405111" cy="259045"/>
    <xdr:sp macro="" textlink="">
      <xdr:nvSpPr>
        <xdr:cNvPr id="539" name="【学校施設】&#10;有形固定資産減価償却率平均値テキスト"/>
        <xdr:cNvSpPr txBox="1"/>
      </xdr:nvSpPr>
      <xdr:spPr>
        <a:xfrm>
          <a:off x="16357600" y="1020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540" name="フローチャート: 判断 539"/>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41" name="フローチャート: 判断 540"/>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42" name="フローチャート: 判断 541"/>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130447</xdr:rowOff>
    </xdr:from>
    <xdr:to>
      <xdr:col>72</xdr:col>
      <xdr:colOff>38100</xdr:colOff>
      <xdr:row>60</xdr:row>
      <xdr:rowOff>60597</xdr:rowOff>
    </xdr:to>
    <xdr:sp macro="" textlink="">
      <xdr:nvSpPr>
        <xdr:cNvPr id="543" name="フローチャート: 判断 542"/>
        <xdr:cNvSpPr/>
      </xdr:nvSpPr>
      <xdr:spPr>
        <a:xfrm>
          <a:off x="13652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44" name="フローチャート: 判断 543"/>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50437</xdr:rowOff>
    </xdr:from>
    <xdr:to>
      <xdr:col>85</xdr:col>
      <xdr:colOff>177800</xdr:colOff>
      <xdr:row>62</xdr:row>
      <xdr:rowOff>152037</xdr:rowOff>
    </xdr:to>
    <xdr:sp macro="" textlink="">
      <xdr:nvSpPr>
        <xdr:cNvPr id="550" name="楕円 549"/>
        <xdr:cNvSpPr/>
      </xdr:nvSpPr>
      <xdr:spPr>
        <a:xfrm>
          <a:off x="162687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28864</xdr:rowOff>
    </xdr:from>
    <xdr:ext cx="405111" cy="259045"/>
    <xdr:sp macro="" textlink="">
      <xdr:nvSpPr>
        <xdr:cNvPr id="551" name="【学校施設】&#10;有形固定資産減価償却率該当値テキスト"/>
        <xdr:cNvSpPr txBox="1"/>
      </xdr:nvSpPr>
      <xdr:spPr>
        <a:xfrm>
          <a:off x="16357600"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7983</xdr:rowOff>
    </xdr:from>
    <xdr:to>
      <xdr:col>81</xdr:col>
      <xdr:colOff>101600</xdr:colOff>
      <xdr:row>62</xdr:row>
      <xdr:rowOff>109583</xdr:rowOff>
    </xdr:to>
    <xdr:sp macro="" textlink="">
      <xdr:nvSpPr>
        <xdr:cNvPr id="552" name="楕円 551"/>
        <xdr:cNvSpPr/>
      </xdr:nvSpPr>
      <xdr:spPr>
        <a:xfrm>
          <a:off x="15430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58783</xdr:rowOff>
    </xdr:from>
    <xdr:to>
      <xdr:col>85</xdr:col>
      <xdr:colOff>127000</xdr:colOff>
      <xdr:row>62</xdr:row>
      <xdr:rowOff>101237</xdr:rowOff>
    </xdr:to>
    <xdr:cxnSp macro="">
      <xdr:nvCxnSpPr>
        <xdr:cNvPr id="553" name="直線コネクタ 552"/>
        <xdr:cNvCxnSpPr/>
      </xdr:nvCxnSpPr>
      <xdr:spPr>
        <a:xfrm>
          <a:off x="15481300" y="1068868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140244</xdr:rowOff>
    </xdr:from>
    <xdr:to>
      <xdr:col>76</xdr:col>
      <xdr:colOff>165100</xdr:colOff>
      <xdr:row>62</xdr:row>
      <xdr:rowOff>70394</xdr:rowOff>
    </xdr:to>
    <xdr:sp macro="" textlink="">
      <xdr:nvSpPr>
        <xdr:cNvPr id="554" name="楕円 553"/>
        <xdr:cNvSpPr/>
      </xdr:nvSpPr>
      <xdr:spPr>
        <a:xfrm>
          <a:off x="14541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19594</xdr:rowOff>
    </xdr:from>
    <xdr:to>
      <xdr:col>81</xdr:col>
      <xdr:colOff>50800</xdr:colOff>
      <xdr:row>62</xdr:row>
      <xdr:rowOff>58783</xdr:rowOff>
    </xdr:to>
    <xdr:cxnSp macro="">
      <xdr:nvCxnSpPr>
        <xdr:cNvPr id="555" name="直線コネクタ 554"/>
        <xdr:cNvCxnSpPr/>
      </xdr:nvCxnSpPr>
      <xdr:spPr>
        <a:xfrm>
          <a:off x="14592300" y="1064949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97790</xdr:rowOff>
    </xdr:from>
    <xdr:to>
      <xdr:col>72</xdr:col>
      <xdr:colOff>38100</xdr:colOff>
      <xdr:row>62</xdr:row>
      <xdr:rowOff>27940</xdr:rowOff>
    </xdr:to>
    <xdr:sp macro="" textlink="">
      <xdr:nvSpPr>
        <xdr:cNvPr id="556" name="楕円 555"/>
        <xdr:cNvSpPr/>
      </xdr:nvSpPr>
      <xdr:spPr>
        <a:xfrm>
          <a:off x="1365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148590</xdr:rowOff>
    </xdr:from>
    <xdr:to>
      <xdr:col>76</xdr:col>
      <xdr:colOff>114300</xdr:colOff>
      <xdr:row>62</xdr:row>
      <xdr:rowOff>19594</xdr:rowOff>
    </xdr:to>
    <xdr:cxnSp macro="">
      <xdr:nvCxnSpPr>
        <xdr:cNvPr id="557" name="直線コネクタ 556"/>
        <xdr:cNvCxnSpPr/>
      </xdr:nvCxnSpPr>
      <xdr:spPr>
        <a:xfrm>
          <a:off x="13703300" y="1060704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146776</xdr:rowOff>
    </xdr:from>
    <xdr:to>
      <xdr:col>67</xdr:col>
      <xdr:colOff>101600</xdr:colOff>
      <xdr:row>62</xdr:row>
      <xdr:rowOff>76926</xdr:rowOff>
    </xdr:to>
    <xdr:sp macro="" textlink="">
      <xdr:nvSpPr>
        <xdr:cNvPr id="558" name="楕円 557"/>
        <xdr:cNvSpPr/>
      </xdr:nvSpPr>
      <xdr:spPr>
        <a:xfrm>
          <a:off x="12763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148590</xdr:rowOff>
    </xdr:from>
    <xdr:to>
      <xdr:col>71</xdr:col>
      <xdr:colOff>177800</xdr:colOff>
      <xdr:row>62</xdr:row>
      <xdr:rowOff>26126</xdr:rowOff>
    </xdr:to>
    <xdr:cxnSp macro="">
      <xdr:nvCxnSpPr>
        <xdr:cNvPr id="559" name="直線コネクタ 558"/>
        <xdr:cNvCxnSpPr/>
      </xdr:nvCxnSpPr>
      <xdr:spPr>
        <a:xfrm flipV="1">
          <a:off x="12814300" y="1060704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158767</xdr:rowOff>
    </xdr:from>
    <xdr:ext cx="405111" cy="259045"/>
    <xdr:sp macro="" textlink="">
      <xdr:nvSpPr>
        <xdr:cNvPr id="560" name="n_1aveValue【学校施設】&#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561" name="n_2aveValue【学校施設】&#10;有形固定資産減価償却率"/>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77124</xdr:rowOff>
    </xdr:from>
    <xdr:ext cx="405111" cy="259045"/>
    <xdr:sp macro="" textlink="">
      <xdr:nvSpPr>
        <xdr:cNvPr id="562" name="n_3aveValue【学校施設】&#10;有形固定資産減価償却率"/>
        <xdr:cNvSpPr txBox="1"/>
      </xdr:nvSpPr>
      <xdr:spPr>
        <a:xfrm>
          <a:off x="13500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563" name="n_4aveValue【学校施設】&#10;有形固定資産減価償却率"/>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100710</xdr:rowOff>
    </xdr:from>
    <xdr:ext cx="405111" cy="259045"/>
    <xdr:sp macro="" textlink="">
      <xdr:nvSpPr>
        <xdr:cNvPr id="564" name="n_1mainValue【学校施設】&#10;有形固定資産減価償却率"/>
        <xdr:cNvSpPr txBox="1"/>
      </xdr:nvSpPr>
      <xdr:spPr>
        <a:xfrm>
          <a:off x="152660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61521</xdr:rowOff>
    </xdr:from>
    <xdr:ext cx="405111" cy="259045"/>
    <xdr:sp macro="" textlink="">
      <xdr:nvSpPr>
        <xdr:cNvPr id="565" name="n_2mainValue【学校施設】&#10;有形固定資産減価償却率"/>
        <xdr:cNvSpPr txBox="1"/>
      </xdr:nvSpPr>
      <xdr:spPr>
        <a:xfrm>
          <a:off x="14389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19067</xdr:rowOff>
    </xdr:from>
    <xdr:ext cx="405111" cy="259045"/>
    <xdr:sp macro="" textlink="">
      <xdr:nvSpPr>
        <xdr:cNvPr id="566" name="n_3mainValue【学校施設】&#10;有形固定資産減価償却率"/>
        <xdr:cNvSpPr txBox="1"/>
      </xdr:nvSpPr>
      <xdr:spPr>
        <a:xfrm>
          <a:off x="13500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68053</xdr:rowOff>
    </xdr:from>
    <xdr:ext cx="405111" cy="259045"/>
    <xdr:sp macro="" textlink="">
      <xdr:nvSpPr>
        <xdr:cNvPr id="567" name="n_4mainValue【学校施設】&#10;有形固定資産減価償却率"/>
        <xdr:cNvSpPr txBox="1"/>
      </xdr:nvSpPr>
      <xdr:spPr>
        <a:xfrm>
          <a:off x="12611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128270</xdr:rowOff>
    </xdr:from>
    <xdr:to>
      <xdr:col>116</xdr:col>
      <xdr:colOff>62864</xdr:colOff>
      <xdr:row>64</xdr:row>
      <xdr:rowOff>119380</xdr:rowOff>
    </xdr:to>
    <xdr:cxnSp macro="">
      <xdr:nvCxnSpPr>
        <xdr:cNvPr id="592" name="直線コネクタ 591"/>
        <xdr:cNvCxnSpPr/>
      </xdr:nvCxnSpPr>
      <xdr:spPr>
        <a:xfrm flipV="1">
          <a:off x="22160864" y="9729470"/>
          <a:ext cx="0" cy="1362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123207</xdr:rowOff>
    </xdr:from>
    <xdr:ext cx="469744" cy="259045"/>
    <xdr:sp macro="" textlink="">
      <xdr:nvSpPr>
        <xdr:cNvPr id="593" name="【学校施設】&#10;一人当たり面積最小値テキスト"/>
        <xdr:cNvSpPr txBox="1"/>
      </xdr:nvSpPr>
      <xdr:spPr>
        <a:xfrm>
          <a:off x="22199600" y="110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119380</xdr:rowOff>
    </xdr:from>
    <xdr:to>
      <xdr:col>116</xdr:col>
      <xdr:colOff>152400</xdr:colOff>
      <xdr:row>64</xdr:row>
      <xdr:rowOff>119380</xdr:rowOff>
    </xdr:to>
    <xdr:cxnSp macro="">
      <xdr:nvCxnSpPr>
        <xdr:cNvPr id="594" name="直線コネクタ 593"/>
        <xdr:cNvCxnSpPr/>
      </xdr:nvCxnSpPr>
      <xdr:spPr>
        <a:xfrm>
          <a:off x="22072600" y="110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74947</xdr:rowOff>
    </xdr:from>
    <xdr:ext cx="469744" cy="259045"/>
    <xdr:sp macro="" textlink="">
      <xdr:nvSpPr>
        <xdr:cNvPr id="595" name="【学校施設】&#10;一人当たり面積最大値テキスト"/>
        <xdr:cNvSpPr txBox="1"/>
      </xdr:nvSpPr>
      <xdr:spPr>
        <a:xfrm>
          <a:off x="22199600" y="950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128270</xdr:rowOff>
    </xdr:from>
    <xdr:to>
      <xdr:col>116</xdr:col>
      <xdr:colOff>152400</xdr:colOff>
      <xdr:row>56</xdr:row>
      <xdr:rowOff>128270</xdr:rowOff>
    </xdr:to>
    <xdr:cxnSp macro="">
      <xdr:nvCxnSpPr>
        <xdr:cNvPr id="596" name="直線コネクタ 595"/>
        <xdr:cNvCxnSpPr/>
      </xdr:nvCxnSpPr>
      <xdr:spPr>
        <a:xfrm>
          <a:off x="22072600" y="972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165117</xdr:rowOff>
    </xdr:from>
    <xdr:ext cx="469744" cy="259045"/>
    <xdr:sp macro="" textlink="">
      <xdr:nvSpPr>
        <xdr:cNvPr id="597" name="【学校施設】&#10;一人当たり面積平均値テキスト"/>
        <xdr:cNvSpPr txBox="1"/>
      </xdr:nvSpPr>
      <xdr:spPr>
        <a:xfrm>
          <a:off x="22199600" y="10452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142240</xdr:rowOff>
    </xdr:from>
    <xdr:to>
      <xdr:col>116</xdr:col>
      <xdr:colOff>114300</xdr:colOff>
      <xdr:row>62</xdr:row>
      <xdr:rowOff>72390</xdr:rowOff>
    </xdr:to>
    <xdr:sp macro="" textlink="">
      <xdr:nvSpPr>
        <xdr:cNvPr id="598" name="フローチャート: 判断 597"/>
        <xdr:cNvSpPr/>
      </xdr:nvSpPr>
      <xdr:spPr>
        <a:xfrm>
          <a:off x="22110700" y="1060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157480</xdr:rowOff>
    </xdr:from>
    <xdr:to>
      <xdr:col>112</xdr:col>
      <xdr:colOff>38100</xdr:colOff>
      <xdr:row>62</xdr:row>
      <xdr:rowOff>87630</xdr:rowOff>
    </xdr:to>
    <xdr:sp macro="" textlink="">
      <xdr:nvSpPr>
        <xdr:cNvPr id="599" name="フローチャート: 判断 598"/>
        <xdr:cNvSpPr/>
      </xdr:nvSpPr>
      <xdr:spPr>
        <a:xfrm>
          <a:off x="21272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45720</xdr:rowOff>
    </xdr:from>
    <xdr:to>
      <xdr:col>107</xdr:col>
      <xdr:colOff>101600</xdr:colOff>
      <xdr:row>62</xdr:row>
      <xdr:rowOff>147320</xdr:rowOff>
    </xdr:to>
    <xdr:sp macro="" textlink="">
      <xdr:nvSpPr>
        <xdr:cNvPr id="600" name="フローチャート: 判断 599"/>
        <xdr:cNvSpPr/>
      </xdr:nvSpPr>
      <xdr:spPr>
        <a:xfrm>
          <a:off x="20383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57150</xdr:rowOff>
    </xdr:from>
    <xdr:to>
      <xdr:col>102</xdr:col>
      <xdr:colOff>165100</xdr:colOff>
      <xdr:row>62</xdr:row>
      <xdr:rowOff>158750</xdr:rowOff>
    </xdr:to>
    <xdr:sp macro="" textlink="">
      <xdr:nvSpPr>
        <xdr:cNvPr id="601" name="フローチャート: 判断 600"/>
        <xdr:cNvSpPr/>
      </xdr:nvSpPr>
      <xdr:spPr>
        <a:xfrm>
          <a:off x="19494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81280</xdr:rowOff>
    </xdr:from>
    <xdr:to>
      <xdr:col>98</xdr:col>
      <xdr:colOff>38100</xdr:colOff>
      <xdr:row>63</xdr:row>
      <xdr:rowOff>11430</xdr:rowOff>
    </xdr:to>
    <xdr:sp macro="" textlink="">
      <xdr:nvSpPr>
        <xdr:cNvPr id="602" name="フローチャート: 判断 601"/>
        <xdr:cNvSpPr/>
      </xdr:nvSpPr>
      <xdr:spPr>
        <a:xfrm>
          <a:off x="18605500" y="1071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170180</xdr:rowOff>
    </xdr:from>
    <xdr:to>
      <xdr:col>116</xdr:col>
      <xdr:colOff>114300</xdr:colOff>
      <xdr:row>64</xdr:row>
      <xdr:rowOff>100330</xdr:rowOff>
    </xdr:to>
    <xdr:sp macro="" textlink="">
      <xdr:nvSpPr>
        <xdr:cNvPr id="608" name="楕円 607"/>
        <xdr:cNvSpPr/>
      </xdr:nvSpPr>
      <xdr:spPr>
        <a:xfrm>
          <a:off x="22110700" y="109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85107</xdr:rowOff>
    </xdr:from>
    <xdr:ext cx="469744" cy="259045"/>
    <xdr:sp macro="" textlink="">
      <xdr:nvSpPr>
        <xdr:cNvPr id="609" name="【学校施設】&#10;一人当たり面積該当値テキスト"/>
        <xdr:cNvSpPr txBox="1"/>
      </xdr:nvSpPr>
      <xdr:spPr>
        <a:xfrm>
          <a:off x="22199600" y="1088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10160</xdr:rowOff>
    </xdr:from>
    <xdr:to>
      <xdr:col>112</xdr:col>
      <xdr:colOff>38100</xdr:colOff>
      <xdr:row>64</xdr:row>
      <xdr:rowOff>111760</xdr:rowOff>
    </xdr:to>
    <xdr:sp macro="" textlink="">
      <xdr:nvSpPr>
        <xdr:cNvPr id="610" name="楕円 609"/>
        <xdr:cNvSpPr/>
      </xdr:nvSpPr>
      <xdr:spPr>
        <a:xfrm>
          <a:off x="21272500" y="10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49530</xdr:rowOff>
    </xdr:from>
    <xdr:to>
      <xdr:col>116</xdr:col>
      <xdr:colOff>63500</xdr:colOff>
      <xdr:row>64</xdr:row>
      <xdr:rowOff>60960</xdr:rowOff>
    </xdr:to>
    <xdr:cxnSp macro="">
      <xdr:nvCxnSpPr>
        <xdr:cNvPr id="611" name="直線コネクタ 610"/>
        <xdr:cNvCxnSpPr/>
      </xdr:nvCxnSpPr>
      <xdr:spPr>
        <a:xfrm flipV="1">
          <a:off x="21323300" y="110223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16510</xdr:rowOff>
    </xdr:from>
    <xdr:to>
      <xdr:col>107</xdr:col>
      <xdr:colOff>101600</xdr:colOff>
      <xdr:row>64</xdr:row>
      <xdr:rowOff>118110</xdr:rowOff>
    </xdr:to>
    <xdr:sp macro="" textlink="">
      <xdr:nvSpPr>
        <xdr:cNvPr id="612" name="楕円 611"/>
        <xdr:cNvSpPr/>
      </xdr:nvSpPr>
      <xdr:spPr>
        <a:xfrm>
          <a:off x="20383500" y="1098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60960</xdr:rowOff>
    </xdr:from>
    <xdr:to>
      <xdr:col>111</xdr:col>
      <xdr:colOff>177800</xdr:colOff>
      <xdr:row>64</xdr:row>
      <xdr:rowOff>67310</xdr:rowOff>
    </xdr:to>
    <xdr:cxnSp macro="">
      <xdr:nvCxnSpPr>
        <xdr:cNvPr id="613" name="直線コネクタ 612"/>
        <xdr:cNvCxnSpPr/>
      </xdr:nvCxnSpPr>
      <xdr:spPr>
        <a:xfrm flipV="1">
          <a:off x="20434300" y="1103376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160020</xdr:rowOff>
    </xdr:from>
    <xdr:to>
      <xdr:col>102</xdr:col>
      <xdr:colOff>165100</xdr:colOff>
      <xdr:row>64</xdr:row>
      <xdr:rowOff>90170</xdr:rowOff>
    </xdr:to>
    <xdr:sp macro="" textlink="">
      <xdr:nvSpPr>
        <xdr:cNvPr id="614" name="楕円 613"/>
        <xdr:cNvSpPr/>
      </xdr:nvSpPr>
      <xdr:spPr>
        <a:xfrm>
          <a:off x="194945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39370</xdr:rowOff>
    </xdr:from>
    <xdr:to>
      <xdr:col>107</xdr:col>
      <xdr:colOff>50800</xdr:colOff>
      <xdr:row>64</xdr:row>
      <xdr:rowOff>67310</xdr:rowOff>
    </xdr:to>
    <xdr:cxnSp macro="">
      <xdr:nvCxnSpPr>
        <xdr:cNvPr id="615" name="直線コネクタ 614"/>
        <xdr:cNvCxnSpPr/>
      </xdr:nvCxnSpPr>
      <xdr:spPr>
        <a:xfrm>
          <a:off x="19545300" y="1101217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170180</xdr:rowOff>
    </xdr:from>
    <xdr:to>
      <xdr:col>98</xdr:col>
      <xdr:colOff>38100</xdr:colOff>
      <xdr:row>64</xdr:row>
      <xdr:rowOff>100330</xdr:rowOff>
    </xdr:to>
    <xdr:sp macro="" textlink="">
      <xdr:nvSpPr>
        <xdr:cNvPr id="616" name="楕円 615"/>
        <xdr:cNvSpPr/>
      </xdr:nvSpPr>
      <xdr:spPr>
        <a:xfrm>
          <a:off x="18605500" y="109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39370</xdr:rowOff>
    </xdr:from>
    <xdr:to>
      <xdr:col>102</xdr:col>
      <xdr:colOff>114300</xdr:colOff>
      <xdr:row>64</xdr:row>
      <xdr:rowOff>49530</xdr:rowOff>
    </xdr:to>
    <xdr:cxnSp macro="">
      <xdr:nvCxnSpPr>
        <xdr:cNvPr id="617" name="直線コネクタ 616"/>
        <xdr:cNvCxnSpPr/>
      </xdr:nvCxnSpPr>
      <xdr:spPr>
        <a:xfrm flipV="1">
          <a:off x="18656300" y="1101217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104157</xdr:rowOff>
    </xdr:from>
    <xdr:ext cx="469744" cy="259045"/>
    <xdr:sp macro="" textlink="">
      <xdr:nvSpPr>
        <xdr:cNvPr id="618" name="n_1aveValue【学校施設】&#10;一人当たり面積"/>
        <xdr:cNvSpPr txBox="1"/>
      </xdr:nvSpPr>
      <xdr:spPr>
        <a:xfrm>
          <a:off x="210757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163847</xdr:rowOff>
    </xdr:from>
    <xdr:ext cx="469744" cy="259045"/>
    <xdr:sp macro="" textlink="">
      <xdr:nvSpPr>
        <xdr:cNvPr id="619" name="n_2aveValue【学校施設】&#10;一人当たり面積"/>
        <xdr:cNvSpPr txBox="1"/>
      </xdr:nvSpPr>
      <xdr:spPr>
        <a:xfrm>
          <a:off x="2019942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3827</xdr:rowOff>
    </xdr:from>
    <xdr:ext cx="469744" cy="259045"/>
    <xdr:sp macro="" textlink="">
      <xdr:nvSpPr>
        <xdr:cNvPr id="620" name="n_3aveValue【学校施設】&#10;一人当たり面積"/>
        <xdr:cNvSpPr txBox="1"/>
      </xdr:nvSpPr>
      <xdr:spPr>
        <a:xfrm>
          <a:off x="19310427" y="104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27957</xdr:rowOff>
    </xdr:from>
    <xdr:ext cx="469744" cy="259045"/>
    <xdr:sp macro="" textlink="">
      <xdr:nvSpPr>
        <xdr:cNvPr id="621" name="n_4aveValue【学校施設】&#10;一人当たり面積"/>
        <xdr:cNvSpPr txBox="1"/>
      </xdr:nvSpPr>
      <xdr:spPr>
        <a:xfrm>
          <a:off x="18421427"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102887</xdr:rowOff>
    </xdr:from>
    <xdr:ext cx="469744" cy="259045"/>
    <xdr:sp macro="" textlink="">
      <xdr:nvSpPr>
        <xdr:cNvPr id="622" name="n_1mainValue【学校施設】&#10;一人当たり面積"/>
        <xdr:cNvSpPr txBox="1"/>
      </xdr:nvSpPr>
      <xdr:spPr>
        <a:xfrm>
          <a:off x="21075727" y="110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109237</xdr:rowOff>
    </xdr:from>
    <xdr:ext cx="469744" cy="259045"/>
    <xdr:sp macro="" textlink="">
      <xdr:nvSpPr>
        <xdr:cNvPr id="623" name="n_2mainValue【学校施設】&#10;一人当たり面積"/>
        <xdr:cNvSpPr txBox="1"/>
      </xdr:nvSpPr>
      <xdr:spPr>
        <a:xfrm>
          <a:off x="20199427" y="1108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81297</xdr:rowOff>
    </xdr:from>
    <xdr:ext cx="469744" cy="259045"/>
    <xdr:sp macro="" textlink="">
      <xdr:nvSpPr>
        <xdr:cNvPr id="624" name="n_3mainValue【学校施設】&#10;一人当たり面積"/>
        <xdr:cNvSpPr txBox="1"/>
      </xdr:nvSpPr>
      <xdr:spPr>
        <a:xfrm>
          <a:off x="19310427" y="1105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91457</xdr:rowOff>
    </xdr:from>
    <xdr:ext cx="469744" cy="259045"/>
    <xdr:sp macro="" textlink="">
      <xdr:nvSpPr>
        <xdr:cNvPr id="625" name="n_4mainValue【学校施設】&#10;一人当たり面積"/>
        <xdr:cNvSpPr txBox="1"/>
      </xdr:nvSpPr>
      <xdr:spPr>
        <a:xfrm>
          <a:off x="18421427" y="1106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0" name="正方形/長方形 6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1" name="正方形/長方形 6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2" name="正方形/長方形 6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3" name="正方形/長方形 6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4" name="正方形/長方形 6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5" name="正方形/長方形 6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6" name="正方形/長方形 6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7" name="正方形/長方形 65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認定こども園・幼稚園・保育所及び学校施設について、有形固定資産減価償却率が類似団体内平均値を上回っている状況であるものの、耐震補強は完了しており、</a:t>
          </a:r>
          <a:r>
            <a:rPr kumimoji="1" lang="ja-JP" altLang="en-US" sz="1300">
              <a:solidFill>
                <a:schemeClr val="tx1"/>
              </a:solidFill>
              <a:latin typeface="ＭＳ Ｐゴシック" panose="020B0600070205080204" pitchFamily="50" charset="-128"/>
              <a:ea typeface="ＭＳ Ｐゴシック" panose="020B0600070205080204" pitchFamily="50" charset="-128"/>
            </a:rPr>
            <a:t>また藤枝市アセットマネジメント基本方針</a:t>
          </a:r>
          <a:r>
            <a:rPr kumimoji="1" lang="ja-JP" altLang="en-US" sz="1300">
              <a:latin typeface="ＭＳ Ｐゴシック" panose="020B0600070205080204" pitchFamily="50" charset="-128"/>
              <a:ea typeface="ＭＳ Ｐゴシック" panose="020B0600070205080204" pitchFamily="50" charset="-128"/>
            </a:rPr>
            <a:t>に基づいた計画により維持管理を行っているため、施設を使用する上で支障はない状態である。道路についても同様に類似団体内平均値を上回る有形固定資産減価償却率となっている。今後も適切な維持管理、計画的な整備・更新を実施し、長寿命化を図っていく。一方、橋りょう・トンネルについては、藤枝市橋梁長寿命化計画に基づき、耐震化・長寿命化を進めているため、類似団体内平均値と比較して有形固定資産減価償却率が低くなっている。引き続き、藤枝市橋梁長寿命化計画に基づいて適切に維持管理し、長寿命化に取り組んでいく。また、公営住宅については、全国平均と比較すると高い有形固定資産減価償却率であるものの、類似団体内平均値とほぼ同等の数値で推移している。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～平成初期に建設されたものが多く、</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％を超える高い有形固定資産減価償却率となっているため、藤枝市営住宅等長寿命化計画に基づいて維持管理し、長寿命化を図っていく。</a:t>
          </a:r>
        </a:p>
        <a:p>
          <a:r>
            <a:rPr kumimoji="1" lang="ja-JP" altLang="en-US" sz="1300">
              <a:latin typeface="ＭＳ Ｐゴシック" panose="020B0600070205080204" pitchFamily="50" charset="-128"/>
              <a:ea typeface="ＭＳ Ｐゴシック" panose="020B0600070205080204" pitchFamily="50" charset="-128"/>
            </a:rPr>
            <a:t>一人当たり面積については、認定こども園・幼稚園・保育所と学校施設、公営住宅が類似団体内で低い順位となっている。今後の人口動態を踏まえながら、各施設の在り方を検討していく必要がある。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静岡県藤枝市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142,387
140,464
194.06
58,657,677
55,808,756
2,610,127
29,488,593
40,411,572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143527</xdr:rowOff>
    </xdr:from>
    <xdr:ext cx="405111" cy="259045"/>
    <xdr:sp macro="" textlink="">
      <xdr:nvSpPr>
        <xdr:cNvPr id="61" name="【図書館】&#10;有形固定資産減価償却率平均値テキスト"/>
        <xdr:cNvSpPr txBox="1"/>
      </xdr:nvSpPr>
      <xdr:spPr>
        <a:xfrm>
          <a:off x="4673600" y="614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120650</xdr:rowOff>
    </xdr:from>
    <xdr:to>
      <xdr:col>24</xdr:col>
      <xdr:colOff>114300</xdr:colOff>
      <xdr:row>37</xdr:row>
      <xdr:rowOff>50800</xdr:rowOff>
    </xdr:to>
    <xdr:sp macro="" textlink="">
      <xdr:nvSpPr>
        <xdr:cNvPr id="62" name="フローチャート: 判断 61"/>
        <xdr:cNvSpPr/>
      </xdr:nvSpPr>
      <xdr:spPr>
        <a:xfrm>
          <a:off x="45847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99060</xdr:rowOff>
    </xdr:from>
    <xdr:to>
      <xdr:col>20</xdr:col>
      <xdr:colOff>38100</xdr:colOff>
      <xdr:row>37</xdr:row>
      <xdr:rowOff>29210</xdr:rowOff>
    </xdr:to>
    <xdr:sp macro="" textlink="">
      <xdr:nvSpPr>
        <xdr:cNvPr id="63" name="フローチャート: 判断 62"/>
        <xdr:cNvSpPr/>
      </xdr:nvSpPr>
      <xdr:spPr>
        <a:xfrm>
          <a:off x="37465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110490</xdr:rowOff>
    </xdr:from>
    <xdr:to>
      <xdr:col>15</xdr:col>
      <xdr:colOff>101600</xdr:colOff>
      <xdr:row>37</xdr:row>
      <xdr:rowOff>40640</xdr:rowOff>
    </xdr:to>
    <xdr:sp macro="" textlink="">
      <xdr:nvSpPr>
        <xdr:cNvPr id="64" name="フローチャート: 判断 63"/>
        <xdr:cNvSpPr/>
      </xdr:nvSpPr>
      <xdr:spPr>
        <a:xfrm>
          <a:off x="28575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144780</xdr:rowOff>
    </xdr:from>
    <xdr:to>
      <xdr:col>10</xdr:col>
      <xdr:colOff>165100</xdr:colOff>
      <xdr:row>37</xdr:row>
      <xdr:rowOff>74930</xdr:rowOff>
    </xdr:to>
    <xdr:sp macro="" textlink="">
      <xdr:nvSpPr>
        <xdr:cNvPr id="65" name="フローチャート: 判断 64"/>
        <xdr:cNvSpPr/>
      </xdr:nvSpPr>
      <xdr:spPr>
        <a:xfrm>
          <a:off x="1968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161290</xdr:rowOff>
    </xdr:from>
    <xdr:to>
      <xdr:col>6</xdr:col>
      <xdr:colOff>38100</xdr:colOff>
      <xdr:row>37</xdr:row>
      <xdr:rowOff>91440</xdr:rowOff>
    </xdr:to>
    <xdr:sp macro="" textlink="">
      <xdr:nvSpPr>
        <xdr:cNvPr id="66" name="フローチャート: 判断 65"/>
        <xdr:cNvSpPr/>
      </xdr:nvSpPr>
      <xdr:spPr>
        <a:xfrm>
          <a:off x="1079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53340</xdr:rowOff>
    </xdr:from>
    <xdr:to>
      <xdr:col>24</xdr:col>
      <xdr:colOff>114300</xdr:colOff>
      <xdr:row>39</xdr:row>
      <xdr:rowOff>154940</xdr:rowOff>
    </xdr:to>
    <xdr:sp macro="" textlink="">
      <xdr:nvSpPr>
        <xdr:cNvPr id="72" name="楕円 71"/>
        <xdr:cNvSpPr/>
      </xdr:nvSpPr>
      <xdr:spPr>
        <a:xfrm>
          <a:off x="45847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31767</xdr:rowOff>
    </xdr:from>
    <xdr:ext cx="405111" cy="259045"/>
    <xdr:sp macro="" textlink="">
      <xdr:nvSpPr>
        <xdr:cNvPr id="73" name="【図書館】&#10;有形固定資産減価償却率該当値テキスト"/>
        <xdr:cNvSpPr txBox="1"/>
      </xdr:nvSpPr>
      <xdr:spPr>
        <a:xfrm>
          <a:off x="4673600" y="671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24130</xdr:rowOff>
    </xdr:from>
    <xdr:to>
      <xdr:col>20</xdr:col>
      <xdr:colOff>38100</xdr:colOff>
      <xdr:row>39</xdr:row>
      <xdr:rowOff>125730</xdr:rowOff>
    </xdr:to>
    <xdr:sp macro="" textlink="">
      <xdr:nvSpPr>
        <xdr:cNvPr id="74" name="楕円 73"/>
        <xdr:cNvSpPr/>
      </xdr:nvSpPr>
      <xdr:spPr>
        <a:xfrm>
          <a:off x="3746500" y="67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74930</xdr:rowOff>
    </xdr:from>
    <xdr:to>
      <xdr:col>24</xdr:col>
      <xdr:colOff>63500</xdr:colOff>
      <xdr:row>39</xdr:row>
      <xdr:rowOff>104140</xdr:rowOff>
    </xdr:to>
    <xdr:cxnSp macro="">
      <xdr:nvCxnSpPr>
        <xdr:cNvPr id="75" name="直線コネクタ 74"/>
        <xdr:cNvCxnSpPr/>
      </xdr:nvCxnSpPr>
      <xdr:spPr>
        <a:xfrm>
          <a:off x="3797300" y="676148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167640</xdr:rowOff>
    </xdr:from>
    <xdr:to>
      <xdr:col>15</xdr:col>
      <xdr:colOff>101600</xdr:colOff>
      <xdr:row>39</xdr:row>
      <xdr:rowOff>97790</xdr:rowOff>
    </xdr:to>
    <xdr:sp macro="" textlink="">
      <xdr:nvSpPr>
        <xdr:cNvPr id="76" name="楕円 75"/>
        <xdr:cNvSpPr/>
      </xdr:nvSpPr>
      <xdr:spPr>
        <a:xfrm>
          <a:off x="28575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46990</xdr:rowOff>
    </xdr:from>
    <xdr:to>
      <xdr:col>19</xdr:col>
      <xdr:colOff>177800</xdr:colOff>
      <xdr:row>39</xdr:row>
      <xdr:rowOff>74930</xdr:rowOff>
    </xdr:to>
    <xdr:cxnSp macro="">
      <xdr:nvCxnSpPr>
        <xdr:cNvPr id="77" name="直線コネクタ 76"/>
        <xdr:cNvCxnSpPr/>
      </xdr:nvCxnSpPr>
      <xdr:spPr>
        <a:xfrm>
          <a:off x="2908300" y="67335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144780</xdr:rowOff>
    </xdr:from>
    <xdr:to>
      <xdr:col>10</xdr:col>
      <xdr:colOff>165100</xdr:colOff>
      <xdr:row>39</xdr:row>
      <xdr:rowOff>74930</xdr:rowOff>
    </xdr:to>
    <xdr:sp macro="" textlink="">
      <xdr:nvSpPr>
        <xdr:cNvPr id="78" name="楕円 77"/>
        <xdr:cNvSpPr/>
      </xdr:nvSpPr>
      <xdr:spPr>
        <a:xfrm>
          <a:off x="19685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24130</xdr:rowOff>
    </xdr:from>
    <xdr:to>
      <xdr:col>15</xdr:col>
      <xdr:colOff>50800</xdr:colOff>
      <xdr:row>39</xdr:row>
      <xdr:rowOff>46990</xdr:rowOff>
    </xdr:to>
    <xdr:cxnSp macro="">
      <xdr:nvCxnSpPr>
        <xdr:cNvPr id="79" name="直線コネクタ 78"/>
        <xdr:cNvCxnSpPr/>
      </xdr:nvCxnSpPr>
      <xdr:spPr>
        <a:xfrm>
          <a:off x="2019300" y="6710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128270</xdr:rowOff>
    </xdr:from>
    <xdr:to>
      <xdr:col>6</xdr:col>
      <xdr:colOff>38100</xdr:colOff>
      <xdr:row>39</xdr:row>
      <xdr:rowOff>58420</xdr:rowOff>
    </xdr:to>
    <xdr:sp macro="" textlink="">
      <xdr:nvSpPr>
        <xdr:cNvPr id="80" name="楕円 79"/>
        <xdr:cNvSpPr/>
      </xdr:nvSpPr>
      <xdr:spPr>
        <a:xfrm>
          <a:off x="1079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7620</xdr:rowOff>
    </xdr:from>
    <xdr:to>
      <xdr:col>10</xdr:col>
      <xdr:colOff>114300</xdr:colOff>
      <xdr:row>39</xdr:row>
      <xdr:rowOff>24130</xdr:rowOff>
    </xdr:to>
    <xdr:cxnSp macro="">
      <xdr:nvCxnSpPr>
        <xdr:cNvPr id="81" name="直線コネクタ 80"/>
        <xdr:cNvCxnSpPr/>
      </xdr:nvCxnSpPr>
      <xdr:spPr>
        <a:xfrm>
          <a:off x="1130300" y="669417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45737</xdr:rowOff>
    </xdr:from>
    <xdr:ext cx="405111" cy="259045"/>
    <xdr:sp macro="" textlink="">
      <xdr:nvSpPr>
        <xdr:cNvPr id="82" name="n_1aveValue【図書館】&#10;有形固定資産減価償却率"/>
        <xdr:cNvSpPr txBox="1"/>
      </xdr:nvSpPr>
      <xdr:spPr>
        <a:xfrm>
          <a:off x="3582044" y="604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57167</xdr:rowOff>
    </xdr:from>
    <xdr:ext cx="405111" cy="259045"/>
    <xdr:sp macro="" textlink="">
      <xdr:nvSpPr>
        <xdr:cNvPr id="83" name="n_2aveValue【図書館】&#10;有形固定資産減価償却率"/>
        <xdr:cNvSpPr txBox="1"/>
      </xdr:nvSpPr>
      <xdr:spPr>
        <a:xfrm>
          <a:off x="2705744" y="605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91457</xdr:rowOff>
    </xdr:from>
    <xdr:ext cx="405111" cy="259045"/>
    <xdr:sp macro="" textlink="">
      <xdr:nvSpPr>
        <xdr:cNvPr id="84" name="n_3aveValue【図書館】&#10;有形固定資産減価償却率"/>
        <xdr:cNvSpPr txBox="1"/>
      </xdr:nvSpPr>
      <xdr:spPr>
        <a:xfrm>
          <a:off x="1816744" y="609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107967</xdr:rowOff>
    </xdr:from>
    <xdr:ext cx="405111" cy="259045"/>
    <xdr:sp macro="" textlink="">
      <xdr:nvSpPr>
        <xdr:cNvPr id="85" name="n_4aveValue【図書館】&#10;有形固定資産減価償却率"/>
        <xdr:cNvSpPr txBox="1"/>
      </xdr:nvSpPr>
      <xdr:spPr>
        <a:xfrm>
          <a:off x="927744" y="6108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116857</xdr:rowOff>
    </xdr:from>
    <xdr:ext cx="405111" cy="259045"/>
    <xdr:sp macro="" textlink="">
      <xdr:nvSpPr>
        <xdr:cNvPr id="86" name="n_1mainValue【図書館】&#10;有形固定資産減価償却率"/>
        <xdr:cNvSpPr txBox="1"/>
      </xdr:nvSpPr>
      <xdr:spPr>
        <a:xfrm>
          <a:off x="3582044" y="680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88917</xdr:rowOff>
    </xdr:from>
    <xdr:ext cx="405111" cy="259045"/>
    <xdr:sp macro="" textlink="">
      <xdr:nvSpPr>
        <xdr:cNvPr id="87" name="n_2mainValue【図書館】&#10;有形固定資産減価償却率"/>
        <xdr:cNvSpPr txBox="1"/>
      </xdr:nvSpPr>
      <xdr:spPr>
        <a:xfrm>
          <a:off x="2705744" y="677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66057</xdr:rowOff>
    </xdr:from>
    <xdr:ext cx="405111" cy="259045"/>
    <xdr:sp macro="" textlink="">
      <xdr:nvSpPr>
        <xdr:cNvPr id="88" name="n_3mainValue【図書館】&#10;有形固定資産減価償却率"/>
        <xdr:cNvSpPr txBox="1"/>
      </xdr:nvSpPr>
      <xdr:spPr>
        <a:xfrm>
          <a:off x="1816744" y="675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49547</xdr:rowOff>
    </xdr:from>
    <xdr:ext cx="405111" cy="259045"/>
    <xdr:sp macro="" textlink="">
      <xdr:nvSpPr>
        <xdr:cNvPr id="89" name="n_4mainValue【図書館】&#10;有形固定資産減価償却率"/>
        <xdr:cNvSpPr txBox="1"/>
      </xdr:nvSpPr>
      <xdr:spPr>
        <a:xfrm>
          <a:off x="927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7" name="テキスト ボックス 106"/>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9" name="テキスト ボックス 108"/>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1" name="テキスト ボックス 110"/>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41</xdr:row>
      <xdr:rowOff>166007</xdr:rowOff>
    </xdr:to>
    <xdr:cxnSp macro="">
      <xdr:nvCxnSpPr>
        <xdr:cNvPr id="115" name="直線コネクタ 114"/>
        <xdr:cNvCxnSpPr/>
      </xdr:nvCxnSpPr>
      <xdr:spPr>
        <a:xfrm flipV="1">
          <a:off x="10476865" y="5878286"/>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6" name="【図書館】&#10;一人当たり面積最小値テキスト"/>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7" name="直線コネクタ 116"/>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8" name="【図書館】&#10;一人当たり面積最大値テキスト"/>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9" name="直線コネクタ 118"/>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110870</xdr:rowOff>
    </xdr:from>
    <xdr:ext cx="469744" cy="259045"/>
    <xdr:sp macro="" textlink="">
      <xdr:nvSpPr>
        <xdr:cNvPr id="120" name="【図書館】&#10;一人当たり面積平均値テキスト"/>
        <xdr:cNvSpPr txBox="1"/>
      </xdr:nvSpPr>
      <xdr:spPr>
        <a:xfrm>
          <a:off x="10515600" y="662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87993</xdr:rowOff>
    </xdr:from>
    <xdr:to>
      <xdr:col>55</xdr:col>
      <xdr:colOff>50800</xdr:colOff>
      <xdr:row>40</xdr:row>
      <xdr:rowOff>18143</xdr:rowOff>
    </xdr:to>
    <xdr:sp macro="" textlink="">
      <xdr:nvSpPr>
        <xdr:cNvPr id="121" name="フローチャート: 判断 120"/>
        <xdr:cNvSpPr/>
      </xdr:nvSpPr>
      <xdr:spPr>
        <a:xfrm>
          <a:off x="104267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87993</xdr:rowOff>
    </xdr:from>
    <xdr:to>
      <xdr:col>50</xdr:col>
      <xdr:colOff>165100</xdr:colOff>
      <xdr:row>40</xdr:row>
      <xdr:rowOff>18143</xdr:rowOff>
    </xdr:to>
    <xdr:sp macro="" textlink="">
      <xdr:nvSpPr>
        <xdr:cNvPr id="122" name="フローチャート: 判断 121"/>
        <xdr:cNvSpPr/>
      </xdr:nvSpPr>
      <xdr:spPr>
        <a:xfrm>
          <a:off x="9588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120650</xdr:rowOff>
    </xdr:from>
    <xdr:to>
      <xdr:col>46</xdr:col>
      <xdr:colOff>38100</xdr:colOff>
      <xdr:row>40</xdr:row>
      <xdr:rowOff>50800</xdr:rowOff>
    </xdr:to>
    <xdr:sp macro="" textlink="">
      <xdr:nvSpPr>
        <xdr:cNvPr id="123" name="フローチャート: 判断 122"/>
        <xdr:cNvSpPr/>
      </xdr:nvSpPr>
      <xdr:spPr>
        <a:xfrm>
          <a:off x="8699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131535</xdr:rowOff>
    </xdr:from>
    <xdr:to>
      <xdr:col>41</xdr:col>
      <xdr:colOff>101600</xdr:colOff>
      <xdr:row>40</xdr:row>
      <xdr:rowOff>61685</xdr:rowOff>
    </xdr:to>
    <xdr:sp macro="" textlink="">
      <xdr:nvSpPr>
        <xdr:cNvPr id="124" name="フローチャート: 判断 123"/>
        <xdr:cNvSpPr/>
      </xdr:nvSpPr>
      <xdr:spPr>
        <a:xfrm>
          <a:off x="7810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142422</xdr:rowOff>
    </xdr:from>
    <xdr:to>
      <xdr:col>36</xdr:col>
      <xdr:colOff>165100</xdr:colOff>
      <xdr:row>40</xdr:row>
      <xdr:rowOff>72572</xdr:rowOff>
    </xdr:to>
    <xdr:sp macro="" textlink="">
      <xdr:nvSpPr>
        <xdr:cNvPr id="125" name="フローチャート: 判断 124"/>
        <xdr:cNvSpPr/>
      </xdr:nvSpPr>
      <xdr:spPr>
        <a:xfrm>
          <a:off x="6921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115207</xdr:rowOff>
    </xdr:from>
    <xdr:to>
      <xdr:col>55</xdr:col>
      <xdr:colOff>50800</xdr:colOff>
      <xdr:row>42</xdr:row>
      <xdr:rowOff>45357</xdr:rowOff>
    </xdr:to>
    <xdr:sp macro="" textlink="">
      <xdr:nvSpPr>
        <xdr:cNvPr id="131" name="楕円 130"/>
        <xdr:cNvSpPr/>
      </xdr:nvSpPr>
      <xdr:spPr>
        <a:xfrm>
          <a:off x="104267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30134</xdr:rowOff>
    </xdr:from>
    <xdr:ext cx="469744" cy="259045"/>
    <xdr:sp macro="" textlink="">
      <xdr:nvSpPr>
        <xdr:cNvPr id="132" name="【図書館】&#10;一人当たり面積該当値テキスト"/>
        <xdr:cNvSpPr txBox="1"/>
      </xdr:nvSpPr>
      <xdr:spPr>
        <a:xfrm>
          <a:off x="10515600" y="705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115207</xdr:rowOff>
    </xdr:from>
    <xdr:to>
      <xdr:col>50</xdr:col>
      <xdr:colOff>165100</xdr:colOff>
      <xdr:row>42</xdr:row>
      <xdr:rowOff>45357</xdr:rowOff>
    </xdr:to>
    <xdr:sp macro="" textlink="">
      <xdr:nvSpPr>
        <xdr:cNvPr id="133" name="楕円 132"/>
        <xdr:cNvSpPr/>
      </xdr:nvSpPr>
      <xdr:spPr>
        <a:xfrm>
          <a:off x="9588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166007</xdr:rowOff>
    </xdr:from>
    <xdr:to>
      <xdr:col>55</xdr:col>
      <xdr:colOff>0</xdr:colOff>
      <xdr:row>41</xdr:row>
      <xdr:rowOff>166007</xdr:rowOff>
    </xdr:to>
    <xdr:cxnSp macro="">
      <xdr:nvCxnSpPr>
        <xdr:cNvPr id="134" name="直線コネクタ 133"/>
        <xdr:cNvCxnSpPr/>
      </xdr:nvCxnSpPr>
      <xdr:spPr>
        <a:xfrm>
          <a:off x="9639300" y="719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115207</xdr:rowOff>
    </xdr:from>
    <xdr:to>
      <xdr:col>46</xdr:col>
      <xdr:colOff>38100</xdr:colOff>
      <xdr:row>42</xdr:row>
      <xdr:rowOff>45357</xdr:rowOff>
    </xdr:to>
    <xdr:sp macro="" textlink="">
      <xdr:nvSpPr>
        <xdr:cNvPr id="135" name="楕円 134"/>
        <xdr:cNvSpPr/>
      </xdr:nvSpPr>
      <xdr:spPr>
        <a:xfrm>
          <a:off x="8699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166007</xdr:rowOff>
    </xdr:from>
    <xdr:to>
      <xdr:col>50</xdr:col>
      <xdr:colOff>114300</xdr:colOff>
      <xdr:row>41</xdr:row>
      <xdr:rowOff>166007</xdr:rowOff>
    </xdr:to>
    <xdr:cxnSp macro="">
      <xdr:nvCxnSpPr>
        <xdr:cNvPr id="136" name="直線コネクタ 135"/>
        <xdr:cNvCxnSpPr/>
      </xdr:nvCxnSpPr>
      <xdr:spPr>
        <a:xfrm>
          <a:off x="8750300" y="719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115207</xdr:rowOff>
    </xdr:from>
    <xdr:to>
      <xdr:col>41</xdr:col>
      <xdr:colOff>101600</xdr:colOff>
      <xdr:row>42</xdr:row>
      <xdr:rowOff>45357</xdr:rowOff>
    </xdr:to>
    <xdr:sp macro="" textlink="">
      <xdr:nvSpPr>
        <xdr:cNvPr id="137" name="楕円 136"/>
        <xdr:cNvSpPr/>
      </xdr:nvSpPr>
      <xdr:spPr>
        <a:xfrm>
          <a:off x="7810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166007</xdr:rowOff>
    </xdr:from>
    <xdr:to>
      <xdr:col>45</xdr:col>
      <xdr:colOff>177800</xdr:colOff>
      <xdr:row>41</xdr:row>
      <xdr:rowOff>166007</xdr:rowOff>
    </xdr:to>
    <xdr:cxnSp macro="">
      <xdr:nvCxnSpPr>
        <xdr:cNvPr id="138" name="直線コネクタ 137"/>
        <xdr:cNvCxnSpPr/>
      </xdr:nvCxnSpPr>
      <xdr:spPr>
        <a:xfrm>
          <a:off x="7861300" y="719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115207</xdr:rowOff>
    </xdr:from>
    <xdr:to>
      <xdr:col>36</xdr:col>
      <xdr:colOff>165100</xdr:colOff>
      <xdr:row>42</xdr:row>
      <xdr:rowOff>45357</xdr:rowOff>
    </xdr:to>
    <xdr:sp macro="" textlink="">
      <xdr:nvSpPr>
        <xdr:cNvPr id="139" name="楕円 138"/>
        <xdr:cNvSpPr/>
      </xdr:nvSpPr>
      <xdr:spPr>
        <a:xfrm>
          <a:off x="6921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166007</xdr:rowOff>
    </xdr:from>
    <xdr:to>
      <xdr:col>41</xdr:col>
      <xdr:colOff>50800</xdr:colOff>
      <xdr:row>41</xdr:row>
      <xdr:rowOff>166007</xdr:rowOff>
    </xdr:to>
    <xdr:cxnSp macro="">
      <xdr:nvCxnSpPr>
        <xdr:cNvPr id="140" name="直線コネクタ 139"/>
        <xdr:cNvCxnSpPr/>
      </xdr:nvCxnSpPr>
      <xdr:spPr>
        <a:xfrm>
          <a:off x="6972300" y="719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34670</xdr:rowOff>
    </xdr:from>
    <xdr:ext cx="469744" cy="259045"/>
    <xdr:sp macro="" textlink="">
      <xdr:nvSpPr>
        <xdr:cNvPr id="141" name="n_1aveValue【図書館】&#10;一人当たり面積"/>
        <xdr:cNvSpPr txBox="1"/>
      </xdr:nvSpPr>
      <xdr:spPr>
        <a:xfrm>
          <a:off x="939172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67327</xdr:rowOff>
    </xdr:from>
    <xdr:ext cx="469744" cy="259045"/>
    <xdr:sp macro="" textlink="">
      <xdr:nvSpPr>
        <xdr:cNvPr id="142" name="n_2aveValue【図書館】&#10;一人当たり面積"/>
        <xdr:cNvSpPr txBox="1"/>
      </xdr:nvSpPr>
      <xdr:spPr>
        <a:xfrm>
          <a:off x="8515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78212</xdr:rowOff>
    </xdr:from>
    <xdr:ext cx="469744" cy="259045"/>
    <xdr:sp macro="" textlink="">
      <xdr:nvSpPr>
        <xdr:cNvPr id="143" name="n_3aveValue【図書館】&#10;一人当たり面積"/>
        <xdr:cNvSpPr txBox="1"/>
      </xdr:nvSpPr>
      <xdr:spPr>
        <a:xfrm>
          <a:off x="7626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89099</xdr:rowOff>
    </xdr:from>
    <xdr:ext cx="469744" cy="259045"/>
    <xdr:sp macro="" textlink="">
      <xdr:nvSpPr>
        <xdr:cNvPr id="144" name="n_4aveValue【図書館】&#10;一人当たり面積"/>
        <xdr:cNvSpPr txBox="1"/>
      </xdr:nvSpPr>
      <xdr:spPr>
        <a:xfrm>
          <a:off x="67374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36484</xdr:rowOff>
    </xdr:from>
    <xdr:ext cx="469744" cy="259045"/>
    <xdr:sp macro="" textlink="">
      <xdr:nvSpPr>
        <xdr:cNvPr id="145" name="n_1mainValue【図書館】&#10;一人当たり面積"/>
        <xdr:cNvSpPr txBox="1"/>
      </xdr:nvSpPr>
      <xdr:spPr>
        <a:xfrm>
          <a:off x="9391727" y="723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36484</xdr:rowOff>
    </xdr:from>
    <xdr:ext cx="469744" cy="259045"/>
    <xdr:sp macro="" textlink="">
      <xdr:nvSpPr>
        <xdr:cNvPr id="146" name="n_2mainValue【図書館】&#10;一人当たり面積"/>
        <xdr:cNvSpPr txBox="1"/>
      </xdr:nvSpPr>
      <xdr:spPr>
        <a:xfrm>
          <a:off x="8515427" y="723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36484</xdr:rowOff>
    </xdr:from>
    <xdr:ext cx="469744" cy="259045"/>
    <xdr:sp macro="" textlink="">
      <xdr:nvSpPr>
        <xdr:cNvPr id="147" name="n_3mainValue【図書館】&#10;一人当たり面積"/>
        <xdr:cNvSpPr txBox="1"/>
      </xdr:nvSpPr>
      <xdr:spPr>
        <a:xfrm>
          <a:off x="7626427" y="723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36484</xdr:rowOff>
    </xdr:from>
    <xdr:ext cx="469744" cy="259045"/>
    <xdr:sp macro="" textlink="">
      <xdr:nvSpPr>
        <xdr:cNvPr id="148" name="n_4mainValue【図書館】&#10;一人当たり面積"/>
        <xdr:cNvSpPr txBox="1"/>
      </xdr:nvSpPr>
      <xdr:spPr>
        <a:xfrm>
          <a:off x="6737427" y="723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34290</xdr:rowOff>
    </xdr:to>
    <xdr:cxnSp macro="">
      <xdr:nvCxnSpPr>
        <xdr:cNvPr id="173" name="直線コネクタ 172"/>
        <xdr:cNvCxnSpPr/>
      </xdr:nvCxnSpPr>
      <xdr:spPr>
        <a:xfrm flipV="1">
          <a:off x="4634865" y="9759315"/>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74"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75" name="直線コネクタ 174"/>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76" name="【体育館・プール】&#10;有形固定資産減価償却率最大値テキスト"/>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77" name="直線コネクタ 176"/>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17162</xdr:rowOff>
    </xdr:from>
    <xdr:ext cx="405111" cy="259045"/>
    <xdr:sp macro="" textlink="">
      <xdr:nvSpPr>
        <xdr:cNvPr id="178" name="【体育館・プール】&#10;有形固定資産減価償却率平均値テキスト"/>
        <xdr:cNvSpPr txBox="1"/>
      </xdr:nvSpPr>
      <xdr:spPr>
        <a:xfrm>
          <a:off x="46736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79" name="フローチャート: 判断 178"/>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xdr:rowOff>
    </xdr:from>
    <xdr:to>
      <xdr:col>20</xdr:col>
      <xdr:colOff>38100</xdr:colOff>
      <xdr:row>60</xdr:row>
      <xdr:rowOff>109855</xdr:rowOff>
    </xdr:to>
    <xdr:sp macro="" textlink="">
      <xdr:nvSpPr>
        <xdr:cNvPr id="180" name="フローチャート: 判断 179"/>
        <xdr:cNvSpPr/>
      </xdr:nvSpPr>
      <xdr:spPr>
        <a:xfrm>
          <a:off x="3746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139700</xdr:rowOff>
    </xdr:from>
    <xdr:to>
      <xdr:col>15</xdr:col>
      <xdr:colOff>101600</xdr:colOff>
      <xdr:row>60</xdr:row>
      <xdr:rowOff>69850</xdr:rowOff>
    </xdr:to>
    <xdr:sp macro="" textlink="">
      <xdr:nvSpPr>
        <xdr:cNvPr id="181" name="フローチャート: 判断 180"/>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2" name="フローチャート: 判断 181"/>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111125</xdr:rowOff>
    </xdr:from>
    <xdr:to>
      <xdr:col>6</xdr:col>
      <xdr:colOff>38100</xdr:colOff>
      <xdr:row>60</xdr:row>
      <xdr:rowOff>41275</xdr:rowOff>
    </xdr:to>
    <xdr:sp macro="" textlink="">
      <xdr:nvSpPr>
        <xdr:cNvPr id="183" name="フローチャート: 判断 182"/>
        <xdr:cNvSpPr/>
      </xdr:nvSpPr>
      <xdr:spPr>
        <a:xfrm>
          <a:off x="1079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126365</xdr:rowOff>
    </xdr:from>
    <xdr:to>
      <xdr:col>24</xdr:col>
      <xdr:colOff>114300</xdr:colOff>
      <xdr:row>60</xdr:row>
      <xdr:rowOff>56515</xdr:rowOff>
    </xdr:to>
    <xdr:sp macro="" textlink="">
      <xdr:nvSpPr>
        <xdr:cNvPr id="189" name="楕円 188"/>
        <xdr:cNvSpPr/>
      </xdr:nvSpPr>
      <xdr:spPr>
        <a:xfrm>
          <a:off x="45847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149242</xdr:rowOff>
    </xdr:from>
    <xdr:ext cx="405111" cy="259045"/>
    <xdr:sp macro="" textlink="">
      <xdr:nvSpPr>
        <xdr:cNvPr id="190" name="【体育館・プール】&#10;有形固定資産減価償却率該当値テキスト"/>
        <xdr:cNvSpPr txBox="1"/>
      </xdr:nvSpPr>
      <xdr:spPr>
        <a:xfrm>
          <a:off x="4673600"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80645</xdr:rowOff>
    </xdr:from>
    <xdr:to>
      <xdr:col>20</xdr:col>
      <xdr:colOff>38100</xdr:colOff>
      <xdr:row>60</xdr:row>
      <xdr:rowOff>10795</xdr:rowOff>
    </xdr:to>
    <xdr:sp macro="" textlink="">
      <xdr:nvSpPr>
        <xdr:cNvPr id="191" name="楕円 190"/>
        <xdr:cNvSpPr/>
      </xdr:nvSpPr>
      <xdr:spPr>
        <a:xfrm>
          <a:off x="3746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131445</xdr:rowOff>
    </xdr:from>
    <xdr:to>
      <xdr:col>24</xdr:col>
      <xdr:colOff>63500</xdr:colOff>
      <xdr:row>60</xdr:row>
      <xdr:rowOff>5715</xdr:rowOff>
    </xdr:to>
    <xdr:cxnSp macro="">
      <xdr:nvCxnSpPr>
        <xdr:cNvPr id="192" name="直線コネクタ 191"/>
        <xdr:cNvCxnSpPr/>
      </xdr:nvCxnSpPr>
      <xdr:spPr>
        <a:xfrm>
          <a:off x="3797300" y="1024699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34925</xdr:rowOff>
    </xdr:from>
    <xdr:to>
      <xdr:col>15</xdr:col>
      <xdr:colOff>101600</xdr:colOff>
      <xdr:row>59</xdr:row>
      <xdr:rowOff>136525</xdr:rowOff>
    </xdr:to>
    <xdr:sp macro="" textlink="">
      <xdr:nvSpPr>
        <xdr:cNvPr id="193" name="楕円 192"/>
        <xdr:cNvSpPr/>
      </xdr:nvSpPr>
      <xdr:spPr>
        <a:xfrm>
          <a:off x="2857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85725</xdr:rowOff>
    </xdr:from>
    <xdr:to>
      <xdr:col>19</xdr:col>
      <xdr:colOff>177800</xdr:colOff>
      <xdr:row>59</xdr:row>
      <xdr:rowOff>131445</xdr:rowOff>
    </xdr:to>
    <xdr:cxnSp macro="">
      <xdr:nvCxnSpPr>
        <xdr:cNvPr id="194" name="直線コネクタ 193"/>
        <xdr:cNvCxnSpPr/>
      </xdr:nvCxnSpPr>
      <xdr:spPr>
        <a:xfrm>
          <a:off x="2908300" y="102012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80645</xdr:rowOff>
    </xdr:from>
    <xdr:to>
      <xdr:col>10</xdr:col>
      <xdr:colOff>165100</xdr:colOff>
      <xdr:row>60</xdr:row>
      <xdr:rowOff>10795</xdr:rowOff>
    </xdr:to>
    <xdr:sp macro="" textlink="">
      <xdr:nvSpPr>
        <xdr:cNvPr id="195" name="楕円 194"/>
        <xdr:cNvSpPr/>
      </xdr:nvSpPr>
      <xdr:spPr>
        <a:xfrm>
          <a:off x="1968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85725</xdr:rowOff>
    </xdr:from>
    <xdr:to>
      <xdr:col>15</xdr:col>
      <xdr:colOff>50800</xdr:colOff>
      <xdr:row>59</xdr:row>
      <xdr:rowOff>131445</xdr:rowOff>
    </xdr:to>
    <xdr:cxnSp macro="">
      <xdr:nvCxnSpPr>
        <xdr:cNvPr id="196" name="直線コネクタ 195"/>
        <xdr:cNvCxnSpPr/>
      </xdr:nvCxnSpPr>
      <xdr:spPr>
        <a:xfrm flipV="1">
          <a:off x="2019300" y="102012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103505</xdr:rowOff>
    </xdr:from>
    <xdr:to>
      <xdr:col>6</xdr:col>
      <xdr:colOff>38100</xdr:colOff>
      <xdr:row>60</xdr:row>
      <xdr:rowOff>33655</xdr:rowOff>
    </xdr:to>
    <xdr:sp macro="" textlink="">
      <xdr:nvSpPr>
        <xdr:cNvPr id="197" name="楕円 196"/>
        <xdr:cNvSpPr/>
      </xdr:nvSpPr>
      <xdr:spPr>
        <a:xfrm>
          <a:off x="1079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131445</xdr:rowOff>
    </xdr:from>
    <xdr:to>
      <xdr:col>10</xdr:col>
      <xdr:colOff>114300</xdr:colOff>
      <xdr:row>59</xdr:row>
      <xdr:rowOff>154305</xdr:rowOff>
    </xdr:to>
    <xdr:cxnSp macro="">
      <xdr:nvCxnSpPr>
        <xdr:cNvPr id="198" name="直線コネクタ 197"/>
        <xdr:cNvCxnSpPr/>
      </xdr:nvCxnSpPr>
      <xdr:spPr>
        <a:xfrm flipV="1">
          <a:off x="1130300" y="102469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100982</xdr:rowOff>
    </xdr:from>
    <xdr:ext cx="405111" cy="259045"/>
    <xdr:sp macro="" textlink="">
      <xdr:nvSpPr>
        <xdr:cNvPr id="199" name="n_1aveValue【体育館・プール】&#10;有形固定資産減価償却率"/>
        <xdr:cNvSpPr txBox="1"/>
      </xdr:nvSpPr>
      <xdr:spPr>
        <a:xfrm>
          <a:off x="3582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60977</xdr:rowOff>
    </xdr:from>
    <xdr:ext cx="405111" cy="259045"/>
    <xdr:sp macro="" textlink="">
      <xdr:nvSpPr>
        <xdr:cNvPr id="200" name="n_2aveValue【体育館・プール】&#10;有形固定資産減価償却率"/>
        <xdr:cNvSpPr txBox="1"/>
      </xdr:nvSpPr>
      <xdr:spPr>
        <a:xfrm>
          <a:off x="2705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201" name="n_3aveValue【体育館・プール】&#10;有形固定資産減価償却率"/>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32402</xdr:rowOff>
    </xdr:from>
    <xdr:ext cx="405111" cy="259045"/>
    <xdr:sp macro="" textlink="">
      <xdr:nvSpPr>
        <xdr:cNvPr id="202" name="n_4aveValue【体育館・プール】&#10;有形固定資産減価償却率"/>
        <xdr:cNvSpPr txBox="1"/>
      </xdr:nvSpPr>
      <xdr:spPr>
        <a:xfrm>
          <a:off x="927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27322</xdr:rowOff>
    </xdr:from>
    <xdr:ext cx="405111" cy="259045"/>
    <xdr:sp macro="" textlink="">
      <xdr:nvSpPr>
        <xdr:cNvPr id="203" name="n_1mainValue【体育館・プール】&#10;有形固定資産減価償却率"/>
        <xdr:cNvSpPr txBox="1"/>
      </xdr:nvSpPr>
      <xdr:spPr>
        <a:xfrm>
          <a:off x="35820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153052</xdr:rowOff>
    </xdr:from>
    <xdr:ext cx="405111" cy="259045"/>
    <xdr:sp macro="" textlink="">
      <xdr:nvSpPr>
        <xdr:cNvPr id="204" name="n_2mainValue【体育館・プール】&#10;有形固定資産減価償却率"/>
        <xdr:cNvSpPr txBox="1"/>
      </xdr:nvSpPr>
      <xdr:spPr>
        <a:xfrm>
          <a:off x="2705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27322</xdr:rowOff>
    </xdr:from>
    <xdr:ext cx="405111" cy="259045"/>
    <xdr:sp macro="" textlink="">
      <xdr:nvSpPr>
        <xdr:cNvPr id="205" name="n_3mainValue【体育館・プール】&#10;有形固定資産減価償却率"/>
        <xdr:cNvSpPr txBox="1"/>
      </xdr:nvSpPr>
      <xdr:spPr>
        <a:xfrm>
          <a:off x="18167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50182</xdr:rowOff>
    </xdr:from>
    <xdr:ext cx="405111" cy="259045"/>
    <xdr:sp macro="" textlink="">
      <xdr:nvSpPr>
        <xdr:cNvPr id="206" name="n_4mainValue【体育館・プール】&#10;有形固定資産減価償却率"/>
        <xdr:cNvSpPr txBox="1"/>
      </xdr:nvSpPr>
      <xdr:spPr>
        <a:xfrm>
          <a:off x="927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63</xdr:row>
      <xdr:rowOff>140970</xdr:rowOff>
    </xdr:to>
    <xdr:cxnSp macro="">
      <xdr:nvCxnSpPr>
        <xdr:cNvPr id="230" name="直線コネクタ 229"/>
        <xdr:cNvCxnSpPr/>
      </xdr:nvCxnSpPr>
      <xdr:spPr>
        <a:xfrm flipV="1">
          <a:off x="10476865" y="973645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144797</xdr:rowOff>
    </xdr:from>
    <xdr:ext cx="469744" cy="259045"/>
    <xdr:sp macro="" textlink="">
      <xdr:nvSpPr>
        <xdr:cNvPr id="231" name="【体育館・プール】&#10;一人当たり面積最小値テキスト"/>
        <xdr:cNvSpPr txBox="1"/>
      </xdr:nvSpPr>
      <xdr:spPr>
        <a:xfrm>
          <a:off x="10515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140970</xdr:rowOff>
    </xdr:from>
    <xdr:to>
      <xdr:col>55</xdr:col>
      <xdr:colOff>88900</xdr:colOff>
      <xdr:row>63</xdr:row>
      <xdr:rowOff>140970</xdr:rowOff>
    </xdr:to>
    <xdr:cxnSp macro="">
      <xdr:nvCxnSpPr>
        <xdr:cNvPr id="232" name="直線コネクタ 231"/>
        <xdr:cNvCxnSpPr/>
      </xdr:nvCxnSpPr>
      <xdr:spPr>
        <a:xfrm>
          <a:off x="10388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3" name="【体育館・プール】&#10;一人当たり面積最大値テキスト"/>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4" name="直線コネクタ 233"/>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61612</xdr:rowOff>
    </xdr:from>
    <xdr:ext cx="469744" cy="259045"/>
    <xdr:sp macro="" textlink="">
      <xdr:nvSpPr>
        <xdr:cNvPr id="235" name="【体育館・プール】&#10;一人当たり面積平均値テキスト"/>
        <xdr:cNvSpPr txBox="1"/>
      </xdr:nvSpPr>
      <xdr:spPr>
        <a:xfrm>
          <a:off x="10515600" y="10520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38735</xdr:rowOff>
    </xdr:from>
    <xdr:to>
      <xdr:col>55</xdr:col>
      <xdr:colOff>50800</xdr:colOff>
      <xdr:row>62</xdr:row>
      <xdr:rowOff>140335</xdr:rowOff>
    </xdr:to>
    <xdr:sp macro="" textlink="">
      <xdr:nvSpPr>
        <xdr:cNvPr id="236" name="フローチャート: 判断 235"/>
        <xdr:cNvSpPr/>
      </xdr:nvSpPr>
      <xdr:spPr>
        <a:xfrm>
          <a:off x="10426700" y="1066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46355</xdr:rowOff>
    </xdr:from>
    <xdr:to>
      <xdr:col>50</xdr:col>
      <xdr:colOff>165100</xdr:colOff>
      <xdr:row>62</xdr:row>
      <xdr:rowOff>147955</xdr:rowOff>
    </xdr:to>
    <xdr:sp macro="" textlink="">
      <xdr:nvSpPr>
        <xdr:cNvPr id="237" name="フローチャート: 判断 236"/>
        <xdr:cNvSpPr/>
      </xdr:nvSpPr>
      <xdr:spPr>
        <a:xfrm>
          <a:off x="9588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97790</xdr:rowOff>
    </xdr:from>
    <xdr:to>
      <xdr:col>46</xdr:col>
      <xdr:colOff>38100</xdr:colOff>
      <xdr:row>63</xdr:row>
      <xdr:rowOff>27940</xdr:rowOff>
    </xdr:to>
    <xdr:sp macro="" textlink="">
      <xdr:nvSpPr>
        <xdr:cNvPr id="238" name="フローチャート: 判断 237"/>
        <xdr:cNvSpPr/>
      </xdr:nvSpPr>
      <xdr:spPr>
        <a:xfrm>
          <a:off x="8699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103505</xdr:rowOff>
    </xdr:from>
    <xdr:to>
      <xdr:col>41</xdr:col>
      <xdr:colOff>101600</xdr:colOff>
      <xdr:row>63</xdr:row>
      <xdr:rowOff>33655</xdr:rowOff>
    </xdr:to>
    <xdr:sp macro="" textlink="">
      <xdr:nvSpPr>
        <xdr:cNvPr id="239" name="フローチャート: 判断 238"/>
        <xdr:cNvSpPr/>
      </xdr:nvSpPr>
      <xdr:spPr>
        <a:xfrm>
          <a:off x="7810500" y="1073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99695</xdr:rowOff>
    </xdr:from>
    <xdr:to>
      <xdr:col>36</xdr:col>
      <xdr:colOff>165100</xdr:colOff>
      <xdr:row>63</xdr:row>
      <xdr:rowOff>29845</xdr:rowOff>
    </xdr:to>
    <xdr:sp macro="" textlink="">
      <xdr:nvSpPr>
        <xdr:cNvPr id="240" name="フローチャート: 判断 239"/>
        <xdr:cNvSpPr/>
      </xdr:nvSpPr>
      <xdr:spPr>
        <a:xfrm>
          <a:off x="69215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40640</xdr:rowOff>
    </xdr:from>
    <xdr:to>
      <xdr:col>55</xdr:col>
      <xdr:colOff>50800</xdr:colOff>
      <xdr:row>63</xdr:row>
      <xdr:rowOff>142240</xdr:rowOff>
    </xdr:to>
    <xdr:sp macro="" textlink="">
      <xdr:nvSpPr>
        <xdr:cNvPr id="246" name="楕円 245"/>
        <xdr:cNvSpPr/>
      </xdr:nvSpPr>
      <xdr:spPr>
        <a:xfrm>
          <a:off x="104267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127017</xdr:rowOff>
    </xdr:from>
    <xdr:ext cx="469744" cy="259045"/>
    <xdr:sp macro="" textlink="">
      <xdr:nvSpPr>
        <xdr:cNvPr id="247" name="【体育館・プール】&#10;一人当たり面積該当値テキスト"/>
        <xdr:cNvSpPr txBox="1"/>
      </xdr:nvSpPr>
      <xdr:spPr>
        <a:xfrm>
          <a:off x="10515600" y="1075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42545</xdr:rowOff>
    </xdr:from>
    <xdr:to>
      <xdr:col>50</xdr:col>
      <xdr:colOff>165100</xdr:colOff>
      <xdr:row>63</xdr:row>
      <xdr:rowOff>144145</xdr:rowOff>
    </xdr:to>
    <xdr:sp macro="" textlink="">
      <xdr:nvSpPr>
        <xdr:cNvPr id="248" name="楕円 247"/>
        <xdr:cNvSpPr/>
      </xdr:nvSpPr>
      <xdr:spPr>
        <a:xfrm>
          <a:off x="95885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91440</xdr:rowOff>
    </xdr:from>
    <xdr:to>
      <xdr:col>55</xdr:col>
      <xdr:colOff>0</xdr:colOff>
      <xdr:row>63</xdr:row>
      <xdr:rowOff>93345</xdr:rowOff>
    </xdr:to>
    <xdr:cxnSp macro="">
      <xdr:nvCxnSpPr>
        <xdr:cNvPr id="249" name="直線コネクタ 248"/>
        <xdr:cNvCxnSpPr/>
      </xdr:nvCxnSpPr>
      <xdr:spPr>
        <a:xfrm flipV="1">
          <a:off x="9639300" y="108927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42545</xdr:rowOff>
    </xdr:from>
    <xdr:to>
      <xdr:col>46</xdr:col>
      <xdr:colOff>38100</xdr:colOff>
      <xdr:row>63</xdr:row>
      <xdr:rowOff>144145</xdr:rowOff>
    </xdr:to>
    <xdr:sp macro="" textlink="">
      <xdr:nvSpPr>
        <xdr:cNvPr id="250" name="楕円 249"/>
        <xdr:cNvSpPr/>
      </xdr:nvSpPr>
      <xdr:spPr>
        <a:xfrm>
          <a:off x="86995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93345</xdr:rowOff>
    </xdr:from>
    <xdr:to>
      <xdr:col>50</xdr:col>
      <xdr:colOff>114300</xdr:colOff>
      <xdr:row>63</xdr:row>
      <xdr:rowOff>93345</xdr:rowOff>
    </xdr:to>
    <xdr:cxnSp macro="">
      <xdr:nvCxnSpPr>
        <xdr:cNvPr id="251" name="直線コネクタ 250"/>
        <xdr:cNvCxnSpPr/>
      </xdr:nvCxnSpPr>
      <xdr:spPr>
        <a:xfrm>
          <a:off x="8750300" y="10894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59690</xdr:rowOff>
    </xdr:from>
    <xdr:to>
      <xdr:col>41</xdr:col>
      <xdr:colOff>101600</xdr:colOff>
      <xdr:row>63</xdr:row>
      <xdr:rowOff>161290</xdr:rowOff>
    </xdr:to>
    <xdr:sp macro="" textlink="">
      <xdr:nvSpPr>
        <xdr:cNvPr id="252" name="楕円 251"/>
        <xdr:cNvSpPr/>
      </xdr:nvSpPr>
      <xdr:spPr>
        <a:xfrm>
          <a:off x="7810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93345</xdr:rowOff>
    </xdr:from>
    <xdr:to>
      <xdr:col>45</xdr:col>
      <xdr:colOff>177800</xdr:colOff>
      <xdr:row>63</xdr:row>
      <xdr:rowOff>110490</xdr:rowOff>
    </xdr:to>
    <xdr:cxnSp macro="">
      <xdr:nvCxnSpPr>
        <xdr:cNvPr id="253" name="直線コネクタ 252"/>
        <xdr:cNvCxnSpPr/>
      </xdr:nvCxnSpPr>
      <xdr:spPr>
        <a:xfrm flipV="1">
          <a:off x="7861300" y="108946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59690</xdr:rowOff>
    </xdr:from>
    <xdr:to>
      <xdr:col>36</xdr:col>
      <xdr:colOff>165100</xdr:colOff>
      <xdr:row>63</xdr:row>
      <xdr:rowOff>161290</xdr:rowOff>
    </xdr:to>
    <xdr:sp macro="" textlink="">
      <xdr:nvSpPr>
        <xdr:cNvPr id="254" name="楕円 253"/>
        <xdr:cNvSpPr/>
      </xdr:nvSpPr>
      <xdr:spPr>
        <a:xfrm>
          <a:off x="6921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110490</xdr:rowOff>
    </xdr:from>
    <xdr:to>
      <xdr:col>41</xdr:col>
      <xdr:colOff>50800</xdr:colOff>
      <xdr:row>63</xdr:row>
      <xdr:rowOff>110490</xdr:rowOff>
    </xdr:to>
    <xdr:cxnSp macro="">
      <xdr:nvCxnSpPr>
        <xdr:cNvPr id="255" name="直線コネクタ 254"/>
        <xdr:cNvCxnSpPr/>
      </xdr:nvCxnSpPr>
      <xdr:spPr>
        <a:xfrm>
          <a:off x="6972300" y="1091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164482</xdr:rowOff>
    </xdr:from>
    <xdr:ext cx="469744" cy="259045"/>
    <xdr:sp macro="" textlink="">
      <xdr:nvSpPr>
        <xdr:cNvPr id="256" name="n_1aveValue【体育館・プール】&#10;一人当たり面積"/>
        <xdr:cNvSpPr txBox="1"/>
      </xdr:nvSpPr>
      <xdr:spPr>
        <a:xfrm>
          <a:off x="93917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44467</xdr:rowOff>
    </xdr:from>
    <xdr:ext cx="469744" cy="259045"/>
    <xdr:sp macro="" textlink="">
      <xdr:nvSpPr>
        <xdr:cNvPr id="257" name="n_2aveValue【体育館・プール】&#10;一人当たり面積"/>
        <xdr:cNvSpPr txBox="1"/>
      </xdr:nvSpPr>
      <xdr:spPr>
        <a:xfrm>
          <a:off x="8515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50182</xdr:rowOff>
    </xdr:from>
    <xdr:ext cx="469744" cy="259045"/>
    <xdr:sp macro="" textlink="">
      <xdr:nvSpPr>
        <xdr:cNvPr id="258" name="n_3aveValue【体育館・プール】&#10;一人当たり面積"/>
        <xdr:cNvSpPr txBox="1"/>
      </xdr:nvSpPr>
      <xdr:spPr>
        <a:xfrm>
          <a:off x="7626427" y="1050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46372</xdr:rowOff>
    </xdr:from>
    <xdr:ext cx="469744" cy="259045"/>
    <xdr:sp macro="" textlink="">
      <xdr:nvSpPr>
        <xdr:cNvPr id="259" name="n_4aveValue【体育館・プール】&#10;一人当たり面積"/>
        <xdr:cNvSpPr txBox="1"/>
      </xdr:nvSpPr>
      <xdr:spPr>
        <a:xfrm>
          <a:off x="6737427" y="1050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135272</xdr:rowOff>
    </xdr:from>
    <xdr:ext cx="469744" cy="259045"/>
    <xdr:sp macro="" textlink="">
      <xdr:nvSpPr>
        <xdr:cNvPr id="260" name="n_1mainValue【体育館・プール】&#10;一人当たり面積"/>
        <xdr:cNvSpPr txBox="1"/>
      </xdr:nvSpPr>
      <xdr:spPr>
        <a:xfrm>
          <a:off x="93917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135272</xdr:rowOff>
    </xdr:from>
    <xdr:ext cx="469744" cy="259045"/>
    <xdr:sp macro="" textlink="">
      <xdr:nvSpPr>
        <xdr:cNvPr id="261" name="n_2mainValue【体育館・プール】&#10;一人当たり面積"/>
        <xdr:cNvSpPr txBox="1"/>
      </xdr:nvSpPr>
      <xdr:spPr>
        <a:xfrm>
          <a:off x="85154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152417</xdr:rowOff>
    </xdr:from>
    <xdr:ext cx="469744" cy="259045"/>
    <xdr:sp macro="" textlink="">
      <xdr:nvSpPr>
        <xdr:cNvPr id="262" name="n_3mainValue【体育館・プール】&#10;一人当たり面積"/>
        <xdr:cNvSpPr txBox="1"/>
      </xdr:nvSpPr>
      <xdr:spPr>
        <a:xfrm>
          <a:off x="7626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152417</xdr:rowOff>
    </xdr:from>
    <xdr:ext cx="469744" cy="259045"/>
    <xdr:sp macro="" textlink="">
      <xdr:nvSpPr>
        <xdr:cNvPr id="263" name="n_4mainValue【体育館・プール】&#10;一人当たり面積"/>
        <xdr:cNvSpPr txBox="1"/>
      </xdr:nvSpPr>
      <xdr:spPr>
        <a:xfrm>
          <a:off x="6737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34289</xdr:rowOff>
    </xdr:from>
    <xdr:to>
      <xdr:col>24</xdr:col>
      <xdr:colOff>62865</xdr:colOff>
      <xdr:row>85</xdr:row>
      <xdr:rowOff>38100</xdr:rowOff>
    </xdr:to>
    <xdr:cxnSp macro="">
      <xdr:nvCxnSpPr>
        <xdr:cNvPr id="288" name="直線コネクタ 287"/>
        <xdr:cNvCxnSpPr/>
      </xdr:nvCxnSpPr>
      <xdr:spPr>
        <a:xfrm flipV="1">
          <a:off x="4634865" y="13578839"/>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89" name="【福祉施設】&#10;有形固定資産減価償却率最小値テキスト"/>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90" name="直線コネクタ 289"/>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152416</xdr:rowOff>
    </xdr:from>
    <xdr:ext cx="405111" cy="259045"/>
    <xdr:sp macro="" textlink="">
      <xdr:nvSpPr>
        <xdr:cNvPr id="291" name="【福祉施設】&#10;有形固定資産減価償却率最大値テキスト"/>
        <xdr:cNvSpPr txBox="1"/>
      </xdr:nvSpPr>
      <xdr:spPr>
        <a:xfrm>
          <a:off x="4673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34289</xdr:rowOff>
    </xdr:from>
    <xdr:to>
      <xdr:col>24</xdr:col>
      <xdr:colOff>152400</xdr:colOff>
      <xdr:row>79</xdr:row>
      <xdr:rowOff>34289</xdr:rowOff>
    </xdr:to>
    <xdr:cxnSp macro="">
      <xdr:nvCxnSpPr>
        <xdr:cNvPr id="292" name="直線コネクタ 291"/>
        <xdr:cNvCxnSpPr/>
      </xdr:nvCxnSpPr>
      <xdr:spPr>
        <a:xfrm>
          <a:off x="4546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121938</xdr:rowOff>
    </xdr:from>
    <xdr:ext cx="405111" cy="259045"/>
    <xdr:sp macro="" textlink="">
      <xdr:nvSpPr>
        <xdr:cNvPr id="293" name="【福祉施設】&#10;有形固定資産減価償却率平均値テキスト"/>
        <xdr:cNvSpPr txBox="1"/>
      </xdr:nvSpPr>
      <xdr:spPr>
        <a:xfrm>
          <a:off x="4673600" y="1400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143511</xdr:rowOff>
    </xdr:from>
    <xdr:to>
      <xdr:col>24</xdr:col>
      <xdr:colOff>114300</xdr:colOff>
      <xdr:row>82</xdr:row>
      <xdr:rowOff>73661</xdr:rowOff>
    </xdr:to>
    <xdr:sp macro="" textlink="">
      <xdr:nvSpPr>
        <xdr:cNvPr id="294" name="フローチャート: 判断 293"/>
        <xdr:cNvSpPr/>
      </xdr:nvSpPr>
      <xdr:spPr>
        <a:xfrm>
          <a:off x="45847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5" name="フローチャート: 判断 294"/>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6" name="フローチャート: 判断 295"/>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73025</xdr:rowOff>
    </xdr:from>
    <xdr:to>
      <xdr:col>10</xdr:col>
      <xdr:colOff>165100</xdr:colOff>
      <xdr:row>82</xdr:row>
      <xdr:rowOff>3175</xdr:rowOff>
    </xdr:to>
    <xdr:sp macro="" textlink="">
      <xdr:nvSpPr>
        <xdr:cNvPr id="297" name="フローチャート: 判断 296"/>
        <xdr:cNvSpPr/>
      </xdr:nvSpPr>
      <xdr:spPr>
        <a:xfrm>
          <a:off x="1968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42545</xdr:rowOff>
    </xdr:from>
    <xdr:to>
      <xdr:col>6</xdr:col>
      <xdr:colOff>38100</xdr:colOff>
      <xdr:row>81</xdr:row>
      <xdr:rowOff>144145</xdr:rowOff>
    </xdr:to>
    <xdr:sp macro="" textlink="">
      <xdr:nvSpPr>
        <xdr:cNvPr id="298" name="フローチャート: 判断 297"/>
        <xdr:cNvSpPr/>
      </xdr:nvSpPr>
      <xdr:spPr>
        <a:xfrm>
          <a:off x="1079500" y="1392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304" name="楕円 303"/>
        <xdr:cNvSpPr/>
      </xdr:nvSpPr>
      <xdr:spPr>
        <a:xfrm>
          <a:off x="45847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134002</xdr:rowOff>
    </xdr:from>
    <xdr:ext cx="405111" cy="259045"/>
    <xdr:sp macro="" textlink="">
      <xdr:nvSpPr>
        <xdr:cNvPr id="305" name="【福祉施設】&#10;有形固定資産減価償却率該当値テキスト"/>
        <xdr:cNvSpPr txBox="1"/>
      </xdr:nvSpPr>
      <xdr:spPr>
        <a:xfrm>
          <a:off x="4673600"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80645</xdr:rowOff>
    </xdr:from>
    <xdr:to>
      <xdr:col>20</xdr:col>
      <xdr:colOff>38100</xdr:colOff>
      <xdr:row>82</xdr:row>
      <xdr:rowOff>10795</xdr:rowOff>
    </xdr:to>
    <xdr:sp macro="" textlink="">
      <xdr:nvSpPr>
        <xdr:cNvPr id="306" name="楕円 305"/>
        <xdr:cNvSpPr/>
      </xdr:nvSpPr>
      <xdr:spPr>
        <a:xfrm>
          <a:off x="3746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131445</xdr:rowOff>
    </xdr:from>
    <xdr:to>
      <xdr:col>24</xdr:col>
      <xdr:colOff>63500</xdr:colOff>
      <xdr:row>81</xdr:row>
      <xdr:rowOff>161925</xdr:rowOff>
    </xdr:to>
    <xdr:cxnSp macro="">
      <xdr:nvCxnSpPr>
        <xdr:cNvPr id="307" name="直線コネクタ 306"/>
        <xdr:cNvCxnSpPr/>
      </xdr:nvCxnSpPr>
      <xdr:spPr>
        <a:xfrm>
          <a:off x="3797300" y="140188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158750</xdr:rowOff>
    </xdr:from>
    <xdr:to>
      <xdr:col>15</xdr:col>
      <xdr:colOff>101600</xdr:colOff>
      <xdr:row>84</xdr:row>
      <xdr:rowOff>88900</xdr:rowOff>
    </xdr:to>
    <xdr:sp macro="" textlink="">
      <xdr:nvSpPr>
        <xdr:cNvPr id="308" name="楕円 307"/>
        <xdr:cNvSpPr/>
      </xdr:nvSpPr>
      <xdr:spPr>
        <a:xfrm>
          <a:off x="2857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131445</xdr:rowOff>
    </xdr:from>
    <xdr:to>
      <xdr:col>19</xdr:col>
      <xdr:colOff>177800</xdr:colOff>
      <xdr:row>84</xdr:row>
      <xdr:rowOff>38100</xdr:rowOff>
    </xdr:to>
    <xdr:cxnSp macro="">
      <xdr:nvCxnSpPr>
        <xdr:cNvPr id="309" name="直線コネクタ 308"/>
        <xdr:cNvCxnSpPr/>
      </xdr:nvCxnSpPr>
      <xdr:spPr>
        <a:xfrm flipV="1">
          <a:off x="2908300" y="14018895"/>
          <a:ext cx="889000" cy="42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17780</xdr:rowOff>
    </xdr:from>
    <xdr:to>
      <xdr:col>10</xdr:col>
      <xdr:colOff>165100</xdr:colOff>
      <xdr:row>84</xdr:row>
      <xdr:rowOff>119380</xdr:rowOff>
    </xdr:to>
    <xdr:sp macro="" textlink="">
      <xdr:nvSpPr>
        <xdr:cNvPr id="310" name="楕円 309"/>
        <xdr:cNvSpPr/>
      </xdr:nvSpPr>
      <xdr:spPr>
        <a:xfrm>
          <a:off x="1968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38100</xdr:rowOff>
    </xdr:from>
    <xdr:to>
      <xdr:col>15</xdr:col>
      <xdr:colOff>50800</xdr:colOff>
      <xdr:row>84</xdr:row>
      <xdr:rowOff>68580</xdr:rowOff>
    </xdr:to>
    <xdr:cxnSp macro="">
      <xdr:nvCxnSpPr>
        <xdr:cNvPr id="311" name="直線コネクタ 310"/>
        <xdr:cNvCxnSpPr/>
      </xdr:nvCxnSpPr>
      <xdr:spPr>
        <a:xfrm flipV="1">
          <a:off x="2019300" y="14439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149225</xdr:rowOff>
    </xdr:from>
    <xdr:to>
      <xdr:col>6</xdr:col>
      <xdr:colOff>38100</xdr:colOff>
      <xdr:row>84</xdr:row>
      <xdr:rowOff>79375</xdr:rowOff>
    </xdr:to>
    <xdr:sp macro="" textlink="">
      <xdr:nvSpPr>
        <xdr:cNvPr id="312" name="楕円 311"/>
        <xdr:cNvSpPr/>
      </xdr:nvSpPr>
      <xdr:spPr>
        <a:xfrm>
          <a:off x="1079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28575</xdr:rowOff>
    </xdr:from>
    <xdr:to>
      <xdr:col>10</xdr:col>
      <xdr:colOff>114300</xdr:colOff>
      <xdr:row>84</xdr:row>
      <xdr:rowOff>68580</xdr:rowOff>
    </xdr:to>
    <xdr:cxnSp macro="">
      <xdr:nvCxnSpPr>
        <xdr:cNvPr id="313" name="直線コネクタ 312"/>
        <xdr:cNvCxnSpPr/>
      </xdr:nvCxnSpPr>
      <xdr:spPr>
        <a:xfrm>
          <a:off x="1130300" y="144303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314" name="n_1aveValue【福祉施設】&#10;有形固定資産減価償却率"/>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5" name="n_2aveValue【福祉施設】&#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19702</xdr:rowOff>
    </xdr:from>
    <xdr:ext cx="405111" cy="259045"/>
    <xdr:sp macro="" textlink="">
      <xdr:nvSpPr>
        <xdr:cNvPr id="316" name="n_3aveValue【福祉施設】&#10;有形固定資産減価償却率"/>
        <xdr:cNvSpPr txBox="1"/>
      </xdr:nvSpPr>
      <xdr:spPr>
        <a:xfrm>
          <a:off x="1816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160672</xdr:rowOff>
    </xdr:from>
    <xdr:ext cx="405111" cy="259045"/>
    <xdr:sp macro="" textlink="">
      <xdr:nvSpPr>
        <xdr:cNvPr id="317" name="n_4aveValue【福祉施設】&#10;有形固定資産減価償却率"/>
        <xdr:cNvSpPr txBox="1"/>
      </xdr:nvSpPr>
      <xdr:spPr>
        <a:xfrm>
          <a:off x="9277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27322</xdr:rowOff>
    </xdr:from>
    <xdr:ext cx="405111" cy="259045"/>
    <xdr:sp macro="" textlink="">
      <xdr:nvSpPr>
        <xdr:cNvPr id="318" name="n_1mainValue【福祉施設】&#10;有形固定資産減価償却率"/>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80027</xdr:rowOff>
    </xdr:from>
    <xdr:ext cx="405111" cy="259045"/>
    <xdr:sp macro="" textlink="">
      <xdr:nvSpPr>
        <xdr:cNvPr id="319" name="n_2mainValue【福祉施設】&#10;有形固定資産減価償却率"/>
        <xdr:cNvSpPr txBox="1"/>
      </xdr:nvSpPr>
      <xdr:spPr>
        <a:xfrm>
          <a:off x="2705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110507</xdr:rowOff>
    </xdr:from>
    <xdr:ext cx="405111" cy="259045"/>
    <xdr:sp macro="" textlink="">
      <xdr:nvSpPr>
        <xdr:cNvPr id="320" name="n_3mainValue【福祉施設】&#10;有形固定資産減価償却率"/>
        <xdr:cNvSpPr txBox="1"/>
      </xdr:nvSpPr>
      <xdr:spPr>
        <a:xfrm>
          <a:off x="1816744"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70502</xdr:rowOff>
    </xdr:from>
    <xdr:ext cx="405111" cy="259045"/>
    <xdr:sp macro="" textlink="">
      <xdr:nvSpPr>
        <xdr:cNvPr id="321" name="n_4mainValue【福祉施設】&#10;有形固定資産減価償却率"/>
        <xdr:cNvSpPr txBox="1"/>
      </xdr:nvSpPr>
      <xdr:spPr>
        <a:xfrm>
          <a:off x="9277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90678</xdr:rowOff>
    </xdr:from>
    <xdr:to>
      <xdr:col>54</xdr:col>
      <xdr:colOff>189865</xdr:colOff>
      <xdr:row>85</xdr:row>
      <xdr:rowOff>145542</xdr:rowOff>
    </xdr:to>
    <xdr:cxnSp macro="">
      <xdr:nvCxnSpPr>
        <xdr:cNvPr id="343" name="直線コネクタ 342"/>
        <xdr:cNvCxnSpPr/>
      </xdr:nvCxnSpPr>
      <xdr:spPr>
        <a:xfrm flipV="1">
          <a:off x="10476865" y="13292328"/>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4" name="【福祉施設】&#10;一人当たり面積最小値テキスト"/>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5" name="直線コネクタ 344"/>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37355</xdr:rowOff>
    </xdr:from>
    <xdr:ext cx="469744" cy="259045"/>
    <xdr:sp macro="" textlink="">
      <xdr:nvSpPr>
        <xdr:cNvPr id="346" name="【福祉施設】&#10;一人当たり面積最大値テキスト"/>
        <xdr:cNvSpPr txBox="1"/>
      </xdr:nvSpPr>
      <xdr:spPr>
        <a:xfrm>
          <a:off x="10515600" y="130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90678</xdr:rowOff>
    </xdr:from>
    <xdr:to>
      <xdr:col>55</xdr:col>
      <xdr:colOff>88900</xdr:colOff>
      <xdr:row>77</xdr:row>
      <xdr:rowOff>90678</xdr:rowOff>
    </xdr:to>
    <xdr:cxnSp macro="">
      <xdr:nvCxnSpPr>
        <xdr:cNvPr id="347" name="直線コネクタ 346"/>
        <xdr:cNvCxnSpPr/>
      </xdr:nvCxnSpPr>
      <xdr:spPr>
        <a:xfrm>
          <a:off x="10388600" y="1329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10177</xdr:rowOff>
    </xdr:from>
    <xdr:ext cx="469744" cy="259045"/>
    <xdr:sp macro="" textlink="">
      <xdr:nvSpPr>
        <xdr:cNvPr id="348" name="【福祉施設】&#10;一人当たり面積平均値テキスト"/>
        <xdr:cNvSpPr txBox="1"/>
      </xdr:nvSpPr>
      <xdr:spPr>
        <a:xfrm>
          <a:off x="10515600" y="1389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349" name="フローチャート: 判断 348"/>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50" name="フローチャート: 判断 349"/>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103887</xdr:rowOff>
    </xdr:from>
    <xdr:to>
      <xdr:col>46</xdr:col>
      <xdr:colOff>38100</xdr:colOff>
      <xdr:row>82</xdr:row>
      <xdr:rowOff>34037</xdr:rowOff>
    </xdr:to>
    <xdr:sp macro="" textlink="">
      <xdr:nvSpPr>
        <xdr:cNvPr id="351" name="フローチャート: 判断 350"/>
        <xdr:cNvSpPr/>
      </xdr:nvSpPr>
      <xdr:spPr>
        <a:xfrm>
          <a:off x="8699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5587</xdr:rowOff>
    </xdr:from>
    <xdr:to>
      <xdr:col>41</xdr:col>
      <xdr:colOff>101600</xdr:colOff>
      <xdr:row>82</xdr:row>
      <xdr:rowOff>107187</xdr:rowOff>
    </xdr:to>
    <xdr:sp macro="" textlink="">
      <xdr:nvSpPr>
        <xdr:cNvPr id="352" name="フローチャート: 判断 351"/>
        <xdr:cNvSpPr/>
      </xdr:nvSpPr>
      <xdr:spPr>
        <a:xfrm>
          <a:off x="7810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131318</xdr:rowOff>
    </xdr:from>
    <xdr:to>
      <xdr:col>36</xdr:col>
      <xdr:colOff>165100</xdr:colOff>
      <xdr:row>82</xdr:row>
      <xdr:rowOff>61468</xdr:rowOff>
    </xdr:to>
    <xdr:sp macro="" textlink="">
      <xdr:nvSpPr>
        <xdr:cNvPr id="353" name="フローチャート: 判断 352"/>
        <xdr:cNvSpPr/>
      </xdr:nvSpPr>
      <xdr:spPr>
        <a:xfrm>
          <a:off x="6921500" y="140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9" name="楕円 358"/>
        <xdr:cNvSpPr/>
      </xdr:nvSpPr>
      <xdr:spPr>
        <a:xfrm>
          <a:off x="10426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62247</xdr:rowOff>
    </xdr:from>
    <xdr:ext cx="469744" cy="259045"/>
    <xdr:sp macro="" textlink="">
      <xdr:nvSpPr>
        <xdr:cNvPr id="360" name="【福祉施設】&#10;一人当たり面積該当値テキスト"/>
        <xdr:cNvSpPr txBox="1"/>
      </xdr:nvSpPr>
      <xdr:spPr>
        <a:xfrm>
          <a:off x="10515600" y="1446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147320</xdr:rowOff>
    </xdr:from>
    <xdr:to>
      <xdr:col>50</xdr:col>
      <xdr:colOff>165100</xdr:colOff>
      <xdr:row>85</xdr:row>
      <xdr:rowOff>77470</xdr:rowOff>
    </xdr:to>
    <xdr:sp macro="" textlink="">
      <xdr:nvSpPr>
        <xdr:cNvPr id="361" name="楕円 360"/>
        <xdr:cNvSpPr/>
      </xdr:nvSpPr>
      <xdr:spPr>
        <a:xfrm>
          <a:off x="9588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26670</xdr:rowOff>
    </xdr:from>
    <xdr:to>
      <xdr:col>55</xdr:col>
      <xdr:colOff>0</xdr:colOff>
      <xdr:row>85</xdr:row>
      <xdr:rowOff>26670</xdr:rowOff>
    </xdr:to>
    <xdr:cxnSp macro="">
      <xdr:nvCxnSpPr>
        <xdr:cNvPr id="362" name="直線コネクタ 361"/>
        <xdr:cNvCxnSpPr/>
      </xdr:nvCxnSpPr>
      <xdr:spPr>
        <a:xfrm>
          <a:off x="9639300" y="1459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147320</xdr:rowOff>
    </xdr:from>
    <xdr:to>
      <xdr:col>46</xdr:col>
      <xdr:colOff>38100</xdr:colOff>
      <xdr:row>85</xdr:row>
      <xdr:rowOff>77470</xdr:rowOff>
    </xdr:to>
    <xdr:sp macro="" textlink="">
      <xdr:nvSpPr>
        <xdr:cNvPr id="363" name="楕円 362"/>
        <xdr:cNvSpPr/>
      </xdr:nvSpPr>
      <xdr:spPr>
        <a:xfrm>
          <a:off x="8699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26670</xdr:rowOff>
    </xdr:from>
    <xdr:to>
      <xdr:col>50</xdr:col>
      <xdr:colOff>114300</xdr:colOff>
      <xdr:row>85</xdr:row>
      <xdr:rowOff>26670</xdr:rowOff>
    </xdr:to>
    <xdr:cxnSp macro="">
      <xdr:nvCxnSpPr>
        <xdr:cNvPr id="364" name="直線コネクタ 363"/>
        <xdr:cNvCxnSpPr/>
      </xdr:nvCxnSpPr>
      <xdr:spPr>
        <a:xfrm>
          <a:off x="8750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147320</xdr:rowOff>
    </xdr:from>
    <xdr:to>
      <xdr:col>41</xdr:col>
      <xdr:colOff>101600</xdr:colOff>
      <xdr:row>85</xdr:row>
      <xdr:rowOff>77470</xdr:rowOff>
    </xdr:to>
    <xdr:sp macro="" textlink="">
      <xdr:nvSpPr>
        <xdr:cNvPr id="365" name="楕円 364"/>
        <xdr:cNvSpPr/>
      </xdr:nvSpPr>
      <xdr:spPr>
        <a:xfrm>
          <a:off x="7810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26670</xdr:rowOff>
    </xdr:from>
    <xdr:to>
      <xdr:col>45</xdr:col>
      <xdr:colOff>177800</xdr:colOff>
      <xdr:row>85</xdr:row>
      <xdr:rowOff>26670</xdr:rowOff>
    </xdr:to>
    <xdr:cxnSp macro="">
      <xdr:nvCxnSpPr>
        <xdr:cNvPr id="366" name="直線コネクタ 365"/>
        <xdr:cNvCxnSpPr/>
      </xdr:nvCxnSpPr>
      <xdr:spPr>
        <a:xfrm>
          <a:off x="7861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147320</xdr:rowOff>
    </xdr:from>
    <xdr:to>
      <xdr:col>36</xdr:col>
      <xdr:colOff>165100</xdr:colOff>
      <xdr:row>85</xdr:row>
      <xdr:rowOff>77470</xdr:rowOff>
    </xdr:to>
    <xdr:sp macro="" textlink="">
      <xdr:nvSpPr>
        <xdr:cNvPr id="367" name="楕円 366"/>
        <xdr:cNvSpPr/>
      </xdr:nvSpPr>
      <xdr:spPr>
        <a:xfrm>
          <a:off x="6921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26670</xdr:rowOff>
    </xdr:from>
    <xdr:to>
      <xdr:col>41</xdr:col>
      <xdr:colOff>50800</xdr:colOff>
      <xdr:row>85</xdr:row>
      <xdr:rowOff>26670</xdr:rowOff>
    </xdr:to>
    <xdr:cxnSp macro="">
      <xdr:nvCxnSpPr>
        <xdr:cNvPr id="368" name="直線コネクタ 367"/>
        <xdr:cNvCxnSpPr/>
      </xdr:nvCxnSpPr>
      <xdr:spPr>
        <a:xfrm>
          <a:off x="6972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105427</xdr:rowOff>
    </xdr:from>
    <xdr:ext cx="469744" cy="259045"/>
    <xdr:sp macro="" textlink="">
      <xdr:nvSpPr>
        <xdr:cNvPr id="369" name="n_1aveValue【福祉施設】&#10;一人当たり面積"/>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50564</xdr:rowOff>
    </xdr:from>
    <xdr:ext cx="469744" cy="259045"/>
    <xdr:sp macro="" textlink="">
      <xdr:nvSpPr>
        <xdr:cNvPr id="370" name="n_2aveValue【福祉施設】&#10;一人当たり面積"/>
        <xdr:cNvSpPr txBox="1"/>
      </xdr:nvSpPr>
      <xdr:spPr>
        <a:xfrm>
          <a:off x="8515427" y="137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123714</xdr:rowOff>
    </xdr:from>
    <xdr:ext cx="469744" cy="259045"/>
    <xdr:sp macro="" textlink="">
      <xdr:nvSpPr>
        <xdr:cNvPr id="371" name="n_3aveValue【福祉施設】&#10;一人当たり面積"/>
        <xdr:cNvSpPr txBox="1"/>
      </xdr:nvSpPr>
      <xdr:spPr>
        <a:xfrm>
          <a:off x="7626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77995</xdr:rowOff>
    </xdr:from>
    <xdr:ext cx="469744" cy="259045"/>
    <xdr:sp macro="" textlink="">
      <xdr:nvSpPr>
        <xdr:cNvPr id="372" name="n_4aveValue【福祉施設】&#10;一人当たり面積"/>
        <xdr:cNvSpPr txBox="1"/>
      </xdr:nvSpPr>
      <xdr:spPr>
        <a:xfrm>
          <a:off x="6737427" y="1379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68597</xdr:rowOff>
    </xdr:from>
    <xdr:ext cx="469744" cy="259045"/>
    <xdr:sp macro="" textlink="">
      <xdr:nvSpPr>
        <xdr:cNvPr id="373" name="n_1mainValue【福祉施設】&#10;一人当たり面積"/>
        <xdr:cNvSpPr txBox="1"/>
      </xdr:nvSpPr>
      <xdr:spPr>
        <a:xfrm>
          <a:off x="9391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68597</xdr:rowOff>
    </xdr:from>
    <xdr:ext cx="469744" cy="259045"/>
    <xdr:sp macro="" textlink="">
      <xdr:nvSpPr>
        <xdr:cNvPr id="374" name="n_2mainValue【福祉施設】&#10;一人当たり面積"/>
        <xdr:cNvSpPr txBox="1"/>
      </xdr:nvSpPr>
      <xdr:spPr>
        <a:xfrm>
          <a:off x="8515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68597</xdr:rowOff>
    </xdr:from>
    <xdr:ext cx="469744" cy="259045"/>
    <xdr:sp macro="" textlink="">
      <xdr:nvSpPr>
        <xdr:cNvPr id="375" name="n_3mainValue【福祉施設】&#10;一人当たり面積"/>
        <xdr:cNvSpPr txBox="1"/>
      </xdr:nvSpPr>
      <xdr:spPr>
        <a:xfrm>
          <a:off x="7626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68597</xdr:rowOff>
    </xdr:from>
    <xdr:ext cx="469744" cy="259045"/>
    <xdr:sp macro="" textlink="">
      <xdr:nvSpPr>
        <xdr:cNvPr id="376" name="n_4mainValue【福祉施設】&#10;一人当たり面積"/>
        <xdr:cNvSpPr txBox="1"/>
      </xdr:nvSpPr>
      <xdr:spPr>
        <a:xfrm>
          <a:off x="6737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108</xdr:row>
      <xdr:rowOff>166007</xdr:rowOff>
    </xdr:to>
    <xdr:cxnSp macro="">
      <xdr:nvCxnSpPr>
        <xdr:cNvPr id="402" name="直線コネクタ 401"/>
        <xdr:cNvCxnSpPr/>
      </xdr:nvCxnSpPr>
      <xdr:spPr>
        <a:xfrm flipV="1">
          <a:off x="4634865" y="17253857"/>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3" name="【市民会館】&#10;有形固定資産減価償却率最小値テキスト"/>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4" name="直線コネクタ 403"/>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405" name="【市民会館】&#10;有形固定資産減価償却率最大値テキスト"/>
        <xdr:cNvSpPr txBox="1"/>
      </xdr:nvSpPr>
      <xdr:spPr>
        <a:xfrm>
          <a:off x="4673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406" name="直線コネクタ 405"/>
        <xdr:cNvCxnSpPr/>
      </xdr:nvCxnSpPr>
      <xdr:spPr>
        <a:xfrm>
          <a:off x="4546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92001</xdr:rowOff>
    </xdr:from>
    <xdr:ext cx="405111" cy="259045"/>
    <xdr:sp macro="" textlink="">
      <xdr:nvSpPr>
        <xdr:cNvPr id="407" name="【市民会館】&#10;有形固定資産減価償却率平均値テキスト"/>
        <xdr:cNvSpPr txBox="1"/>
      </xdr:nvSpPr>
      <xdr:spPr>
        <a:xfrm>
          <a:off x="4673600" y="1792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113574</xdr:rowOff>
    </xdr:from>
    <xdr:to>
      <xdr:col>24</xdr:col>
      <xdr:colOff>114300</xdr:colOff>
      <xdr:row>105</xdr:row>
      <xdr:rowOff>43724</xdr:rowOff>
    </xdr:to>
    <xdr:sp macro="" textlink="">
      <xdr:nvSpPr>
        <xdr:cNvPr id="408" name="フローチャート: 判断 407"/>
        <xdr:cNvSpPr/>
      </xdr:nvSpPr>
      <xdr:spPr>
        <a:xfrm>
          <a:off x="45847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409" name="フローチャート: 判断 408"/>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410" name="フローチャート: 判断 409"/>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7438</xdr:rowOff>
    </xdr:from>
    <xdr:to>
      <xdr:col>10</xdr:col>
      <xdr:colOff>165100</xdr:colOff>
      <xdr:row>104</xdr:row>
      <xdr:rowOff>109038</xdr:rowOff>
    </xdr:to>
    <xdr:sp macro="" textlink="">
      <xdr:nvSpPr>
        <xdr:cNvPr id="411" name="フローチャート: 判断 410"/>
        <xdr:cNvSpPr/>
      </xdr:nvSpPr>
      <xdr:spPr>
        <a:xfrm>
          <a:off x="1968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412" name="フローチャート: 判断 411"/>
        <xdr:cNvSpPr/>
      </xdr:nvSpPr>
      <xdr:spPr>
        <a:xfrm>
          <a:off x="1079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18" name="楕円 417"/>
        <xdr:cNvSpPr/>
      </xdr:nvSpPr>
      <xdr:spPr>
        <a:xfrm>
          <a:off x="45847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120122</xdr:rowOff>
    </xdr:from>
    <xdr:ext cx="405111" cy="259045"/>
    <xdr:sp macro="" textlink="">
      <xdr:nvSpPr>
        <xdr:cNvPr id="419" name="【市民会館】&#10;有形固定資産減価償却率該当値テキスト"/>
        <xdr:cNvSpPr txBox="1"/>
      </xdr:nvSpPr>
      <xdr:spPr>
        <a:xfrm>
          <a:off x="4673600" y="1777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92348</xdr:rowOff>
    </xdr:from>
    <xdr:to>
      <xdr:col>20</xdr:col>
      <xdr:colOff>38100</xdr:colOff>
      <xdr:row>105</xdr:row>
      <xdr:rowOff>22498</xdr:rowOff>
    </xdr:to>
    <xdr:sp macro="" textlink="">
      <xdr:nvSpPr>
        <xdr:cNvPr id="420" name="楕円 419"/>
        <xdr:cNvSpPr/>
      </xdr:nvSpPr>
      <xdr:spPr>
        <a:xfrm>
          <a:off x="3746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143148</xdr:rowOff>
    </xdr:from>
    <xdr:to>
      <xdr:col>24</xdr:col>
      <xdr:colOff>63500</xdr:colOff>
      <xdr:row>104</xdr:row>
      <xdr:rowOff>148045</xdr:rowOff>
    </xdr:to>
    <xdr:cxnSp macro="">
      <xdr:nvCxnSpPr>
        <xdr:cNvPr id="421" name="直線コネクタ 420"/>
        <xdr:cNvCxnSpPr/>
      </xdr:nvCxnSpPr>
      <xdr:spPr>
        <a:xfrm>
          <a:off x="3797300" y="17973948"/>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59689</xdr:rowOff>
    </xdr:from>
    <xdr:to>
      <xdr:col>15</xdr:col>
      <xdr:colOff>101600</xdr:colOff>
      <xdr:row>104</xdr:row>
      <xdr:rowOff>161289</xdr:rowOff>
    </xdr:to>
    <xdr:sp macro="" textlink="">
      <xdr:nvSpPr>
        <xdr:cNvPr id="422" name="楕円 421"/>
        <xdr:cNvSpPr/>
      </xdr:nvSpPr>
      <xdr:spPr>
        <a:xfrm>
          <a:off x="2857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110489</xdr:rowOff>
    </xdr:from>
    <xdr:to>
      <xdr:col>19</xdr:col>
      <xdr:colOff>177800</xdr:colOff>
      <xdr:row>104</xdr:row>
      <xdr:rowOff>143148</xdr:rowOff>
    </xdr:to>
    <xdr:cxnSp macro="">
      <xdr:nvCxnSpPr>
        <xdr:cNvPr id="423" name="直線コネクタ 422"/>
        <xdr:cNvCxnSpPr/>
      </xdr:nvCxnSpPr>
      <xdr:spPr>
        <a:xfrm>
          <a:off x="2908300" y="179412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44994</xdr:rowOff>
    </xdr:from>
    <xdr:to>
      <xdr:col>10</xdr:col>
      <xdr:colOff>165100</xdr:colOff>
      <xdr:row>104</xdr:row>
      <xdr:rowOff>146594</xdr:rowOff>
    </xdr:to>
    <xdr:sp macro="" textlink="">
      <xdr:nvSpPr>
        <xdr:cNvPr id="424" name="楕円 423"/>
        <xdr:cNvSpPr/>
      </xdr:nvSpPr>
      <xdr:spPr>
        <a:xfrm>
          <a:off x="1968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95794</xdr:rowOff>
    </xdr:from>
    <xdr:to>
      <xdr:col>15</xdr:col>
      <xdr:colOff>50800</xdr:colOff>
      <xdr:row>104</xdr:row>
      <xdr:rowOff>110489</xdr:rowOff>
    </xdr:to>
    <xdr:cxnSp macro="">
      <xdr:nvCxnSpPr>
        <xdr:cNvPr id="425" name="直線コネクタ 424"/>
        <xdr:cNvCxnSpPr/>
      </xdr:nvCxnSpPr>
      <xdr:spPr>
        <a:xfrm>
          <a:off x="2019300" y="17926594"/>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167458</xdr:rowOff>
    </xdr:from>
    <xdr:to>
      <xdr:col>6</xdr:col>
      <xdr:colOff>38100</xdr:colOff>
      <xdr:row>104</xdr:row>
      <xdr:rowOff>97608</xdr:rowOff>
    </xdr:to>
    <xdr:sp macro="" textlink="">
      <xdr:nvSpPr>
        <xdr:cNvPr id="426" name="楕円 425"/>
        <xdr:cNvSpPr/>
      </xdr:nvSpPr>
      <xdr:spPr>
        <a:xfrm>
          <a:off x="1079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46808</xdr:rowOff>
    </xdr:from>
    <xdr:to>
      <xdr:col>10</xdr:col>
      <xdr:colOff>114300</xdr:colOff>
      <xdr:row>104</xdr:row>
      <xdr:rowOff>95794</xdr:rowOff>
    </xdr:to>
    <xdr:cxnSp macro="">
      <xdr:nvCxnSpPr>
        <xdr:cNvPr id="427" name="直線コネクタ 426"/>
        <xdr:cNvCxnSpPr/>
      </xdr:nvCxnSpPr>
      <xdr:spPr>
        <a:xfrm>
          <a:off x="1130300" y="1787760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27595</xdr:rowOff>
    </xdr:from>
    <xdr:ext cx="405111" cy="259045"/>
    <xdr:sp macro="" textlink="">
      <xdr:nvSpPr>
        <xdr:cNvPr id="428" name="n_1aveValue【市民会館】&#10;有形固定資産減価償却率"/>
        <xdr:cNvSpPr txBox="1"/>
      </xdr:nvSpPr>
      <xdr:spPr>
        <a:xfrm>
          <a:off x="35820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29" name="n_2aveValue【市民会館】&#10;有形固定資産減価償却率"/>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125565</xdr:rowOff>
    </xdr:from>
    <xdr:ext cx="405111" cy="259045"/>
    <xdr:sp macro="" textlink="">
      <xdr:nvSpPr>
        <xdr:cNvPr id="430" name="n_3aveValue【市民会館】&#10;有形固定資産減価償却率"/>
        <xdr:cNvSpPr txBox="1"/>
      </xdr:nvSpPr>
      <xdr:spPr>
        <a:xfrm>
          <a:off x="1816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112503</xdr:rowOff>
    </xdr:from>
    <xdr:ext cx="405111" cy="259045"/>
    <xdr:sp macro="" textlink="">
      <xdr:nvSpPr>
        <xdr:cNvPr id="431" name="n_4aveValue【市民会館】&#10;有形固定資産減価償却率"/>
        <xdr:cNvSpPr txBox="1"/>
      </xdr:nvSpPr>
      <xdr:spPr>
        <a:xfrm>
          <a:off x="927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13625</xdr:rowOff>
    </xdr:from>
    <xdr:ext cx="405111" cy="259045"/>
    <xdr:sp macro="" textlink="">
      <xdr:nvSpPr>
        <xdr:cNvPr id="432" name="n_1mainValue【市民会館】&#10;有形固定資産減価償却率"/>
        <xdr:cNvSpPr txBox="1"/>
      </xdr:nvSpPr>
      <xdr:spPr>
        <a:xfrm>
          <a:off x="35820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152416</xdr:rowOff>
    </xdr:from>
    <xdr:ext cx="405111" cy="259045"/>
    <xdr:sp macro="" textlink="">
      <xdr:nvSpPr>
        <xdr:cNvPr id="433" name="n_2mainValue【市民会館】&#10;有形固定資産減価償却率"/>
        <xdr:cNvSpPr txBox="1"/>
      </xdr:nvSpPr>
      <xdr:spPr>
        <a:xfrm>
          <a:off x="2705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137721</xdr:rowOff>
    </xdr:from>
    <xdr:ext cx="405111" cy="259045"/>
    <xdr:sp macro="" textlink="">
      <xdr:nvSpPr>
        <xdr:cNvPr id="434" name="n_3mainValue【市民会館】&#10;有形固定資産減価償却率"/>
        <xdr:cNvSpPr txBox="1"/>
      </xdr:nvSpPr>
      <xdr:spPr>
        <a:xfrm>
          <a:off x="1816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88735</xdr:rowOff>
    </xdr:from>
    <xdr:ext cx="405111" cy="259045"/>
    <xdr:sp macro="" textlink="">
      <xdr:nvSpPr>
        <xdr:cNvPr id="435" name="n_4mainValue【市民会館】&#10;有形固定資産減価償却率"/>
        <xdr:cNvSpPr txBox="1"/>
      </xdr:nvSpPr>
      <xdr:spPr>
        <a:xfrm>
          <a:off x="9277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99061</xdr:rowOff>
    </xdr:to>
    <xdr:cxnSp macro="">
      <xdr:nvCxnSpPr>
        <xdr:cNvPr id="459" name="直線コネクタ 458"/>
        <xdr:cNvCxnSpPr/>
      </xdr:nvCxnSpPr>
      <xdr:spPr>
        <a:xfrm flipV="1">
          <a:off x="10476865" y="17087850"/>
          <a:ext cx="0" cy="152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60"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61" name="直線コネクタ 460"/>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2" name="【市民会館】&#10;一人当たり面積最大値テキスト"/>
        <xdr:cNvSpPr txBox="1"/>
      </xdr:nvSpPr>
      <xdr:spPr>
        <a:xfrm>
          <a:off x="105156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3" name="直線コネクタ 462"/>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13988</xdr:rowOff>
    </xdr:from>
    <xdr:ext cx="469744" cy="259045"/>
    <xdr:sp macro="" textlink="">
      <xdr:nvSpPr>
        <xdr:cNvPr id="464" name="【市民会館】&#10;一人当たり面積平均値テキスト"/>
        <xdr:cNvSpPr txBox="1"/>
      </xdr:nvSpPr>
      <xdr:spPr>
        <a:xfrm>
          <a:off x="10515600" y="1801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65" name="フローチャート: 判断 464"/>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166370</xdr:rowOff>
    </xdr:from>
    <xdr:to>
      <xdr:col>50</xdr:col>
      <xdr:colOff>165100</xdr:colOff>
      <xdr:row>106</xdr:row>
      <xdr:rowOff>96520</xdr:rowOff>
    </xdr:to>
    <xdr:sp macro="" textlink="">
      <xdr:nvSpPr>
        <xdr:cNvPr id="466" name="フローチャート: 判断 465"/>
        <xdr:cNvSpPr/>
      </xdr:nvSpPr>
      <xdr:spPr>
        <a:xfrm>
          <a:off x="9588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7" name="フローチャート: 判断 466"/>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8" name="フローチャート: 判断 467"/>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128270</xdr:rowOff>
    </xdr:from>
    <xdr:to>
      <xdr:col>36</xdr:col>
      <xdr:colOff>165100</xdr:colOff>
      <xdr:row>106</xdr:row>
      <xdr:rowOff>58420</xdr:rowOff>
    </xdr:to>
    <xdr:sp macro="" textlink="">
      <xdr:nvSpPr>
        <xdr:cNvPr id="469" name="フローチャート: 判断 468"/>
        <xdr:cNvSpPr/>
      </xdr:nvSpPr>
      <xdr:spPr>
        <a:xfrm>
          <a:off x="692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48261</xdr:rowOff>
    </xdr:from>
    <xdr:to>
      <xdr:col>55</xdr:col>
      <xdr:colOff>50800</xdr:colOff>
      <xdr:row>108</xdr:row>
      <xdr:rowOff>149861</xdr:rowOff>
    </xdr:to>
    <xdr:sp macro="" textlink="">
      <xdr:nvSpPr>
        <xdr:cNvPr id="475" name="楕円 474"/>
        <xdr:cNvSpPr/>
      </xdr:nvSpPr>
      <xdr:spPr>
        <a:xfrm>
          <a:off x="104267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134638</xdr:rowOff>
    </xdr:from>
    <xdr:ext cx="469744" cy="259045"/>
    <xdr:sp macro="" textlink="">
      <xdr:nvSpPr>
        <xdr:cNvPr id="476" name="【市民会館】&#10;一人当たり面積該当値テキスト"/>
        <xdr:cNvSpPr txBox="1"/>
      </xdr:nvSpPr>
      <xdr:spPr>
        <a:xfrm>
          <a:off x="10515600"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48261</xdr:rowOff>
    </xdr:from>
    <xdr:to>
      <xdr:col>50</xdr:col>
      <xdr:colOff>165100</xdr:colOff>
      <xdr:row>108</xdr:row>
      <xdr:rowOff>149861</xdr:rowOff>
    </xdr:to>
    <xdr:sp macro="" textlink="">
      <xdr:nvSpPr>
        <xdr:cNvPr id="477" name="楕円 476"/>
        <xdr:cNvSpPr/>
      </xdr:nvSpPr>
      <xdr:spPr>
        <a:xfrm>
          <a:off x="9588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99061</xdr:rowOff>
    </xdr:from>
    <xdr:to>
      <xdr:col>55</xdr:col>
      <xdr:colOff>0</xdr:colOff>
      <xdr:row>108</xdr:row>
      <xdr:rowOff>99061</xdr:rowOff>
    </xdr:to>
    <xdr:cxnSp macro="">
      <xdr:nvCxnSpPr>
        <xdr:cNvPr id="478" name="直線コネクタ 477"/>
        <xdr:cNvCxnSpPr/>
      </xdr:nvCxnSpPr>
      <xdr:spPr>
        <a:xfrm>
          <a:off x="9639300" y="18615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48261</xdr:rowOff>
    </xdr:from>
    <xdr:to>
      <xdr:col>46</xdr:col>
      <xdr:colOff>38100</xdr:colOff>
      <xdr:row>108</xdr:row>
      <xdr:rowOff>149861</xdr:rowOff>
    </xdr:to>
    <xdr:sp macro="" textlink="">
      <xdr:nvSpPr>
        <xdr:cNvPr id="479" name="楕円 478"/>
        <xdr:cNvSpPr/>
      </xdr:nvSpPr>
      <xdr:spPr>
        <a:xfrm>
          <a:off x="8699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99061</xdr:rowOff>
    </xdr:from>
    <xdr:to>
      <xdr:col>50</xdr:col>
      <xdr:colOff>114300</xdr:colOff>
      <xdr:row>108</xdr:row>
      <xdr:rowOff>99061</xdr:rowOff>
    </xdr:to>
    <xdr:cxnSp macro="">
      <xdr:nvCxnSpPr>
        <xdr:cNvPr id="480" name="直線コネクタ 479"/>
        <xdr:cNvCxnSpPr/>
      </xdr:nvCxnSpPr>
      <xdr:spPr>
        <a:xfrm>
          <a:off x="8750300" y="1861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48261</xdr:rowOff>
    </xdr:from>
    <xdr:to>
      <xdr:col>41</xdr:col>
      <xdr:colOff>101600</xdr:colOff>
      <xdr:row>108</xdr:row>
      <xdr:rowOff>149861</xdr:rowOff>
    </xdr:to>
    <xdr:sp macro="" textlink="">
      <xdr:nvSpPr>
        <xdr:cNvPr id="481" name="楕円 480"/>
        <xdr:cNvSpPr/>
      </xdr:nvSpPr>
      <xdr:spPr>
        <a:xfrm>
          <a:off x="7810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99061</xdr:rowOff>
    </xdr:from>
    <xdr:to>
      <xdr:col>45</xdr:col>
      <xdr:colOff>177800</xdr:colOff>
      <xdr:row>108</xdr:row>
      <xdr:rowOff>99061</xdr:rowOff>
    </xdr:to>
    <xdr:cxnSp macro="">
      <xdr:nvCxnSpPr>
        <xdr:cNvPr id="482" name="直線コネクタ 481"/>
        <xdr:cNvCxnSpPr/>
      </xdr:nvCxnSpPr>
      <xdr:spPr>
        <a:xfrm>
          <a:off x="7861300" y="1861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48261</xdr:rowOff>
    </xdr:from>
    <xdr:to>
      <xdr:col>36</xdr:col>
      <xdr:colOff>165100</xdr:colOff>
      <xdr:row>108</xdr:row>
      <xdr:rowOff>149861</xdr:rowOff>
    </xdr:to>
    <xdr:sp macro="" textlink="">
      <xdr:nvSpPr>
        <xdr:cNvPr id="483" name="楕円 482"/>
        <xdr:cNvSpPr/>
      </xdr:nvSpPr>
      <xdr:spPr>
        <a:xfrm>
          <a:off x="6921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99061</xdr:rowOff>
    </xdr:from>
    <xdr:to>
      <xdr:col>41</xdr:col>
      <xdr:colOff>50800</xdr:colOff>
      <xdr:row>108</xdr:row>
      <xdr:rowOff>99061</xdr:rowOff>
    </xdr:to>
    <xdr:cxnSp macro="">
      <xdr:nvCxnSpPr>
        <xdr:cNvPr id="484" name="直線コネクタ 483"/>
        <xdr:cNvCxnSpPr/>
      </xdr:nvCxnSpPr>
      <xdr:spPr>
        <a:xfrm>
          <a:off x="6972300" y="1861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113047</xdr:rowOff>
    </xdr:from>
    <xdr:ext cx="469744" cy="259045"/>
    <xdr:sp macro="" textlink="">
      <xdr:nvSpPr>
        <xdr:cNvPr id="485" name="n_1aveValue【市民会館】&#10;一人当たり面積"/>
        <xdr:cNvSpPr txBox="1"/>
      </xdr:nvSpPr>
      <xdr:spPr>
        <a:xfrm>
          <a:off x="93917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86" name="n_2aveValue【市民会館】&#10;一人当たり面積"/>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82566</xdr:rowOff>
    </xdr:from>
    <xdr:ext cx="469744" cy="259045"/>
    <xdr:sp macro="" textlink="">
      <xdr:nvSpPr>
        <xdr:cNvPr id="487" name="n_3aveValue【市民会館】&#10;一人当たり面積"/>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74947</xdr:rowOff>
    </xdr:from>
    <xdr:ext cx="469744" cy="259045"/>
    <xdr:sp macro="" textlink="">
      <xdr:nvSpPr>
        <xdr:cNvPr id="488" name="n_4aveValue【市民会館】&#10;一人当たり面積"/>
        <xdr:cNvSpPr txBox="1"/>
      </xdr:nvSpPr>
      <xdr:spPr>
        <a:xfrm>
          <a:off x="6737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140988</xdr:rowOff>
    </xdr:from>
    <xdr:ext cx="469744" cy="259045"/>
    <xdr:sp macro="" textlink="">
      <xdr:nvSpPr>
        <xdr:cNvPr id="489" name="n_1mainValue【市民会館】&#10;一人当たり面積"/>
        <xdr:cNvSpPr txBox="1"/>
      </xdr:nvSpPr>
      <xdr:spPr>
        <a:xfrm>
          <a:off x="93917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140988</xdr:rowOff>
    </xdr:from>
    <xdr:ext cx="469744" cy="259045"/>
    <xdr:sp macro="" textlink="">
      <xdr:nvSpPr>
        <xdr:cNvPr id="490" name="n_2mainValue【市民会館】&#10;一人当たり面積"/>
        <xdr:cNvSpPr txBox="1"/>
      </xdr:nvSpPr>
      <xdr:spPr>
        <a:xfrm>
          <a:off x="8515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140988</xdr:rowOff>
    </xdr:from>
    <xdr:ext cx="469744" cy="259045"/>
    <xdr:sp macro="" textlink="">
      <xdr:nvSpPr>
        <xdr:cNvPr id="491" name="n_3mainValue【市民会館】&#10;一人当たり面積"/>
        <xdr:cNvSpPr txBox="1"/>
      </xdr:nvSpPr>
      <xdr:spPr>
        <a:xfrm>
          <a:off x="7626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140988</xdr:rowOff>
    </xdr:from>
    <xdr:ext cx="469744" cy="259045"/>
    <xdr:sp macro="" textlink="">
      <xdr:nvSpPr>
        <xdr:cNvPr id="492" name="n_4mainValue【市民会館】&#10;一人当たり面積"/>
        <xdr:cNvSpPr txBox="1"/>
      </xdr:nvSpPr>
      <xdr:spPr>
        <a:xfrm>
          <a:off x="6737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5" name="テキスト ボックス 50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3" name="テキスト ボックス 512"/>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45720</xdr:rowOff>
    </xdr:to>
    <xdr:cxnSp macro="">
      <xdr:nvCxnSpPr>
        <xdr:cNvPr id="516" name="直線コネクタ 515"/>
        <xdr:cNvCxnSpPr/>
      </xdr:nvCxnSpPr>
      <xdr:spPr>
        <a:xfrm flipV="1">
          <a:off x="16318864" y="58254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49547</xdr:rowOff>
    </xdr:from>
    <xdr:ext cx="405111" cy="259045"/>
    <xdr:sp macro="" textlink="">
      <xdr:nvSpPr>
        <xdr:cNvPr id="517" name="【一般廃棄物処理施設】&#10;有形固定資産減価償却率最小値テキスト"/>
        <xdr:cNvSpPr txBox="1"/>
      </xdr:nvSpPr>
      <xdr:spPr>
        <a:xfrm>
          <a:off x="16357600"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45720</xdr:rowOff>
    </xdr:from>
    <xdr:to>
      <xdr:col>86</xdr:col>
      <xdr:colOff>25400</xdr:colOff>
      <xdr:row>42</xdr:row>
      <xdr:rowOff>45720</xdr:rowOff>
    </xdr:to>
    <xdr:cxnSp macro="">
      <xdr:nvCxnSpPr>
        <xdr:cNvPr id="518" name="直線コネクタ 517"/>
        <xdr:cNvCxnSpPr/>
      </xdr:nvCxnSpPr>
      <xdr:spPr>
        <a:xfrm>
          <a:off x="16230600" y="724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340478" cy="259045"/>
    <xdr:sp macro="" textlink="">
      <xdr:nvSpPr>
        <xdr:cNvPr id="519" name="【一般廃棄物処理施設】&#10;有形固定資産減価償却率最大値テキスト"/>
        <xdr:cNvSpPr txBox="1"/>
      </xdr:nvSpPr>
      <xdr:spPr>
        <a:xfrm>
          <a:off x="16357600" y="56007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520" name="直線コネクタ 519"/>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164482</xdr:rowOff>
    </xdr:from>
    <xdr:ext cx="405111" cy="259045"/>
    <xdr:sp macro="" textlink="">
      <xdr:nvSpPr>
        <xdr:cNvPr id="521" name="【一般廃棄物処理施設】&#10;有形固定資産減価償却率平均値テキスト"/>
        <xdr:cNvSpPr txBox="1"/>
      </xdr:nvSpPr>
      <xdr:spPr>
        <a:xfrm>
          <a:off x="16357600" y="6679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141605</xdr:rowOff>
    </xdr:from>
    <xdr:to>
      <xdr:col>85</xdr:col>
      <xdr:colOff>177800</xdr:colOff>
      <xdr:row>40</xdr:row>
      <xdr:rowOff>71755</xdr:rowOff>
    </xdr:to>
    <xdr:sp macro="" textlink="">
      <xdr:nvSpPr>
        <xdr:cNvPr id="522" name="フローチャート: 判断 521"/>
        <xdr:cNvSpPr/>
      </xdr:nvSpPr>
      <xdr:spPr>
        <a:xfrm>
          <a:off x="162687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82550</xdr:rowOff>
    </xdr:from>
    <xdr:to>
      <xdr:col>81</xdr:col>
      <xdr:colOff>101600</xdr:colOff>
      <xdr:row>40</xdr:row>
      <xdr:rowOff>12700</xdr:rowOff>
    </xdr:to>
    <xdr:sp macro="" textlink="">
      <xdr:nvSpPr>
        <xdr:cNvPr id="523" name="フローチャート: 判断 522"/>
        <xdr:cNvSpPr/>
      </xdr:nvSpPr>
      <xdr:spPr>
        <a:xfrm>
          <a:off x="15430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168275</xdr:rowOff>
    </xdr:from>
    <xdr:to>
      <xdr:col>76</xdr:col>
      <xdr:colOff>165100</xdr:colOff>
      <xdr:row>39</xdr:row>
      <xdr:rowOff>98425</xdr:rowOff>
    </xdr:to>
    <xdr:sp macro="" textlink="">
      <xdr:nvSpPr>
        <xdr:cNvPr id="524" name="フローチャート: 判断 523"/>
        <xdr:cNvSpPr/>
      </xdr:nvSpPr>
      <xdr:spPr>
        <a:xfrm>
          <a:off x="14541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105410</xdr:rowOff>
    </xdr:from>
    <xdr:to>
      <xdr:col>72</xdr:col>
      <xdr:colOff>38100</xdr:colOff>
      <xdr:row>39</xdr:row>
      <xdr:rowOff>35560</xdr:rowOff>
    </xdr:to>
    <xdr:sp macro="" textlink="">
      <xdr:nvSpPr>
        <xdr:cNvPr id="525" name="フローチャート: 判断 524"/>
        <xdr:cNvSpPr/>
      </xdr:nvSpPr>
      <xdr:spPr>
        <a:xfrm>
          <a:off x="1365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57785</xdr:rowOff>
    </xdr:from>
    <xdr:to>
      <xdr:col>67</xdr:col>
      <xdr:colOff>101600</xdr:colOff>
      <xdr:row>38</xdr:row>
      <xdr:rowOff>159385</xdr:rowOff>
    </xdr:to>
    <xdr:sp macro="" textlink="">
      <xdr:nvSpPr>
        <xdr:cNvPr id="526" name="フローチャート: 判断 525"/>
        <xdr:cNvSpPr/>
      </xdr:nvSpPr>
      <xdr:spPr>
        <a:xfrm>
          <a:off x="12763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113030</xdr:rowOff>
    </xdr:from>
    <xdr:to>
      <xdr:col>85</xdr:col>
      <xdr:colOff>177800</xdr:colOff>
      <xdr:row>42</xdr:row>
      <xdr:rowOff>43180</xdr:rowOff>
    </xdr:to>
    <xdr:sp macro="" textlink="">
      <xdr:nvSpPr>
        <xdr:cNvPr id="532" name="楕円 531"/>
        <xdr:cNvSpPr/>
      </xdr:nvSpPr>
      <xdr:spPr>
        <a:xfrm>
          <a:off x="16268700" y="71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27957</xdr:rowOff>
    </xdr:from>
    <xdr:ext cx="405111" cy="259045"/>
    <xdr:sp macro="" textlink="">
      <xdr:nvSpPr>
        <xdr:cNvPr id="533" name="【一般廃棄物処理施設】&#10;有形固定資産減価償却率該当値テキスト"/>
        <xdr:cNvSpPr txBox="1"/>
      </xdr:nvSpPr>
      <xdr:spPr>
        <a:xfrm>
          <a:off x="16357600" y="705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78740</xdr:rowOff>
    </xdr:from>
    <xdr:to>
      <xdr:col>81</xdr:col>
      <xdr:colOff>101600</xdr:colOff>
      <xdr:row>42</xdr:row>
      <xdr:rowOff>8890</xdr:rowOff>
    </xdr:to>
    <xdr:sp macro="" textlink="">
      <xdr:nvSpPr>
        <xdr:cNvPr id="534" name="楕円 533"/>
        <xdr:cNvSpPr/>
      </xdr:nvSpPr>
      <xdr:spPr>
        <a:xfrm>
          <a:off x="15430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129540</xdr:rowOff>
    </xdr:from>
    <xdr:to>
      <xdr:col>85</xdr:col>
      <xdr:colOff>127000</xdr:colOff>
      <xdr:row>41</xdr:row>
      <xdr:rowOff>163830</xdr:rowOff>
    </xdr:to>
    <xdr:cxnSp macro="">
      <xdr:nvCxnSpPr>
        <xdr:cNvPr id="535" name="直線コネクタ 534"/>
        <xdr:cNvCxnSpPr/>
      </xdr:nvCxnSpPr>
      <xdr:spPr>
        <a:xfrm>
          <a:off x="15481300" y="71589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42545</xdr:rowOff>
    </xdr:from>
    <xdr:to>
      <xdr:col>76</xdr:col>
      <xdr:colOff>165100</xdr:colOff>
      <xdr:row>41</xdr:row>
      <xdr:rowOff>144145</xdr:rowOff>
    </xdr:to>
    <xdr:sp macro="" textlink="">
      <xdr:nvSpPr>
        <xdr:cNvPr id="536" name="楕円 535"/>
        <xdr:cNvSpPr/>
      </xdr:nvSpPr>
      <xdr:spPr>
        <a:xfrm>
          <a:off x="145415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93345</xdr:rowOff>
    </xdr:from>
    <xdr:to>
      <xdr:col>81</xdr:col>
      <xdr:colOff>50800</xdr:colOff>
      <xdr:row>41</xdr:row>
      <xdr:rowOff>129540</xdr:rowOff>
    </xdr:to>
    <xdr:cxnSp macro="">
      <xdr:nvCxnSpPr>
        <xdr:cNvPr id="537" name="直線コネクタ 536"/>
        <xdr:cNvCxnSpPr/>
      </xdr:nvCxnSpPr>
      <xdr:spPr>
        <a:xfrm>
          <a:off x="14592300" y="71227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xdr:rowOff>
    </xdr:from>
    <xdr:to>
      <xdr:col>72</xdr:col>
      <xdr:colOff>38100</xdr:colOff>
      <xdr:row>41</xdr:row>
      <xdr:rowOff>117475</xdr:rowOff>
    </xdr:to>
    <xdr:sp macro="" textlink="">
      <xdr:nvSpPr>
        <xdr:cNvPr id="538" name="楕円 537"/>
        <xdr:cNvSpPr/>
      </xdr:nvSpPr>
      <xdr:spPr>
        <a:xfrm>
          <a:off x="13652500" y="70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66675</xdr:rowOff>
    </xdr:from>
    <xdr:to>
      <xdr:col>76</xdr:col>
      <xdr:colOff>114300</xdr:colOff>
      <xdr:row>41</xdr:row>
      <xdr:rowOff>93345</xdr:rowOff>
    </xdr:to>
    <xdr:cxnSp macro="">
      <xdr:nvCxnSpPr>
        <xdr:cNvPr id="539" name="直線コネクタ 538"/>
        <xdr:cNvCxnSpPr/>
      </xdr:nvCxnSpPr>
      <xdr:spPr>
        <a:xfrm>
          <a:off x="13703300" y="70961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149225</xdr:rowOff>
    </xdr:from>
    <xdr:to>
      <xdr:col>67</xdr:col>
      <xdr:colOff>101600</xdr:colOff>
      <xdr:row>41</xdr:row>
      <xdr:rowOff>79375</xdr:rowOff>
    </xdr:to>
    <xdr:sp macro="" textlink="">
      <xdr:nvSpPr>
        <xdr:cNvPr id="540" name="楕円 539"/>
        <xdr:cNvSpPr/>
      </xdr:nvSpPr>
      <xdr:spPr>
        <a:xfrm>
          <a:off x="127635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28575</xdr:rowOff>
    </xdr:from>
    <xdr:to>
      <xdr:col>71</xdr:col>
      <xdr:colOff>177800</xdr:colOff>
      <xdr:row>41</xdr:row>
      <xdr:rowOff>66675</xdr:rowOff>
    </xdr:to>
    <xdr:cxnSp macro="">
      <xdr:nvCxnSpPr>
        <xdr:cNvPr id="541" name="直線コネクタ 540"/>
        <xdr:cNvCxnSpPr/>
      </xdr:nvCxnSpPr>
      <xdr:spPr>
        <a:xfrm>
          <a:off x="12814300" y="70580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29227</xdr:rowOff>
    </xdr:from>
    <xdr:ext cx="405111" cy="259045"/>
    <xdr:sp macro="" textlink="">
      <xdr:nvSpPr>
        <xdr:cNvPr id="542" name="n_1aveValue【一般廃棄物処理施設】&#10;有形固定資産減価償却率"/>
        <xdr:cNvSpPr txBox="1"/>
      </xdr:nvSpPr>
      <xdr:spPr>
        <a:xfrm>
          <a:off x="152660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114952</xdr:rowOff>
    </xdr:from>
    <xdr:ext cx="405111" cy="259045"/>
    <xdr:sp macro="" textlink="">
      <xdr:nvSpPr>
        <xdr:cNvPr id="543" name="n_2aveValue【一般廃棄物処理施設】&#10;有形固定資産減価償却率"/>
        <xdr:cNvSpPr txBox="1"/>
      </xdr:nvSpPr>
      <xdr:spPr>
        <a:xfrm>
          <a:off x="14389744" y="645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52087</xdr:rowOff>
    </xdr:from>
    <xdr:ext cx="405111" cy="259045"/>
    <xdr:sp macro="" textlink="">
      <xdr:nvSpPr>
        <xdr:cNvPr id="544" name="n_3aveValue【一般廃棄物処理施設】&#10;有形固定資産減価償却率"/>
        <xdr:cNvSpPr txBox="1"/>
      </xdr:nvSpPr>
      <xdr:spPr>
        <a:xfrm>
          <a:off x="13500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4462</xdr:rowOff>
    </xdr:from>
    <xdr:ext cx="405111" cy="259045"/>
    <xdr:sp macro="" textlink="">
      <xdr:nvSpPr>
        <xdr:cNvPr id="545" name="n_4aveValue【一般廃棄物処理施設】&#10;有形固定資産減価償却率"/>
        <xdr:cNvSpPr txBox="1"/>
      </xdr:nvSpPr>
      <xdr:spPr>
        <a:xfrm>
          <a:off x="126117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17</xdr:rowOff>
    </xdr:from>
    <xdr:ext cx="405111" cy="259045"/>
    <xdr:sp macro="" textlink="">
      <xdr:nvSpPr>
        <xdr:cNvPr id="546" name="n_1mainValue【一般廃棄物処理施設】&#10;有形固定資産減価償却率"/>
        <xdr:cNvSpPr txBox="1"/>
      </xdr:nvSpPr>
      <xdr:spPr>
        <a:xfrm>
          <a:off x="15266044"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135272</xdr:rowOff>
    </xdr:from>
    <xdr:ext cx="405111" cy="259045"/>
    <xdr:sp macro="" textlink="">
      <xdr:nvSpPr>
        <xdr:cNvPr id="547" name="n_2mainValue【一般廃棄物処理施設】&#10;有形固定資産減価償却率"/>
        <xdr:cNvSpPr txBox="1"/>
      </xdr:nvSpPr>
      <xdr:spPr>
        <a:xfrm>
          <a:off x="14389744" y="71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108602</xdr:rowOff>
    </xdr:from>
    <xdr:ext cx="405111" cy="259045"/>
    <xdr:sp macro="" textlink="">
      <xdr:nvSpPr>
        <xdr:cNvPr id="548" name="n_3mainValue【一般廃棄物処理施設】&#10;有形固定資産減価償却率"/>
        <xdr:cNvSpPr txBox="1"/>
      </xdr:nvSpPr>
      <xdr:spPr>
        <a:xfrm>
          <a:off x="13500744"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70502</xdr:rowOff>
    </xdr:from>
    <xdr:ext cx="405111" cy="259045"/>
    <xdr:sp macro="" textlink="">
      <xdr:nvSpPr>
        <xdr:cNvPr id="549" name="n_4mainValue【一般廃棄物処理施設】&#10;有形固定資産減価償却率"/>
        <xdr:cNvSpPr txBox="1"/>
      </xdr:nvSpPr>
      <xdr:spPr>
        <a:xfrm>
          <a:off x="12611744"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18951</xdr:rowOff>
    </xdr:from>
    <xdr:to>
      <xdr:col>116</xdr:col>
      <xdr:colOff>62864</xdr:colOff>
      <xdr:row>42</xdr:row>
      <xdr:rowOff>36683</xdr:rowOff>
    </xdr:to>
    <xdr:cxnSp macro="">
      <xdr:nvCxnSpPr>
        <xdr:cNvPr id="573" name="直線コネクタ 572"/>
        <xdr:cNvCxnSpPr/>
      </xdr:nvCxnSpPr>
      <xdr:spPr>
        <a:xfrm flipV="1">
          <a:off x="22160864" y="5848251"/>
          <a:ext cx="0" cy="1389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40510</xdr:rowOff>
    </xdr:from>
    <xdr:ext cx="378565" cy="259045"/>
    <xdr:sp macro="" textlink="">
      <xdr:nvSpPr>
        <xdr:cNvPr id="574" name="【一般廃棄物処理施設】&#10;一人当たり有形固定資産（償却資産）額最小値テキスト"/>
        <xdr:cNvSpPr txBox="1"/>
      </xdr:nvSpPr>
      <xdr:spPr>
        <a:xfrm>
          <a:off x="22199600" y="724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36683</xdr:rowOff>
    </xdr:from>
    <xdr:to>
      <xdr:col>116</xdr:col>
      <xdr:colOff>152400</xdr:colOff>
      <xdr:row>42</xdr:row>
      <xdr:rowOff>36683</xdr:rowOff>
    </xdr:to>
    <xdr:cxnSp macro="">
      <xdr:nvCxnSpPr>
        <xdr:cNvPr id="575" name="直線コネクタ 574"/>
        <xdr:cNvCxnSpPr/>
      </xdr:nvCxnSpPr>
      <xdr:spPr>
        <a:xfrm>
          <a:off x="22072600" y="723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137078</xdr:rowOff>
    </xdr:from>
    <xdr:ext cx="599010" cy="259045"/>
    <xdr:sp macro="" textlink="">
      <xdr:nvSpPr>
        <xdr:cNvPr id="576" name="【一般廃棄物処理施設】&#10;一人当たり有形固定資産（償却資産）額最大値テキスト"/>
        <xdr:cNvSpPr txBox="1"/>
      </xdr:nvSpPr>
      <xdr:spPr>
        <a:xfrm>
          <a:off x="22199600" y="562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18951</xdr:rowOff>
    </xdr:from>
    <xdr:to>
      <xdr:col>116</xdr:col>
      <xdr:colOff>152400</xdr:colOff>
      <xdr:row>34</xdr:row>
      <xdr:rowOff>18951</xdr:rowOff>
    </xdr:to>
    <xdr:cxnSp macro="">
      <xdr:nvCxnSpPr>
        <xdr:cNvPr id="577" name="直線コネクタ 576"/>
        <xdr:cNvCxnSpPr/>
      </xdr:nvCxnSpPr>
      <xdr:spPr>
        <a:xfrm>
          <a:off x="22072600" y="584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87467</xdr:rowOff>
    </xdr:from>
    <xdr:ext cx="534377" cy="259045"/>
    <xdr:sp macro="" textlink="">
      <xdr:nvSpPr>
        <xdr:cNvPr id="578" name="【一般廃棄物処理施設】&#10;一人当たり有形固定資産（償却資産）額平均値テキスト"/>
        <xdr:cNvSpPr txBox="1"/>
      </xdr:nvSpPr>
      <xdr:spPr>
        <a:xfrm>
          <a:off x="22199600" y="6774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64590</xdr:rowOff>
    </xdr:from>
    <xdr:to>
      <xdr:col>116</xdr:col>
      <xdr:colOff>114300</xdr:colOff>
      <xdr:row>40</xdr:row>
      <xdr:rowOff>166190</xdr:rowOff>
    </xdr:to>
    <xdr:sp macro="" textlink="">
      <xdr:nvSpPr>
        <xdr:cNvPr id="579" name="フローチャート: 判断 578"/>
        <xdr:cNvSpPr/>
      </xdr:nvSpPr>
      <xdr:spPr>
        <a:xfrm>
          <a:off x="221107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65428</xdr:rowOff>
    </xdr:from>
    <xdr:to>
      <xdr:col>112</xdr:col>
      <xdr:colOff>38100</xdr:colOff>
      <xdr:row>40</xdr:row>
      <xdr:rowOff>167028</xdr:rowOff>
    </xdr:to>
    <xdr:sp macro="" textlink="">
      <xdr:nvSpPr>
        <xdr:cNvPr id="580" name="フローチャート: 判断 579"/>
        <xdr:cNvSpPr/>
      </xdr:nvSpPr>
      <xdr:spPr>
        <a:xfrm>
          <a:off x="21272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65664</xdr:rowOff>
    </xdr:from>
    <xdr:to>
      <xdr:col>107</xdr:col>
      <xdr:colOff>101600</xdr:colOff>
      <xdr:row>40</xdr:row>
      <xdr:rowOff>167264</xdr:rowOff>
    </xdr:to>
    <xdr:sp macro="" textlink="">
      <xdr:nvSpPr>
        <xdr:cNvPr id="581" name="フローチャート: 判断 580"/>
        <xdr:cNvSpPr/>
      </xdr:nvSpPr>
      <xdr:spPr>
        <a:xfrm>
          <a:off x="20383500" y="692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115819</xdr:rowOff>
    </xdr:from>
    <xdr:to>
      <xdr:col>102</xdr:col>
      <xdr:colOff>165100</xdr:colOff>
      <xdr:row>41</xdr:row>
      <xdr:rowOff>45969</xdr:rowOff>
    </xdr:to>
    <xdr:sp macro="" textlink="">
      <xdr:nvSpPr>
        <xdr:cNvPr id="582" name="フローチャート: 判断 581"/>
        <xdr:cNvSpPr/>
      </xdr:nvSpPr>
      <xdr:spPr>
        <a:xfrm>
          <a:off x="19494500" y="69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130617</xdr:rowOff>
    </xdr:from>
    <xdr:to>
      <xdr:col>98</xdr:col>
      <xdr:colOff>38100</xdr:colOff>
      <xdr:row>41</xdr:row>
      <xdr:rowOff>60767</xdr:rowOff>
    </xdr:to>
    <xdr:sp macro="" textlink="">
      <xdr:nvSpPr>
        <xdr:cNvPr id="583" name="フローチャート: 判断 582"/>
        <xdr:cNvSpPr/>
      </xdr:nvSpPr>
      <xdr:spPr>
        <a:xfrm>
          <a:off x="18605500" y="698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149526</xdr:rowOff>
    </xdr:from>
    <xdr:to>
      <xdr:col>116</xdr:col>
      <xdr:colOff>114300</xdr:colOff>
      <xdr:row>42</xdr:row>
      <xdr:rowOff>79676</xdr:rowOff>
    </xdr:to>
    <xdr:sp macro="" textlink="">
      <xdr:nvSpPr>
        <xdr:cNvPr id="589" name="楕円 588"/>
        <xdr:cNvSpPr/>
      </xdr:nvSpPr>
      <xdr:spPr>
        <a:xfrm>
          <a:off x="22110700" y="717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64453</xdr:rowOff>
    </xdr:from>
    <xdr:ext cx="469744" cy="259045"/>
    <xdr:sp macro="" textlink="">
      <xdr:nvSpPr>
        <xdr:cNvPr id="590" name="【一般廃棄物処理施設】&#10;一人当たり有形固定資産（償却資産）額該当値テキスト"/>
        <xdr:cNvSpPr txBox="1"/>
      </xdr:nvSpPr>
      <xdr:spPr>
        <a:xfrm>
          <a:off x="22199600" y="709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149602</xdr:rowOff>
    </xdr:from>
    <xdr:to>
      <xdr:col>112</xdr:col>
      <xdr:colOff>38100</xdr:colOff>
      <xdr:row>42</xdr:row>
      <xdr:rowOff>79752</xdr:rowOff>
    </xdr:to>
    <xdr:sp macro="" textlink="">
      <xdr:nvSpPr>
        <xdr:cNvPr id="591" name="楕円 590"/>
        <xdr:cNvSpPr/>
      </xdr:nvSpPr>
      <xdr:spPr>
        <a:xfrm>
          <a:off x="21272500" y="717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28876</xdr:rowOff>
    </xdr:from>
    <xdr:to>
      <xdr:col>116</xdr:col>
      <xdr:colOff>63500</xdr:colOff>
      <xdr:row>42</xdr:row>
      <xdr:rowOff>28952</xdr:rowOff>
    </xdr:to>
    <xdr:cxnSp macro="">
      <xdr:nvCxnSpPr>
        <xdr:cNvPr id="592" name="直線コネクタ 591"/>
        <xdr:cNvCxnSpPr/>
      </xdr:nvCxnSpPr>
      <xdr:spPr>
        <a:xfrm flipV="1">
          <a:off x="21323300" y="7229776"/>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149637</xdr:rowOff>
    </xdr:from>
    <xdr:to>
      <xdr:col>107</xdr:col>
      <xdr:colOff>101600</xdr:colOff>
      <xdr:row>42</xdr:row>
      <xdr:rowOff>79787</xdr:rowOff>
    </xdr:to>
    <xdr:sp macro="" textlink="">
      <xdr:nvSpPr>
        <xdr:cNvPr id="593" name="楕円 592"/>
        <xdr:cNvSpPr/>
      </xdr:nvSpPr>
      <xdr:spPr>
        <a:xfrm>
          <a:off x="20383500" y="717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28952</xdr:rowOff>
    </xdr:from>
    <xdr:to>
      <xdr:col>111</xdr:col>
      <xdr:colOff>177800</xdr:colOff>
      <xdr:row>42</xdr:row>
      <xdr:rowOff>28987</xdr:rowOff>
    </xdr:to>
    <xdr:cxnSp macro="">
      <xdr:nvCxnSpPr>
        <xdr:cNvPr id="594" name="直線コネクタ 593"/>
        <xdr:cNvCxnSpPr/>
      </xdr:nvCxnSpPr>
      <xdr:spPr>
        <a:xfrm flipV="1">
          <a:off x="20434300" y="7229852"/>
          <a:ext cx="8890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149503</xdr:rowOff>
    </xdr:from>
    <xdr:to>
      <xdr:col>102</xdr:col>
      <xdr:colOff>165100</xdr:colOff>
      <xdr:row>42</xdr:row>
      <xdr:rowOff>79653</xdr:rowOff>
    </xdr:to>
    <xdr:sp macro="" textlink="">
      <xdr:nvSpPr>
        <xdr:cNvPr id="595" name="楕円 594"/>
        <xdr:cNvSpPr/>
      </xdr:nvSpPr>
      <xdr:spPr>
        <a:xfrm>
          <a:off x="19494500" y="717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28853</xdr:rowOff>
    </xdr:from>
    <xdr:to>
      <xdr:col>107</xdr:col>
      <xdr:colOff>50800</xdr:colOff>
      <xdr:row>42</xdr:row>
      <xdr:rowOff>28987</xdr:rowOff>
    </xdr:to>
    <xdr:cxnSp macro="">
      <xdr:nvCxnSpPr>
        <xdr:cNvPr id="596" name="直線コネクタ 595"/>
        <xdr:cNvCxnSpPr/>
      </xdr:nvCxnSpPr>
      <xdr:spPr>
        <a:xfrm>
          <a:off x="19545300" y="7229753"/>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149511</xdr:rowOff>
    </xdr:from>
    <xdr:to>
      <xdr:col>98</xdr:col>
      <xdr:colOff>38100</xdr:colOff>
      <xdr:row>42</xdr:row>
      <xdr:rowOff>79661</xdr:rowOff>
    </xdr:to>
    <xdr:sp macro="" textlink="">
      <xdr:nvSpPr>
        <xdr:cNvPr id="597" name="楕円 596"/>
        <xdr:cNvSpPr/>
      </xdr:nvSpPr>
      <xdr:spPr>
        <a:xfrm>
          <a:off x="18605500" y="71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28853</xdr:rowOff>
    </xdr:from>
    <xdr:to>
      <xdr:col>102</xdr:col>
      <xdr:colOff>114300</xdr:colOff>
      <xdr:row>42</xdr:row>
      <xdr:rowOff>28861</xdr:rowOff>
    </xdr:to>
    <xdr:cxnSp macro="">
      <xdr:nvCxnSpPr>
        <xdr:cNvPr id="598" name="直線コネクタ 597"/>
        <xdr:cNvCxnSpPr/>
      </xdr:nvCxnSpPr>
      <xdr:spPr>
        <a:xfrm flipV="1">
          <a:off x="18656300" y="7229753"/>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12105</xdr:rowOff>
    </xdr:from>
    <xdr:ext cx="534377" cy="259045"/>
    <xdr:sp macro="" textlink="">
      <xdr:nvSpPr>
        <xdr:cNvPr id="599" name="n_1aveValue【一般廃棄物処理施設】&#10;一人当たり有形固定資産（償却資産）額"/>
        <xdr:cNvSpPr txBox="1"/>
      </xdr:nvSpPr>
      <xdr:spPr>
        <a:xfrm>
          <a:off x="21043411" y="669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12341</xdr:rowOff>
    </xdr:from>
    <xdr:ext cx="534377" cy="259045"/>
    <xdr:sp macro="" textlink="">
      <xdr:nvSpPr>
        <xdr:cNvPr id="600" name="n_2aveValue【一般廃棄物処理施設】&#10;一人当たり有形固定資産（償却資産）額"/>
        <xdr:cNvSpPr txBox="1"/>
      </xdr:nvSpPr>
      <xdr:spPr>
        <a:xfrm>
          <a:off x="20167111" y="669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62496</xdr:rowOff>
    </xdr:from>
    <xdr:ext cx="534377" cy="259045"/>
    <xdr:sp macro="" textlink="">
      <xdr:nvSpPr>
        <xdr:cNvPr id="601" name="n_3aveValue【一般廃棄物処理施設】&#10;一人当たり有形固定資産（償却資産）額"/>
        <xdr:cNvSpPr txBox="1"/>
      </xdr:nvSpPr>
      <xdr:spPr>
        <a:xfrm>
          <a:off x="19278111" y="674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77294</xdr:rowOff>
    </xdr:from>
    <xdr:ext cx="534377" cy="259045"/>
    <xdr:sp macro="" textlink="">
      <xdr:nvSpPr>
        <xdr:cNvPr id="602" name="n_4aveValue【一般廃棄物処理施設】&#10;一人当たり有形固定資産（償却資産）額"/>
        <xdr:cNvSpPr txBox="1"/>
      </xdr:nvSpPr>
      <xdr:spPr>
        <a:xfrm>
          <a:off x="18389111" y="676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70879</xdr:rowOff>
    </xdr:from>
    <xdr:ext cx="469744" cy="259045"/>
    <xdr:sp macro="" textlink="">
      <xdr:nvSpPr>
        <xdr:cNvPr id="603" name="n_1mainValue【一般廃棄物処理施設】&#10;一人当たり有形固定資産（償却資産）額"/>
        <xdr:cNvSpPr txBox="1"/>
      </xdr:nvSpPr>
      <xdr:spPr>
        <a:xfrm>
          <a:off x="21075728" y="727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70914</xdr:rowOff>
    </xdr:from>
    <xdr:ext cx="469744" cy="259045"/>
    <xdr:sp macro="" textlink="">
      <xdr:nvSpPr>
        <xdr:cNvPr id="604" name="n_2mainValue【一般廃棄物処理施設】&#10;一人当たり有形固定資産（償却資産）額"/>
        <xdr:cNvSpPr txBox="1"/>
      </xdr:nvSpPr>
      <xdr:spPr>
        <a:xfrm>
          <a:off x="20199428" y="727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70780</xdr:rowOff>
    </xdr:from>
    <xdr:ext cx="469744" cy="259045"/>
    <xdr:sp macro="" textlink="">
      <xdr:nvSpPr>
        <xdr:cNvPr id="605" name="n_3mainValue【一般廃棄物処理施設】&#10;一人当たり有形固定資産（償却資産）額"/>
        <xdr:cNvSpPr txBox="1"/>
      </xdr:nvSpPr>
      <xdr:spPr>
        <a:xfrm>
          <a:off x="19310428" y="727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70788</xdr:rowOff>
    </xdr:from>
    <xdr:ext cx="469744" cy="259045"/>
    <xdr:sp macro="" textlink="">
      <xdr:nvSpPr>
        <xdr:cNvPr id="606" name="n_4mainValue【一般廃棄物処理施設】&#10;一人当たり有形固定資産（償却資産）額"/>
        <xdr:cNvSpPr txBox="1"/>
      </xdr:nvSpPr>
      <xdr:spPr>
        <a:xfrm>
          <a:off x="18421428" y="72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9" name="テキスト ボックス 61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41910</xdr:rowOff>
    </xdr:from>
    <xdr:to>
      <xdr:col>85</xdr:col>
      <xdr:colOff>126364</xdr:colOff>
      <xdr:row>64</xdr:row>
      <xdr:rowOff>72390</xdr:rowOff>
    </xdr:to>
    <xdr:cxnSp macro="">
      <xdr:nvCxnSpPr>
        <xdr:cNvPr id="631" name="直線コネクタ 630"/>
        <xdr:cNvCxnSpPr/>
      </xdr:nvCxnSpPr>
      <xdr:spPr>
        <a:xfrm flipV="1">
          <a:off x="16318864" y="964311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632" name="【保健センター・保健所】&#10;有形固定資産減価償却率最小値テキスト"/>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633" name="直線コネクタ 632"/>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160037</xdr:rowOff>
    </xdr:from>
    <xdr:ext cx="405111" cy="259045"/>
    <xdr:sp macro="" textlink="">
      <xdr:nvSpPr>
        <xdr:cNvPr id="634" name="【保健センター・保健所】&#10;有形固定資産減価償却率最大値テキスト"/>
        <xdr:cNvSpPr txBox="1"/>
      </xdr:nvSpPr>
      <xdr:spPr>
        <a:xfrm>
          <a:off x="16357600" y="941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41910</xdr:rowOff>
    </xdr:from>
    <xdr:to>
      <xdr:col>86</xdr:col>
      <xdr:colOff>25400</xdr:colOff>
      <xdr:row>56</xdr:row>
      <xdr:rowOff>41910</xdr:rowOff>
    </xdr:to>
    <xdr:cxnSp macro="">
      <xdr:nvCxnSpPr>
        <xdr:cNvPr id="635" name="直線コネクタ 634"/>
        <xdr:cNvCxnSpPr/>
      </xdr:nvCxnSpPr>
      <xdr:spPr>
        <a:xfrm>
          <a:off x="16230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128287</xdr:rowOff>
    </xdr:from>
    <xdr:ext cx="405111" cy="259045"/>
    <xdr:sp macro="" textlink="">
      <xdr:nvSpPr>
        <xdr:cNvPr id="636" name="【保健センター・保健所】&#10;有形固定資産減価償却率平均値テキスト"/>
        <xdr:cNvSpPr txBox="1"/>
      </xdr:nvSpPr>
      <xdr:spPr>
        <a:xfrm>
          <a:off x="1635760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37" name="フローチャート: 判断 636"/>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74930</xdr:rowOff>
    </xdr:from>
    <xdr:to>
      <xdr:col>81</xdr:col>
      <xdr:colOff>101600</xdr:colOff>
      <xdr:row>59</xdr:row>
      <xdr:rowOff>5080</xdr:rowOff>
    </xdr:to>
    <xdr:sp macro="" textlink="">
      <xdr:nvSpPr>
        <xdr:cNvPr id="638" name="フローチャート: 判断 637"/>
        <xdr:cNvSpPr/>
      </xdr:nvSpPr>
      <xdr:spPr>
        <a:xfrm>
          <a:off x="15430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93980</xdr:rowOff>
    </xdr:from>
    <xdr:to>
      <xdr:col>76</xdr:col>
      <xdr:colOff>165100</xdr:colOff>
      <xdr:row>59</xdr:row>
      <xdr:rowOff>24130</xdr:rowOff>
    </xdr:to>
    <xdr:sp macro="" textlink="">
      <xdr:nvSpPr>
        <xdr:cNvPr id="639" name="フローチャート: 判断 638"/>
        <xdr:cNvSpPr/>
      </xdr:nvSpPr>
      <xdr:spPr>
        <a:xfrm>
          <a:off x="14541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13970</xdr:rowOff>
    </xdr:from>
    <xdr:to>
      <xdr:col>72</xdr:col>
      <xdr:colOff>38100</xdr:colOff>
      <xdr:row>58</xdr:row>
      <xdr:rowOff>115570</xdr:rowOff>
    </xdr:to>
    <xdr:sp macro="" textlink="">
      <xdr:nvSpPr>
        <xdr:cNvPr id="640" name="フローチャート: 判断 639"/>
        <xdr:cNvSpPr/>
      </xdr:nvSpPr>
      <xdr:spPr>
        <a:xfrm>
          <a:off x="13652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6350</xdr:rowOff>
    </xdr:from>
    <xdr:to>
      <xdr:col>67</xdr:col>
      <xdr:colOff>101600</xdr:colOff>
      <xdr:row>58</xdr:row>
      <xdr:rowOff>107950</xdr:rowOff>
    </xdr:to>
    <xdr:sp macro="" textlink="">
      <xdr:nvSpPr>
        <xdr:cNvPr id="641" name="フローチャート: 判断 640"/>
        <xdr:cNvSpPr/>
      </xdr:nvSpPr>
      <xdr:spPr>
        <a:xfrm>
          <a:off x="12763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139700</xdr:rowOff>
    </xdr:from>
    <xdr:to>
      <xdr:col>85</xdr:col>
      <xdr:colOff>177800</xdr:colOff>
      <xdr:row>61</xdr:row>
      <xdr:rowOff>69850</xdr:rowOff>
    </xdr:to>
    <xdr:sp macro="" textlink="">
      <xdr:nvSpPr>
        <xdr:cNvPr id="647" name="楕円 646"/>
        <xdr:cNvSpPr/>
      </xdr:nvSpPr>
      <xdr:spPr>
        <a:xfrm>
          <a:off x="16268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118127</xdr:rowOff>
    </xdr:from>
    <xdr:ext cx="405111" cy="259045"/>
    <xdr:sp macro="" textlink="">
      <xdr:nvSpPr>
        <xdr:cNvPr id="648" name="【保健センター・保健所】&#10;有形固定資産減価償却率該当値テキスト"/>
        <xdr:cNvSpPr txBox="1"/>
      </xdr:nvSpPr>
      <xdr:spPr>
        <a:xfrm>
          <a:off x="16357600"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649" name="楕円 648"/>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61</xdr:row>
      <xdr:rowOff>19050</xdr:rowOff>
    </xdr:to>
    <xdr:cxnSp macro="">
      <xdr:nvCxnSpPr>
        <xdr:cNvPr id="650" name="直線コネクタ 649"/>
        <xdr:cNvCxnSpPr/>
      </xdr:nvCxnSpPr>
      <xdr:spPr>
        <a:xfrm>
          <a:off x="15481300" y="10401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78740</xdr:rowOff>
    </xdr:from>
    <xdr:to>
      <xdr:col>76</xdr:col>
      <xdr:colOff>165100</xdr:colOff>
      <xdr:row>61</xdr:row>
      <xdr:rowOff>8890</xdr:rowOff>
    </xdr:to>
    <xdr:sp macro="" textlink="">
      <xdr:nvSpPr>
        <xdr:cNvPr id="651" name="楕円 650"/>
        <xdr:cNvSpPr/>
      </xdr:nvSpPr>
      <xdr:spPr>
        <a:xfrm>
          <a:off x="14541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129540</xdr:rowOff>
    </xdr:to>
    <xdr:cxnSp macro="">
      <xdr:nvCxnSpPr>
        <xdr:cNvPr id="652" name="直線コネクタ 651"/>
        <xdr:cNvCxnSpPr/>
      </xdr:nvCxnSpPr>
      <xdr:spPr>
        <a:xfrm flipV="1">
          <a:off x="14592300" y="10401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132080</xdr:rowOff>
    </xdr:from>
    <xdr:to>
      <xdr:col>72</xdr:col>
      <xdr:colOff>38100</xdr:colOff>
      <xdr:row>61</xdr:row>
      <xdr:rowOff>62230</xdr:rowOff>
    </xdr:to>
    <xdr:sp macro="" textlink="">
      <xdr:nvSpPr>
        <xdr:cNvPr id="653" name="楕円 652"/>
        <xdr:cNvSpPr/>
      </xdr:nvSpPr>
      <xdr:spPr>
        <a:xfrm>
          <a:off x="1365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129540</xdr:rowOff>
    </xdr:from>
    <xdr:to>
      <xdr:col>76</xdr:col>
      <xdr:colOff>114300</xdr:colOff>
      <xdr:row>61</xdr:row>
      <xdr:rowOff>11430</xdr:rowOff>
    </xdr:to>
    <xdr:cxnSp macro="">
      <xdr:nvCxnSpPr>
        <xdr:cNvPr id="654" name="直線コネクタ 653"/>
        <xdr:cNvCxnSpPr/>
      </xdr:nvCxnSpPr>
      <xdr:spPr>
        <a:xfrm flipV="1">
          <a:off x="13703300" y="10416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59690</xdr:rowOff>
    </xdr:from>
    <xdr:to>
      <xdr:col>67</xdr:col>
      <xdr:colOff>101600</xdr:colOff>
      <xdr:row>60</xdr:row>
      <xdr:rowOff>161290</xdr:rowOff>
    </xdr:to>
    <xdr:sp macro="" textlink="">
      <xdr:nvSpPr>
        <xdr:cNvPr id="655" name="楕円 654"/>
        <xdr:cNvSpPr/>
      </xdr:nvSpPr>
      <xdr:spPr>
        <a:xfrm>
          <a:off x="12763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110490</xdr:rowOff>
    </xdr:from>
    <xdr:to>
      <xdr:col>71</xdr:col>
      <xdr:colOff>177800</xdr:colOff>
      <xdr:row>61</xdr:row>
      <xdr:rowOff>11430</xdr:rowOff>
    </xdr:to>
    <xdr:cxnSp macro="">
      <xdr:nvCxnSpPr>
        <xdr:cNvPr id="656" name="直線コネクタ 655"/>
        <xdr:cNvCxnSpPr/>
      </xdr:nvCxnSpPr>
      <xdr:spPr>
        <a:xfrm>
          <a:off x="12814300" y="103974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21607</xdr:rowOff>
    </xdr:from>
    <xdr:ext cx="405111" cy="259045"/>
    <xdr:sp macro="" textlink="">
      <xdr:nvSpPr>
        <xdr:cNvPr id="657" name="n_1aveValue【保健センター・保健所】&#10;有形固定資産減価償却率"/>
        <xdr:cNvSpPr txBox="1"/>
      </xdr:nvSpPr>
      <xdr:spPr>
        <a:xfrm>
          <a:off x="152660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40657</xdr:rowOff>
    </xdr:from>
    <xdr:ext cx="405111" cy="259045"/>
    <xdr:sp macro="" textlink="">
      <xdr:nvSpPr>
        <xdr:cNvPr id="658" name="n_2aveValue【保健センター・保健所】&#10;有形固定資産減価償却率"/>
        <xdr:cNvSpPr txBox="1"/>
      </xdr:nvSpPr>
      <xdr:spPr>
        <a:xfrm>
          <a:off x="14389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132097</xdr:rowOff>
    </xdr:from>
    <xdr:ext cx="405111" cy="259045"/>
    <xdr:sp macro="" textlink="">
      <xdr:nvSpPr>
        <xdr:cNvPr id="659" name="n_3aveValue【保健センター・保健所】&#10;有形固定資産減価償却率"/>
        <xdr:cNvSpPr txBox="1"/>
      </xdr:nvSpPr>
      <xdr:spPr>
        <a:xfrm>
          <a:off x="13500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124477</xdr:rowOff>
    </xdr:from>
    <xdr:ext cx="405111" cy="259045"/>
    <xdr:sp macro="" textlink="">
      <xdr:nvSpPr>
        <xdr:cNvPr id="660" name="n_4aveValue【保健センター・保健所】&#10;有形固定資産減価償却率"/>
        <xdr:cNvSpPr txBox="1"/>
      </xdr:nvSpPr>
      <xdr:spPr>
        <a:xfrm>
          <a:off x="12611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661" name="n_1mainValue【保健センター・保健所】&#10;有形固定資産減価償却率"/>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xdr:rowOff>
    </xdr:from>
    <xdr:ext cx="405111" cy="259045"/>
    <xdr:sp macro="" textlink="">
      <xdr:nvSpPr>
        <xdr:cNvPr id="662" name="n_2mainValue【保健センター・保健所】&#10;有形固定資産減価償却率"/>
        <xdr:cNvSpPr txBox="1"/>
      </xdr:nvSpPr>
      <xdr:spPr>
        <a:xfrm>
          <a:off x="14389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663" name="n_3mainValue【保健センター・保健所】&#10;有形固定資産減価償却率"/>
        <xdr:cNvSpPr txBox="1"/>
      </xdr:nvSpPr>
      <xdr:spPr>
        <a:xfrm>
          <a:off x="13500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152417</xdr:rowOff>
    </xdr:from>
    <xdr:ext cx="405111" cy="259045"/>
    <xdr:sp macro="" textlink="">
      <xdr:nvSpPr>
        <xdr:cNvPr id="664" name="n_4mainValue【保健センター・保健所】&#10;有形固定資産減価償却率"/>
        <xdr:cNvSpPr txBox="1"/>
      </xdr:nvSpPr>
      <xdr:spPr>
        <a:xfrm>
          <a:off x="12611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87085</xdr:rowOff>
    </xdr:from>
    <xdr:to>
      <xdr:col>116</xdr:col>
      <xdr:colOff>62864</xdr:colOff>
      <xdr:row>64</xdr:row>
      <xdr:rowOff>32657</xdr:rowOff>
    </xdr:to>
    <xdr:cxnSp macro="">
      <xdr:nvCxnSpPr>
        <xdr:cNvPr id="690" name="直線コネクタ 689"/>
        <xdr:cNvCxnSpPr/>
      </xdr:nvCxnSpPr>
      <xdr:spPr>
        <a:xfrm flipV="1">
          <a:off x="22160864" y="9688285"/>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91" name="【保健センター・保健所】&#10;一人当たり面積最小値テキスト"/>
        <xdr:cNvSpPr txBox="1"/>
      </xdr:nvSpPr>
      <xdr:spPr>
        <a:xfrm>
          <a:off x="22199600" y="110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2" name="直線コネクタ 691"/>
        <xdr:cNvCxnSpPr/>
      </xdr:nvCxnSpPr>
      <xdr:spPr>
        <a:xfrm>
          <a:off x="22072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33762</xdr:rowOff>
    </xdr:from>
    <xdr:ext cx="469744" cy="259045"/>
    <xdr:sp macro="" textlink="">
      <xdr:nvSpPr>
        <xdr:cNvPr id="693" name="【保健センター・保健所】&#10;一人当たり面積最大値テキスト"/>
        <xdr:cNvSpPr txBox="1"/>
      </xdr:nvSpPr>
      <xdr:spPr>
        <a:xfrm>
          <a:off x="22199600" y="946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87085</xdr:rowOff>
    </xdr:from>
    <xdr:to>
      <xdr:col>116</xdr:col>
      <xdr:colOff>152400</xdr:colOff>
      <xdr:row>56</xdr:row>
      <xdr:rowOff>87085</xdr:rowOff>
    </xdr:to>
    <xdr:cxnSp macro="">
      <xdr:nvCxnSpPr>
        <xdr:cNvPr id="694" name="直線コネクタ 693"/>
        <xdr:cNvCxnSpPr/>
      </xdr:nvCxnSpPr>
      <xdr:spPr>
        <a:xfrm>
          <a:off x="22072600" y="9688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108149</xdr:rowOff>
    </xdr:from>
    <xdr:ext cx="469744" cy="259045"/>
    <xdr:sp macro="" textlink="">
      <xdr:nvSpPr>
        <xdr:cNvPr id="695" name="【保健センター・保健所】&#10;一人当たり面積平均値テキスト"/>
        <xdr:cNvSpPr txBox="1"/>
      </xdr:nvSpPr>
      <xdr:spPr>
        <a:xfrm>
          <a:off x="22199600" y="10566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85272</xdr:rowOff>
    </xdr:from>
    <xdr:to>
      <xdr:col>116</xdr:col>
      <xdr:colOff>114300</xdr:colOff>
      <xdr:row>63</xdr:row>
      <xdr:rowOff>15422</xdr:rowOff>
    </xdr:to>
    <xdr:sp macro="" textlink="">
      <xdr:nvSpPr>
        <xdr:cNvPr id="696" name="フローチャート: 判断 695"/>
        <xdr:cNvSpPr/>
      </xdr:nvSpPr>
      <xdr:spPr>
        <a:xfrm>
          <a:off x="221107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85272</xdr:rowOff>
    </xdr:from>
    <xdr:to>
      <xdr:col>112</xdr:col>
      <xdr:colOff>38100</xdr:colOff>
      <xdr:row>63</xdr:row>
      <xdr:rowOff>15422</xdr:rowOff>
    </xdr:to>
    <xdr:sp macro="" textlink="">
      <xdr:nvSpPr>
        <xdr:cNvPr id="697" name="フローチャート: 判断 696"/>
        <xdr:cNvSpPr/>
      </xdr:nvSpPr>
      <xdr:spPr>
        <a:xfrm>
          <a:off x="21272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161472</xdr:rowOff>
    </xdr:from>
    <xdr:to>
      <xdr:col>107</xdr:col>
      <xdr:colOff>101600</xdr:colOff>
      <xdr:row>63</xdr:row>
      <xdr:rowOff>91622</xdr:rowOff>
    </xdr:to>
    <xdr:sp macro="" textlink="">
      <xdr:nvSpPr>
        <xdr:cNvPr id="698" name="フローチャート: 判断 697"/>
        <xdr:cNvSpPr/>
      </xdr:nvSpPr>
      <xdr:spPr>
        <a:xfrm>
          <a:off x="20383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150585</xdr:rowOff>
    </xdr:from>
    <xdr:to>
      <xdr:col>102</xdr:col>
      <xdr:colOff>165100</xdr:colOff>
      <xdr:row>63</xdr:row>
      <xdr:rowOff>80735</xdr:rowOff>
    </xdr:to>
    <xdr:sp macro="" textlink="">
      <xdr:nvSpPr>
        <xdr:cNvPr id="699" name="フローチャート: 判断 698"/>
        <xdr:cNvSpPr/>
      </xdr:nvSpPr>
      <xdr:spPr>
        <a:xfrm>
          <a:off x="19494500" y="1078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11793</xdr:rowOff>
    </xdr:from>
    <xdr:to>
      <xdr:col>98</xdr:col>
      <xdr:colOff>38100</xdr:colOff>
      <xdr:row>63</xdr:row>
      <xdr:rowOff>113393</xdr:rowOff>
    </xdr:to>
    <xdr:sp macro="" textlink="">
      <xdr:nvSpPr>
        <xdr:cNvPr id="700" name="フローチャート: 判断 699"/>
        <xdr:cNvSpPr/>
      </xdr:nvSpPr>
      <xdr:spPr>
        <a:xfrm>
          <a:off x="186055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77107</xdr:rowOff>
    </xdr:from>
    <xdr:to>
      <xdr:col>116</xdr:col>
      <xdr:colOff>114300</xdr:colOff>
      <xdr:row>64</xdr:row>
      <xdr:rowOff>7257</xdr:rowOff>
    </xdr:to>
    <xdr:sp macro="" textlink="">
      <xdr:nvSpPr>
        <xdr:cNvPr id="706" name="楕円 705"/>
        <xdr:cNvSpPr/>
      </xdr:nvSpPr>
      <xdr:spPr>
        <a:xfrm>
          <a:off x="221107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163484</xdr:rowOff>
    </xdr:from>
    <xdr:ext cx="469744" cy="259045"/>
    <xdr:sp macro="" textlink="">
      <xdr:nvSpPr>
        <xdr:cNvPr id="707" name="【保健センター・保健所】&#10;一人当たり面積該当値テキスト"/>
        <xdr:cNvSpPr txBox="1"/>
      </xdr:nvSpPr>
      <xdr:spPr>
        <a:xfrm>
          <a:off x="22199600" y="1079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77107</xdr:rowOff>
    </xdr:from>
    <xdr:to>
      <xdr:col>112</xdr:col>
      <xdr:colOff>38100</xdr:colOff>
      <xdr:row>64</xdr:row>
      <xdr:rowOff>7257</xdr:rowOff>
    </xdr:to>
    <xdr:sp macro="" textlink="">
      <xdr:nvSpPr>
        <xdr:cNvPr id="708" name="楕円 707"/>
        <xdr:cNvSpPr/>
      </xdr:nvSpPr>
      <xdr:spPr>
        <a:xfrm>
          <a:off x="212725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127907</xdr:rowOff>
    </xdr:from>
    <xdr:to>
      <xdr:col>116</xdr:col>
      <xdr:colOff>63500</xdr:colOff>
      <xdr:row>63</xdr:row>
      <xdr:rowOff>127907</xdr:rowOff>
    </xdr:to>
    <xdr:cxnSp macro="">
      <xdr:nvCxnSpPr>
        <xdr:cNvPr id="709" name="直線コネクタ 708"/>
        <xdr:cNvCxnSpPr/>
      </xdr:nvCxnSpPr>
      <xdr:spPr>
        <a:xfrm>
          <a:off x="21323300" y="10929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77107</xdr:rowOff>
    </xdr:from>
    <xdr:to>
      <xdr:col>107</xdr:col>
      <xdr:colOff>101600</xdr:colOff>
      <xdr:row>64</xdr:row>
      <xdr:rowOff>7257</xdr:rowOff>
    </xdr:to>
    <xdr:sp macro="" textlink="">
      <xdr:nvSpPr>
        <xdr:cNvPr id="710" name="楕円 709"/>
        <xdr:cNvSpPr/>
      </xdr:nvSpPr>
      <xdr:spPr>
        <a:xfrm>
          <a:off x="203835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127907</xdr:rowOff>
    </xdr:from>
    <xdr:to>
      <xdr:col>111</xdr:col>
      <xdr:colOff>177800</xdr:colOff>
      <xdr:row>63</xdr:row>
      <xdr:rowOff>127907</xdr:rowOff>
    </xdr:to>
    <xdr:cxnSp macro="">
      <xdr:nvCxnSpPr>
        <xdr:cNvPr id="711" name="直線コネクタ 710"/>
        <xdr:cNvCxnSpPr/>
      </xdr:nvCxnSpPr>
      <xdr:spPr>
        <a:xfrm>
          <a:off x="20434300" y="1092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77107</xdr:rowOff>
    </xdr:from>
    <xdr:to>
      <xdr:col>102</xdr:col>
      <xdr:colOff>165100</xdr:colOff>
      <xdr:row>64</xdr:row>
      <xdr:rowOff>7257</xdr:rowOff>
    </xdr:to>
    <xdr:sp macro="" textlink="">
      <xdr:nvSpPr>
        <xdr:cNvPr id="712" name="楕円 711"/>
        <xdr:cNvSpPr/>
      </xdr:nvSpPr>
      <xdr:spPr>
        <a:xfrm>
          <a:off x="194945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127907</xdr:rowOff>
    </xdr:from>
    <xdr:to>
      <xdr:col>107</xdr:col>
      <xdr:colOff>50800</xdr:colOff>
      <xdr:row>63</xdr:row>
      <xdr:rowOff>127907</xdr:rowOff>
    </xdr:to>
    <xdr:cxnSp macro="">
      <xdr:nvCxnSpPr>
        <xdr:cNvPr id="713" name="直線コネクタ 712"/>
        <xdr:cNvCxnSpPr/>
      </xdr:nvCxnSpPr>
      <xdr:spPr>
        <a:xfrm>
          <a:off x="19545300" y="1092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77107</xdr:rowOff>
    </xdr:from>
    <xdr:to>
      <xdr:col>98</xdr:col>
      <xdr:colOff>38100</xdr:colOff>
      <xdr:row>64</xdr:row>
      <xdr:rowOff>7257</xdr:rowOff>
    </xdr:to>
    <xdr:sp macro="" textlink="">
      <xdr:nvSpPr>
        <xdr:cNvPr id="714" name="楕円 713"/>
        <xdr:cNvSpPr/>
      </xdr:nvSpPr>
      <xdr:spPr>
        <a:xfrm>
          <a:off x="18605500" y="108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127907</xdr:rowOff>
    </xdr:from>
    <xdr:to>
      <xdr:col>102</xdr:col>
      <xdr:colOff>114300</xdr:colOff>
      <xdr:row>63</xdr:row>
      <xdr:rowOff>127907</xdr:rowOff>
    </xdr:to>
    <xdr:cxnSp macro="">
      <xdr:nvCxnSpPr>
        <xdr:cNvPr id="715" name="直線コネクタ 714"/>
        <xdr:cNvCxnSpPr/>
      </xdr:nvCxnSpPr>
      <xdr:spPr>
        <a:xfrm>
          <a:off x="18656300" y="1092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31949</xdr:rowOff>
    </xdr:from>
    <xdr:ext cx="469744" cy="259045"/>
    <xdr:sp macro="" textlink="">
      <xdr:nvSpPr>
        <xdr:cNvPr id="716" name="n_1aveValue【保健センター・保健所】&#10;一人当たり面積"/>
        <xdr:cNvSpPr txBox="1"/>
      </xdr:nvSpPr>
      <xdr:spPr>
        <a:xfrm>
          <a:off x="210757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108149</xdr:rowOff>
    </xdr:from>
    <xdr:ext cx="469744" cy="259045"/>
    <xdr:sp macro="" textlink="">
      <xdr:nvSpPr>
        <xdr:cNvPr id="717" name="n_2aveValue【保健センター・保健所】&#10;一人当たり面積"/>
        <xdr:cNvSpPr txBox="1"/>
      </xdr:nvSpPr>
      <xdr:spPr>
        <a:xfrm>
          <a:off x="20199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97262</xdr:rowOff>
    </xdr:from>
    <xdr:ext cx="469744" cy="259045"/>
    <xdr:sp macro="" textlink="">
      <xdr:nvSpPr>
        <xdr:cNvPr id="718" name="n_3aveValue【保健センター・保健所】&#10;一人当たり面積"/>
        <xdr:cNvSpPr txBox="1"/>
      </xdr:nvSpPr>
      <xdr:spPr>
        <a:xfrm>
          <a:off x="19310427" y="1055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129920</xdr:rowOff>
    </xdr:from>
    <xdr:ext cx="469744" cy="259045"/>
    <xdr:sp macro="" textlink="">
      <xdr:nvSpPr>
        <xdr:cNvPr id="719" name="n_4aveValue【保健センター・保健所】&#10;一人当たり面積"/>
        <xdr:cNvSpPr txBox="1"/>
      </xdr:nvSpPr>
      <xdr:spPr>
        <a:xfrm>
          <a:off x="18421427" y="1058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169834</xdr:rowOff>
    </xdr:from>
    <xdr:ext cx="469744" cy="259045"/>
    <xdr:sp macro="" textlink="">
      <xdr:nvSpPr>
        <xdr:cNvPr id="720" name="n_1mainValue【保健センター・保健所】&#10;一人当たり面積"/>
        <xdr:cNvSpPr txBox="1"/>
      </xdr:nvSpPr>
      <xdr:spPr>
        <a:xfrm>
          <a:off x="2107572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169834</xdr:rowOff>
    </xdr:from>
    <xdr:ext cx="469744" cy="259045"/>
    <xdr:sp macro="" textlink="">
      <xdr:nvSpPr>
        <xdr:cNvPr id="721" name="n_2mainValue【保健センター・保健所】&#10;一人当たり面積"/>
        <xdr:cNvSpPr txBox="1"/>
      </xdr:nvSpPr>
      <xdr:spPr>
        <a:xfrm>
          <a:off x="2019942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169834</xdr:rowOff>
    </xdr:from>
    <xdr:ext cx="469744" cy="259045"/>
    <xdr:sp macro="" textlink="">
      <xdr:nvSpPr>
        <xdr:cNvPr id="722" name="n_3mainValue【保健センター・保健所】&#10;一人当たり面積"/>
        <xdr:cNvSpPr txBox="1"/>
      </xdr:nvSpPr>
      <xdr:spPr>
        <a:xfrm>
          <a:off x="1931042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169834</xdr:rowOff>
    </xdr:from>
    <xdr:ext cx="469744" cy="259045"/>
    <xdr:sp macro="" textlink="">
      <xdr:nvSpPr>
        <xdr:cNvPr id="723" name="n_4mainValue【保健センター・保健所】&#10;一人当たり面積"/>
        <xdr:cNvSpPr txBox="1"/>
      </xdr:nvSpPr>
      <xdr:spPr>
        <a:xfrm>
          <a:off x="18421427" y="1097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165736</xdr:rowOff>
    </xdr:from>
    <xdr:to>
      <xdr:col>85</xdr:col>
      <xdr:colOff>126364</xdr:colOff>
      <xdr:row>85</xdr:row>
      <xdr:rowOff>156211</xdr:rowOff>
    </xdr:to>
    <xdr:cxnSp macro="">
      <xdr:nvCxnSpPr>
        <xdr:cNvPr id="748" name="直線コネクタ 747"/>
        <xdr:cNvCxnSpPr/>
      </xdr:nvCxnSpPr>
      <xdr:spPr>
        <a:xfrm flipV="1">
          <a:off x="16318864" y="133673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749" name="【消防施設】&#10;有形固定資産減価償却率最小値テキスト"/>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750" name="直線コネクタ 749"/>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112413</xdr:rowOff>
    </xdr:from>
    <xdr:ext cx="405111" cy="259045"/>
    <xdr:sp macro="" textlink="">
      <xdr:nvSpPr>
        <xdr:cNvPr id="751" name="【消防施設】&#10;有形固定資産減価償却率最大値テキスト"/>
        <xdr:cNvSpPr txBox="1"/>
      </xdr:nvSpPr>
      <xdr:spPr>
        <a:xfrm>
          <a:off x="16357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165736</xdr:rowOff>
    </xdr:from>
    <xdr:to>
      <xdr:col>86</xdr:col>
      <xdr:colOff>25400</xdr:colOff>
      <xdr:row>77</xdr:row>
      <xdr:rowOff>165736</xdr:rowOff>
    </xdr:to>
    <xdr:cxnSp macro="">
      <xdr:nvCxnSpPr>
        <xdr:cNvPr id="752" name="直線コネクタ 751"/>
        <xdr:cNvCxnSpPr/>
      </xdr:nvCxnSpPr>
      <xdr:spPr>
        <a:xfrm>
          <a:off x="16230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156863</xdr:rowOff>
    </xdr:from>
    <xdr:ext cx="405111" cy="259045"/>
    <xdr:sp macro="" textlink="">
      <xdr:nvSpPr>
        <xdr:cNvPr id="753" name="【消防施設】&#10;有形固定資産減価償却率平均値テキスト"/>
        <xdr:cNvSpPr txBox="1"/>
      </xdr:nvSpPr>
      <xdr:spPr>
        <a:xfrm>
          <a:off x="16357600" y="13872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754" name="フローチャート: 判断 753"/>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755" name="フローチャート: 判断 754"/>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756" name="フローチャート: 判断 755"/>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147320</xdr:rowOff>
    </xdr:from>
    <xdr:to>
      <xdr:col>72</xdr:col>
      <xdr:colOff>38100</xdr:colOff>
      <xdr:row>81</xdr:row>
      <xdr:rowOff>77470</xdr:rowOff>
    </xdr:to>
    <xdr:sp macro="" textlink="">
      <xdr:nvSpPr>
        <xdr:cNvPr id="757" name="フローチャート: 判断 756"/>
        <xdr:cNvSpPr/>
      </xdr:nvSpPr>
      <xdr:spPr>
        <a:xfrm>
          <a:off x="13652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78739</xdr:rowOff>
    </xdr:from>
    <xdr:to>
      <xdr:col>67</xdr:col>
      <xdr:colOff>101600</xdr:colOff>
      <xdr:row>82</xdr:row>
      <xdr:rowOff>8889</xdr:rowOff>
    </xdr:to>
    <xdr:sp macro="" textlink="">
      <xdr:nvSpPr>
        <xdr:cNvPr id="758" name="フローチャート: 判断 757"/>
        <xdr:cNvSpPr/>
      </xdr:nvSpPr>
      <xdr:spPr>
        <a:xfrm>
          <a:off x="12763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12064</xdr:rowOff>
    </xdr:from>
    <xdr:to>
      <xdr:col>85</xdr:col>
      <xdr:colOff>177800</xdr:colOff>
      <xdr:row>83</xdr:row>
      <xdr:rowOff>113664</xdr:rowOff>
    </xdr:to>
    <xdr:sp macro="" textlink="">
      <xdr:nvSpPr>
        <xdr:cNvPr id="764" name="楕円 763"/>
        <xdr:cNvSpPr/>
      </xdr:nvSpPr>
      <xdr:spPr>
        <a:xfrm>
          <a:off x="162687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161941</xdr:rowOff>
    </xdr:from>
    <xdr:ext cx="405111" cy="259045"/>
    <xdr:sp macro="" textlink="">
      <xdr:nvSpPr>
        <xdr:cNvPr id="765" name="【消防施設】&#10;有形固定資産減価償却率該当値テキスト"/>
        <xdr:cNvSpPr txBox="1"/>
      </xdr:nvSpPr>
      <xdr:spPr>
        <a:xfrm>
          <a:off x="16357600"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151130</xdr:rowOff>
    </xdr:from>
    <xdr:to>
      <xdr:col>81</xdr:col>
      <xdr:colOff>101600</xdr:colOff>
      <xdr:row>83</xdr:row>
      <xdr:rowOff>81280</xdr:rowOff>
    </xdr:to>
    <xdr:sp macro="" textlink="">
      <xdr:nvSpPr>
        <xdr:cNvPr id="766" name="楕円 765"/>
        <xdr:cNvSpPr/>
      </xdr:nvSpPr>
      <xdr:spPr>
        <a:xfrm>
          <a:off x="15430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30480</xdr:rowOff>
    </xdr:from>
    <xdr:to>
      <xdr:col>85</xdr:col>
      <xdr:colOff>127000</xdr:colOff>
      <xdr:row>83</xdr:row>
      <xdr:rowOff>62864</xdr:rowOff>
    </xdr:to>
    <xdr:cxnSp macro="">
      <xdr:nvCxnSpPr>
        <xdr:cNvPr id="767" name="直線コネクタ 766"/>
        <xdr:cNvCxnSpPr/>
      </xdr:nvCxnSpPr>
      <xdr:spPr>
        <a:xfrm>
          <a:off x="15481300" y="1426083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116839</xdr:rowOff>
    </xdr:from>
    <xdr:to>
      <xdr:col>76</xdr:col>
      <xdr:colOff>165100</xdr:colOff>
      <xdr:row>83</xdr:row>
      <xdr:rowOff>46989</xdr:rowOff>
    </xdr:to>
    <xdr:sp macro="" textlink="">
      <xdr:nvSpPr>
        <xdr:cNvPr id="768" name="楕円 767"/>
        <xdr:cNvSpPr/>
      </xdr:nvSpPr>
      <xdr:spPr>
        <a:xfrm>
          <a:off x="14541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167639</xdr:rowOff>
    </xdr:from>
    <xdr:to>
      <xdr:col>81</xdr:col>
      <xdr:colOff>50800</xdr:colOff>
      <xdr:row>83</xdr:row>
      <xdr:rowOff>30480</xdr:rowOff>
    </xdr:to>
    <xdr:cxnSp macro="">
      <xdr:nvCxnSpPr>
        <xdr:cNvPr id="769" name="直線コネクタ 768"/>
        <xdr:cNvCxnSpPr/>
      </xdr:nvCxnSpPr>
      <xdr:spPr>
        <a:xfrm>
          <a:off x="14592300" y="142265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124461</xdr:rowOff>
    </xdr:from>
    <xdr:to>
      <xdr:col>72</xdr:col>
      <xdr:colOff>38100</xdr:colOff>
      <xdr:row>83</xdr:row>
      <xdr:rowOff>54611</xdr:rowOff>
    </xdr:to>
    <xdr:sp macro="" textlink="">
      <xdr:nvSpPr>
        <xdr:cNvPr id="770" name="楕円 769"/>
        <xdr:cNvSpPr/>
      </xdr:nvSpPr>
      <xdr:spPr>
        <a:xfrm>
          <a:off x="1365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167639</xdr:rowOff>
    </xdr:from>
    <xdr:to>
      <xdr:col>76</xdr:col>
      <xdr:colOff>114300</xdr:colOff>
      <xdr:row>83</xdr:row>
      <xdr:rowOff>3811</xdr:rowOff>
    </xdr:to>
    <xdr:cxnSp macro="">
      <xdr:nvCxnSpPr>
        <xdr:cNvPr id="771" name="直線コネクタ 770"/>
        <xdr:cNvCxnSpPr/>
      </xdr:nvCxnSpPr>
      <xdr:spPr>
        <a:xfrm flipV="1">
          <a:off x="13703300" y="14226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107314</xdr:rowOff>
    </xdr:from>
    <xdr:to>
      <xdr:col>67</xdr:col>
      <xdr:colOff>101600</xdr:colOff>
      <xdr:row>83</xdr:row>
      <xdr:rowOff>37464</xdr:rowOff>
    </xdr:to>
    <xdr:sp macro="" textlink="">
      <xdr:nvSpPr>
        <xdr:cNvPr id="772" name="楕円 771"/>
        <xdr:cNvSpPr/>
      </xdr:nvSpPr>
      <xdr:spPr>
        <a:xfrm>
          <a:off x="12763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158114</xdr:rowOff>
    </xdr:from>
    <xdr:to>
      <xdr:col>71</xdr:col>
      <xdr:colOff>177800</xdr:colOff>
      <xdr:row>83</xdr:row>
      <xdr:rowOff>3811</xdr:rowOff>
    </xdr:to>
    <xdr:cxnSp macro="">
      <xdr:nvCxnSpPr>
        <xdr:cNvPr id="773" name="直線コネクタ 772"/>
        <xdr:cNvCxnSpPr/>
      </xdr:nvCxnSpPr>
      <xdr:spPr>
        <a:xfrm>
          <a:off x="12814300" y="1421701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55897</xdr:rowOff>
    </xdr:from>
    <xdr:ext cx="405111" cy="259045"/>
    <xdr:sp macro="" textlink="">
      <xdr:nvSpPr>
        <xdr:cNvPr id="774" name="n_1aveValue【消防施設】&#10;有形固定資産減価償却率"/>
        <xdr:cNvSpPr txBox="1"/>
      </xdr:nvSpPr>
      <xdr:spPr>
        <a:xfrm>
          <a:off x="15266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775" name="n_2aveValue【消防施設】&#10;有形固定資産減価償却率"/>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93997</xdr:rowOff>
    </xdr:from>
    <xdr:ext cx="405111" cy="259045"/>
    <xdr:sp macro="" textlink="">
      <xdr:nvSpPr>
        <xdr:cNvPr id="776" name="n_3aveValue【消防施設】&#10;有形固定資産減価償却率"/>
        <xdr:cNvSpPr txBox="1"/>
      </xdr:nvSpPr>
      <xdr:spPr>
        <a:xfrm>
          <a:off x="13500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25416</xdr:rowOff>
    </xdr:from>
    <xdr:ext cx="405111" cy="259045"/>
    <xdr:sp macro="" textlink="">
      <xdr:nvSpPr>
        <xdr:cNvPr id="777" name="n_4aveValue【消防施設】&#10;有形固定資産減価償却率"/>
        <xdr:cNvSpPr txBox="1"/>
      </xdr:nvSpPr>
      <xdr:spPr>
        <a:xfrm>
          <a:off x="12611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72407</xdr:rowOff>
    </xdr:from>
    <xdr:ext cx="405111" cy="259045"/>
    <xdr:sp macro="" textlink="">
      <xdr:nvSpPr>
        <xdr:cNvPr id="778" name="n_1mainValue【消防施設】&#10;有形固定資産減価償却率"/>
        <xdr:cNvSpPr txBox="1"/>
      </xdr:nvSpPr>
      <xdr:spPr>
        <a:xfrm>
          <a:off x="152660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38116</xdr:rowOff>
    </xdr:from>
    <xdr:ext cx="405111" cy="259045"/>
    <xdr:sp macro="" textlink="">
      <xdr:nvSpPr>
        <xdr:cNvPr id="779" name="n_2mainValue【消防施設】&#10;有形固定資産減価償却率"/>
        <xdr:cNvSpPr txBox="1"/>
      </xdr:nvSpPr>
      <xdr:spPr>
        <a:xfrm>
          <a:off x="14389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780" name="n_3mainValue【消防施設】&#10;有形固定資産減価償却率"/>
        <xdr:cNvSpPr txBox="1"/>
      </xdr:nvSpPr>
      <xdr:spPr>
        <a:xfrm>
          <a:off x="13500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28591</xdr:rowOff>
    </xdr:from>
    <xdr:ext cx="405111" cy="259045"/>
    <xdr:sp macro="" textlink="">
      <xdr:nvSpPr>
        <xdr:cNvPr id="781" name="n_4mainValue【消防施設】&#10;有形固定資産減価償却率"/>
        <xdr:cNvSpPr txBox="1"/>
      </xdr:nvSpPr>
      <xdr:spPr>
        <a:xfrm>
          <a:off x="12611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133350</xdr:rowOff>
    </xdr:to>
    <xdr:cxnSp macro="">
      <xdr:nvCxnSpPr>
        <xdr:cNvPr id="805" name="直線コネクタ 804"/>
        <xdr:cNvCxnSpPr/>
      </xdr:nvCxnSpPr>
      <xdr:spPr>
        <a:xfrm flipV="1">
          <a:off x="22160864" y="13258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806" name="【消防施設】&#10;一人当たり面積最小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807" name="直線コネクタ 806"/>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08" name="【消防施設】&#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09" name="直線コネクタ 808"/>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36847</xdr:rowOff>
    </xdr:from>
    <xdr:ext cx="469744" cy="259045"/>
    <xdr:sp macro="" textlink="">
      <xdr:nvSpPr>
        <xdr:cNvPr id="810" name="【消防施設】&#10;一人当たり面積平均値テキスト"/>
        <xdr:cNvSpPr txBox="1"/>
      </xdr:nvSpPr>
      <xdr:spPr>
        <a:xfrm>
          <a:off x="22199600" y="1409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811" name="フローチャート: 判断 810"/>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13970</xdr:rowOff>
    </xdr:from>
    <xdr:to>
      <xdr:col>112</xdr:col>
      <xdr:colOff>38100</xdr:colOff>
      <xdr:row>83</xdr:row>
      <xdr:rowOff>115570</xdr:rowOff>
    </xdr:to>
    <xdr:sp macro="" textlink="">
      <xdr:nvSpPr>
        <xdr:cNvPr id="812" name="フローチャート: 判断 811"/>
        <xdr:cNvSpPr/>
      </xdr:nvSpPr>
      <xdr:spPr>
        <a:xfrm>
          <a:off x="21272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813" name="フローチャート: 判断 812"/>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59689</xdr:rowOff>
    </xdr:from>
    <xdr:to>
      <xdr:col>102</xdr:col>
      <xdr:colOff>165100</xdr:colOff>
      <xdr:row>83</xdr:row>
      <xdr:rowOff>161289</xdr:rowOff>
    </xdr:to>
    <xdr:sp macro="" textlink="">
      <xdr:nvSpPr>
        <xdr:cNvPr id="814" name="フローチャート: 判断 813"/>
        <xdr:cNvSpPr/>
      </xdr:nvSpPr>
      <xdr:spPr>
        <a:xfrm>
          <a:off x="19494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74930</xdr:rowOff>
    </xdr:from>
    <xdr:to>
      <xdr:col>98</xdr:col>
      <xdr:colOff>38100</xdr:colOff>
      <xdr:row>84</xdr:row>
      <xdr:rowOff>5080</xdr:rowOff>
    </xdr:to>
    <xdr:sp macro="" textlink="">
      <xdr:nvSpPr>
        <xdr:cNvPr id="815" name="フローチャート: 判断 814"/>
        <xdr:cNvSpPr/>
      </xdr:nvSpPr>
      <xdr:spPr>
        <a:xfrm>
          <a:off x="18605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821" name="楕円 820"/>
        <xdr:cNvSpPr/>
      </xdr:nvSpPr>
      <xdr:spPr>
        <a:xfrm>
          <a:off x="221107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53357</xdr:rowOff>
    </xdr:from>
    <xdr:ext cx="469744" cy="259045"/>
    <xdr:sp macro="" textlink="">
      <xdr:nvSpPr>
        <xdr:cNvPr id="822" name="【消防施設】&#10;一人当たり面積該当値テキスト"/>
        <xdr:cNvSpPr txBox="1"/>
      </xdr:nvSpPr>
      <xdr:spPr>
        <a:xfrm>
          <a:off x="22199600" y="1428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74930</xdr:rowOff>
    </xdr:from>
    <xdr:to>
      <xdr:col>112</xdr:col>
      <xdr:colOff>38100</xdr:colOff>
      <xdr:row>84</xdr:row>
      <xdr:rowOff>5080</xdr:rowOff>
    </xdr:to>
    <xdr:sp macro="" textlink="">
      <xdr:nvSpPr>
        <xdr:cNvPr id="823" name="楕円 822"/>
        <xdr:cNvSpPr/>
      </xdr:nvSpPr>
      <xdr:spPr>
        <a:xfrm>
          <a:off x="21272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125730</xdr:rowOff>
    </xdr:from>
    <xdr:to>
      <xdr:col>116</xdr:col>
      <xdr:colOff>63500</xdr:colOff>
      <xdr:row>83</xdr:row>
      <xdr:rowOff>125730</xdr:rowOff>
    </xdr:to>
    <xdr:cxnSp macro="">
      <xdr:nvCxnSpPr>
        <xdr:cNvPr id="824" name="直線コネクタ 823"/>
        <xdr:cNvCxnSpPr/>
      </xdr:nvCxnSpPr>
      <xdr:spPr>
        <a:xfrm>
          <a:off x="21323300" y="14356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74930</xdr:rowOff>
    </xdr:from>
    <xdr:to>
      <xdr:col>107</xdr:col>
      <xdr:colOff>101600</xdr:colOff>
      <xdr:row>84</xdr:row>
      <xdr:rowOff>5080</xdr:rowOff>
    </xdr:to>
    <xdr:sp macro="" textlink="">
      <xdr:nvSpPr>
        <xdr:cNvPr id="825" name="楕円 824"/>
        <xdr:cNvSpPr/>
      </xdr:nvSpPr>
      <xdr:spPr>
        <a:xfrm>
          <a:off x="20383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125730</xdr:rowOff>
    </xdr:from>
    <xdr:to>
      <xdr:col>111</xdr:col>
      <xdr:colOff>177800</xdr:colOff>
      <xdr:row>83</xdr:row>
      <xdr:rowOff>125730</xdr:rowOff>
    </xdr:to>
    <xdr:cxnSp macro="">
      <xdr:nvCxnSpPr>
        <xdr:cNvPr id="826" name="直線コネクタ 825"/>
        <xdr:cNvCxnSpPr/>
      </xdr:nvCxnSpPr>
      <xdr:spPr>
        <a:xfrm>
          <a:off x="20434300" y="14356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827" name="楕円 826"/>
        <xdr:cNvSpPr/>
      </xdr:nvSpPr>
      <xdr:spPr>
        <a:xfrm>
          <a:off x="19494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125730</xdr:rowOff>
    </xdr:from>
    <xdr:to>
      <xdr:col>107</xdr:col>
      <xdr:colOff>50800</xdr:colOff>
      <xdr:row>83</xdr:row>
      <xdr:rowOff>133350</xdr:rowOff>
    </xdr:to>
    <xdr:cxnSp macro="">
      <xdr:nvCxnSpPr>
        <xdr:cNvPr id="828" name="直線コネクタ 827"/>
        <xdr:cNvCxnSpPr/>
      </xdr:nvCxnSpPr>
      <xdr:spPr>
        <a:xfrm flipV="1">
          <a:off x="19545300" y="14356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97789</xdr:rowOff>
    </xdr:from>
    <xdr:to>
      <xdr:col>98</xdr:col>
      <xdr:colOff>38100</xdr:colOff>
      <xdr:row>84</xdr:row>
      <xdr:rowOff>27939</xdr:rowOff>
    </xdr:to>
    <xdr:sp macro="" textlink="">
      <xdr:nvSpPr>
        <xdr:cNvPr id="829" name="楕円 828"/>
        <xdr:cNvSpPr/>
      </xdr:nvSpPr>
      <xdr:spPr>
        <a:xfrm>
          <a:off x="18605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133350</xdr:rowOff>
    </xdr:from>
    <xdr:to>
      <xdr:col>102</xdr:col>
      <xdr:colOff>114300</xdr:colOff>
      <xdr:row>83</xdr:row>
      <xdr:rowOff>148589</xdr:rowOff>
    </xdr:to>
    <xdr:cxnSp macro="">
      <xdr:nvCxnSpPr>
        <xdr:cNvPr id="830" name="直線コネクタ 829"/>
        <xdr:cNvCxnSpPr/>
      </xdr:nvCxnSpPr>
      <xdr:spPr>
        <a:xfrm flipV="1">
          <a:off x="18656300" y="143637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132097</xdr:rowOff>
    </xdr:from>
    <xdr:ext cx="469744" cy="259045"/>
    <xdr:sp macro="" textlink="">
      <xdr:nvSpPr>
        <xdr:cNvPr id="831" name="n_1aveValue【消防施設】&#10;一人当たり面積"/>
        <xdr:cNvSpPr txBox="1"/>
      </xdr:nvSpPr>
      <xdr:spPr>
        <a:xfrm>
          <a:off x="210757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832" name="n_2aveValue【消防施設】&#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6366</xdr:rowOff>
    </xdr:from>
    <xdr:ext cx="469744" cy="259045"/>
    <xdr:sp macro="" textlink="">
      <xdr:nvSpPr>
        <xdr:cNvPr id="833" name="n_3aveValue【消防施設】&#10;一人当たり面積"/>
        <xdr:cNvSpPr txBox="1"/>
      </xdr:nvSpPr>
      <xdr:spPr>
        <a:xfrm>
          <a:off x="19310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21607</xdr:rowOff>
    </xdr:from>
    <xdr:ext cx="469744" cy="259045"/>
    <xdr:sp macro="" textlink="">
      <xdr:nvSpPr>
        <xdr:cNvPr id="834" name="n_4aveValue【消防施設】&#10;一人当たり面積"/>
        <xdr:cNvSpPr txBox="1"/>
      </xdr:nvSpPr>
      <xdr:spPr>
        <a:xfrm>
          <a:off x="18421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167657</xdr:rowOff>
    </xdr:from>
    <xdr:ext cx="469744" cy="259045"/>
    <xdr:sp macro="" textlink="">
      <xdr:nvSpPr>
        <xdr:cNvPr id="835" name="n_1mainValue【消防施設】&#10;一人当たり面積"/>
        <xdr:cNvSpPr txBox="1"/>
      </xdr:nvSpPr>
      <xdr:spPr>
        <a:xfrm>
          <a:off x="21075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167657</xdr:rowOff>
    </xdr:from>
    <xdr:ext cx="469744" cy="259045"/>
    <xdr:sp macro="" textlink="">
      <xdr:nvSpPr>
        <xdr:cNvPr id="836" name="n_2mainValue【消防施設】&#10;一人当たり面積"/>
        <xdr:cNvSpPr txBox="1"/>
      </xdr:nvSpPr>
      <xdr:spPr>
        <a:xfrm>
          <a:off x="20199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3827</xdr:rowOff>
    </xdr:from>
    <xdr:ext cx="469744" cy="259045"/>
    <xdr:sp macro="" textlink="">
      <xdr:nvSpPr>
        <xdr:cNvPr id="837" name="n_3mainValue【消防施設】&#10;一人当たり面積"/>
        <xdr:cNvSpPr txBox="1"/>
      </xdr:nvSpPr>
      <xdr:spPr>
        <a:xfrm>
          <a:off x="19310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19066</xdr:rowOff>
    </xdr:from>
    <xdr:ext cx="469744" cy="259045"/>
    <xdr:sp macro="" textlink="">
      <xdr:nvSpPr>
        <xdr:cNvPr id="838" name="n_4mainValue【消防施設】&#10;一人当たり面積"/>
        <xdr:cNvSpPr txBox="1"/>
      </xdr:nvSpPr>
      <xdr:spPr>
        <a:xfrm>
          <a:off x="18421427"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143148</xdr:rowOff>
    </xdr:from>
    <xdr:to>
      <xdr:col>85</xdr:col>
      <xdr:colOff>126364</xdr:colOff>
      <xdr:row>108</xdr:row>
      <xdr:rowOff>164374</xdr:rowOff>
    </xdr:to>
    <xdr:cxnSp macro="">
      <xdr:nvCxnSpPr>
        <xdr:cNvPr id="864" name="直線コネクタ 863"/>
        <xdr:cNvCxnSpPr/>
      </xdr:nvCxnSpPr>
      <xdr:spPr>
        <a:xfrm flipV="1">
          <a:off x="16318864" y="17288148"/>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168201</xdr:rowOff>
    </xdr:from>
    <xdr:ext cx="405111" cy="259045"/>
    <xdr:sp macro="" textlink="">
      <xdr:nvSpPr>
        <xdr:cNvPr id="865" name="【庁舎】&#10;有形固定資産減価償却率最小値テキスト"/>
        <xdr:cNvSpPr txBox="1"/>
      </xdr:nvSpPr>
      <xdr:spPr>
        <a:xfrm>
          <a:off x="16357600" y="1868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164374</xdr:rowOff>
    </xdr:from>
    <xdr:to>
      <xdr:col>86</xdr:col>
      <xdr:colOff>25400</xdr:colOff>
      <xdr:row>108</xdr:row>
      <xdr:rowOff>164374</xdr:rowOff>
    </xdr:to>
    <xdr:cxnSp macro="">
      <xdr:nvCxnSpPr>
        <xdr:cNvPr id="866" name="直線コネクタ 865"/>
        <xdr:cNvCxnSpPr/>
      </xdr:nvCxnSpPr>
      <xdr:spPr>
        <a:xfrm>
          <a:off x="16230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89825</xdr:rowOff>
    </xdr:from>
    <xdr:ext cx="405111" cy="259045"/>
    <xdr:sp macro="" textlink="">
      <xdr:nvSpPr>
        <xdr:cNvPr id="867" name="【庁舎】&#10;有形固定資産減価償却率最大値テキスト"/>
        <xdr:cNvSpPr txBox="1"/>
      </xdr:nvSpPr>
      <xdr:spPr>
        <a:xfrm>
          <a:off x="16357600" y="1706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143148</xdr:rowOff>
    </xdr:from>
    <xdr:to>
      <xdr:col>86</xdr:col>
      <xdr:colOff>25400</xdr:colOff>
      <xdr:row>100</xdr:row>
      <xdr:rowOff>143148</xdr:rowOff>
    </xdr:to>
    <xdr:cxnSp macro="">
      <xdr:nvCxnSpPr>
        <xdr:cNvPr id="868" name="直線コネクタ 867"/>
        <xdr:cNvCxnSpPr/>
      </xdr:nvCxnSpPr>
      <xdr:spPr>
        <a:xfrm>
          <a:off x="16230600" y="1728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869" name="【庁舎】&#10;有形固定資産減価償却率平均値テキスト"/>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70" name="フローチャート: 判断 869"/>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10705</xdr:rowOff>
    </xdr:from>
    <xdr:to>
      <xdr:col>81</xdr:col>
      <xdr:colOff>101600</xdr:colOff>
      <xdr:row>104</xdr:row>
      <xdr:rowOff>112305</xdr:rowOff>
    </xdr:to>
    <xdr:sp macro="" textlink="">
      <xdr:nvSpPr>
        <xdr:cNvPr id="871" name="フローチャート: 判断 870"/>
        <xdr:cNvSpPr/>
      </xdr:nvSpPr>
      <xdr:spPr>
        <a:xfrm>
          <a:off x="15430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2" name="フローチャート: 判断 871"/>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873" name="フローチャート: 判断 872"/>
        <xdr:cNvSpPr/>
      </xdr:nvSpPr>
      <xdr:spPr>
        <a:xfrm>
          <a:off x="13652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74" name="フローチャート: 判断 873"/>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36830</xdr:rowOff>
    </xdr:from>
    <xdr:to>
      <xdr:col>85</xdr:col>
      <xdr:colOff>177800</xdr:colOff>
      <xdr:row>107</xdr:row>
      <xdr:rowOff>138430</xdr:rowOff>
    </xdr:to>
    <xdr:sp macro="" textlink="">
      <xdr:nvSpPr>
        <xdr:cNvPr id="880" name="楕円 879"/>
        <xdr:cNvSpPr/>
      </xdr:nvSpPr>
      <xdr:spPr>
        <a:xfrm>
          <a:off x="16268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15257</xdr:rowOff>
    </xdr:from>
    <xdr:ext cx="405111" cy="259045"/>
    <xdr:sp macro="" textlink="">
      <xdr:nvSpPr>
        <xdr:cNvPr id="881" name="【庁舎】&#10;有形固定資産減価償却率該当値テキスト"/>
        <xdr:cNvSpPr txBox="1"/>
      </xdr:nvSpPr>
      <xdr:spPr>
        <a:xfrm>
          <a:off x="16357600"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5806</xdr:rowOff>
    </xdr:from>
    <xdr:to>
      <xdr:col>81</xdr:col>
      <xdr:colOff>101600</xdr:colOff>
      <xdr:row>107</xdr:row>
      <xdr:rowOff>107406</xdr:rowOff>
    </xdr:to>
    <xdr:sp macro="" textlink="">
      <xdr:nvSpPr>
        <xdr:cNvPr id="882" name="楕円 881"/>
        <xdr:cNvSpPr/>
      </xdr:nvSpPr>
      <xdr:spPr>
        <a:xfrm>
          <a:off x="15430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56606</xdr:rowOff>
    </xdr:from>
    <xdr:to>
      <xdr:col>85</xdr:col>
      <xdr:colOff>127000</xdr:colOff>
      <xdr:row>107</xdr:row>
      <xdr:rowOff>87630</xdr:rowOff>
    </xdr:to>
    <xdr:cxnSp macro="">
      <xdr:nvCxnSpPr>
        <xdr:cNvPr id="883" name="直線コネクタ 882"/>
        <xdr:cNvCxnSpPr/>
      </xdr:nvCxnSpPr>
      <xdr:spPr>
        <a:xfrm>
          <a:off x="15481300" y="1840175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152763</xdr:rowOff>
    </xdr:from>
    <xdr:to>
      <xdr:col>76</xdr:col>
      <xdr:colOff>165100</xdr:colOff>
      <xdr:row>107</xdr:row>
      <xdr:rowOff>82913</xdr:rowOff>
    </xdr:to>
    <xdr:sp macro="" textlink="">
      <xdr:nvSpPr>
        <xdr:cNvPr id="884" name="楕円 883"/>
        <xdr:cNvSpPr/>
      </xdr:nvSpPr>
      <xdr:spPr>
        <a:xfrm>
          <a:off x="14541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32113</xdr:rowOff>
    </xdr:from>
    <xdr:to>
      <xdr:col>81</xdr:col>
      <xdr:colOff>50800</xdr:colOff>
      <xdr:row>107</xdr:row>
      <xdr:rowOff>56606</xdr:rowOff>
    </xdr:to>
    <xdr:cxnSp macro="">
      <xdr:nvCxnSpPr>
        <xdr:cNvPr id="885" name="直線コネクタ 884"/>
        <xdr:cNvCxnSpPr/>
      </xdr:nvCxnSpPr>
      <xdr:spPr>
        <a:xfrm>
          <a:off x="14592300" y="1837726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126637</xdr:rowOff>
    </xdr:from>
    <xdr:to>
      <xdr:col>72</xdr:col>
      <xdr:colOff>38100</xdr:colOff>
      <xdr:row>107</xdr:row>
      <xdr:rowOff>56787</xdr:rowOff>
    </xdr:to>
    <xdr:sp macro="" textlink="">
      <xdr:nvSpPr>
        <xdr:cNvPr id="886" name="楕円 885"/>
        <xdr:cNvSpPr/>
      </xdr:nvSpPr>
      <xdr:spPr>
        <a:xfrm>
          <a:off x="13652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5987</xdr:rowOff>
    </xdr:from>
    <xdr:to>
      <xdr:col>76</xdr:col>
      <xdr:colOff>114300</xdr:colOff>
      <xdr:row>107</xdr:row>
      <xdr:rowOff>32113</xdr:rowOff>
    </xdr:to>
    <xdr:cxnSp macro="">
      <xdr:nvCxnSpPr>
        <xdr:cNvPr id="887" name="直線コネクタ 886"/>
        <xdr:cNvCxnSpPr/>
      </xdr:nvCxnSpPr>
      <xdr:spPr>
        <a:xfrm>
          <a:off x="13703300" y="183511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108676</xdr:rowOff>
    </xdr:from>
    <xdr:to>
      <xdr:col>67</xdr:col>
      <xdr:colOff>101600</xdr:colOff>
      <xdr:row>107</xdr:row>
      <xdr:rowOff>38826</xdr:rowOff>
    </xdr:to>
    <xdr:sp macro="" textlink="">
      <xdr:nvSpPr>
        <xdr:cNvPr id="888" name="楕円 887"/>
        <xdr:cNvSpPr/>
      </xdr:nvSpPr>
      <xdr:spPr>
        <a:xfrm>
          <a:off x="12763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159476</xdr:rowOff>
    </xdr:from>
    <xdr:to>
      <xdr:col>71</xdr:col>
      <xdr:colOff>177800</xdr:colOff>
      <xdr:row>107</xdr:row>
      <xdr:rowOff>5987</xdr:rowOff>
    </xdr:to>
    <xdr:cxnSp macro="">
      <xdr:nvCxnSpPr>
        <xdr:cNvPr id="889" name="直線コネクタ 888"/>
        <xdr:cNvCxnSpPr/>
      </xdr:nvCxnSpPr>
      <xdr:spPr>
        <a:xfrm>
          <a:off x="12814300" y="1833317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128832</xdr:rowOff>
    </xdr:from>
    <xdr:ext cx="405111" cy="259045"/>
    <xdr:sp macro="" textlink="">
      <xdr:nvSpPr>
        <xdr:cNvPr id="890" name="n_1aveValue【庁舎】&#10;有形固定資産減価償却率"/>
        <xdr:cNvSpPr txBox="1"/>
      </xdr:nvSpPr>
      <xdr:spPr>
        <a:xfrm>
          <a:off x="152660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1" name="n_2aveValue【庁舎】&#10;有形固定資産減価償却率"/>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158222</xdr:rowOff>
    </xdr:from>
    <xdr:ext cx="405111" cy="259045"/>
    <xdr:sp macro="" textlink="">
      <xdr:nvSpPr>
        <xdr:cNvPr id="892" name="n_3aveValue【庁舎】&#10;有形固定資産減価償却率"/>
        <xdr:cNvSpPr txBox="1"/>
      </xdr:nvSpPr>
      <xdr:spPr>
        <a:xfrm>
          <a:off x="13500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893" name="n_4aveValue【庁舎】&#10;有形固定資産減価償却率"/>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98533</xdr:rowOff>
    </xdr:from>
    <xdr:ext cx="405111" cy="259045"/>
    <xdr:sp macro="" textlink="">
      <xdr:nvSpPr>
        <xdr:cNvPr id="894" name="n_1mainValue【庁舎】&#10;有形固定資産減価償却率"/>
        <xdr:cNvSpPr txBox="1"/>
      </xdr:nvSpPr>
      <xdr:spPr>
        <a:xfrm>
          <a:off x="152660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74040</xdr:rowOff>
    </xdr:from>
    <xdr:ext cx="405111" cy="259045"/>
    <xdr:sp macro="" textlink="">
      <xdr:nvSpPr>
        <xdr:cNvPr id="895" name="n_2mainValue【庁舎】&#10;有形固定資産減価償却率"/>
        <xdr:cNvSpPr txBox="1"/>
      </xdr:nvSpPr>
      <xdr:spPr>
        <a:xfrm>
          <a:off x="14389744" y="184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47914</xdr:rowOff>
    </xdr:from>
    <xdr:ext cx="405111" cy="259045"/>
    <xdr:sp macro="" textlink="">
      <xdr:nvSpPr>
        <xdr:cNvPr id="896" name="n_3mainValue【庁舎】&#10;有形固定資産減価償却率"/>
        <xdr:cNvSpPr txBox="1"/>
      </xdr:nvSpPr>
      <xdr:spPr>
        <a:xfrm>
          <a:off x="13500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29953</xdr:rowOff>
    </xdr:from>
    <xdr:ext cx="405111" cy="259045"/>
    <xdr:sp macro="" textlink="">
      <xdr:nvSpPr>
        <xdr:cNvPr id="897" name="n_4mainValue【庁舎】&#10;有形固定資産減価償却率"/>
        <xdr:cNvSpPr txBox="1"/>
      </xdr:nvSpPr>
      <xdr:spPr>
        <a:xfrm>
          <a:off x="12611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8" name="テキスト ボックス 90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115063</xdr:rowOff>
    </xdr:from>
    <xdr:to>
      <xdr:col>116</xdr:col>
      <xdr:colOff>62864</xdr:colOff>
      <xdr:row>108</xdr:row>
      <xdr:rowOff>30480</xdr:rowOff>
    </xdr:to>
    <xdr:cxnSp macro="">
      <xdr:nvCxnSpPr>
        <xdr:cNvPr id="920" name="直線コネクタ 919"/>
        <xdr:cNvCxnSpPr/>
      </xdr:nvCxnSpPr>
      <xdr:spPr>
        <a:xfrm flipV="1">
          <a:off x="22160864" y="17088613"/>
          <a:ext cx="0" cy="1458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921" name="【庁舎】&#10;一人当たり面積最小値テキスト"/>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922" name="直線コネクタ 921"/>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61740</xdr:rowOff>
    </xdr:from>
    <xdr:ext cx="469744" cy="259045"/>
    <xdr:sp macro="" textlink="">
      <xdr:nvSpPr>
        <xdr:cNvPr id="923" name="【庁舎】&#10;一人当たり面積最大値テキスト"/>
        <xdr:cNvSpPr txBox="1"/>
      </xdr:nvSpPr>
      <xdr:spPr>
        <a:xfrm>
          <a:off x="22199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115063</xdr:rowOff>
    </xdr:from>
    <xdr:to>
      <xdr:col>116</xdr:col>
      <xdr:colOff>152400</xdr:colOff>
      <xdr:row>99</xdr:row>
      <xdr:rowOff>115063</xdr:rowOff>
    </xdr:to>
    <xdr:cxnSp macro="">
      <xdr:nvCxnSpPr>
        <xdr:cNvPr id="924" name="直線コネクタ 923"/>
        <xdr:cNvCxnSpPr/>
      </xdr:nvCxnSpPr>
      <xdr:spPr>
        <a:xfrm>
          <a:off x="22072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77995</xdr:rowOff>
    </xdr:from>
    <xdr:ext cx="469744" cy="259045"/>
    <xdr:sp macro="" textlink="">
      <xdr:nvSpPr>
        <xdr:cNvPr id="925" name="【庁舎】&#10;一人当たり面積平均値テキスト"/>
        <xdr:cNvSpPr txBox="1"/>
      </xdr:nvSpPr>
      <xdr:spPr>
        <a:xfrm>
          <a:off x="22199600" y="1790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55118</xdr:rowOff>
    </xdr:from>
    <xdr:to>
      <xdr:col>116</xdr:col>
      <xdr:colOff>114300</xdr:colOff>
      <xdr:row>105</xdr:row>
      <xdr:rowOff>156718</xdr:rowOff>
    </xdr:to>
    <xdr:sp macro="" textlink="">
      <xdr:nvSpPr>
        <xdr:cNvPr id="926" name="フローチャート: 判断 925"/>
        <xdr:cNvSpPr/>
      </xdr:nvSpPr>
      <xdr:spPr>
        <a:xfrm>
          <a:off x="22110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7" name="フローチャート: 判断 926"/>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109982</xdr:rowOff>
    </xdr:from>
    <xdr:to>
      <xdr:col>107</xdr:col>
      <xdr:colOff>101600</xdr:colOff>
      <xdr:row>106</xdr:row>
      <xdr:rowOff>40132</xdr:rowOff>
    </xdr:to>
    <xdr:sp macro="" textlink="">
      <xdr:nvSpPr>
        <xdr:cNvPr id="928" name="フローチャート: 判断 927"/>
        <xdr:cNvSpPr/>
      </xdr:nvSpPr>
      <xdr:spPr>
        <a:xfrm>
          <a:off x="20383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9" name="フローチャート: 判断 928"/>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30" name="フローチャート: 判断 929"/>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73406</xdr:rowOff>
    </xdr:from>
    <xdr:to>
      <xdr:col>116</xdr:col>
      <xdr:colOff>114300</xdr:colOff>
      <xdr:row>108</xdr:row>
      <xdr:rowOff>3556</xdr:rowOff>
    </xdr:to>
    <xdr:sp macro="" textlink="">
      <xdr:nvSpPr>
        <xdr:cNvPr id="936" name="楕円 935"/>
        <xdr:cNvSpPr/>
      </xdr:nvSpPr>
      <xdr:spPr>
        <a:xfrm>
          <a:off x="221107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159783</xdr:rowOff>
    </xdr:from>
    <xdr:ext cx="469744" cy="259045"/>
    <xdr:sp macro="" textlink="">
      <xdr:nvSpPr>
        <xdr:cNvPr id="937" name="【庁舎】&#10;一人当たり面積該当値テキスト"/>
        <xdr:cNvSpPr txBox="1"/>
      </xdr:nvSpPr>
      <xdr:spPr>
        <a:xfrm>
          <a:off x="22199600" y="1833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77978</xdr:rowOff>
    </xdr:from>
    <xdr:to>
      <xdr:col>112</xdr:col>
      <xdr:colOff>38100</xdr:colOff>
      <xdr:row>108</xdr:row>
      <xdr:rowOff>8128</xdr:rowOff>
    </xdr:to>
    <xdr:sp macro="" textlink="">
      <xdr:nvSpPr>
        <xdr:cNvPr id="938" name="楕円 937"/>
        <xdr:cNvSpPr/>
      </xdr:nvSpPr>
      <xdr:spPr>
        <a:xfrm>
          <a:off x="21272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124206</xdr:rowOff>
    </xdr:from>
    <xdr:to>
      <xdr:col>116</xdr:col>
      <xdr:colOff>63500</xdr:colOff>
      <xdr:row>107</xdr:row>
      <xdr:rowOff>128778</xdr:rowOff>
    </xdr:to>
    <xdr:cxnSp macro="">
      <xdr:nvCxnSpPr>
        <xdr:cNvPr id="939" name="直線コネクタ 938"/>
        <xdr:cNvCxnSpPr/>
      </xdr:nvCxnSpPr>
      <xdr:spPr>
        <a:xfrm flipV="1">
          <a:off x="21323300" y="184693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77978</xdr:rowOff>
    </xdr:from>
    <xdr:to>
      <xdr:col>107</xdr:col>
      <xdr:colOff>101600</xdr:colOff>
      <xdr:row>108</xdr:row>
      <xdr:rowOff>8128</xdr:rowOff>
    </xdr:to>
    <xdr:sp macro="" textlink="">
      <xdr:nvSpPr>
        <xdr:cNvPr id="940" name="楕円 939"/>
        <xdr:cNvSpPr/>
      </xdr:nvSpPr>
      <xdr:spPr>
        <a:xfrm>
          <a:off x="20383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128778</xdr:rowOff>
    </xdr:from>
    <xdr:to>
      <xdr:col>111</xdr:col>
      <xdr:colOff>177800</xdr:colOff>
      <xdr:row>107</xdr:row>
      <xdr:rowOff>128778</xdr:rowOff>
    </xdr:to>
    <xdr:cxnSp macro="">
      <xdr:nvCxnSpPr>
        <xdr:cNvPr id="941" name="直線コネクタ 940"/>
        <xdr:cNvCxnSpPr/>
      </xdr:nvCxnSpPr>
      <xdr:spPr>
        <a:xfrm>
          <a:off x="20434300" y="1847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77978</xdr:rowOff>
    </xdr:from>
    <xdr:to>
      <xdr:col>102</xdr:col>
      <xdr:colOff>165100</xdr:colOff>
      <xdr:row>108</xdr:row>
      <xdr:rowOff>8128</xdr:rowOff>
    </xdr:to>
    <xdr:sp macro="" textlink="">
      <xdr:nvSpPr>
        <xdr:cNvPr id="942" name="楕円 941"/>
        <xdr:cNvSpPr/>
      </xdr:nvSpPr>
      <xdr:spPr>
        <a:xfrm>
          <a:off x="19494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128778</xdr:rowOff>
    </xdr:from>
    <xdr:to>
      <xdr:col>107</xdr:col>
      <xdr:colOff>50800</xdr:colOff>
      <xdr:row>107</xdr:row>
      <xdr:rowOff>128778</xdr:rowOff>
    </xdr:to>
    <xdr:cxnSp macro="">
      <xdr:nvCxnSpPr>
        <xdr:cNvPr id="943" name="直線コネクタ 942"/>
        <xdr:cNvCxnSpPr/>
      </xdr:nvCxnSpPr>
      <xdr:spPr>
        <a:xfrm>
          <a:off x="19545300" y="18473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105411</xdr:rowOff>
    </xdr:from>
    <xdr:to>
      <xdr:col>98</xdr:col>
      <xdr:colOff>38100</xdr:colOff>
      <xdr:row>108</xdr:row>
      <xdr:rowOff>35561</xdr:rowOff>
    </xdr:to>
    <xdr:sp macro="" textlink="">
      <xdr:nvSpPr>
        <xdr:cNvPr id="944" name="楕円 943"/>
        <xdr:cNvSpPr/>
      </xdr:nvSpPr>
      <xdr:spPr>
        <a:xfrm>
          <a:off x="18605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128778</xdr:rowOff>
    </xdr:from>
    <xdr:to>
      <xdr:col>102</xdr:col>
      <xdr:colOff>114300</xdr:colOff>
      <xdr:row>107</xdr:row>
      <xdr:rowOff>156211</xdr:rowOff>
    </xdr:to>
    <xdr:cxnSp macro="">
      <xdr:nvCxnSpPr>
        <xdr:cNvPr id="945" name="直線コネクタ 944"/>
        <xdr:cNvCxnSpPr/>
      </xdr:nvCxnSpPr>
      <xdr:spPr>
        <a:xfrm flipV="1">
          <a:off x="18656300" y="184739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946" name="n_1aveValue【庁舎】&#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56659</xdr:rowOff>
    </xdr:from>
    <xdr:ext cx="469744" cy="259045"/>
    <xdr:sp macro="" textlink="">
      <xdr:nvSpPr>
        <xdr:cNvPr id="947" name="n_2aveValue【庁舎】&#10;一人当たり面積"/>
        <xdr:cNvSpPr txBox="1"/>
      </xdr:nvSpPr>
      <xdr:spPr>
        <a:xfrm>
          <a:off x="20199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948" name="n_3aveValue【庁舎】&#10;一人当たり面積"/>
        <xdr:cNvSpPr txBox="1"/>
      </xdr:nvSpPr>
      <xdr:spPr>
        <a:xfrm>
          <a:off x="19310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949" name="n_4ave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170705</xdr:rowOff>
    </xdr:from>
    <xdr:ext cx="469744" cy="259045"/>
    <xdr:sp macro="" textlink="">
      <xdr:nvSpPr>
        <xdr:cNvPr id="950" name="n_1mainValue【庁舎】&#10;一人当たり面積"/>
        <xdr:cNvSpPr txBox="1"/>
      </xdr:nvSpPr>
      <xdr:spPr>
        <a:xfrm>
          <a:off x="210757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170705</xdr:rowOff>
    </xdr:from>
    <xdr:ext cx="469744" cy="259045"/>
    <xdr:sp macro="" textlink="">
      <xdr:nvSpPr>
        <xdr:cNvPr id="951" name="n_2mainValue【庁舎】&#10;一人当たり面積"/>
        <xdr:cNvSpPr txBox="1"/>
      </xdr:nvSpPr>
      <xdr:spPr>
        <a:xfrm>
          <a:off x="201994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170705</xdr:rowOff>
    </xdr:from>
    <xdr:ext cx="469744" cy="259045"/>
    <xdr:sp macro="" textlink="">
      <xdr:nvSpPr>
        <xdr:cNvPr id="952" name="n_3mainValue【庁舎】&#10;一人当たり面積"/>
        <xdr:cNvSpPr txBox="1"/>
      </xdr:nvSpPr>
      <xdr:spPr>
        <a:xfrm>
          <a:off x="19310427" y="185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26688</xdr:rowOff>
    </xdr:from>
    <xdr:ext cx="469744" cy="259045"/>
    <xdr:sp macro="" textlink="">
      <xdr:nvSpPr>
        <xdr:cNvPr id="953" name="n_4mainValue【庁舎】&#10;一人当たり面積"/>
        <xdr:cNvSpPr txBox="1"/>
      </xdr:nvSpPr>
      <xdr:spPr>
        <a:xfrm>
          <a:off x="18421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体育館・プール、福祉施設及び市民会館を除く全ての施設類型において、本市の有形固定資産減価償却率は類似団体内平均値を上回っている。特に、図書館、庁舎については類似団体内平均値との差が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％程度超えており、大きく乖離した状態となっている。本市の図書館は、稼働年数が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の施設となるが、いずれの施設においても耐震補強が完了しており、藤枝市アセットマネジメント基本方針に基づいた計画により維持管理を行っているため、施設を使用する上での支障はない。また、一般廃棄物処理施設、消防施設、保健センター・保健所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％程度有形固定資産減価償却率の類似団体内平均値を超えている状況であり、引き続き長寿命化を図っていく必要がある。市民会館については稼働年数が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ほどの施設であるが、耐震リニューアル工事を実施済みであり、有形固定資産減価償却率は類似団体内平均値と同程度となっている。福祉施設については、老人福祉センターの改修を実施するなど、藤枝市アセットマネジメント基本方針に基づいた計画による適切な維持管理や改修の結果、有形固定資産減価償却率は類似団体内平均値と同程度となっている。多くの施設で老朽化が進んでいる状況ではあるが、適切な維持管理により、長寿命化を図っていく。また、一人当たり面積については、全ての施設類型において類似団体内平均値を下回っている状況であり、市民会館や図書館、福祉施設で特に乖離が大きくなっている。施設の利用状況や本市の財政状況を勘案し、施設の在り方を検討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静岡県藤枝市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142,387
140,464
194.06
58,657,677
55,808,756
2,610,127
29,488,593
40,411,572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前年度と同水準で、過去５年間はほぼ横ばいである。</a:t>
          </a:r>
        </a:p>
        <a:p>
          <a:r>
            <a:rPr kumimoji="1" lang="ja-JP" altLang="en-US" sz="1300">
              <a:latin typeface="ＭＳ Ｐゴシック" panose="020B0600070205080204" pitchFamily="50" charset="-128"/>
              <a:ea typeface="ＭＳ Ｐゴシック" panose="020B0600070205080204" pitchFamily="50" charset="-128"/>
            </a:rPr>
            <a:t>　基準財政収入額においては、納税義務者の増加による市町村民税（所得割）が増加（</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）したほか、新型コロナウイルス感染症の影響に係る特例措置の終了による固定資産税（家屋）の増加（</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）などにより全体では</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の増加となった。　一方、基準財政需要額においては、高齢者人口の増加による高齢者保健福祉費の増加（</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）や放課後等デイサービス利用者などの増加による社会福祉費の増加（</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）などにより全体で</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増加したため、財政力指数は横ばいとなった。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46567</xdr:rowOff>
    </xdr:to>
    <xdr:cxnSp macro="">
      <xdr:nvCxnSpPr>
        <xdr:cNvPr id="69" name="直線コネクタ 68"/>
        <xdr:cNvCxnSpPr/>
      </xdr:nvCxnSpPr>
      <xdr:spPr>
        <a:xfrm>
          <a:off x="4114800" y="68643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40</xdr:row>
      <xdr:rowOff>6350</xdr:rowOff>
    </xdr:to>
    <xdr:cxnSp macro="">
      <xdr:nvCxnSpPr>
        <xdr:cNvPr id="72" name="直線コネクタ 71"/>
        <xdr:cNvCxnSpPr/>
      </xdr:nvCxnSpPr>
      <xdr:spPr>
        <a:xfrm>
          <a:off x="3225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39</xdr:row>
      <xdr:rowOff>137583</xdr:rowOff>
    </xdr:to>
    <xdr:cxnSp macro="">
      <xdr:nvCxnSpPr>
        <xdr:cNvPr id="75" name="直線コネクタ 74"/>
        <xdr:cNvCxnSpPr/>
      </xdr:nvCxnSpPr>
      <xdr:spPr>
        <a:xfrm>
          <a:off x="2336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35983</xdr:rowOff>
    </xdr:from>
    <xdr:to>
      <xdr:col>15</xdr:col>
      <xdr:colOff>133350</xdr:colOff>
      <xdr:row>40</xdr:row>
      <xdr:rowOff>137583</xdr:rowOff>
    </xdr:to>
    <xdr:sp macro="" textlink="">
      <xdr:nvSpPr>
        <xdr:cNvPr id="76" name="フローチャート: 判断 75"/>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122360</xdr:rowOff>
    </xdr:from>
    <xdr:ext cx="762000" cy="259045"/>
    <xdr:sp macro="" textlink="">
      <xdr:nvSpPr>
        <xdr:cNvPr id="77" name="テキスト ボックス 76"/>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137583</xdr:rowOff>
    </xdr:to>
    <xdr:cxnSp macro="">
      <xdr:nvCxnSpPr>
        <xdr:cNvPr id="78" name="直線コネクタ 77"/>
        <xdr:cNvCxnSpPr/>
      </xdr:nvCxnSpPr>
      <xdr:spPr>
        <a:xfrm>
          <a:off x="1447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102252</xdr:rowOff>
    </xdr:from>
    <xdr:ext cx="762000" cy="259045"/>
    <xdr:sp macro="" textlink="">
      <xdr:nvSpPr>
        <xdr:cNvPr id="80" name="テキスト ボックス 79"/>
        <xdr:cNvSpPr txBox="1"/>
      </xdr:nvSpPr>
      <xdr:spPr>
        <a:xfrm>
          <a:off x="1955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81" name="フローチャート: 判断 80"/>
        <xdr:cNvSpPr/>
      </xdr:nvSpPr>
      <xdr:spPr>
        <a:xfrm>
          <a:off x="1397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82144</xdr:rowOff>
    </xdr:from>
    <xdr:ext cx="762000" cy="259045"/>
    <xdr:sp macro="" textlink="">
      <xdr:nvSpPr>
        <xdr:cNvPr id="82" name="テキスト ボックス 81"/>
        <xdr:cNvSpPr txBox="1"/>
      </xdr:nvSpPr>
      <xdr:spPr>
        <a:xfrm>
          <a:off x="1066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これは、志太広域事務組合負担金の増加等に伴う補助費の増加（＋</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）など、全体で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の増加となった一方で、歳入においては新型コロナウイルス感染症対策地方税減収補填特別交付金の減少等に伴う地方特例交付金の減少（▲</a:t>
          </a:r>
          <a:r>
            <a:rPr kumimoji="1" lang="en-US" altLang="ja-JP" sz="1300">
              <a:latin typeface="ＭＳ Ｐゴシック" panose="020B0600070205080204" pitchFamily="50" charset="-128"/>
              <a:ea typeface="ＭＳ Ｐゴシック" panose="020B0600070205080204" pitchFamily="50" charset="-128"/>
            </a:rPr>
            <a:t>54.7%</a:t>
          </a:r>
          <a:r>
            <a:rPr kumimoji="1" lang="ja-JP" altLang="en-US" sz="1300">
              <a:latin typeface="ＭＳ Ｐゴシック" panose="020B0600070205080204" pitchFamily="50" charset="-128"/>
              <a:ea typeface="ＭＳ Ｐゴシック" panose="020B0600070205080204" pitchFamily="50" charset="-128"/>
            </a:rPr>
            <a:t>）等より、全体で</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の減少となり、歳出が増加したことに加え、歳入も減少したことが要因である。</a:t>
          </a:r>
        </a:p>
        <a:p>
          <a:r>
            <a:rPr kumimoji="1" lang="ja-JP" altLang="en-US" sz="1300">
              <a:latin typeface="ＭＳ Ｐゴシック" panose="020B0600070205080204" pitchFamily="50" charset="-128"/>
              <a:ea typeface="ＭＳ Ｐゴシック" panose="020B0600070205080204" pitchFamily="50" charset="-128"/>
            </a:rPr>
            <a:t>　類似団体平均と比べ、財政構造の弾力性は保たれているが、引き続き自主財源の確保、公債費の抑制を図り、財政の健全化に取り組んでいく。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112395</xdr:rowOff>
    </xdr:from>
    <xdr:to>
      <xdr:col>23</xdr:col>
      <xdr:colOff>133350</xdr:colOff>
      <xdr:row>66</xdr:row>
      <xdr:rowOff>148907</xdr:rowOff>
    </xdr:to>
    <xdr:cxnSp macro="">
      <xdr:nvCxnSpPr>
        <xdr:cNvPr id="123" name="直線コネクタ 122"/>
        <xdr:cNvCxnSpPr/>
      </xdr:nvCxnSpPr>
      <xdr:spPr>
        <a:xfrm flipV="1">
          <a:off x="4953000" y="10227945"/>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27322</xdr:rowOff>
    </xdr:from>
    <xdr:ext cx="762000" cy="259045"/>
    <xdr:sp macro="" textlink="">
      <xdr:nvSpPr>
        <xdr:cNvPr id="126" name="財政構造の弾力性最大値テキスト"/>
        <xdr:cNvSpPr txBox="1"/>
      </xdr:nvSpPr>
      <xdr:spPr>
        <a:xfrm>
          <a:off x="5041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112395</xdr:rowOff>
    </xdr:from>
    <xdr:to>
      <xdr:col>24</xdr:col>
      <xdr:colOff>12700</xdr:colOff>
      <xdr:row>59</xdr:row>
      <xdr:rowOff>112395</xdr:rowOff>
    </xdr:to>
    <xdr:cxnSp macro="">
      <xdr:nvCxnSpPr>
        <xdr:cNvPr id="127" name="直線コネクタ 126"/>
        <xdr:cNvCxnSpPr/>
      </xdr:nvCxnSpPr>
      <xdr:spPr>
        <a:xfrm>
          <a:off x="4864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97790</xdr:rowOff>
    </xdr:from>
    <xdr:to>
      <xdr:col>23</xdr:col>
      <xdr:colOff>133350</xdr:colOff>
      <xdr:row>62</xdr:row>
      <xdr:rowOff>86678</xdr:rowOff>
    </xdr:to>
    <xdr:cxnSp macro="">
      <xdr:nvCxnSpPr>
        <xdr:cNvPr id="128" name="直線コネクタ 127"/>
        <xdr:cNvCxnSpPr/>
      </xdr:nvCxnSpPr>
      <xdr:spPr>
        <a:xfrm>
          <a:off x="4114800" y="10384790"/>
          <a:ext cx="838200" cy="3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98442</xdr:rowOff>
    </xdr:from>
    <xdr:ext cx="762000" cy="259045"/>
    <xdr:sp macro="" textlink="">
      <xdr:nvSpPr>
        <xdr:cNvPr id="129" name="財政構造の弾力性平均値テキスト"/>
        <xdr:cNvSpPr txBox="1"/>
      </xdr:nvSpPr>
      <xdr:spPr>
        <a:xfrm>
          <a:off x="5041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30" name="フローチャート: 判断 129"/>
        <xdr:cNvSpPr/>
      </xdr:nvSpPr>
      <xdr:spPr>
        <a:xfrm>
          <a:off x="4902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97790</xdr:rowOff>
    </xdr:from>
    <xdr:to>
      <xdr:col>19</xdr:col>
      <xdr:colOff>133350</xdr:colOff>
      <xdr:row>62</xdr:row>
      <xdr:rowOff>92710</xdr:rowOff>
    </xdr:to>
    <xdr:cxnSp macro="">
      <xdr:nvCxnSpPr>
        <xdr:cNvPr id="131" name="直線コネクタ 130"/>
        <xdr:cNvCxnSpPr/>
      </xdr:nvCxnSpPr>
      <xdr:spPr>
        <a:xfrm flipV="1">
          <a:off x="3225800" y="1038479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62547</xdr:rowOff>
    </xdr:from>
    <xdr:to>
      <xdr:col>19</xdr:col>
      <xdr:colOff>184150</xdr:colOff>
      <xdr:row>61</xdr:row>
      <xdr:rowOff>164147</xdr:rowOff>
    </xdr:to>
    <xdr:sp macro="" textlink="">
      <xdr:nvSpPr>
        <xdr:cNvPr id="132" name="フローチャート: 判断 131"/>
        <xdr:cNvSpPr/>
      </xdr:nvSpPr>
      <xdr:spPr>
        <a:xfrm>
          <a:off x="4064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148924</xdr:rowOff>
    </xdr:from>
    <xdr:ext cx="736600" cy="259045"/>
    <xdr:sp macro="" textlink="">
      <xdr:nvSpPr>
        <xdr:cNvPr id="133" name="テキスト ボックス 132"/>
        <xdr:cNvSpPr txBox="1"/>
      </xdr:nvSpPr>
      <xdr:spPr>
        <a:xfrm>
          <a:off x="3733800" y="1060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149543</xdr:rowOff>
    </xdr:from>
    <xdr:to>
      <xdr:col>15</xdr:col>
      <xdr:colOff>82550</xdr:colOff>
      <xdr:row>62</xdr:row>
      <xdr:rowOff>92710</xdr:rowOff>
    </xdr:to>
    <xdr:cxnSp macro="">
      <xdr:nvCxnSpPr>
        <xdr:cNvPr id="134" name="直線コネクタ 133"/>
        <xdr:cNvCxnSpPr/>
      </xdr:nvCxnSpPr>
      <xdr:spPr>
        <a:xfrm>
          <a:off x="2336800" y="10607993"/>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36" name="テキスト ボックス 135"/>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28893</xdr:rowOff>
    </xdr:from>
    <xdr:to>
      <xdr:col>11</xdr:col>
      <xdr:colOff>31750</xdr:colOff>
      <xdr:row>61</xdr:row>
      <xdr:rowOff>149543</xdr:rowOff>
    </xdr:to>
    <xdr:cxnSp macro="">
      <xdr:nvCxnSpPr>
        <xdr:cNvPr id="137" name="直線コネクタ 136"/>
        <xdr:cNvCxnSpPr/>
      </xdr:nvCxnSpPr>
      <xdr:spPr>
        <a:xfrm>
          <a:off x="1447800" y="104873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9207</xdr:rowOff>
    </xdr:from>
    <xdr:to>
      <xdr:col>11</xdr:col>
      <xdr:colOff>82550</xdr:colOff>
      <xdr:row>63</xdr:row>
      <xdr:rowOff>110807</xdr:rowOff>
    </xdr:to>
    <xdr:sp macro="" textlink="">
      <xdr:nvSpPr>
        <xdr:cNvPr id="138" name="フローチャート: 判断 137"/>
        <xdr:cNvSpPr/>
      </xdr:nvSpPr>
      <xdr:spPr>
        <a:xfrm>
          <a:off x="2286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95584</xdr:rowOff>
    </xdr:from>
    <xdr:ext cx="762000" cy="259045"/>
    <xdr:sp macro="" textlink="">
      <xdr:nvSpPr>
        <xdr:cNvPr id="139" name="テキスト ボックス 138"/>
        <xdr:cNvSpPr txBox="1"/>
      </xdr:nvSpPr>
      <xdr:spPr>
        <a:xfrm>
          <a:off x="1955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0" name="フローチャート: 判断 139"/>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41" name="テキスト ボックス 140"/>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35878</xdr:rowOff>
    </xdr:from>
    <xdr:to>
      <xdr:col>23</xdr:col>
      <xdr:colOff>184150</xdr:colOff>
      <xdr:row>62</xdr:row>
      <xdr:rowOff>137478</xdr:rowOff>
    </xdr:to>
    <xdr:sp macro="" textlink="">
      <xdr:nvSpPr>
        <xdr:cNvPr id="147" name="楕円 146"/>
        <xdr:cNvSpPr/>
      </xdr:nvSpPr>
      <xdr:spPr>
        <a:xfrm>
          <a:off x="49022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52405</xdr:rowOff>
    </xdr:from>
    <xdr:ext cx="762000" cy="259045"/>
    <xdr:sp macro="" textlink="">
      <xdr:nvSpPr>
        <xdr:cNvPr id="148" name="財政構造の弾力性該当値テキスト"/>
        <xdr:cNvSpPr txBox="1"/>
      </xdr:nvSpPr>
      <xdr:spPr>
        <a:xfrm>
          <a:off x="5041900" y="105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46990</xdr:rowOff>
    </xdr:from>
    <xdr:to>
      <xdr:col>19</xdr:col>
      <xdr:colOff>184150</xdr:colOff>
      <xdr:row>60</xdr:row>
      <xdr:rowOff>148590</xdr:rowOff>
    </xdr:to>
    <xdr:sp macro="" textlink="">
      <xdr:nvSpPr>
        <xdr:cNvPr id="149" name="楕円 148"/>
        <xdr:cNvSpPr/>
      </xdr:nvSpPr>
      <xdr:spPr>
        <a:xfrm>
          <a:off x="4064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158767</xdr:rowOff>
    </xdr:from>
    <xdr:ext cx="736600" cy="259045"/>
    <xdr:sp macro="" textlink="">
      <xdr:nvSpPr>
        <xdr:cNvPr id="150" name="テキスト ボックス 149"/>
        <xdr:cNvSpPr txBox="1"/>
      </xdr:nvSpPr>
      <xdr:spPr>
        <a:xfrm>
          <a:off x="3733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1" name="楕円 150"/>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2" name="テキスト ボックス 151"/>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98743</xdr:rowOff>
    </xdr:from>
    <xdr:to>
      <xdr:col>11</xdr:col>
      <xdr:colOff>82550</xdr:colOff>
      <xdr:row>62</xdr:row>
      <xdr:rowOff>28893</xdr:rowOff>
    </xdr:to>
    <xdr:sp macro="" textlink="">
      <xdr:nvSpPr>
        <xdr:cNvPr id="153" name="楕円 152"/>
        <xdr:cNvSpPr/>
      </xdr:nvSpPr>
      <xdr:spPr>
        <a:xfrm>
          <a:off x="2286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39070</xdr:rowOff>
    </xdr:from>
    <xdr:ext cx="762000" cy="259045"/>
    <xdr:sp macro="" textlink="">
      <xdr:nvSpPr>
        <xdr:cNvPr id="154" name="テキスト ボックス 153"/>
        <xdr:cNvSpPr txBox="1"/>
      </xdr:nvSpPr>
      <xdr:spPr>
        <a:xfrm>
          <a:off x="1955800" y="1032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149543</xdr:rowOff>
    </xdr:from>
    <xdr:to>
      <xdr:col>7</xdr:col>
      <xdr:colOff>31750</xdr:colOff>
      <xdr:row>61</xdr:row>
      <xdr:rowOff>79693</xdr:rowOff>
    </xdr:to>
    <xdr:sp macro="" textlink="">
      <xdr:nvSpPr>
        <xdr:cNvPr id="155" name="楕円 154"/>
        <xdr:cNvSpPr/>
      </xdr:nvSpPr>
      <xdr:spPr>
        <a:xfrm>
          <a:off x="1397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89870</xdr:rowOff>
    </xdr:from>
    <xdr:ext cx="762000" cy="259045"/>
    <xdr:sp macro="" textlink="">
      <xdr:nvSpPr>
        <xdr:cNvPr id="156" name="テキスト ボックス 155"/>
        <xdr:cNvSpPr txBox="1"/>
      </xdr:nvSpPr>
      <xdr:spPr>
        <a:xfrm>
          <a:off x="1066800" y="102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前年度と比較し、１人当たりの人件費等の決算額は、</a:t>
          </a:r>
          <a:r>
            <a:rPr kumimoji="1" lang="en-US" altLang="ja-JP" sz="1300">
              <a:latin typeface="ＭＳ Ｐゴシック" panose="020B0600070205080204" pitchFamily="50" charset="-128"/>
              <a:ea typeface="ＭＳ Ｐゴシック" panose="020B0600070205080204" pitchFamily="50" charset="-128"/>
            </a:rPr>
            <a:t>7,200</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これは、人件費については、退職者の減少に伴い減少（▲</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）となったが、人口減少（▲</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）をはじめ、ＰａｙＰａｙを活用した生活応援キャッシュレス還元事業経費の増加（皆増）に伴う物件費の増加（</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）が主な要因である。</a:t>
          </a:r>
        </a:p>
        <a:p>
          <a:r>
            <a:rPr kumimoji="1" lang="ja-JP" altLang="en-US" sz="1300">
              <a:latin typeface="ＭＳ Ｐゴシック" panose="020B0600070205080204" pitchFamily="50" charset="-128"/>
              <a:ea typeface="ＭＳ Ｐゴシック" panose="020B0600070205080204" pitchFamily="50" charset="-128"/>
            </a:rPr>
            <a:t>　職員数が少ないことや歳出抑制により、類似団体平均と比較すると低い数値を示しているが、今後も全事業総点検シートを活用し、事業の見直しを行い、メリハリのある事業執行に努める。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3392</xdr:rowOff>
    </xdr:from>
    <xdr:to>
      <xdr:col>23</xdr:col>
      <xdr:colOff>133350</xdr:colOff>
      <xdr:row>88</xdr:row>
      <xdr:rowOff>126119</xdr:rowOff>
    </xdr:to>
    <xdr:cxnSp macro="">
      <xdr:nvCxnSpPr>
        <xdr:cNvPr id="188" name="直線コネクタ 187"/>
        <xdr:cNvCxnSpPr/>
      </xdr:nvCxnSpPr>
      <xdr:spPr>
        <a:xfrm flipV="1">
          <a:off x="4953000" y="14233742"/>
          <a:ext cx="0" cy="979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98196</xdr:rowOff>
    </xdr:from>
    <xdr:ext cx="762000" cy="259045"/>
    <xdr:sp macro="" textlink="">
      <xdr:nvSpPr>
        <xdr:cNvPr id="189" name="人件費・物件費等の状況最小値テキスト"/>
        <xdr:cNvSpPr txBox="1"/>
      </xdr:nvSpPr>
      <xdr:spPr>
        <a:xfrm>
          <a:off x="5041900" y="15185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126119</xdr:rowOff>
    </xdr:from>
    <xdr:to>
      <xdr:col>24</xdr:col>
      <xdr:colOff>12700</xdr:colOff>
      <xdr:row>88</xdr:row>
      <xdr:rowOff>126119</xdr:rowOff>
    </xdr:to>
    <xdr:cxnSp macro="">
      <xdr:nvCxnSpPr>
        <xdr:cNvPr id="190" name="直線コネクタ 189"/>
        <xdr:cNvCxnSpPr/>
      </xdr:nvCxnSpPr>
      <xdr:spPr>
        <a:xfrm>
          <a:off x="4864100" y="1521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89769</xdr:rowOff>
    </xdr:from>
    <xdr:ext cx="762000" cy="259045"/>
    <xdr:sp macro="" textlink="">
      <xdr:nvSpPr>
        <xdr:cNvPr id="191" name="人件費・物件費等の状況最大値テキスト"/>
        <xdr:cNvSpPr txBox="1"/>
      </xdr:nvSpPr>
      <xdr:spPr>
        <a:xfrm>
          <a:off x="5041900" y="1397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3392</xdr:rowOff>
    </xdr:from>
    <xdr:to>
      <xdr:col>24</xdr:col>
      <xdr:colOff>12700</xdr:colOff>
      <xdr:row>83</xdr:row>
      <xdr:rowOff>3392</xdr:rowOff>
    </xdr:to>
    <xdr:cxnSp macro="">
      <xdr:nvCxnSpPr>
        <xdr:cNvPr id="192" name="直線コネクタ 191"/>
        <xdr:cNvCxnSpPr/>
      </xdr:nvCxnSpPr>
      <xdr:spPr>
        <a:xfrm>
          <a:off x="4864100" y="1423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92111</xdr:rowOff>
    </xdr:from>
    <xdr:to>
      <xdr:col>23</xdr:col>
      <xdr:colOff>133350</xdr:colOff>
      <xdr:row>83</xdr:row>
      <xdr:rowOff>3392</xdr:rowOff>
    </xdr:to>
    <xdr:cxnSp macro="">
      <xdr:nvCxnSpPr>
        <xdr:cNvPr id="193" name="直線コネクタ 192"/>
        <xdr:cNvCxnSpPr/>
      </xdr:nvCxnSpPr>
      <xdr:spPr>
        <a:xfrm>
          <a:off x="4114800" y="14151011"/>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135416</xdr:rowOff>
    </xdr:from>
    <xdr:ext cx="762000" cy="259045"/>
    <xdr:sp macro="" textlink="">
      <xdr:nvSpPr>
        <xdr:cNvPr id="194" name="人件費・物件費等の状況平均値テキスト"/>
        <xdr:cNvSpPr txBox="1"/>
      </xdr:nvSpPr>
      <xdr:spPr>
        <a:xfrm>
          <a:off x="5041900" y="1453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163339</xdr:rowOff>
    </xdr:from>
    <xdr:to>
      <xdr:col>23</xdr:col>
      <xdr:colOff>184150</xdr:colOff>
      <xdr:row>85</xdr:row>
      <xdr:rowOff>93489</xdr:rowOff>
    </xdr:to>
    <xdr:sp macro="" textlink="">
      <xdr:nvSpPr>
        <xdr:cNvPr id="195" name="フローチャート: 判断 194"/>
        <xdr:cNvSpPr/>
      </xdr:nvSpPr>
      <xdr:spPr>
        <a:xfrm>
          <a:off x="4902200" y="1456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92111</xdr:rowOff>
    </xdr:from>
    <xdr:to>
      <xdr:col>19</xdr:col>
      <xdr:colOff>133350</xdr:colOff>
      <xdr:row>82</xdr:row>
      <xdr:rowOff>92663</xdr:rowOff>
    </xdr:to>
    <xdr:cxnSp macro="">
      <xdr:nvCxnSpPr>
        <xdr:cNvPr id="196" name="直線コネクタ 195"/>
        <xdr:cNvCxnSpPr/>
      </xdr:nvCxnSpPr>
      <xdr:spPr>
        <a:xfrm flipV="1">
          <a:off x="3225800" y="14151011"/>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119618</xdr:rowOff>
    </xdr:from>
    <xdr:to>
      <xdr:col>19</xdr:col>
      <xdr:colOff>184150</xdr:colOff>
      <xdr:row>85</xdr:row>
      <xdr:rowOff>49768</xdr:rowOff>
    </xdr:to>
    <xdr:sp macro="" textlink="">
      <xdr:nvSpPr>
        <xdr:cNvPr id="197" name="フローチャート: 判断 196"/>
        <xdr:cNvSpPr/>
      </xdr:nvSpPr>
      <xdr:spPr>
        <a:xfrm>
          <a:off x="4064000" y="14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34545</xdr:rowOff>
    </xdr:from>
    <xdr:ext cx="736600" cy="259045"/>
    <xdr:sp macro="" textlink="">
      <xdr:nvSpPr>
        <xdr:cNvPr id="198" name="テキスト ボックス 197"/>
        <xdr:cNvSpPr txBox="1"/>
      </xdr:nvSpPr>
      <xdr:spPr>
        <a:xfrm>
          <a:off x="3733800" y="14607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119092</xdr:rowOff>
    </xdr:from>
    <xdr:to>
      <xdr:col>15</xdr:col>
      <xdr:colOff>82550</xdr:colOff>
      <xdr:row>82</xdr:row>
      <xdr:rowOff>92663</xdr:rowOff>
    </xdr:to>
    <xdr:cxnSp macro="">
      <xdr:nvCxnSpPr>
        <xdr:cNvPr id="199" name="直線コネクタ 198"/>
        <xdr:cNvCxnSpPr/>
      </xdr:nvCxnSpPr>
      <xdr:spPr>
        <a:xfrm>
          <a:off x="2336800" y="14006542"/>
          <a:ext cx="889000" cy="14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28406</xdr:rowOff>
    </xdr:from>
    <xdr:to>
      <xdr:col>15</xdr:col>
      <xdr:colOff>133350</xdr:colOff>
      <xdr:row>84</xdr:row>
      <xdr:rowOff>130006</xdr:rowOff>
    </xdr:to>
    <xdr:sp macro="" textlink="">
      <xdr:nvSpPr>
        <xdr:cNvPr id="200" name="フローチャート: 判断 199"/>
        <xdr:cNvSpPr/>
      </xdr:nvSpPr>
      <xdr:spPr>
        <a:xfrm>
          <a:off x="3175000" y="14430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114783</xdr:rowOff>
    </xdr:from>
    <xdr:ext cx="762000" cy="259045"/>
    <xdr:sp macro="" textlink="">
      <xdr:nvSpPr>
        <xdr:cNvPr id="201" name="テキスト ボックス 200"/>
        <xdr:cNvSpPr txBox="1"/>
      </xdr:nvSpPr>
      <xdr:spPr>
        <a:xfrm>
          <a:off x="2844800" y="1451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90813</xdr:rowOff>
    </xdr:from>
    <xdr:to>
      <xdr:col>11</xdr:col>
      <xdr:colOff>31750</xdr:colOff>
      <xdr:row>81</xdr:row>
      <xdr:rowOff>119092</xdr:rowOff>
    </xdr:to>
    <xdr:cxnSp macro="">
      <xdr:nvCxnSpPr>
        <xdr:cNvPr id="202" name="直線コネクタ 201"/>
        <xdr:cNvCxnSpPr/>
      </xdr:nvCxnSpPr>
      <xdr:spPr>
        <a:xfrm>
          <a:off x="1447800" y="13978263"/>
          <a:ext cx="889000" cy="2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119906</xdr:rowOff>
    </xdr:from>
    <xdr:to>
      <xdr:col>11</xdr:col>
      <xdr:colOff>82550</xdr:colOff>
      <xdr:row>84</xdr:row>
      <xdr:rowOff>50056</xdr:rowOff>
    </xdr:to>
    <xdr:sp macro="" textlink="">
      <xdr:nvSpPr>
        <xdr:cNvPr id="203" name="フローチャート: 判断 202"/>
        <xdr:cNvSpPr/>
      </xdr:nvSpPr>
      <xdr:spPr>
        <a:xfrm>
          <a:off x="2286000" y="14350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34833</xdr:rowOff>
    </xdr:from>
    <xdr:ext cx="762000" cy="259045"/>
    <xdr:sp macro="" textlink="">
      <xdr:nvSpPr>
        <xdr:cNvPr id="204" name="テキスト ボックス 203"/>
        <xdr:cNvSpPr txBox="1"/>
      </xdr:nvSpPr>
      <xdr:spPr>
        <a:xfrm>
          <a:off x="1955800" y="144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72944</xdr:rowOff>
    </xdr:from>
    <xdr:to>
      <xdr:col>7</xdr:col>
      <xdr:colOff>31750</xdr:colOff>
      <xdr:row>84</xdr:row>
      <xdr:rowOff>3094</xdr:rowOff>
    </xdr:to>
    <xdr:sp macro="" textlink="">
      <xdr:nvSpPr>
        <xdr:cNvPr id="205" name="フローチャート: 判断 204"/>
        <xdr:cNvSpPr/>
      </xdr:nvSpPr>
      <xdr:spPr>
        <a:xfrm>
          <a:off x="1397000" y="1430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159321</xdr:rowOff>
    </xdr:from>
    <xdr:ext cx="762000" cy="259045"/>
    <xdr:sp macro="" textlink="">
      <xdr:nvSpPr>
        <xdr:cNvPr id="206" name="テキスト ボックス 205"/>
        <xdr:cNvSpPr txBox="1"/>
      </xdr:nvSpPr>
      <xdr:spPr>
        <a:xfrm>
          <a:off x="1066800" y="1438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124042</xdr:rowOff>
    </xdr:from>
    <xdr:to>
      <xdr:col>23</xdr:col>
      <xdr:colOff>184150</xdr:colOff>
      <xdr:row>83</xdr:row>
      <xdr:rowOff>54192</xdr:rowOff>
    </xdr:to>
    <xdr:sp macro="" textlink="">
      <xdr:nvSpPr>
        <xdr:cNvPr id="212" name="楕円 211"/>
        <xdr:cNvSpPr/>
      </xdr:nvSpPr>
      <xdr:spPr>
        <a:xfrm>
          <a:off x="4902200" y="1418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45319</xdr:rowOff>
    </xdr:from>
    <xdr:ext cx="762000" cy="259045"/>
    <xdr:sp macro="" textlink="">
      <xdr:nvSpPr>
        <xdr:cNvPr id="213" name="人件費・物件費等の状況該当値テキスト"/>
        <xdr:cNvSpPr txBox="1"/>
      </xdr:nvSpPr>
      <xdr:spPr>
        <a:xfrm>
          <a:off x="5041900" y="1410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41311</xdr:rowOff>
    </xdr:from>
    <xdr:to>
      <xdr:col>19</xdr:col>
      <xdr:colOff>184150</xdr:colOff>
      <xdr:row>82</xdr:row>
      <xdr:rowOff>142911</xdr:rowOff>
    </xdr:to>
    <xdr:sp macro="" textlink="">
      <xdr:nvSpPr>
        <xdr:cNvPr id="214" name="楕円 213"/>
        <xdr:cNvSpPr/>
      </xdr:nvSpPr>
      <xdr:spPr>
        <a:xfrm>
          <a:off x="4064000" y="1410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153088</xdr:rowOff>
    </xdr:from>
    <xdr:ext cx="736600" cy="259045"/>
    <xdr:sp macro="" textlink="">
      <xdr:nvSpPr>
        <xdr:cNvPr id="215" name="テキスト ボックス 214"/>
        <xdr:cNvSpPr txBox="1"/>
      </xdr:nvSpPr>
      <xdr:spPr>
        <a:xfrm>
          <a:off x="3733800" y="1386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41863</xdr:rowOff>
    </xdr:from>
    <xdr:to>
      <xdr:col>15</xdr:col>
      <xdr:colOff>133350</xdr:colOff>
      <xdr:row>82</xdr:row>
      <xdr:rowOff>143463</xdr:rowOff>
    </xdr:to>
    <xdr:sp macro="" textlink="">
      <xdr:nvSpPr>
        <xdr:cNvPr id="216" name="楕円 215"/>
        <xdr:cNvSpPr/>
      </xdr:nvSpPr>
      <xdr:spPr>
        <a:xfrm>
          <a:off x="3175000" y="1410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153640</xdr:rowOff>
    </xdr:from>
    <xdr:ext cx="762000" cy="259045"/>
    <xdr:sp macro="" textlink="">
      <xdr:nvSpPr>
        <xdr:cNvPr id="217" name="テキスト ボックス 216"/>
        <xdr:cNvSpPr txBox="1"/>
      </xdr:nvSpPr>
      <xdr:spPr>
        <a:xfrm>
          <a:off x="2844800" y="1386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68292</xdr:rowOff>
    </xdr:from>
    <xdr:to>
      <xdr:col>11</xdr:col>
      <xdr:colOff>82550</xdr:colOff>
      <xdr:row>81</xdr:row>
      <xdr:rowOff>169892</xdr:rowOff>
    </xdr:to>
    <xdr:sp macro="" textlink="">
      <xdr:nvSpPr>
        <xdr:cNvPr id="218" name="楕円 217"/>
        <xdr:cNvSpPr/>
      </xdr:nvSpPr>
      <xdr:spPr>
        <a:xfrm>
          <a:off x="2286000" y="1395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8619</xdr:rowOff>
    </xdr:from>
    <xdr:ext cx="762000" cy="259045"/>
    <xdr:sp macro="" textlink="">
      <xdr:nvSpPr>
        <xdr:cNvPr id="219" name="テキスト ボックス 218"/>
        <xdr:cNvSpPr txBox="1"/>
      </xdr:nvSpPr>
      <xdr:spPr>
        <a:xfrm>
          <a:off x="1955800" y="13724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40013</xdr:rowOff>
    </xdr:from>
    <xdr:to>
      <xdr:col>7</xdr:col>
      <xdr:colOff>31750</xdr:colOff>
      <xdr:row>81</xdr:row>
      <xdr:rowOff>141613</xdr:rowOff>
    </xdr:to>
    <xdr:sp macro="" textlink="">
      <xdr:nvSpPr>
        <xdr:cNvPr id="220" name="楕円 219"/>
        <xdr:cNvSpPr/>
      </xdr:nvSpPr>
      <xdr:spPr>
        <a:xfrm>
          <a:off x="1397000" y="1392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151790</xdr:rowOff>
    </xdr:from>
    <xdr:ext cx="762000" cy="259045"/>
    <xdr:sp macro="" textlink="">
      <xdr:nvSpPr>
        <xdr:cNvPr id="221" name="テキスト ボックス 220"/>
        <xdr:cNvSpPr txBox="1"/>
      </xdr:nvSpPr>
      <xdr:spPr>
        <a:xfrm>
          <a:off x="1066800" y="1369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経験年数階層における職員分布の変動を主な要因して、　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類似団体平均と比較すると高い数値となっている。適正な人員配置と定員の適正化を図り、今後も類似団体平均の水準を目標に、人件費の抑制に努めていく。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17236</xdr:rowOff>
    </xdr:to>
    <xdr:cxnSp macro="">
      <xdr:nvCxnSpPr>
        <xdr:cNvPr id="252" name="直線コネクタ 251"/>
        <xdr:cNvCxnSpPr/>
      </xdr:nvCxnSpPr>
      <xdr:spPr>
        <a:xfrm flipV="1">
          <a:off x="17018000" y="13812157"/>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160763</xdr:rowOff>
    </xdr:from>
    <xdr:ext cx="762000" cy="259045"/>
    <xdr:sp macro="" textlink="">
      <xdr:nvSpPr>
        <xdr:cNvPr id="253" name="給与水準   （国との比較）最小値テキスト"/>
        <xdr:cNvSpPr txBox="1"/>
      </xdr:nvSpPr>
      <xdr:spPr>
        <a:xfrm>
          <a:off x="17106900" y="150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17236</xdr:rowOff>
    </xdr:from>
    <xdr:to>
      <xdr:col>81</xdr:col>
      <xdr:colOff>133350</xdr:colOff>
      <xdr:row>88</xdr:row>
      <xdr:rowOff>17236</xdr:rowOff>
    </xdr:to>
    <xdr:cxnSp macro="">
      <xdr:nvCxnSpPr>
        <xdr:cNvPr id="254" name="直線コネクタ 253"/>
        <xdr:cNvCxnSpPr/>
      </xdr:nvCxnSpPr>
      <xdr:spPr>
        <a:xfrm>
          <a:off x="16929100" y="1510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5"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6" name="直線コネクタ 255"/>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17236</xdr:rowOff>
    </xdr:from>
    <xdr:to>
      <xdr:col>81</xdr:col>
      <xdr:colOff>44450</xdr:colOff>
      <xdr:row>88</xdr:row>
      <xdr:rowOff>68943</xdr:rowOff>
    </xdr:to>
    <xdr:cxnSp macro="">
      <xdr:nvCxnSpPr>
        <xdr:cNvPr id="257" name="直線コネクタ 256"/>
        <xdr:cNvCxnSpPr/>
      </xdr:nvCxnSpPr>
      <xdr:spPr>
        <a:xfrm flipV="1">
          <a:off x="16179800" y="1510483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8"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9" name="フローチャート: 判断 258"/>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68943</xdr:rowOff>
    </xdr:to>
    <xdr:cxnSp macro="">
      <xdr:nvCxnSpPr>
        <xdr:cNvPr id="260" name="直線コネクタ 259"/>
        <xdr:cNvCxnSpPr/>
      </xdr:nvCxnSpPr>
      <xdr:spPr>
        <a:xfrm>
          <a:off x="15290800" y="151220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34471</xdr:rowOff>
    </xdr:to>
    <xdr:cxnSp macro="">
      <xdr:nvCxnSpPr>
        <xdr:cNvPr id="263" name="直線コネクタ 262"/>
        <xdr:cNvCxnSpPr/>
      </xdr:nvCxnSpPr>
      <xdr:spPr>
        <a:xfrm>
          <a:off x="14401800" y="150876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5" name="テキスト ボックス 264"/>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89</xdr:row>
      <xdr:rowOff>18143</xdr:rowOff>
    </xdr:to>
    <xdr:cxnSp macro="">
      <xdr:nvCxnSpPr>
        <xdr:cNvPr id="266" name="直線コネクタ 265"/>
        <xdr:cNvCxnSpPr/>
      </xdr:nvCxnSpPr>
      <xdr:spPr>
        <a:xfrm flipV="1">
          <a:off x="13512800" y="1508760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7" name="フローチャート: 判断 266"/>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68" name="テキスト ボックス 267"/>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69" name="フローチャート: 判断 268"/>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70" name="テキスト ボックス 269"/>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137886</xdr:rowOff>
    </xdr:from>
    <xdr:to>
      <xdr:col>81</xdr:col>
      <xdr:colOff>95250</xdr:colOff>
      <xdr:row>88</xdr:row>
      <xdr:rowOff>68036</xdr:rowOff>
    </xdr:to>
    <xdr:sp macro="" textlink="">
      <xdr:nvSpPr>
        <xdr:cNvPr id="276" name="楕円 275"/>
        <xdr:cNvSpPr/>
      </xdr:nvSpPr>
      <xdr:spPr>
        <a:xfrm>
          <a:off x="169672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33763</xdr:rowOff>
    </xdr:from>
    <xdr:ext cx="762000" cy="259045"/>
    <xdr:sp macro="" textlink="">
      <xdr:nvSpPr>
        <xdr:cNvPr id="277" name="給与水準   （国との比較）該当値テキスト"/>
        <xdr:cNvSpPr txBox="1"/>
      </xdr:nvSpPr>
      <xdr:spPr>
        <a:xfrm>
          <a:off x="17106900" y="1494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18143</xdr:rowOff>
    </xdr:from>
    <xdr:to>
      <xdr:col>77</xdr:col>
      <xdr:colOff>95250</xdr:colOff>
      <xdr:row>88</xdr:row>
      <xdr:rowOff>119743</xdr:rowOff>
    </xdr:to>
    <xdr:sp macro="" textlink="">
      <xdr:nvSpPr>
        <xdr:cNvPr id="278" name="楕円 277"/>
        <xdr:cNvSpPr/>
      </xdr:nvSpPr>
      <xdr:spPr>
        <a:xfrm>
          <a:off x="16129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104520</xdr:rowOff>
    </xdr:from>
    <xdr:ext cx="736600" cy="259045"/>
    <xdr:sp macro="" textlink="">
      <xdr:nvSpPr>
        <xdr:cNvPr id="279" name="テキスト ボックス 278"/>
        <xdr:cNvSpPr txBox="1"/>
      </xdr:nvSpPr>
      <xdr:spPr>
        <a:xfrm>
          <a:off x="15798800" y="1519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80" name="楕円 279"/>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81" name="テキスト ボックス 280"/>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82" name="楕円 281"/>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83" name="テキスト ボックス 282"/>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138793</xdr:rowOff>
    </xdr:from>
    <xdr:to>
      <xdr:col>64</xdr:col>
      <xdr:colOff>152400</xdr:colOff>
      <xdr:row>89</xdr:row>
      <xdr:rowOff>68943</xdr:rowOff>
    </xdr:to>
    <xdr:sp macro="" textlink="">
      <xdr:nvSpPr>
        <xdr:cNvPr id="284" name="楕円 283"/>
        <xdr:cNvSpPr/>
      </xdr:nvSpPr>
      <xdr:spPr>
        <a:xfrm>
          <a:off x="13462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53720</xdr:rowOff>
    </xdr:from>
    <xdr:ext cx="762000" cy="259045"/>
    <xdr:sp macro="" textlink="">
      <xdr:nvSpPr>
        <xdr:cNvPr id="285" name="テキスト ボックス 284"/>
        <xdr:cNvSpPr txBox="1"/>
      </xdr:nvSpPr>
      <xdr:spPr>
        <a:xfrm>
          <a:off x="13131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人当たり職員数は前年度と横ばいである。　</a:t>
          </a:r>
        </a:p>
        <a:p>
          <a:r>
            <a:rPr kumimoji="1" lang="ja-JP" altLang="en-US" sz="1300">
              <a:latin typeface="ＭＳ Ｐゴシック" panose="020B0600070205080204" pitchFamily="50" charset="-128"/>
              <a:ea typeface="ＭＳ Ｐゴシック" panose="020B0600070205080204" pitchFamily="50" charset="-128"/>
            </a:rPr>
            <a:t>　令和４年度は一般行政職の退職者</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名に対して、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名を新規に採用した。本市では近年は採用者数が退職者数を上回っており、人口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人当たり職員数は緩やかに増加しているが、類似団体平均と比較すると大きく下回る数値を示している。これは平成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年度まで定員適正化計画の実施により、新地方行革指針を上回る削減を実施した影響であり、今後も適正な人員配置と定員の適正化を図る。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170307</xdr:rowOff>
    </xdr:from>
    <xdr:to>
      <xdr:col>81</xdr:col>
      <xdr:colOff>44450</xdr:colOff>
      <xdr:row>66</xdr:row>
      <xdr:rowOff>135636</xdr:rowOff>
    </xdr:to>
    <xdr:cxnSp macro="">
      <xdr:nvCxnSpPr>
        <xdr:cNvPr id="313" name="直線コネクタ 312"/>
        <xdr:cNvCxnSpPr/>
      </xdr:nvCxnSpPr>
      <xdr:spPr>
        <a:xfrm flipV="1">
          <a:off x="17018000" y="10285857"/>
          <a:ext cx="0" cy="11654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107713</xdr:rowOff>
    </xdr:from>
    <xdr:ext cx="762000" cy="259045"/>
    <xdr:sp macro="" textlink="">
      <xdr:nvSpPr>
        <xdr:cNvPr id="314" name="定員管理の状況最小値テキスト"/>
        <xdr:cNvSpPr txBox="1"/>
      </xdr:nvSpPr>
      <xdr:spPr>
        <a:xfrm>
          <a:off x="17106900" y="1142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135636</xdr:rowOff>
    </xdr:from>
    <xdr:to>
      <xdr:col>81</xdr:col>
      <xdr:colOff>133350</xdr:colOff>
      <xdr:row>66</xdr:row>
      <xdr:rowOff>135636</xdr:rowOff>
    </xdr:to>
    <xdr:cxnSp macro="">
      <xdr:nvCxnSpPr>
        <xdr:cNvPr id="315" name="直線コネクタ 314"/>
        <xdr:cNvCxnSpPr/>
      </xdr:nvCxnSpPr>
      <xdr:spPr>
        <a:xfrm>
          <a:off x="16929100" y="1145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85234</xdr:rowOff>
    </xdr:from>
    <xdr:ext cx="762000" cy="259045"/>
    <xdr:sp macro="" textlink="">
      <xdr:nvSpPr>
        <xdr:cNvPr id="316" name="定員管理の状況最大値テキスト"/>
        <xdr:cNvSpPr txBox="1"/>
      </xdr:nvSpPr>
      <xdr:spPr>
        <a:xfrm>
          <a:off x="17106900" y="100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170307</xdr:rowOff>
    </xdr:from>
    <xdr:to>
      <xdr:col>81</xdr:col>
      <xdr:colOff>133350</xdr:colOff>
      <xdr:row>59</xdr:row>
      <xdr:rowOff>170307</xdr:rowOff>
    </xdr:to>
    <xdr:cxnSp macro="">
      <xdr:nvCxnSpPr>
        <xdr:cNvPr id="317" name="直線コネクタ 316"/>
        <xdr:cNvCxnSpPr/>
      </xdr:nvCxnSpPr>
      <xdr:spPr>
        <a:xfrm>
          <a:off x="16929100" y="102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138938</xdr:rowOff>
    </xdr:from>
    <xdr:to>
      <xdr:col>81</xdr:col>
      <xdr:colOff>44450</xdr:colOff>
      <xdr:row>59</xdr:row>
      <xdr:rowOff>170307</xdr:rowOff>
    </xdr:to>
    <xdr:cxnSp macro="">
      <xdr:nvCxnSpPr>
        <xdr:cNvPr id="318" name="直線コネクタ 317"/>
        <xdr:cNvCxnSpPr/>
      </xdr:nvCxnSpPr>
      <xdr:spPr>
        <a:xfrm>
          <a:off x="16179800" y="10254488"/>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42943</xdr:rowOff>
    </xdr:from>
    <xdr:ext cx="762000" cy="259045"/>
    <xdr:sp macro="" textlink="">
      <xdr:nvSpPr>
        <xdr:cNvPr id="319" name="定員管理の状況平均値テキスト"/>
        <xdr:cNvSpPr txBox="1"/>
      </xdr:nvSpPr>
      <xdr:spPr>
        <a:xfrm>
          <a:off x="17106900" y="10672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70866</xdr:rowOff>
    </xdr:from>
    <xdr:to>
      <xdr:col>81</xdr:col>
      <xdr:colOff>95250</xdr:colOff>
      <xdr:row>63</xdr:row>
      <xdr:rowOff>1016</xdr:rowOff>
    </xdr:to>
    <xdr:sp macro="" textlink="">
      <xdr:nvSpPr>
        <xdr:cNvPr id="320" name="フローチャート: 判断 319"/>
        <xdr:cNvSpPr/>
      </xdr:nvSpPr>
      <xdr:spPr>
        <a:xfrm>
          <a:off x="16967200" y="1070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136525</xdr:rowOff>
    </xdr:from>
    <xdr:to>
      <xdr:col>77</xdr:col>
      <xdr:colOff>44450</xdr:colOff>
      <xdr:row>59</xdr:row>
      <xdr:rowOff>138938</xdr:rowOff>
    </xdr:to>
    <xdr:cxnSp macro="">
      <xdr:nvCxnSpPr>
        <xdr:cNvPr id="321" name="直線コネクタ 320"/>
        <xdr:cNvCxnSpPr/>
      </xdr:nvCxnSpPr>
      <xdr:spPr>
        <a:xfrm>
          <a:off x="15290800" y="1025207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63627</xdr:rowOff>
    </xdr:from>
    <xdr:to>
      <xdr:col>77</xdr:col>
      <xdr:colOff>95250</xdr:colOff>
      <xdr:row>62</xdr:row>
      <xdr:rowOff>165227</xdr:rowOff>
    </xdr:to>
    <xdr:sp macro="" textlink="">
      <xdr:nvSpPr>
        <xdr:cNvPr id="322" name="フローチャート: 判断 321"/>
        <xdr:cNvSpPr/>
      </xdr:nvSpPr>
      <xdr:spPr>
        <a:xfrm>
          <a:off x="16129000" y="1069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150004</xdr:rowOff>
    </xdr:from>
    <xdr:ext cx="736600" cy="259045"/>
    <xdr:sp macro="" textlink="">
      <xdr:nvSpPr>
        <xdr:cNvPr id="323" name="テキスト ボックス 322"/>
        <xdr:cNvSpPr txBox="1"/>
      </xdr:nvSpPr>
      <xdr:spPr>
        <a:xfrm>
          <a:off x="15798800" y="10779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112395</xdr:rowOff>
    </xdr:from>
    <xdr:to>
      <xdr:col>72</xdr:col>
      <xdr:colOff>203200</xdr:colOff>
      <xdr:row>59</xdr:row>
      <xdr:rowOff>136525</xdr:rowOff>
    </xdr:to>
    <xdr:cxnSp macro="">
      <xdr:nvCxnSpPr>
        <xdr:cNvPr id="324" name="直線コネクタ 323"/>
        <xdr:cNvCxnSpPr/>
      </xdr:nvCxnSpPr>
      <xdr:spPr>
        <a:xfrm>
          <a:off x="14401800" y="1022794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5715</xdr:rowOff>
    </xdr:from>
    <xdr:to>
      <xdr:col>73</xdr:col>
      <xdr:colOff>44450</xdr:colOff>
      <xdr:row>62</xdr:row>
      <xdr:rowOff>107315</xdr:rowOff>
    </xdr:to>
    <xdr:sp macro="" textlink="">
      <xdr:nvSpPr>
        <xdr:cNvPr id="325" name="フローチャート: 判断 324"/>
        <xdr:cNvSpPr/>
      </xdr:nvSpPr>
      <xdr:spPr>
        <a:xfrm>
          <a:off x="15240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92092</xdr:rowOff>
    </xdr:from>
    <xdr:ext cx="762000" cy="259045"/>
    <xdr:sp macro="" textlink="">
      <xdr:nvSpPr>
        <xdr:cNvPr id="326" name="テキスト ボックス 325"/>
        <xdr:cNvSpPr txBox="1"/>
      </xdr:nvSpPr>
      <xdr:spPr>
        <a:xfrm>
          <a:off x="14909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105156</xdr:rowOff>
    </xdr:from>
    <xdr:to>
      <xdr:col>68</xdr:col>
      <xdr:colOff>152400</xdr:colOff>
      <xdr:row>59</xdr:row>
      <xdr:rowOff>112395</xdr:rowOff>
    </xdr:to>
    <xdr:cxnSp macro="">
      <xdr:nvCxnSpPr>
        <xdr:cNvPr id="327" name="直線コネクタ 326"/>
        <xdr:cNvCxnSpPr/>
      </xdr:nvCxnSpPr>
      <xdr:spPr>
        <a:xfrm>
          <a:off x="13512800" y="1022070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32258</xdr:rowOff>
    </xdr:from>
    <xdr:to>
      <xdr:col>68</xdr:col>
      <xdr:colOff>203200</xdr:colOff>
      <xdr:row>62</xdr:row>
      <xdr:rowOff>133858</xdr:rowOff>
    </xdr:to>
    <xdr:sp macro="" textlink="">
      <xdr:nvSpPr>
        <xdr:cNvPr id="328" name="フローチャート: 判断 327"/>
        <xdr:cNvSpPr/>
      </xdr:nvSpPr>
      <xdr:spPr>
        <a:xfrm>
          <a:off x="14351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118635</xdr:rowOff>
    </xdr:from>
    <xdr:ext cx="762000" cy="259045"/>
    <xdr:sp macro="" textlink="">
      <xdr:nvSpPr>
        <xdr:cNvPr id="329" name="テキスト ボックス 328"/>
        <xdr:cNvSpPr txBox="1"/>
      </xdr:nvSpPr>
      <xdr:spPr>
        <a:xfrm>
          <a:off x="14020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167513</xdr:rowOff>
    </xdr:from>
    <xdr:to>
      <xdr:col>64</xdr:col>
      <xdr:colOff>152400</xdr:colOff>
      <xdr:row>62</xdr:row>
      <xdr:rowOff>97663</xdr:rowOff>
    </xdr:to>
    <xdr:sp macro="" textlink="">
      <xdr:nvSpPr>
        <xdr:cNvPr id="330" name="フローチャート: 判断 329"/>
        <xdr:cNvSpPr/>
      </xdr:nvSpPr>
      <xdr:spPr>
        <a:xfrm>
          <a:off x="13462000" y="106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82440</xdr:rowOff>
    </xdr:from>
    <xdr:ext cx="762000" cy="259045"/>
    <xdr:sp macro="" textlink="">
      <xdr:nvSpPr>
        <xdr:cNvPr id="331" name="テキスト ボックス 330"/>
        <xdr:cNvSpPr txBox="1"/>
      </xdr:nvSpPr>
      <xdr:spPr>
        <a:xfrm>
          <a:off x="13131800" y="1071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119507</xdr:rowOff>
    </xdr:from>
    <xdr:to>
      <xdr:col>81</xdr:col>
      <xdr:colOff>95250</xdr:colOff>
      <xdr:row>60</xdr:row>
      <xdr:rowOff>49657</xdr:rowOff>
    </xdr:to>
    <xdr:sp macro="" textlink="">
      <xdr:nvSpPr>
        <xdr:cNvPr id="337" name="楕円 336"/>
        <xdr:cNvSpPr/>
      </xdr:nvSpPr>
      <xdr:spPr>
        <a:xfrm>
          <a:off x="169672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40784</xdr:rowOff>
    </xdr:from>
    <xdr:ext cx="762000" cy="259045"/>
    <xdr:sp macro="" textlink="">
      <xdr:nvSpPr>
        <xdr:cNvPr id="338" name="定員管理の状況該当値テキスト"/>
        <xdr:cNvSpPr txBox="1"/>
      </xdr:nvSpPr>
      <xdr:spPr>
        <a:xfrm>
          <a:off x="17106900" y="1015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88138</xdr:rowOff>
    </xdr:from>
    <xdr:to>
      <xdr:col>77</xdr:col>
      <xdr:colOff>95250</xdr:colOff>
      <xdr:row>60</xdr:row>
      <xdr:rowOff>18288</xdr:rowOff>
    </xdr:to>
    <xdr:sp macro="" textlink="">
      <xdr:nvSpPr>
        <xdr:cNvPr id="339" name="楕円 338"/>
        <xdr:cNvSpPr/>
      </xdr:nvSpPr>
      <xdr:spPr>
        <a:xfrm>
          <a:off x="16129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28465</xdr:rowOff>
    </xdr:from>
    <xdr:ext cx="736600" cy="259045"/>
    <xdr:sp macro="" textlink="">
      <xdr:nvSpPr>
        <xdr:cNvPr id="340" name="テキスト ボックス 339"/>
        <xdr:cNvSpPr txBox="1"/>
      </xdr:nvSpPr>
      <xdr:spPr>
        <a:xfrm>
          <a:off x="15798800" y="997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85725</xdr:rowOff>
    </xdr:from>
    <xdr:to>
      <xdr:col>73</xdr:col>
      <xdr:colOff>44450</xdr:colOff>
      <xdr:row>60</xdr:row>
      <xdr:rowOff>15875</xdr:rowOff>
    </xdr:to>
    <xdr:sp macro="" textlink="">
      <xdr:nvSpPr>
        <xdr:cNvPr id="341" name="楕円 340"/>
        <xdr:cNvSpPr/>
      </xdr:nvSpPr>
      <xdr:spPr>
        <a:xfrm>
          <a:off x="15240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26052</xdr:rowOff>
    </xdr:from>
    <xdr:ext cx="762000" cy="259045"/>
    <xdr:sp macro="" textlink="">
      <xdr:nvSpPr>
        <xdr:cNvPr id="342" name="テキスト ボックス 341"/>
        <xdr:cNvSpPr txBox="1"/>
      </xdr:nvSpPr>
      <xdr:spPr>
        <a:xfrm>
          <a:off x="14909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61595</xdr:rowOff>
    </xdr:from>
    <xdr:to>
      <xdr:col>68</xdr:col>
      <xdr:colOff>203200</xdr:colOff>
      <xdr:row>59</xdr:row>
      <xdr:rowOff>163195</xdr:rowOff>
    </xdr:to>
    <xdr:sp macro="" textlink="">
      <xdr:nvSpPr>
        <xdr:cNvPr id="343" name="楕円 342"/>
        <xdr:cNvSpPr/>
      </xdr:nvSpPr>
      <xdr:spPr>
        <a:xfrm>
          <a:off x="14351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1922</xdr:rowOff>
    </xdr:from>
    <xdr:ext cx="762000" cy="259045"/>
    <xdr:sp macro="" textlink="">
      <xdr:nvSpPr>
        <xdr:cNvPr id="344" name="テキスト ボックス 343"/>
        <xdr:cNvSpPr txBox="1"/>
      </xdr:nvSpPr>
      <xdr:spPr>
        <a:xfrm>
          <a:off x="14020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54356</xdr:rowOff>
    </xdr:from>
    <xdr:to>
      <xdr:col>64</xdr:col>
      <xdr:colOff>152400</xdr:colOff>
      <xdr:row>59</xdr:row>
      <xdr:rowOff>155956</xdr:rowOff>
    </xdr:to>
    <xdr:sp macro="" textlink="">
      <xdr:nvSpPr>
        <xdr:cNvPr id="345" name="楕円 344"/>
        <xdr:cNvSpPr/>
      </xdr:nvSpPr>
      <xdr:spPr>
        <a:xfrm>
          <a:off x="134620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166133</xdr:rowOff>
    </xdr:from>
    <xdr:ext cx="762000" cy="259045"/>
    <xdr:sp macro="" textlink="">
      <xdr:nvSpPr>
        <xdr:cNvPr id="346" name="テキスト ボックス 345"/>
        <xdr:cNvSpPr txBox="1"/>
      </xdr:nvSpPr>
      <xdr:spPr>
        <a:xfrm>
          <a:off x="13131800" y="993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臨時財政対策債発行可能額等の減少により標準財政規模が減少した一方で、令和４年度に償還終了した元金償還金が、償還開始した元金償還金を約</a:t>
          </a:r>
          <a:r>
            <a:rPr kumimoji="1" lang="en-US" altLang="ja-JP" sz="1300">
              <a:latin typeface="ＭＳ Ｐゴシック" panose="020B0600070205080204" pitchFamily="50" charset="-128"/>
              <a:ea typeface="ＭＳ Ｐゴシック" panose="020B0600070205080204" pitchFamily="50" charset="-128"/>
            </a:rPr>
            <a:t>332</a:t>
          </a:r>
          <a:r>
            <a:rPr kumimoji="1" lang="ja-JP" altLang="en-US" sz="1300">
              <a:latin typeface="ＭＳ Ｐゴシック" panose="020B0600070205080204" pitchFamily="50" charset="-128"/>
              <a:ea typeface="ＭＳ Ｐゴシック" panose="020B0600070205080204" pitchFamily="50" charset="-128"/>
            </a:rPr>
            <a:t>百万円上回っていること、公営企業準元利償還金が約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百万円減少したことが改善の要因として挙げられる。</a:t>
          </a:r>
        </a:p>
        <a:p>
          <a:r>
            <a:rPr kumimoji="1" lang="ja-JP" altLang="en-US" sz="1300">
              <a:latin typeface="ＭＳ Ｐゴシック" panose="020B0600070205080204" pitchFamily="50" charset="-128"/>
              <a:ea typeface="ＭＳ Ｐゴシック" panose="020B0600070205080204" pitchFamily="50" charset="-128"/>
            </a:rPr>
            <a:t>　類似団体平均と比較して高い数値となっているが、新規発行地方債の抑制と公営企業会計の経営健全化に取組むことで着実に改善されており、引き続き同様に実質公債費比率の改善に努めていく。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45</xdr:row>
      <xdr:rowOff>33867</xdr:rowOff>
    </xdr:to>
    <xdr:cxnSp macro="">
      <xdr:nvCxnSpPr>
        <xdr:cNvPr id="375" name="直線コネクタ 374"/>
        <xdr:cNvCxnSpPr/>
      </xdr:nvCxnSpPr>
      <xdr:spPr>
        <a:xfrm flipV="1">
          <a:off x="17018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6" name="公債費負担の状況最小値テキスト"/>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7" name="直線コネクタ 376"/>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8"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9" name="直線コネクタ 378"/>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59972</xdr:rowOff>
    </xdr:from>
    <xdr:to>
      <xdr:col>81</xdr:col>
      <xdr:colOff>44450</xdr:colOff>
      <xdr:row>41</xdr:row>
      <xdr:rowOff>22578</xdr:rowOff>
    </xdr:to>
    <xdr:cxnSp macro="">
      <xdr:nvCxnSpPr>
        <xdr:cNvPr id="380" name="直線コネクタ 379"/>
        <xdr:cNvCxnSpPr/>
      </xdr:nvCxnSpPr>
      <xdr:spPr>
        <a:xfrm flipV="1">
          <a:off x="16179800" y="6917972"/>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81" name="公債費負担の状況平均値テキスト"/>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2" name="フローチャート: 判断 381"/>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22578</xdr:rowOff>
    </xdr:from>
    <xdr:to>
      <xdr:col>77</xdr:col>
      <xdr:colOff>44450</xdr:colOff>
      <xdr:row>42</xdr:row>
      <xdr:rowOff>11995</xdr:rowOff>
    </xdr:to>
    <xdr:cxnSp macro="">
      <xdr:nvCxnSpPr>
        <xdr:cNvPr id="383" name="直線コネクタ 382"/>
        <xdr:cNvCxnSpPr/>
      </xdr:nvCxnSpPr>
      <xdr:spPr>
        <a:xfrm flipV="1">
          <a:off x="15290800" y="705202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4" name="フローチャート: 判断 383"/>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85" name="テキスト ボックス 384"/>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11995</xdr:rowOff>
    </xdr:from>
    <xdr:to>
      <xdr:col>72</xdr:col>
      <xdr:colOff>203200</xdr:colOff>
      <xdr:row>42</xdr:row>
      <xdr:rowOff>119239</xdr:rowOff>
    </xdr:to>
    <xdr:cxnSp macro="">
      <xdr:nvCxnSpPr>
        <xdr:cNvPr id="386" name="直線コネクタ 385"/>
        <xdr:cNvCxnSpPr/>
      </xdr:nvCxnSpPr>
      <xdr:spPr>
        <a:xfrm flipV="1">
          <a:off x="14401800" y="721289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87" name="フローチャート: 判断 386"/>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80732</xdr:rowOff>
    </xdr:from>
    <xdr:ext cx="762000" cy="259045"/>
    <xdr:sp macro="" textlink="">
      <xdr:nvSpPr>
        <xdr:cNvPr id="388" name="テキスト ボックス 387"/>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119239</xdr:rowOff>
    </xdr:from>
    <xdr:to>
      <xdr:col>68</xdr:col>
      <xdr:colOff>152400</xdr:colOff>
      <xdr:row>43</xdr:row>
      <xdr:rowOff>55033</xdr:rowOff>
    </xdr:to>
    <xdr:cxnSp macro="">
      <xdr:nvCxnSpPr>
        <xdr:cNvPr id="389" name="直線コネクタ 388"/>
        <xdr:cNvCxnSpPr/>
      </xdr:nvCxnSpPr>
      <xdr:spPr>
        <a:xfrm flipV="1">
          <a:off x="13512800" y="7320139"/>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0" name="フローチャート: 判断 389"/>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1" name="テキスト ボックス 390"/>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113595</xdr:rowOff>
    </xdr:from>
    <xdr:to>
      <xdr:col>64</xdr:col>
      <xdr:colOff>152400</xdr:colOff>
      <xdr:row>40</xdr:row>
      <xdr:rowOff>43745</xdr:rowOff>
    </xdr:to>
    <xdr:sp macro="" textlink="">
      <xdr:nvSpPr>
        <xdr:cNvPr id="392" name="フローチャート: 判断 391"/>
        <xdr:cNvSpPr/>
      </xdr:nvSpPr>
      <xdr:spPr>
        <a:xfrm>
          <a:off x="13462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53922</xdr:rowOff>
    </xdr:from>
    <xdr:ext cx="762000" cy="259045"/>
    <xdr:sp macro="" textlink="">
      <xdr:nvSpPr>
        <xdr:cNvPr id="393" name="テキスト ボックス 392"/>
        <xdr:cNvSpPr txBox="1"/>
      </xdr:nvSpPr>
      <xdr:spPr>
        <a:xfrm>
          <a:off x="13131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399" name="楕円 398"/>
        <xdr:cNvSpPr/>
      </xdr:nvSpPr>
      <xdr:spPr>
        <a:xfrm>
          <a:off x="169672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152699</xdr:rowOff>
    </xdr:from>
    <xdr:ext cx="762000" cy="259045"/>
    <xdr:sp macro="" textlink="">
      <xdr:nvSpPr>
        <xdr:cNvPr id="400" name="公債費負担の状況該当値テキスト"/>
        <xdr:cNvSpPr txBox="1"/>
      </xdr:nvSpPr>
      <xdr:spPr>
        <a:xfrm>
          <a:off x="17106900" y="683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143228</xdr:rowOff>
    </xdr:from>
    <xdr:to>
      <xdr:col>77</xdr:col>
      <xdr:colOff>95250</xdr:colOff>
      <xdr:row>41</xdr:row>
      <xdr:rowOff>73378</xdr:rowOff>
    </xdr:to>
    <xdr:sp macro="" textlink="">
      <xdr:nvSpPr>
        <xdr:cNvPr id="401" name="楕円 400"/>
        <xdr:cNvSpPr/>
      </xdr:nvSpPr>
      <xdr:spPr>
        <a:xfrm>
          <a:off x="16129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58155</xdr:rowOff>
    </xdr:from>
    <xdr:ext cx="736600" cy="259045"/>
    <xdr:sp macro="" textlink="">
      <xdr:nvSpPr>
        <xdr:cNvPr id="402" name="テキスト ボックス 401"/>
        <xdr:cNvSpPr txBox="1"/>
      </xdr:nvSpPr>
      <xdr:spPr>
        <a:xfrm>
          <a:off x="15798800" y="708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132645</xdr:rowOff>
    </xdr:from>
    <xdr:to>
      <xdr:col>73</xdr:col>
      <xdr:colOff>44450</xdr:colOff>
      <xdr:row>42</xdr:row>
      <xdr:rowOff>62795</xdr:rowOff>
    </xdr:to>
    <xdr:sp macro="" textlink="">
      <xdr:nvSpPr>
        <xdr:cNvPr id="403" name="楕円 402"/>
        <xdr:cNvSpPr/>
      </xdr:nvSpPr>
      <xdr:spPr>
        <a:xfrm>
          <a:off x="15240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47572</xdr:rowOff>
    </xdr:from>
    <xdr:ext cx="762000" cy="259045"/>
    <xdr:sp macro="" textlink="">
      <xdr:nvSpPr>
        <xdr:cNvPr id="404" name="テキスト ボックス 403"/>
        <xdr:cNvSpPr txBox="1"/>
      </xdr:nvSpPr>
      <xdr:spPr>
        <a:xfrm>
          <a:off x="14909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68439</xdr:rowOff>
    </xdr:from>
    <xdr:to>
      <xdr:col>68</xdr:col>
      <xdr:colOff>203200</xdr:colOff>
      <xdr:row>42</xdr:row>
      <xdr:rowOff>170039</xdr:rowOff>
    </xdr:to>
    <xdr:sp macro="" textlink="">
      <xdr:nvSpPr>
        <xdr:cNvPr id="405" name="楕円 404"/>
        <xdr:cNvSpPr/>
      </xdr:nvSpPr>
      <xdr:spPr>
        <a:xfrm>
          <a:off x="14351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154816</xdr:rowOff>
    </xdr:from>
    <xdr:ext cx="762000" cy="259045"/>
    <xdr:sp macro="" textlink="">
      <xdr:nvSpPr>
        <xdr:cNvPr id="406" name="テキスト ボックス 405"/>
        <xdr:cNvSpPr txBox="1"/>
      </xdr:nvSpPr>
      <xdr:spPr>
        <a:xfrm>
          <a:off x="14020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4233</xdr:rowOff>
    </xdr:from>
    <xdr:to>
      <xdr:col>64</xdr:col>
      <xdr:colOff>152400</xdr:colOff>
      <xdr:row>43</xdr:row>
      <xdr:rowOff>105833</xdr:rowOff>
    </xdr:to>
    <xdr:sp macro="" textlink="">
      <xdr:nvSpPr>
        <xdr:cNvPr id="407" name="楕円 406"/>
        <xdr:cNvSpPr/>
      </xdr:nvSpPr>
      <xdr:spPr>
        <a:xfrm>
          <a:off x="13462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90610</xdr:rowOff>
    </xdr:from>
    <xdr:ext cx="762000" cy="259045"/>
    <xdr:sp macro="" textlink="">
      <xdr:nvSpPr>
        <xdr:cNvPr id="408" name="テキスト ボックス 407"/>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前年度と同じく算定なしとなった。</a:t>
          </a:r>
        </a:p>
        <a:p>
          <a:r>
            <a:rPr kumimoji="1" lang="ja-JP" altLang="en-US" sz="1300">
              <a:latin typeface="ＭＳ Ｐゴシック" panose="020B0600070205080204" pitchFamily="50" charset="-128"/>
              <a:ea typeface="ＭＳ Ｐゴシック" panose="020B0600070205080204" pitchFamily="50" charset="-128"/>
            </a:rPr>
            <a:t>　令和４年度の市債発行額に対し、元金償還額を上回ったことによる地方債の残高の減少及び企業会計や志太広域事務組合の地方債残高の減少により将来負担額が減少したことや、基金残高が増加したことが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今後は、大型プロジェクト等により市債残高の増加が見込まれているため、特定財源の確保や事業の平準化を図り、将来負担比率の抑制に努める。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148449</xdr:rowOff>
    </xdr:to>
    <xdr:cxnSp macro="">
      <xdr:nvCxnSpPr>
        <xdr:cNvPr id="437" name="直線コネクタ 436"/>
        <xdr:cNvCxnSpPr/>
      </xdr:nvCxnSpPr>
      <xdr:spPr>
        <a:xfrm flipV="1">
          <a:off x="17018000" y="2370667"/>
          <a:ext cx="0" cy="1549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120526</xdr:rowOff>
    </xdr:from>
    <xdr:ext cx="762000" cy="259045"/>
    <xdr:sp macro="" textlink="">
      <xdr:nvSpPr>
        <xdr:cNvPr id="438" name="将来負担の状況最小値テキスト"/>
        <xdr:cNvSpPr txBox="1"/>
      </xdr:nvSpPr>
      <xdr:spPr>
        <a:xfrm>
          <a:off x="17106900" y="389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148449</xdr:rowOff>
    </xdr:from>
    <xdr:to>
      <xdr:col>81</xdr:col>
      <xdr:colOff>133350</xdr:colOff>
      <xdr:row>22</xdr:row>
      <xdr:rowOff>148449</xdr:rowOff>
    </xdr:to>
    <xdr:cxnSp macro="">
      <xdr:nvCxnSpPr>
        <xdr:cNvPr id="439" name="直線コネクタ 438"/>
        <xdr:cNvCxnSpPr/>
      </xdr:nvCxnSpPr>
      <xdr:spPr>
        <a:xfrm>
          <a:off x="16929100" y="392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2540</xdr:rowOff>
    </xdr:from>
    <xdr:to>
      <xdr:col>72</xdr:col>
      <xdr:colOff>203200</xdr:colOff>
      <xdr:row>14</xdr:row>
      <xdr:rowOff>44097</xdr:rowOff>
    </xdr:to>
    <xdr:cxnSp macro="">
      <xdr:nvCxnSpPr>
        <xdr:cNvPr id="442" name="直線コネクタ 441"/>
        <xdr:cNvCxnSpPr/>
      </xdr:nvCxnSpPr>
      <xdr:spPr>
        <a:xfrm>
          <a:off x="14401800" y="2402840"/>
          <a:ext cx="889000" cy="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145979</xdr:rowOff>
    </xdr:from>
    <xdr:to>
      <xdr:col>77</xdr:col>
      <xdr:colOff>95250</xdr:colOff>
      <xdr:row>14</xdr:row>
      <xdr:rowOff>76129</xdr:rowOff>
    </xdr:to>
    <xdr:sp macro="" textlink="">
      <xdr:nvSpPr>
        <xdr:cNvPr id="445" name="フローチャート: 判断 444"/>
        <xdr:cNvSpPr/>
      </xdr:nvSpPr>
      <xdr:spPr>
        <a:xfrm>
          <a:off x="16129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86306</xdr:rowOff>
    </xdr:from>
    <xdr:ext cx="736600" cy="259045"/>
    <xdr:sp macro="" textlink="">
      <xdr:nvSpPr>
        <xdr:cNvPr id="446" name="テキスト ボックス 445"/>
        <xdr:cNvSpPr txBox="1"/>
      </xdr:nvSpPr>
      <xdr:spPr>
        <a:xfrm>
          <a:off x="15798800" y="2143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170109</xdr:rowOff>
    </xdr:from>
    <xdr:to>
      <xdr:col>73</xdr:col>
      <xdr:colOff>44450</xdr:colOff>
      <xdr:row>14</xdr:row>
      <xdr:rowOff>100259</xdr:rowOff>
    </xdr:to>
    <xdr:sp macro="" textlink="">
      <xdr:nvSpPr>
        <xdr:cNvPr id="447" name="フローチャート: 判断 446"/>
        <xdr:cNvSpPr/>
      </xdr:nvSpPr>
      <xdr:spPr>
        <a:xfrm>
          <a:off x="15240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85036</xdr:rowOff>
    </xdr:from>
    <xdr:ext cx="762000" cy="259045"/>
    <xdr:sp macro="" textlink="">
      <xdr:nvSpPr>
        <xdr:cNvPr id="448" name="テキスト ボックス 447"/>
        <xdr:cNvSpPr txBox="1"/>
      </xdr:nvSpPr>
      <xdr:spPr>
        <a:xfrm>
          <a:off x="14909800" y="248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97719</xdr:rowOff>
    </xdr:from>
    <xdr:to>
      <xdr:col>68</xdr:col>
      <xdr:colOff>203200</xdr:colOff>
      <xdr:row>14</xdr:row>
      <xdr:rowOff>27869</xdr:rowOff>
    </xdr:to>
    <xdr:sp macro="" textlink="">
      <xdr:nvSpPr>
        <xdr:cNvPr id="449" name="フローチャート: 判断 448"/>
        <xdr:cNvSpPr/>
      </xdr:nvSpPr>
      <xdr:spPr>
        <a:xfrm>
          <a:off x="14351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38046</xdr:rowOff>
    </xdr:from>
    <xdr:ext cx="762000" cy="259045"/>
    <xdr:sp macro="" textlink="">
      <xdr:nvSpPr>
        <xdr:cNvPr id="450" name="テキスト ボックス 449"/>
        <xdr:cNvSpPr txBox="1"/>
      </xdr:nvSpPr>
      <xdr:spPr>
        <a:xfrm>
          <a:off x="14020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127212</xdr:rowOff>
    </xdr:from>
    <xdr:to>
      <xdr:col>64</xdr:col>
      <xdr:colOff>152400</xdr:colOff>
      <xdr:row>14</xdr:row>
      <xdr:rowOff>57362</xdr:rowOff>
    </xdr:to>
    <xdr:sp macro="" textlink="">
      <xdr:nvSpPr>
        <xdr:cNvPr id="451" name="フローチャート: 判断 450"/>
        <xdr:cNvSpPr/>
      </xdr:nvSpPr>
      <xdr:spPr>
        <a:xfrm>
          <a:off x="13462000" y="2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67539</xdr:rowOff>
    </xdr:from>
    <xdr:ext cx="762000" cy="259045"/>
    <xdr:sp macro="" textlink="">
      <xdr:nvSpPr>
        <xdr:cNvPr id="452" name="テキスト ボックス 451"/>
        <xdr:cNvSpPr txBox="1"/>
      </xdr:nvSpPr>
      <xdr:spPr>
        <a:xfrm>
          <a:off x="13131800" y="212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164747</xdr:rowOff>
    </xdr:from>
    <xdr:to>
      <xdr:col>73</xdr:col>
      <xdr:colOff>44450</xdr:colOff>
      <xdr:row>14</xdr:row>
      <xdr:rowOff>94897</xdr:rowOff>
    </xdr:to>
    <xdr:sp macro="" textlink="">
      <xdr:nvSpPr>
        <xdr:cNvPr id="458" name="楕円 457"/>
        <xdr:cNvSpPr/>
      </xdr:nvSpPr>
      <xdr:spPr>
        <a:xfrm>
          <a:off x="15240000" y="239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105074</xdr:rowOff>
    </xdr:from>
    <xdr:ext cx="762000" cy="259045"/>
    <xdr:sp macro="" textlink="">
      <xdr:nvSpPr>
        <xdr:cNvPr id="459" name="テキスト ボックス 458"/>
        <xdr:cNvSpPr txBox="1"/>
      </xdr:nvSpPr>
      <xdr:spPr>
        <a:xfrm>
          <a:off x="14909800" y="216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123190</xdr:rowOff>
    </xdr:from>
    <xdr:to>
      <xdr:col>68</xdr:col>
      <xdr:colOff>203200</xdr:colOff>
      <xdr:row>14</xdr:row>
      <xdr:rowOff>53340</xdr:rowOff>
    </xdr:to>
    <xdr:sp macro="" textlink="">
      <xdr:nvSpPr>
        <xdr:cNvPr id="460" name="楕円 459"/>
        <xdr:cNvSpPr/>
      </xdr:nvSpPr>
      <xdr:spPr>
        <a:xfrm>
          <a:off x="14351000" y="23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38117</xdr:rowOff>
    </xdr:from>
    <xdr:ext cx="762000" cy="259045"/>
    <xdr:sp macro="" textlink="">
      <xdr:nvSpPr>
        <xdr:cNvPr id="461" name="テキスト ボックス 460"/>
        <xdr:cNvSpPr txBox="1"/>
      </xdr:nvSpPr>
      <xdr:spPr>
        <a:xfrm>
          <a:off x="14020800" y="243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静岡県藤枝市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142,387
140,464
194.06
58,657,677
55,808,756
2,610,127
29,488,593
40,411,572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定年退職者の減少により、前年度と比べ人件費は減少しているが、経常一般財源の減少により経常収支比率の人件費分は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平均と比較して低い数値を示しているのは、比較的少ない職員数を維持しているためである。今後も、定年の段階的引き上げ等による職員構造の変化に柔軟に対応しつつ、適正な人員配置を定員の適正化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19050</xdr:rowOff>
    </xdr:from>
    <xdr:to>
      <xdr:col>24</xdr:col>
      <xdr:colOff>25400</xdr:colOff>
      <xdr:row>40</xdr:row>
      <xdr:rowOff>139700</xdr:rowOff>
    </xdr:to>
    <xdr:cxnSp macro="">
      <xdr:nvCxnSpPr>
        <xdr:cNvPr id="61" name="直線コネクタ 60"/>
        <xdr:cNvCxnSpPr/>
      </xdr:nvCxnSpPr>
      <xdr:spPr>
        <a:xfrm flipV="1">
          <a:off x="4826000" y="5676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111777</xdr:rowOff>
    </xdr:from>
    <xdr:ext cx="762000" cy="259045"/>
    <xdr:sp macro="" textlink="">
      <xdr:nvSpPr>
        <xdr:cNvPr id="62" name="人件費最小値テキスト"/>
        <xdr:cNvSpPr txBox="1"/>
      </xdr:nvSpPr>
      <xdr:spPr>
        <a:xfrm>
          <a:off x="49149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139700</xdr:rowOff>
    </xdr:from>
    <xdr:to>
      <xdr:col>24</xdr:col>
      <xdr:colOff>114300</xdr:colOff>
      <xdr:row>40</xdr:row>
      <xdr:rowOff>139700</xdr:rowOff>
    </xdr:to>
    <xdr:cxnSp macro="">
      <xdr:nvCxnSpPr>
        <xdr:cNvPr id="63" name="直線コネクタ 62"/>
        <xdr:cNvCxnSpPr/>
      </xdr:nvCxnSpPr>
      <xdr:spPr>
        <a:xfrm>
          <a:off x="47371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105427</xdr:rowOff>
    </xdr:from>
    <xdr:ext cx="762000" cy="259045"/>
    <xdr:sp macro="" textlink="">
      <xdr:nvSpPr>
        <xdr:cNvPr id="64" name="人件費最大値テキスト"/>
        <xdr:cNvSpPr txBox="1"/>
      </xdr:nvSpPr>
      <xdr:spPr>
        <a:xfrm>
          <a:off x="49149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19050</xdr:rowOff>
    </xdr:from>
    <xdr:to>
      <xdr:col>24</xdr:col>
      <xdr:colOff>114300</xdr:colOff>
      <xdr:row>33</xdr:row>
      <xdr:rowOff>19050</xdr:rowOff>
    </xdr:to>
    <xdr:cxnSp macro="">
      <xdr:nvCxnSpPr>
        <xdr:cNvPr id="65" name="直線コネクタ 64"/>
        <xdr:cNvCxnSpPr/>
      </xdr:nvCxnSpPr>
      <xdr:spPr>
        <a:xfrm>
          <a:off x="47371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36</xdr:row>
      <xdr:rowOff>0</xdr:rowOff>
    </xdr:to>
    <xdr:cxnSp macro="">
      <xdr:nvCxnSpPr>
        <xdr:cNvPr id="66" name="直線コネクタ 65"/>
        <xdr:cNvCxnSpPr/>
      </xdr:nvCxnSpPr>
      <xdr:spPr>
        <a:xfrm>
          <a:off x="3987800" y="60325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99077</xdr:rowOff>
    </xdr:from>
    <xdr:ext cx="762000" cy="259045"/>
    <xdr:sp macro="" textlink="">
      <xdr:nvSpPr>
        <xdr:cNvPr id="67" name="人件費平均値テキスト"/>
        <xdr:cNvSpPr txBox="1"/>
      </xdr:nvSpPr>
      <xdr:spPr>
        <a:xfrm>
          <a:off x="4914900" y="6271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127000</xdr:rowOff>
    </xdr:from>
    <xdr:to>
      <xdr:col>24</xdr:col>
      <xdr:colOff>76200</xdr:colOff>
      <xdr:row>37</xdr:row>
      <xdr:rowOff>57150</xdr:rowOff>
    </xdr:to>
    <xdr:sp macro="" textlink="">
      <xdr:nvSpPr>
        <xdr:cNvPr id="68" name="フローチャート: 判断 67"/>
        <xdr:cNvSpPr/>
      </xdr:nvSpPr>
      <xdr:spPr>
        <a:xfrm>
          <a:off x="47752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36</xdr:row>
      <xdr:rowOff>0</xdr:rowOff>
    </xdr:to>
    <xdr:cxnSp macro="">
      <xdr:nvCxnSpPr>
        <xdr:cNvPr id="69" name="直線コネクタ 68"/>
        <xdr:cNvCxnSpPr/>
      </xdr:nvCxnSpPr>
      <xdr:spPr>
        <a:xfrm flipV="1">
          <a:off x="3098800" y="60325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63500</xdr:rowOff>
    </xdr:from>
    <xdr:to>
      <xdr:col>20</xdr:col>
      <xdr:colOff>38100</xdr:colOff>
      <xdr:row>36</xdr:row>
      <xdr:rowOff>165100</xdr:rowOff>
    </xdr:to>
    <xdr:sp macro="" textlink="">
      <xdr:nvSpPr>
        <xdr:cNvPr id="70" name="フローチャート: 判断 69"/>
        <xdr:cNvSpPr/>
      </xdr:nvSpPr>
      <xdr:spPr>
        <a:xfrm>
          <a:off x="3937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149877</xdr:rowOff>
    </xdr:from>
    <xdr:ext cx="736600" cy="259045"/>
    <xdr:sp macro="" textlink="">
      <xdr:nvSpPr>
        <xdr:cNvPr id="71" name="テキスト ボックス 70"/>
        <xdr:cNvSpPr txBox="1"/>
      </xdr:nvSpPr>
      <xdr:spPr>
        <a:xfrm>
          <a:off x="3606800" y="632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158750</xdr:rowOff>
    </xdr:from>
    <xdr:to>
      <xdr:col>15</xdr:col>
      <xdr:colOff>98425</xdr:colOff>
      <xdr:row>36</xdr:row>
      <xdr:rowOff>0</xdr:rowOff>
    </xdr:to>
    <xdr:cxnSp macro="">
      <xdr:nvCxnSpPr>
        <xdr:cNvPr id="72" name="直線コネクタ 71"/>
        <xdr:cNvCxnSpPr/>
      </xdr:nvCxnSpPr>
      <xdr:spPr>
        <a:xfrm>
          <a:off x="2209800" y="58166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133350</xdr:rowOff>
    </xdr:from>
    <xdr:to>
      <xdr:col>11</xdr:col>
      <xdr:colOff>9525</xdr:colOff>
      <xdr:row>33</xdr:row>
      <xdr:rowOff>158750</xdr:rowOff>
    </xdr:to>
    <xdr:cxnSp macro="">
      <xdr:nvCxnSpPr>
        <xdr:cNvPr id="75" name="直線コネクタ 74"/>
        <xdr:cNvCxnSpPr/>
      </xdr:nvCxnSpPr>
      <xdr:spPr>
        <a:xfrm>
          <a:off x="1320800" y="5791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107950</xdr:rowOff>
    </xdr:from>
    <xdr:to>
      <xdr:col>11</xdr:col>
      <xdr:colOff>60325</xdr:colOff>
      <xdr:row>36</xdr:row>
      <xdr:rowOff>38100</xdr:rowOff>
    </xdr:to>
    <xdr:sp macro="" textlink="">
      <xdr:nvSpPr>
        <xdr:cNvPr id="76" name="フローチャート: 判断 75"/>
        <xdr:cNvSpPr/>
      </xdr:nvSpPr>
      <xdr:spPr>
        <a:xfrm>
          <a:off x="2159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22877</xdr:rowOff>
    </xdr:from>
    <xdr:ext cx="762000" cy="259045"/>
    <xdr:sp macro="" textlink="">
      <xdr:nvSpPr>
        <xdr:cNvPr id="77" name="テキスト ボックス 76"/>
        <xdr:cNvSpPr txBox="1"/>
      </xdr:nvSpPr>
      <xdr:spPr>
        <a:xfrm>
          <a:off x="1828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78" name="フローチャート: 判断 77"/>
        <xdr:cNvSpPr/>
      </xdr:nvSpPr>
      <xdr:spPr>
        <a:xfrm>
          <a:off x="1270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22877</xdr:rowOff>
    </xdr:from>
    <xdr:ext cx="762000" cy="259045"/>
    <xdr:sp macro="" textlink="">
      <xdr:nvSpPr>
        <xdr:cNvPr id="79" name="テキスト ボックス 78"/>
        <xdr:cNvSpPr txBox="1"/>
      </xdr:nvSpPr>
      <xdr:spPr>
        <a:xfrm>
          <a:off x="939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120650</xdr:rowOff>
    </xdr:from>
    <xdr:to>
      <xdr:col>24</xdr:col>
      <xdr:colOff>76200</xdr:colOff>
      <xdr:row>36</xdr:row>
      <xdr:rowOff>50800</xdr:rowOff>
    </xdr:to>
    <xdr:sp macro="" textlink="">
      <xdr:nvSpPr>
        <xdr:cNvPr id="85" name="楕円 84"/>
        <xdr:cNvSpPr/>
      </xdr:nvSpPr>
      <xdr:spPr>
        <a:xfrm>
          <a:off x="47752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137177</xdr:rowOff>
    </xdr:from>
    <xdr:ext cx="762000" cy="259045"/>
    <xdr:sp macro="" textlink="">
      <xdr:nvSpPr>
        <xdr:cNvPr id="86" name="人件費該当値テキスト"/>
        <xdr:cNvSpPr txBox="1"/>
      </xdr:nvSpPr>
      <xdr:spPr>
        <a:xfrm>
          <a:off x="49149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7" name="楕円 86"/>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88" name="テキスト ボックス 87"/>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120650</xdr:rowOff>
    </xdr:from>
    <xdr:to>
      <xdr:col>15</xdr:col>
      <xdr:colOff>149225</xdr:colOff>
      <xdr:row>36</xdr:row>
      <xdr:rowOff>50800</xdr:rowOff>
    </xdr:to>
    <xdr:sp macro="" textlink="">
      <xdr:nvSpPr>
        <xdr:cNvPr id="89" name="楕円 88"/>
        <xdr:cNvSpPr/>
      </xdr:nvSpPr>
      <xdr:spPr>
        <a:xfrm>
          <a:off x="30480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60977</xdr:rowOff>
    </xdr:from>
    <xdr:ext cx="762000" cy="259045"/>
    <xdr:sp macro="" textlink="">
      <xdr:nvSpPr>
        <xdr:cNvPr id="90" name="テキスト ボックス 89"/>
        <xdr:cNvSpPr txBox="1"/>
      </xdr:nvSpPr>
      <xdr:spPr>
        <a:xfrm>
          <a:off x="2717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107950</xdr:rowOff>
    </xdr:from>
    <xdr:to>
      <xdr:col>11</xdr:col>
      <xdr:colOff>60325</xdr:colOff>
      <xdr:row>34</xdr:row>
      <xdr:rowOff>38100</xdr:rowOff>
    </xdr:to>
    <xdr:sp macro="" textlink="">
      <xdr:nvSpPr>
        <xdr:cNvPr id="91" name="楕円 90"/>
        <xdr:cNvSpPr/>
      </xdr:nvSpPr>
      <xdr:spPr>
        <a:xfrm>
          <a:off x="21590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48277</xdr:rowOff>
    </xdr:from>
    <xdr:ext cx="762000" cy="259045"/>
    <xdr:sp macro="" textlink="">
      <xdr:nvSpPr>
        <xdr:cNvPr id="92" name="テキスト ボックス 91"/>
        <xdr:cNvSpPr txBox="1"/>
      </xdr:nvSpPr>
      <xdr:spPr>
        <a:xfrm>
          <a:off x="18288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82550</xdr:rowOff>
    </xdr:from>
    <xdr:to>
      <xdr:col>6</xdr:col>
      <xdr:colOff>171450</xdr:colOff>
      <xdr:row>34</xdr:row>
      <xdr:rowOff>12700</xdr:rowOff>
    </xdr:to>
    <xdr:sp macro="" textlink="">
      <xdr:nvSpPr>
        <xdr:cNvPr id="93" name="楕円 92"/>
        <xdr:cNvSpPr/>
      </xdr:nvSpPr>
      <xdr:spPr>
        <a:xfrm>
          <a:off x="12700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22877</xdr:rowOff>
    </xdr:from>
    <xdr:ext cx="762000" cy="259045"/>
    <xdr:sp macro="" textlink="">
      <xdr:nvSpPr>
        <xdr:cNvPr id="94" name="テキスト ボックス 93"/>
        <xdr:cNvSpPr txBox="1"/>
      </xdr:nvSpPr>
      <xdr:spPr>
        <a:xfrm>
          <a:off x="9398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駅南図書館管理運営費やごみ収集経費等、物件費は増加傾向にあることや経常一般財源の減少により、経常収支比率の物件費分は前年度と比較して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類似団体内の最小値であり現状問題はないが、今後も引き続き注視し、現在の水準の維持に努める。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165100</xdr:rowOff>
    </xdr:from>
    <xdr:to>
      <xdr:col>82</xdr:col>
      <xdr:colOff>107950</xdr:colOff>
      <xdr:row>21</xdr:row>
      <xdr:rowOff>50800</xdr:rowOff>
    </xdr:to>
    <xdr:cxnSp macro="">
      <xdr:nvCxnSpPr>
        <xdr:cNvPr id="126" name="直線コネクタ 125"/>
        <xdr:cNvCxnSpPr/>
      </xdr:nvCxnSpPr>
      <xdr:spPr>
        <a:xfrm flipV="1">
          <a:off x="16510000" y="23939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7" name="物件費最小値テキスト"/>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8" name="直線コネクタ 127"/>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80027</xdr:rowOff>
    </xdr:from>
    <xdr:ext cx="762000" cy="259045"/>
    <xdr:sp macro="" textlink="">
      <xdr:nvSpPr>
        <xdr:cNvPr id="129" name="物件費最大値テキスト"/>
        <xdr:cNvSpPr txBox="1"/>
      </xdr:nvSpPr>
      <xdr:spPr>
        <a:xfrm>
          <a:off x="16598900" y="2137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165100</xdr:rowOff>
    </xdr:from>
    <xdr:to>
      <xdr:col>82</xdr:col>
      <xdr:colOff>196850</xdr:colOff>
      <xdr:row>13</xdr:row>
      <xdr:rowOff>165100</xdr:rowOff>
    </xdr:to>
    <xdr:cxnSp macro="">
      <xdr:nvCxnSpPr>
        <xdr:cNvPr id="130" name="直線コネクタ 129"/>
        <xdr:cNvCxnSpPr/>
      </xdr:nvCxnSpPr>
      <xdr:spPr>
        <a:xfrm>
          <a:off x="16421100" y="239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69850</xdr:rowOff>
    </xdr:from>
    <xdr:to>
      <xdr:col>82</xdr:col>
      <xdr:colOff>107950</xdr:colOff>
      <xdr:row>13</xdr:row>
      <xdr:rowOff>165100</xdr:rowOff>
    </xdr:to>
    <xdr:cxnSp macro="">
      <xdr:nvCxnSpPr>
        <xdr:cNvPr id="131" name="直線コネクタ 130"/>
        <xdr:cNvCxnSpPr/>
      </xdr:nvCxnSpPr>
      <xdr:spPr>
        <a:xfrm>
          <a:off x="15671800" y="22987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153052</xdr:rowOff>
    </xdr:from>
    <xdr:ext cx="762000" cy="259045"/>
    <xdr:sp macro="" textlink="">
      <xdr:nvSpPr>
        <xdr:cNvPr id="132" name="物件費平均値テキスト"/>
        <xdr:cNvSpPr txBox="1"/>
      </xdr:nvSpPr>
      <xdr:spPr>
        <a:xfrm>
          <a:off x="16598900" y="2724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xdr:rowOff>
    </xdr:from>
    <xdr:to>
      <xdr:col>82</xdr:col>
      <xdr:colOff>158750</xdr:colOff>
      <xdr:row>16</xdr:row>
      <xdr:rowOff>111125</xdr:rowOff>
    </xdr:to>
    <xdr:sp macro="" textlink="">
      <xdr:nvSpPr>
        <xdr:cNvPr id="133" name="フローチャート: 判断 132"/>
        <xdr:cNvSpPr/>
      </xdr:nvSpPr>
      <xdr:spPr>
        <a:xfrm>
          <a:off x="164592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13</xdr:row>
      <xdr:rowOff>136525</xdr:rowOff>
    </xdr:to>
    <xdr:cxnSp macro="">
      <xdr:nvCxnSpPr>
        <xdr:cNvPr id="134" name="直線コネクタ 133"/>
        <xdr:cNvCxnSpPr/>
      </xdr:nvCxnSpPr>
      <xdr:spPr>
        <a:xfrm flipV="1">
          <a:off x="14782800" y="22987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66675</xdr:rowOff>
    </xdr:from>
    <xdr:to>
      <xdr:col>78</xdr:col>
      <xdr:colOff>120650</xdr:colOff>
      <xdr:row>15</xdr:row>
      <xdr:rowOff>168275</xdr:rowOff>
    </xdr:to>
    <xdr:sp macro="" textlink="">
      <xdr:nvSpPr>
        <xdr:cNvPr id="135" name="フローチャート: 判断 134"/>
        <xdr:cNvSpPr/>
      </xdr:nvSpPr>
      <xdr:spPr>
        <a:xfrm>
          <a:off x="15621000" y="263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153052</xdr:rowOff>
    </xdr:from>
    <xdr:ext cx="736600" cy="259045"/>
    <xdr:sp macro="" textlink="">
      <xdr:nvSpPr>
        <xdr:cNvPr id="136" name="テキスト ボックス 135"/>
        <xdr:cNvSpPr txBox="1"/>
      </xdr:nvSpPr>
      <xdr:spPr>
        <a:xfrm>
          <a:off x="15290800" y="2724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98425</xdr:rowOff>
    </xdr:from>
    <xdr:to>
      <xdr:col>73</xdr:col>
      <xdr:colOff>180975</xdr:colOff>
      <xdr:row>13</xdr:row>
      <xdr:rowOff>136525</xdr:rowOff>
    </xdr:to>
    <xdr:cxnSp macro="">
      <xdr:nvCxnSpPr>
        <xdr:cNvPr id="137" name="直線コネクタ 136"/>
        <xdr:cNvCxnSpPr/>
      </xdr:nvCxnSpPr>
      <xdr:spPr>
        <a:xfrm>
          <a:off x="13893800" y="23272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31750</xdr:rowOff>
    </xdr:from>
    <xdr:to>
      <xdr:col>69</xdr:col>
      <xdr:colOff>92075</xdr:colOff>
      <xdr:row>13</xdr:row>
      <xdr:rowOff>98425</xdr:rowOff>
    </xdr:to>
    <xdr:cxnSp macro="">
      <xdr:nvCxnSpPr>
        <xdr:cNvPr id="140" name="直線コネクタ 139"/>
        <xdr:cNvCxnSpPr/>
      </xdr:nvCxnSpPr>
      <xdr:spPr>
        <a:xfrm>
          <a:off x="13004800" y="22606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104775</xdr:rowOff>
    </xdr:from>
    <xdr:to>
      <xdr:col>69</xdr:col>
      <xdr:colOff>142875</xdr:colOff>
      <xdr:row>17</xdr:row>
      <xdr:rowOff>34925</xdr:rowOff>
    </xdr:to>
    <xdr:sp macro="" textlink="">
      <xdr:nvSpPr>
        <xdr:cNvPr id="141" name="フローチャート: 判断 140"/>
        <xdr:cNvSpPr/>
      </xdr:nvSpPr>
      <xdr:spPr>
        <a:xfrm>
          <a:off x="13843000" y="284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19702</xdr:rowOff>
    </xdr:from>
    <xdr:ext cx="762000" cy="259045"/>
    <xdr:sp macro="" textlink="">
      <xdr:nvSpPr>
        <xdr:cNvPr id="142" name="テキスト ボックス 141"/>
        <xdr:cNvSpPr txBox="1"/>
      </xdr:nvSpPr>
      <xdr:spPr>
        <a:xfrm>
          <a:off x="135128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95250</xdr:rowOff>
    </xdr:from>
    <xdr:to>
      <xdr:col>65</xdr:col>
      <xdr:colOff>53975</xdr:colOff>
      <xdr:row>17</xdr:row>
      <xdr:rowOff>25400</xdr:rowOff>
    </xdr:to>
    <xdr:sp macro="" textlink="">
      <xdr:nvSpPr>
        <xdr:cNvPr id="143" name="フローチャート: 判断 142"/>
        <xdr:cNvSpPr/>
      </xdr:nvSpPr>
      <xdr:spPr>
        <a:xfrm>
          <a:off x="12954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10177</xdr:rowOff>
    </xdr:from>
    <xdr:ext cx="762000" cy="259045"/>
    <xdr:sp macro="" textlink="">
      <xdr:nvSpPr>
        <xdr:cNvPr id="144" name="テキスト ボックス 143"/>
        <xdr:cNvSpPr txBox="1"/>
      </xdr:nvSpPr>
      <xdr:spPr>
        <a:xfrm>
          <a:off x="12623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114300</xdr:rowOff>
    </xdr:from>
    <xdr:to>
      <xdr:col>82</xdr:col>
      <xdr:colOff>158750</xdr:colOff>
      <xdr:row>14</xdr:row>
      <xdr:rowOff>44450</xdr:rowOff>
    </xdr:to>
    <xdr:sp macro="" textlink="">
      <xdr:nvSpPr>
        <xdr:cNvPr id="150" name="楕円 149"/>
        <xdr:cNvSpPr/>
      </xdr:nvSpPr>
      <xdr:spPr>
        <a:xfrm>
          <a:off x="16459200" y="23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22877</xdr:rowOff>
    </xdr:from>
    <xdr:ext cx="762000" cy="259045"/>
    <xdr:sp macro="" textlink="">
      <xdr:nvSpPr>
        <xdr:cNvPr id="151" name="物件費該当値テキスト"/>
        <xdr:cNvSpPr txBox="1"/>
      </xdr:nvSpPr>
      <xdr:spPr>
        <a:xfrm>
          <a:off x="16598900" y="2251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19050</xdr:rowOff>
    </xdr:from>
    <xdr:to>
      <xdr:col>78</xdr:col>
      <xdr:colOff>120650</xdr:colOff>
      <xdr:row>13</xdr:row>
      <xdr:rowOff>120650</xdr:rowOff>
    </xdr:to>
    <xdr:sp macro="" textlink="">
      <xdr:nvSpPr>
        <xdr:cNvPr id="152" name="楕円 151"/>
        <xdr:cNvSpPr/>
      </xdr:nvSpPr>
      <xdr:spPr>
        <a:xfrm>
          <a:off x="15621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130827</xdr:rowOff>
    </xdr:from>
    <xdr:ext cx="736600" cy="259045"/>
    <xdr:sp macro="" textlink="">
      <xdr:nvSpPr>
        <xdr:cNvPr id="153" name="テキスト ボックス 152"/>
        <xdr:cNvSpPr txBox="1"/>
      </xdr:nvSpPr>
      <xdr:spPr>
        <a:xfrm>
          <a:off x="15290800" y="201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85725</xdr:rowOff>
    </xdr:from>
    <xdr:to>
      <xdr:col>74</xdr:col>
      <xdr:colOff>31750</xdr:colOff>
      <xdr:row>14</xdr:row>
      <xdr:rowOff>15875</xdr:rowOff>
    </xdr:to>
    <xdr:sp macro="" textlink="">
      <xdr:nvSpPr>
        <xdr:cNvPr id="154" name="楕円 153"/>
        <xdr:cNvSpPr/>
      </xdr:nvSpPr>
      <xdr:spPr>
        <a:xfrm>
          <a:off x="14732000" y="231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26052</xdr:rowOff>
    </xdr:from>
    <xdr:ext cx="762000" cy="259045"/>
    <xdr:sp macro="" textlink="">
      <xdr:nvSpPr>
        <xdr:cNvPr id="155" name="テキスト ボックス 154"/>
        <xdr:cNvSpPr txBox="1"/>
      </xdr:nvSpPr>
      <xdr:spPr>
        <a:xfrm>
          <a:off x="14401800" y="208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47625</xdr:rowOff>
    </xdr:from>
    <xdr:to>
      <xdr:col>69</xdr:col>
      <xdr:colOff>142875</xdr:colOff>
      <xdr:row>13</xdr:row>
      <xdr:rowOff>149225</xdr:rowOff>
    </xdr:to>
    <xdr:sp macro="" textlink="">
      <xdr:nvSpPr>
        <xdr:cNvPr id="156" name="楕円 155"/>
        <xdr:cNvSpPr/>
      </xdr:nvSpPr>
      <xdr:spPr>
        <a:xfrm>
          <a:off x="13843000" y="22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159402</xdr:rowOff>
    </xdr:from>
    <xdr:ext cx="762000" cy="259045"/>
    <xdr:sp macro="" textlink="">
      <xdr:nvSpPr>
        <xdr:cNvPr id="157" name="テキスト ボックス 156"/>
        <xdr:cNvSpPr txBox="1"/>
      </xdr:nvSpPr>
      <xdr:spPr>
        <a:xfrm>
          <a:off x="13512800" y="204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152400</xdr:rowOff>
    </xdr:from>
    <xdr:to>
      <xdr:col>65</xdr:col>
      <xdr:colOff>53975</xdr:colOff>
      <xdr:row>13</xdr:row>
      <xdr:rowOff>82550</xdr:rowOff>
    </xdr:to>
    <xdr:sp macro="" textlink="">
      <xdr:nvSpPr>
        <xdr:cNvPr id="158" name="楕円 157"/>
        <xdr:cNvSpPr/>
      </xdr:nvSpPr>
      <xdr:spPr>
        <a:xfrm>
          <a:off x="12954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92727</xdr:rowOff>
    </xdr:from>
    <xdr:ext cx="762000" cy="259045"/>
    <xdr:sp macro="" textlink="">
      <xdr:nvSpPr>
        <xdr:cNvPr id="159" name="テキスト ボックス 158"/>
        <xdr:cNvSpPr txBox="1"/>
      </xdr:nvSpPr>
      <xdr:spPr>
        <a:xfrm>
          <a:off x="12623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保育給付費の増加などを主要因として児童福祉費が増加しており、扶助費の増加に繋がっている。また、経常一般財源の減少により経常収支比率の扶助費分は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扶助費においては増加傾向にあるため、健康経営の普及・促進を図るなど、抑制が可能なものについて引き続き対策を講じていく。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4" name="直線コネクタ 173"/>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5" name="テキスト ボックス 174"/>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6" name="直線コネクタ 175"/>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7" name="テキスト ボックス 176"/>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8" name="直線コネクタ 177"/>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9" name="テキスト ボックス 178"/>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80" name="直線コネクタ 179"/>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81" name="テキスト ボックス 180"/>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69850</xdr:rowOff>
    </xdr:to>
    <xdr:cxnSp macro="">
      <xdr:nvCxnSpPr>
        <xdr:cNvPr id="185" name="直線コネクタ 184"/>
        <xdr:cNvCxnSpPr/>
      </xdr:nvCxnSpPr>
      <xdr:spPr>
        <a:xfrm flipV="1">
          <a:off x="4826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8" name="扶助費最大値テキスト"/>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9" name="直線コネクタ 188"/>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xdr:rowOff>
    </xdr:from>
    <xdr:to>
      <xdr:col>24</xdr:col>
      <xdr:colOff>25400</xdr:colOff>
      <xdr:row>60</xdr:row>
      <xdr:rowOff>81280</xdr:rowOff>
    </xdr:to>
    <xdr:cxnSp macro="">
      <xdr:nvCxnSpPr>
        <xdr:cNvPr id="190" name="直線コネクタ 189"/>
        <xdr:cNvCxnSpPr/>
      </xdr:nvCxnSpPr>
      <xdr:spPr>
        <a:xfrm>
          <a:off x="3987800" y="1011682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104157</xdr:rowOff>
    </xdr:from>
    <xdr:ext cx="762000" cy="259045"/>
    <xdr:sp macro="" textlink="">
      <xdr:nvSpPr>
        <xdr:cNvPr id="191" name="扶助費平均値テキスト"/>
        <xdr:cNvSpPr txBox="1"/>
      </xdr:nvSpPr>
      <xdr:spPr>
        <a:xfrm>
          <a:off x="4914900" y="970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92" name="フローチャート: 判断 191"/>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xdr:rowOff>
    </xdr:from>
    <xdr:to>
      <xdr:col>19</xdr:col>
      <xdr:colOff>187325</xdr:colOff>
      <xdr:row>59</xdr:row>
      <xdr:rowOff>161290</xdr:rowOff>
    </xdr:to>
    <xdr:cxnSp macro="">
      <xdr:nvCxnSpPr>
        <xdr:cNvPr id="193" name="直線コネクタ 192"/>
        <xdr:cNvCxnSpPr/>
      </xdr:nvCxnSpPr>
      <xdr:spPr>
        <a:xfrm flipV="1">
          <a:off x="3098800" y="101168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144780</xdr:rowOff>
    </xdr:from>
    <xdr:to>
      <xdr:col>20</xdr:col>
      <xdr:colOff>38100</xdr:colOff>
      <xdr:row>57</xdr:row>
      <xdr:rowOff>74930</xdr:rowOff>
    </xdr:to>
    <xdr:sp macro="" textlink="">
      <xdr:nvSpPr>
        <xdr:cNvPr id="194" name="フローチャート: 判断 193"/>
        <xdr:cNvSpPr/>
      </xdr:nvSpPr>
      <xdr:spPr>
        <a:xfrm>
          <a:off x="3937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85107</xdr:rowOff>
    </xdr:from>
    <xdr:ext cx="736600" cy="259045"/>
    <xdr:sp macro="" textlink="">
      <xdr:nvSpPr>
        <xdr:cNvPr id="195" name="テキスト ボックス 194"/>
        <xdr:cNvSpPr txBox="1"/>
      </xdr:nvSpPr>
      <xdr:spPr>
        <a:xfrm>
          <a:off x="3606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161290</xdr:rowOff>
    </xdr:from>
    <xdr:to>
      <xdr:col>15</xdr:col>
      <xdr:colOff>98425</xdr:colOff>
      <xdr:row>60</xdr:row>
      <xdr:rowOff>58420</xdr:rowOff>
    </xdr:to>
    <xdr:cxnSp macro="">
      <xdr:nvCxnSpPr>
        <xdr:cNvPr id="196" name="直線コネクタ 195"/>
        <xdr:cNvCxnSpPr/>
      </xdr:nvCxnSpPr>
      <xdr:spPr>
        <a:xfrm flipV="1">
          <a:off x="2209800" y="10276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7" name="フローチャート: 判断 196"/>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198" name="テキスト ボックス 197"/>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xdr:rowOff>
    </xdr:from>
    <xdr:to>
      <xdr:col>11</xdr:col>
      <xdr:colOff>9525</xdr:colOff>
      <xdr:row>60</xdr:row>
      <xdr:rowOff>58420</xdr:rowOff>
    </xdr:to>
    <xdr:cxnSp macro="">
      <xdr:nvCxnSpPr>
        <xdr:cNvPr id="199" name="直線コネクタ 198"/>
        <xdr:cNvCxnSpPr/>
      </xdr:nvCxnSpPr>
      <xdr:spPr>
        <a:xfrm>
          <a:off x="1320800" y="101168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121920</xdr:rowOff>
    </xdr:from>
    <xdr:to>
      <xdr:col>11</xdr:col>
      <xdr:colOff>60325</xdr:colOff>
      <xdr:row>59</xdr:row>
      <xdr:rowOff>52070</xdr:rowOff>
    </xdr:to>
    <xdr:sp macro="" textlink="">
      <xdr:nvSpPr>
        <xdr:cNvPr id="200" name="フローチャート: 判断 199"/>
        <xdr:cNvSpPr/>
      </xdr:nvSpPr>
      <xdr:spPr>
        <a:xfrm>
          <a:off x="2159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62247</xdr:rowOff>
    </xdr:from>
    <xdr:ext cx="762000" cy="259045"/>
    <xdr:sp macro="" textlink="">
      <xdr:nvSpPr>
        <xdr:cNvPr id="201" name="テキスト ボックス 200"/>
        <xdr:cNvSpPr txBox="1"/>
      </xdr:nvSpPr>
      <xdr:spPr>
        <a:xfrm>
          <a:off x="1828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xdr:rowOff>
    </xdr:from>
    <xdr:to>
      <xdr:col>6</xdr:col>
      <xdr:colOff>171450</xdr:colOff>
      <xdr:row>58</xdr:row>
      <xdr:rowOff>109220</xdr:rowOff>
    </xdr:to>
    <xdr:sp macro="" textlink="">
      <xdr:nvSpPr>
        <xdr:cNvPr id="202" name="フローチャート: 判断 201"/>
        <xdr:cNvSpPr/>
      </xdr:nvSpPr>
      <xdr:spPr>
        <a:xfrm>
          <a:off x="1270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119397</xdr:rowOff>
    </xdr:from>
    <xdr:ext cx="762000" cy="259045"/>
    <xdr:sp macro="" textlink="">
      <xdr:nvSpPr>
        <xdr:cNvPr id="203" name="テキスト ボックス 202"/>
        <xdr:cNvSpPr txBox="1"/>
      </xdr:nvSpPr>
      <xdr:spPr>
        <a:xfrm>
          <a:off x="939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30480</xdr:rowOff>
    </xdr:from>
    <xdr:to>
      <xdr:col>24</xdr:col>
      <xdr:colOff>76200</xdr:colOff>
      <xdr:row>60</xdr:row>
      <xdr:rowOff>132080</xdr:rowOff>
    </xdr:to>
    <xdr:sp macro="" textlink="">
      <xdr:nvSpPr>
        <xdr:cNvPr id="209" name="楕円 208"/>
        <xdr:cNvSpPr/>
      </xdr:nvSpPr>
      <xdr:spPr>
        <a:xfrm>
          <a:off x="47752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2557</xdr:rowOff>
    </xdr:from>
    <xdr:ext cx="762000" cy="259045"/>
    <xdr:sp macro="" textlink="">
      <xdr:nvSpPr>
        <xdr:cNvPr id="210" name="扶助費該当値テキスト"/>
        <xdr:cNvSpPr txBox="1"/>
      </xdr:nvSpPr>
      <xdr:spPr>
        <a:xfrm>
          <a:off x="49149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121920</xdr:rowOff>
    </xdr:from>
    <xdr:to>
      <xdr:col>20</xdr:col>
      <xdr:colOff>38100</xdr:colOff>
      <xdr:row>59</xdr:row>
      <xdr:rowOff>52070</xdr:rowOff>
    </xdr:to>
    <xdr:sp macro="" textlink="">
      <xdr:nvSpPr>
        <xdr:cNvPr id="211" name="楕円 210"/>
        <xdr:cNvSpPr/>
      </xdr:nvSpPr>
      <xdr:spPr>
        <a:xfrm>
          <a:off x="3937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36847</xdr:rowOff>
    </xdr:from>
    <xdr:ext cx="736600" cy="259045"/>
    <xdr:sp macro="" textlink="">
      <xdr:nvSpPr>
        <xdr:cNvPr id="212" name="テキスト ボックス 211"/>
        <xdr:cNvSpPr txBox="1"/>
      </xdr:nvSpPr>
      <xdr:spPr>
        <a:xfrm>
          <a:off x="3606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110490</xdr:rowOff>
    </xdr:from>
    <xdr:to>
      <xdr:col>15</xdr:col>
      <xdr:colOff>149225</xdr:colOff>
      <xdr:row>60</xdr:row>
      <xdr:rowOff>40640</xdr:rowOff>
    </xdr:to>
    <xdr:sp macro="" textlink="">
      <xdr:nvSpPr>
        <xdr:cNvPr id="213" name="楕円 212"/>
        <xdr:cNvSpPr/>
      </xdr:nvSpPr>
      <xdr:spPr>
        <a:xfrm>
          <a:off x="3048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25417</xdr:rowOff>
    </xdr:from>
    <xdr:ext cx="762000" cy="259045"/>
    <xdr:sp macro="" textlink="">
      <xdr:nvSpPr>
        <xdr:cNvPr id="214" name="テキスト ボックス 213"/>
        <xdr:cNvSpPr txBox="1"/>
      </xdr:nvSpPr>
      <xdr:spPr>
        <a:xfrm>
          <a:off x="2717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7620</xdr:rowOff>
    </xdr:from>
    <xdr:to>
      <xdr:col>11</xdr:col>
      <xdr:colOff>60325</xdr:colOff>
      <xdr:row>60</xdr:row>
      <xdr:rowOff>109220</xdr:rowOff>
    </xdr:to>
    <xdr:sp macro="" textlink="">
      <xdr:nvSpPr>
        <xdr:cNvPr id="215" name="楕円 214"/>
        <xdr:cNvSpPr/>
      </xdr:nvSpPr>
      <xdr:spPr>
        <a:xfrm>
          <a:off x="2159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93997</xdr:rowOff>
    </xdr:from>
    <xdr:ext cx="762000" cy="259045"/>
    <xdr:sp macro="" textlink="">
      <xdr:nvSpPr>
        <xdr:cNvPr id="216" name="テキスト ボックス 215"/>
        <xdr:cNvSpPr txBox="1"/>
      </xdr:nvSpPr>
      <xdr:spPr>
        <a:xfrm>
          <a:off x="1828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121920</xdr:rowOff>
    </xdr:from>
    <xdr:to>
      <xdr:col>6</xdr:col>
      <xdr:colOff>171450</xdr:colOff>
      <xdr:row>59</xdr:row>
      <xdr:rowOff>52070</xdr:rowOff>
    </xdr:to>
    <xdr:sp macro="" textlink="">
      <xdr:nvSpPr>
        <xdr:cNvPr id="217" name="楕円 216"/>
        <xdr:cNvSpPr/>
      </xdr:nvSpPr>
      <xdr:spPr>
        <a:xfrm>
          <a:off x="1270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36847</xdr:rowOff>
    </xdr:from>
    <xdr:ext cx="762000" cy="259045"/>
    <xdr:sp macro="" textlink="">
      <xdr:nvSpPr>
        <xdr:cNvPr id="218" name="テキスト ボックス 217"/>
        <xdr:cNvSpPr txBox="1"/>
      </xdr:nvSpPr>
      <xdr:spPr>
        <a:xfrm>
          <a:off x="939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繰出金分</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ポイント、維持補修費分</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ポイントとそれぞれ増加しており、前年度と比較して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ポイントの増加となった。類似団体平均との比較では、例年同様にほぼ同水準の数値となっている。</a:t>
          </a:r>
        </a:p>
        <a:p>
          <a:r>
            <a:rPr kumimoji="1" lang="ja-JP" altLang="en-US" sz="1300">
              <a:latin typeface="ＭＳ Ｐゴシック" panose="020B0600070205080204" pitchFamily="50" charset="-128"/>
              <a:ea typeface="ＭＳ Ｐゴシック" panose="020B0600070205080204" pitchFamily="50" charset="-128"/>
            </a:rPr>
            <a:t>　介護保険特別会計繰出金の増加が顕著であるため、引き続き介護予防事業の推進により、介護給付費の抑制に努める。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57150</xdr:rowOff>
    </xdr:from>
    <xdr:to>
      <xdr:col>82</xdr:col>
      <xdr:colOff>107950</xdr:colOff>
      <xdr:row>61</xdr:row>
      <xdr:rowOff>6350</xdr:rowOff>
    </xdr:to>
    <xdr:cxnSp macro="">
      <xdr:nvCxnSpPr>
        <xdr:cNvPr id="246" name="直線コネクタ 245"/>
        <xdr:cNvCxnSpPr/>
      </xdr:nvCxnSpPr>
      <xdr:spPr>
        <a:xfrm flipV="1">
          <a:off x="16510000" y="9144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149877</xdr:rowOff>
    </xdr:from>
    <xdr:ext cx="762000" cy="259045"/>
    <xdr:sp macro="" textlink="">
      <xdr:nvSpPr>
        <xdr:cNvPr id="247" name="その他最小値テキスト"/>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6350</xdr:rowOff>
    </xdr:from>
    <xdr:to>
      <xdr:col>82</xdr:col>
      <xdr:colOff>196850</xdr:colOff>
      <xdr:row>61</xdr:row>
      <xdr:rowOff>6350</xdr:rowOff>
    </xdr:to>
    <xdr:cxnSp macro="">
      <xdr:nvCxnSpPr>
        <xdr:cNvPr id="248" name="直線コネクタ 247"/>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143527</xdr:rowOff>
    </xdr:from>
    <xdr:ext cx="762000" cy="259045"/>
    <xdr:sp macro="" textlink="">
      <xdr:nvSpPr>
        <xdr:cNvPr id="249" name="その他最大値テキスト"/>
        <xdr:cNvSpPr txBox="1"/>
      </xdr:nvSpPr>
      <xdr:spPr>
        <a:xfrm>
          <a:off x="16598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57150</xdr:rowOff>
    </xdr:from>
    <xdr:to>
      <xdr:col>82</xdr:col>
      <xdr:colOff>196850</xdr:colOff>
      <xdr:row>53</xdr:row>
      <xdr:rowOff>57150</xdr:rowOff>
    </xdr:to>
    <xdr:cxnSp macro="">
      <xdr:nvCxnSpPr>
        <xdr:cNvPr id="250" name="直線コネクタ 249"/>
        <xdr:cNvCxnSpPr/>
      </xdr:nvCxnSpPr>
      <xdr:spPr>
        <a:xfrm>
          <a:off x="16421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58</xdr:row>
      <xdr:rowOff>101600</xdr:rowOff>
    </xdr:to>
    <xdr:cxnSp macro="">
      <xdr:nvCxnSpPr>
        <xdr:cNvPr id="251" name="直線コネクタ 250"/>
        <xdr:cNvCxnSpPr/>
      </xdr:nvCxnSpPr>
      <xdr:spPr>
        <a:xfrm>
          <a:off x="15671800" y="99060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52"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3" name="フローチャート: 判断 252"/>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58</xdr:row>
      <xdr:rowOff>127000</xdr:rowOff>
    </xdr:to>
    <xdr:cxnSp macro="">
      <xdr:nvCxnSpPr>
        <xdr:cNvPr id="254" name="直線コネクタ 253"/>
        <xdr:cNvCxnSpPr/>
      </xdr:nvCxnSpPr>
      <xdr:spPr>
        <a:xfrm flipV="1">
          <a:off x="14782800" y="9906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58</xdr:row>
      <xdr:rowOff>165100</xdr:rowOff>
    </xdr:to>
    <xdr:cxnSp macro="">
      <xdr:nvCxnSpPr>
        <xdr:cNvPr id="257" name="直線コネクタ 256"/>
        <xdr:cNvCxnSpPr/>
      </xdr:nvCxnSpPr>
      <xdr:spPr>
        <a:xfrm flipV="1">
          <a:off x="13893800" y="1007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58</xdr:row>
      <xdr:rowOff>165100</xdr:rowOff>
    </xdr:to>
    <xdr:cxnSp macro="">
      <xdr:nvCxnSpPr>
        <xdr:cNvPr id="260" name="直線コネクタ 259"/>
        <xdr:cNvCxnSpPr/>
      </xdr:nvCxnSpPr>
      <xdr:spPr>
        <a:xfrm>
          <a:off x="13004800" y="10045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101600</xdr:rowOff>
    </xdr:from>
    <xdr:to>
      <xdr:col>69</xdr:col>
      <xdr:colOff>142875</xdr:colOff>
      <xdr:row>59</xdr:row>
      <xdr:rowOff>31750</xdr:rowOff>
    </xdr:to>
    <xdr:sp macro="" textlink="">
      <xdr:nvSpPr>
        <xdr:cNvPr id="261" name="フローチャート: 判断 260"/>
        <xdr:cNvSpPr/>
      </xdr:nvSpPr>
      <xdr:spPr>
        <a:xfrm>
          <a:off x="13843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41927</xdr:rowOff>
    </xdr:from>
    <xdr:ext cx="762000" cy="259045"/>
    <xdr:sp macro="" textlink="">
      <xdr:nvSpPr>
        <xdr:cNvPr id="262" name="テキスト ボックス 261"/>
        <xdr:cNvSpPr txBox="1"/>
      </xdr:nvSpPr>
      <xdr:spPr>
        <a:xfrm>
          <a:off x="13512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63" name="フローチャート: 判断 262"/>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4" name="テキスト ボックス 263"/>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70" name="楕円 269"/>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71" name="その他該当値テキスト"/>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82550</xdr:rowOff>
    </xdr:from>
    <xdr:to>
      <xdr:col>78</xdr:col>
      <xdr:colOff>120650</xdr:colOff>
      <xdr:row>58</xdr:row>
      <xdr:rowOff>12700</xdr:rowOff>
    </xdr:to>
    <xdr:sp macro="" textlink="">
      <xdr:nvSpPr>
        <xdr:cNvPr id="272" name="楕円 271"/>
        <xdr:cNvSpPr/>
      </xdr:nvSpPr>
      <xdr:spPr>
        <a:xfrm>
          <a:off x="15621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73" name="テキスト ボックス 272"/>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4" name="楕円 273"/>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5" name="テキスト ボックス 274"/>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6" name="楕円 275"/>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7" name="テキスト ボックス 276"/>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78" name="楕円 277"/>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79" name="テキスト ボックス 278"/>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志太広域事務組合への負担金の増加等の影響により、経常収支比率の補助費分は前年度から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例年、類似団体平均と比較して高い数値となっているため、今後は他団体への補助金の見直しを含め、経費の削減に努める。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165100</xdr:rowOff>
    </xdr:to>
    <xdr:cxnSp macro="">
      <xdr:nvCxnSpPr>
        <xdr:cNvPr id="307" name="直線コネクタ 306"/>
        <xdr:cNvCxnSpPr/>
      </xdr:nvCxnSpPr>
      <xdr:spPr>
        <a:xfrm flipV="1">
          <a:off x="16510000" y="5598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08"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09" name="直線コネクタ 308"/>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0" name="補助費等最大値テキスト"/>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1" name="直線コネクタ 310"/>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142240</xdr:rowOff>
    </xdr:from>
    <xdr:to>
      <xdr:col>82</xdr:col>
      <xdr:colOff>107950</xdr:colOff>
      <xdr:row>37</xdr:row>
      <xdr:rowOff>62230</xdr:rowOff>
    </xdr:to>
    <xdr:cxnSp macro="">
      <xdr:nvCxnSpPr>
        <xdr:cNvPr id="312" name="直線コネクタ 311"/>
        <xdr:cNvCxnSpPr/>
      </xdr:nvCxnSpPr>
      <xdr:spPr>
        <a:xfrm>
          <a:off x="15671800" y="63144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119397</xdr:rowOff>
    </xdr:from>
    <xdr:ext cx="762000" cy="259045"/>
    <xdr:sp macro="" textlink="">
      <xdr:nvSpPr>
        <xdr:cNvPr id="313" name="補助費等平均値テキスト"/>
        <xdr:cNvSpPr txBox="1"/>
      </xdr:nvSpPr>
      <xdr:spPr>
        <a:xfrm>
          <a:off x="16598900" y="5948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102870</xdr:rowOff>
    </xdr:from>
    <xdr:to>
      <xdr:col>82</xdr:col>
      <xdr:colOff>158750</xdr:colOff>
      <xdr:row>36</xdr:row>
      <xdr:rowOff>33020</xdr:rowOff>
    </xdr:to>
    <xdr:sp macro="" textlink="">
      <xdr:nvSpPr>
        <xdr:cNvPr id="314" name="フローチャート: 判断 313"/>
        <xdr:cNvSpPr/>
      </xdr:nvSpPr>
      <xdr:spPr>
        <a:xfrm>
          <a:off x="164592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142240</xdr:rowOff>
    </xdr:from>
    <xdr:to>
      <xdr:col>78</xdr:col>
      <xdr:colOff>69850</xdr:colOff>
      <xdr:row>36</xdr:row>
      <xdr:rowOff>157480</xdr:rowOff>
    </xdr:to>
    <xdr:cxnSp macro="">
      <xdr:nvCxnSpPr>
        <xdr:cNvPr id="315" name="直線コネクタ 314"/>
        <xdr:cNvCxnSpPr/>
      </xdr:nvCxnSpPr>
      <xdr:spPr>
        <a:xfrm flipV="1">
          <a:off x="14782800" y="6314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49530</xdr:rowOff>
    </xdr:from>
    <xdr:to>
      <xdr:col>78</xdr:col>
      <xdr:colOff>120650</xdr:colOff>
      <xdr:row>35</xdr:row>
      <xdr:rowOff>151130</xdr:rowOff>
    </xdr:to>
    <xdr:sp macro="" textlink="">
      <xdr:nvSpPr>
        <xdr:cNvPr id="316" name="フローチャート: 判断 315"/>
        <xdr:cNvSpPr/>
      </xdr:nvSpPr>
      <xdr:spPr>
        <a:xfrm>
          <a:off x="15621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161307</xdr:rowOff>
    </xdr:from>
    <xdr:ext cx="736600" cy="259045"/>
    <xdr:sp macro="" textlink="">
      <xdr:nvSpPr>
        <xdr:cNvPr id="317" name="テキスト ボックス 316"/>
        <xdr:cNvSpPr txBox="1"/>
      </xdr:nvSpPr>
      <xdr:spPr>
        <a:xfrm>
          <a:off x="15290800" y="581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36</xdr:row>
      <xdr:rowOff>157480</xdr:rowOff>
    </xdr:to>
    <xdr:cxnSp macro="">
      <xdr:nvCxnSpPr>
        <xdr:cNvPr id="318" name="直線コネクタ 317"/>
        <xdr:cNvCxnSpPr/>
      </xdr:nvCxnSpPr>
      <xdr:spPr>
        <a:xfrm>
          <a:off x="13893800" y="6322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102870</xdr:rowOff>
    </xdr:from>
    <xdr:to>
      <xdr:col>74</xdr:col>
      <xdr:colOff>31750</xdr:colOff>
      <xdr:row>36</xdr:row>
      <xdr:rowOff>33020</xdr:rowOff>
    </xdr:to>
    <xdr:sp macro="" textlink="">
      <xdr:nvSpPr>
        <xdr:cNvPr id="319" name="フローチャート: 判断 318"/>
        <xdr:cNvSpPr/>
      </xdr:nvSpPr>
      <xdr:spPr>
        <a:xfrm>
          <a:off x="14732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43197</xdr:rowOff>
    </xdr:from>
    <xdr:ext cx="762000" cy="259045"/>
    <xdr:sp macro="" textlink="">
      <xdr:nvSpPr>
        <xdr:cNvPr id="320" name="テキスト ボックス 319"/>
        <xdr:cNvSpPr txBox="1"/>
      </xdr:nvSpPr>
      <xdr:spPr>
        <a:xfrm>
          <a:off x="14401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96520</xdr:rowOff>
    </xdr:from>
    <xdr:to>
      <xdr:col>69</xdr:col>
      <xdr:colOff>92075</xdr:colOff>
      <xdr:row>36</xdr:row>
      <xdr:rowOff>149860</xdr:rowOff>
    </xdr:to>
    <xdr:cxnSp macro="">
      <xdr:nvCxnSpPr>
        <xdr:cNvPr id="321" name="直線コネクタ 320"/>
        <xdr:cNvCxnSpPr/>
      </xdr:nvCxnSpPr>
      <xdr:spPr>
        <a:xfrm>
          <a:off x="13004800" y="6268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41910</xdr:rowOff>
    </xdr:from>
    <xdr:to>
      <xdr:col>69</xdr:col>
      <xdr:colOff>142875</xdr:colOff>
      <xdr:row>35</xdr:row>
      <xdr:rowOff>143510</xdr:rowOff>
    </xdr:to>
    <xdr:sp macro="" textlink="">
      <xdr:nvSpPr>
        <xdr:cNvPr id="322" name="フローチャート: 判断 321"/>
        <xdr:cNvSpPr/>
      </xdr:nvSpPr>
      <xdr:spPr>
        <a:xfrm>
          <a:off x="13843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23" name="テキスト ボックス 322"/>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24" name="フローチャート: 判断 323"/>
        <xdr:cNvSpPr/>
      </xdr:nvSpPr>
      <xdr:spPr>
        <a:xfrm>
          <a:off x="12954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25" name="テキスト ボックス 324"/>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11430</xdr:rowOff>
    </xdr:from>
    <xdr:to>
      <xdr:col>82</xdr:col>
      <xdr:colOff>158750</xdr:colOff>
      <xdr:row>37</xdr:row>
      <xdr:rowOff>113030</xdr:rowOff>
    </xdr:to>
    <xdr:sp macro="" textlink="">
      <xdr:nvSpPr>
        <xdr:cNvPr id="331" name="楕円 330"/>
        <xdr:cNvSpPr/>
      </xdr:nvSpPr>
      <xdr:spPr>
        <a:xfrm>
          <a:off x="16459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154957</xdr:rowOff>
    </xdr:from>
    <xdr:ext cx="762000" cy="259045"/>
    <xdr:sp macro="" textlink="">
      <xdr:nvSpPr>
        <xdr:cNvPr id="332" name="補助費等該当値テキスト"/>
        <xdr:cNvSpPr txBox="1"/>
      </xdr:nvSpPr>
      <xdr:spPr>
        <a:xfrm>
          <a:off x="16598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91440</xdr:rowOff>
    </xdr:from>
    <xdr:to>
      <xdr:col>78</xdr:col>
      <xdr:colOff>120650</xdr:colOff>
      <xdr:row>37</xdr:row>
      <xdr:rowOff>21590</xdr:rowOff>
    </xdr:to>
    <xdr:sp macro="" textlink="">
      <xdr:nvSpPr>
        <xdr:cNvPr id="333" name="楕円 332"/>
        <xdr:cNvSpPr/>
      </xdr:nvSpPr>
      <xdr:spPr>
        <a:xfrm>
          <a:off x="15621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6367</xdr:rowOff>
    </xdr:from>
    <xdr:ext cx="736600" cy="259045"/>
    <xdr:sp macro="" textlink="">
      <xdr:nvSpPr>
        <xdr:cNvPr id="334" name="テキスト ボックス 333"/>
        <xdr:cNvSpPr txBox="1"/>
      </xdr:nvSpPr>
      <xdr:spPr>
        <a:xfrm>
          <a:off x="15290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106680</xdr:rowOff>
    </xdr:from>
    <xdr:to>
      <xdr:col>74</xdr:col>
      <xdr:colOff>31750</xdr:colOff>
      <xdr:row>37</xdr:row>
      <xdr:rowOff>36830</xdr:rowOff>
    </xdr:to>
    <xdr:sp macro="" textlink="">
      <xdr:nvSpPr>
        <xdr:cNvPr id="335" name="楕円 334"/>
        <xdr:cNvSpPr/>
      </xdr:nvSpPr>
      <xdr:spPr>
        <a:xfrm>
          <a:off x="14732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21607</xdr:rowOff>
    </xdr:from>
    <xdr:ext cx="762000" cy="259045"/>
    <xdr:sp macro="" textlink="">
      <xdr:nvSpPr>
        <xdr:cNvPr id="336" name="テキスト ボックス 335"/>
        <xdr:cNvSpPr txBox="1"/>
      </xdr:nvSpPr>
      <xdr:spPr>
        <a:xfrm>
          <a:off x="1440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7" name="楕円 336"/>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38" name="テキスト ボックス 337"/>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45720</xdr:rowOff>
    </xdr:from>
    <xdr:to>
      <xdr:col>65</xdr:col>
      <xdr:colOff>53975</xdr:colOff>
      <xdr:row>36</xdr:row>
      <xdr:rowOff>147320</xdr:rowOff>
    </xdr:to>
    <xdr:sp macro="" textlink="">
      <xdr:nvSpPr>
        <xdr:cNvPr id="339" name="楕円 338"/>
        <xdr:cNvSpPr/>
      </xdr:nvSpPr>
      <xdr:spPr>
        <a:xfrm>
          <a:off x="12954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132097</xdr:rowOff>
    </xdr:from>
    <xdr:ext cx="762000" cy="259045"/>
    <xdr:sp macro="" textlink="">
      <xdr:nvSpPr>
        <xdr:cNvPr id="340" name="テキスト ボックス 339"/>
        <xdr:cNvSpPr txBox="1"/>
      </xdr:nvSpPr>
      <xdr:spPr>
        <a:xfrm>
          <a:off x="12623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令和４年度に償還終了した地方債の償還額が、償還開始分の償還金を約</a:t>
          </a:r>
          <a:r>
            <a:rPr kumimoji="1" lang="en-US" altLang="ja-JP" sz="1300">
              <a:latin typeface="ＭＳ Ｐゴシック" panose="020B0600070205080204" pitchFamily="50" charset="-128"/>
              <a:ea typeface="ＭＳ Ｐゴシック" panose="020B0600070205080204" pitchFamily="50" charset="-128"/>
            </a:rPr>
            <a:t>332</a:t>
          </a:r>
          <a:r>
            <a:rPr kumimoji="1" lang="ja-JP" altLang="en-US" sz="1300">
              <a:latin typeface="ＭＳ Ｐゴシック" panose="020B0600070205080204" pitchFamily="50" charset="-128"/>
              <a:ea typeface="ＭＳ Ｐゴシック" panose="020B0600070205080204" pitchFamily="50" charset="-128"/>
            </a:rPr>
            <a:t>百万円上回っていたことから公債費は減少したが、経常一般財源の減少により経常収支比率の公債費分は前年度と同水準であった。</a:t>
          </a:r>
        </a:p>
        <a:p>
          <a:r>
            <a:rPr kumimoji="1" lang="ja-JP" altLang="en-US" sz="1300">
              <a:latin typeface="ＭＳ Ｐゴシック" panose="020B0600070205080204" pitchFamily="50" charset="-128"/>
              <a:ea typeface="ＭＳ Ｐゴシック" panose="020B0600070205080204" pitchFamily="50" charset="-128"/>
            </a:rPr>
            <a:t>　地方債の新規発行の抑制により、前年度から引き続き類似団体平均より低い数値を維持することができており、今後も地方債の適切な活用に努め、公債費の削減を図る。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80</xdr:row>
      <xdr:rowOff>149861</xdr:rowOff>
    </xdr:to>
    <xdr:cxnSp macro="">
      <xdr:nvCxnSpPr>
        <xdr:cNvPr id="368" name="直線コネクタ 367"/>
        <xdr:cNvCxnSpPr/>
      </xdr:nvCxnSpPr>
      <xdr:spPr>
        <a:xfrm flipV="1">
          <a:off x="4826000" y="123952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0" name="直線コネクタ 36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71" name="公債費最大値テキスト"/>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72" name="直線コネクタ 371"/>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76</xdr:row>
      <xdr:rowOff>88900</xdr:rowOff>
    </xdr:to>
    <xdr:cxnSp macro="">
      <xdr:nvCxnSpPr>
        <xdr:cNvPr id="373" name="直線コネクタ 372"/>
        <xdr:cNvCxnSpPr/>
      </xdr:nvCxnSpPr>
      <xdr:spPr>
        <a:xfrm>
          <a:off x="3987800" y="1311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170197</xdr:rowOff>
    </xdr:from>
    <xdr:ext cx="762000" cy="259045"/>
    <xdr:sp macro="" textlink="">
      <xdr:nvSpPr>
        <xdr:cNvPr id="374" name="公債費平均値テキスト"/>
        <xdr:cNvSpPr txBox="1"/>
      </xdr:nvSpPr>
      <xdr:spPr>
        <a:xfrm>
          <a:off x="4914900" y="1320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5" name="フローチャート: 判断 374"/>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187325</xdr:colOff>
      <xdr:row>77</xdr:row>
      <xdr:rowOff>39370</xdr:rowOff>
    </xdr:to>
    <xdr:cxnSp macro="">
      <xdr:nvCxnSpPr>
        <xdr:cNvPr id="376" name="直線コネクタ 375"/>
        <xdr:cNvCxnSpPr/>
      </xdr:nvCxnSpPr>
      <xdr:spPr>
        <a:xfrm flipV="1">
          <a:off x="3098800" y="131191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7" name="フローチャート: 判断 376"/>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8" name="テキスト ボックス 377"/>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39370</xdr:rowOff>
    </xdr:from>
    <xdr:to>
      <xdr:col>15</xdr:col>
      <xdr:colOff>98425</xdr:colOff>
      <xdr:row>77</xdr:row>
      <xdr:rowOff>100330</xdr:rowOff>
    </xdr:to>
    <xdr:cxnSp macro="">
      <xdr:nvCxnSpPr>
        <xdr:cNvPr id="379" name="直線コネクタ 378"/>
        <xdr:cNvCxnSpPr/>
      </xdr:nvCxnSpPr>
      <xdr:spPr>
        <a:xfrm flipV="1">
          <a:off x="2209800" y="13241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49530</xdr:rowOff>
    </xdr:from>
    <xdr:to>
      <xdr:col>15</xdr:col>
      <xdr:colOff>149225</xdr:colOff>
      <xdr:row>77</xdr:row>
      <xdr:rowOff>151130</xdr:rowOff>
    </xdr:to>
    <xdr:sp macro="" textlink="">
      <xdr:nvSpPr>
        <xdr:cNvPr id="380" name="フローチャート: 判断 379"/>
        <xdr:cNvSpPr/>
      </xdr:nvSpPr>
      <xdr:spPr>
        <a:xfrm>
          <a:off x="3048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135907</xdr:rowOff>
    </xdr:from>
    <xdr:ext cx="762000" cy="259045"/>
    <xdr:sp macro="" textlink="">
      <xdr:nvSpPr>
        <xdr:cNvPr id="381" name="テキスト ボックス 380"/>
        <xdr:cNvSpPr txBox="1"/>
      </xdr:nvSpPr>
      <xdr:spPr>
        <a:xfrm>
          <a:off x="2717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100330</xdr:rowOff>
    </xdr:from>
    <xdr:to>
      <xdr:col>11</xdr:col>
      <xdr:colOff>9525</xdr:colOff>
      <xdr:row>78</xdr:row>
      <xdr:rowOff>12700</xdr:rowOff>
    </xdr:to>
    <xdr:cxnSp macro="">
      <xdr:nvCxnSpPr>
        <xdr:cNvPr id="382" name="直線コネクタ 381"/>
        <xdr:cNvCxnSpPr/>
      </xdr:nvCxnSpPr>
      <xdr:spPr>
        <a:xfrm flipV="1">
          <a:off x="1320800" y="13301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3" name="フローチャート: 判断 382"/>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84" name="テキスト ボックス 383"/>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5" name="フローチャート: 判断 384"/>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6" name="テキスト ボックス 385"/>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92" name="楕円 391"/>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93" name="公債費該当値テキスト"/>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94" name="楕円 393"/>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95" name="テキスト ボックス 394"/>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160020</xdr:rowOff>
    </xdr:from>
    <xdr:to>
      <xdr:col>15</xdr:col>
      <xdr:colOff>149225</xdr:colOff>
      <xdr:row>77</xdr:row>
      <xdr:rowOff>90170</xdr:rowOff>
    </xdr:to>
    <xdr:sp macro="" textlink="">
      <xdr:nvSpPr>
        <xdr:cNvPr id="396" name="楕円 395"/>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100347</xdr:rowOff>
    </xdr:from>
    <xdr:ext cx="762000" cy="259045"/>
    <xdr:sp macro="" textlink="">
      <xdr:nvSpPr>
        <xdr:cNvPr id="397" name="テキスト ボックス 396"/>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49530</xdr:rowOff>
    </xdr:from>
    <xdr:to>
      <xdr:col>11</xdr:col>
      <xdr:colOff>60325</xdr:colOff>
      <xdr:row>77</xdr:row>
      <xdr:rowOff>151130</xdr:rowOff>
    </xdr:to>
    <xdr:sp macro="" textlink="">
      <xdr:nvSpPr>
        <xdr:cNvPr id="398" name="楕円 397"/>
        <xdr:cNvSpPr/>
      </xdr:nvSpPr>
      <xdr:spPr>
        <a:xfrm>
          <a:off x="2159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135907</xdr:rowOff>
    </xdr:from>
    <xdr:ext cx="762000" cy="259045"/>
    <xdr:sp macro="" textlink="">
      <xdr:nvSpPr>
        <xdr:cNvPr id="399" name="テキスト ボックス 398"/>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400" name="楕円 399"/>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401" name="テキスト ボックス 400"/>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令和４年度は前年度に比べ決算額は減少したが、経常一般財源が減少したため、前年度と比較して</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人件費と公債費は抑えられているが、一方で扶助費と補助費等が類似団体平均を大きく上回っており、全体としては平均をわずかに上回っている状況である。今後も引き続き、経常経費の削減を図り、財政構造の弾力性の維持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80</xdr:row>
      <xdr:rowOff>131572</xdr:rowOff>
    </xdr:to>
    <xdr:cxnSp macro="">
      <xdr:nvCxnSpPr>
        <xdr:cNvPr id="427" name="直線コネクタ 426"/>
        <xdr:cNvCxnSpPr/>
      </xdr:nvCxnSpPr>
      <xdr:spPr>
        <a:xfrm flipV="1">
          <a:off x="16510000" y="128097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28" name="公債費以外最小値テキスト"/>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29" name="直線コネクタ 428"/>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30" name="公債費以外最大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31" name="直線コネクタ 430"/>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21844</xdr:rowOff>
    </xdr:from>
    <xdr:to>
      <xdr:col>82</xdr:col>
      <xdr:colOff>107950</xdr:colOff>
      <xdr:row>77</xdr:row>
      <xdr:rowOff>101854</xdr:rowOff>
    </xdr:to>
    <xdr:cxnSp macro="">
      <xdr:nvCxnSpPr>
        <xdr:cNvPr id="432" name="直線コネクタ 431"/>
        <xdr:cNvCxnSpPr/>
      </xdr:nvCxnSpPr>
      <xdr:spPr>
        <a:xfrm>
          <a:off x="15671800" y="13052044"/>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40149</xdr:rowOff>
    </xdr:from>
    <xdr:ext cx="762000" cy="259045"/>
    <xdr:sp macro="" textlink="">
      <xdr:nvSpPr>
        <xdr:cNvPr id="433" name="公債費以外平均値テキスト"/>
        <xdr:cNvSpPr txBox="1"/>
      </xdr:nvSpPr>
      <xdr:spPr>
        <a:xfrm>
          <a:off x="16598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4" name="フローチャート: 判断 433"/>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21844</xdr:rowOff>
    </xdr:from>
    <xdr:to>
      <xdr:col>78</xdr:col>
      <xdr:colOff>69850</xdr:colOff>
      <xdr:row>77</xdr:row>
      <xdr:rowOff>33274</xdr:rowOff>
    </xdr:to>
    <xdr:cxnSp macro="">
      <xdr:nvCxnSpPr>
        <xdr:cNvPr id="435" name="直線コネクタ 434"/>
        <xdr:cNvCxnSpPr/>
      </xdr:nvCxnSpPr>
      <xdr:spPr>
        <a:xfrm flipV="1">
          <a:off x="14782800" y="1305204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6" name="フローチャート: 判断 435"/>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130573</xdr:rowOff>
    </xdr:from>
    <xdr:ext cx="736600" cy="259045"/>
    <xdr:sp macro="" textlink="">
      <xdr:nvSpPr>
        <xdr:cNvPr id="437" name="テキスト ボックス 436"/>
        <xdr:cNvSpPr txBox="1"/>
      </xdr:nvSpPr>
      <xdr:spPr>
        <a:xfrm>
          <a:off x="15290800" y="1316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77</xdr:row>
      <xdr:rowOff>33274</xdr:rowOff>
    </xdr:to>
    <xdr:cxnSp macro="">
      <xdr:nvCxnSpPr>
        <xdr:cNvPr id="438" name="直線コネクタ 437"/>
        <xdr:cNvCxnSpPr/>
      </xdr:nvCxnSpPr>
      <xdr:spPr>
        <a:xfrm>
          <a:off x="13893800" y="1311148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64770</xdr:rowOff>
    </xdr:from>
    <xdr:to>
      <xdr:col>74</xdr:col>
      <xdr:colOff>31750</xdr:colOff>
      <xdr:row>77</xdr:row>
      <xdr:rowOff>166370</xdr:rowOff>
    </xdr:to>
    <xdr:sp macro="" textlink="">
      <xdr:nvSpPr>
        <xdr:cNvPr id="439" name="フローチャート: 判断 438"/>
        <xdr:cNvSpPr/>
      </xdr:nvSpPr>
      <xdr:spPr>
        <a:xfrm>
          <a:off x="14732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40" name="テキスト ボックス 439"/>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110998</xdr:rowOff>
    </xdr:from>
    <xdr:to>
      <xdr:col>69</xdr:col>
      <xdr:colOff>92075</xdr:colOff>
      <xdr:row>76</xdr:row>
      <xdr:rowOff>81280</xdr:rowOff>
    </xdr:to>
    <xdr:cxnSp macro="">
      <xdr:nvCxnSpPr>
        <xdr:cNvPr id="441" name="直線コネクタ 440"/>
        <xdr:cNvCxnSpPr/>
      </xdr:nvCxnSpPr>
      <xdr:spPr>
        <a:xfrm>
          <a:off x="13004800" y="1296974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42" name="フローチャート: 判断 441"/>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43" name="テキスト ボックス 442"/>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4" name="フローチャート: 判断 443"/>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45" name="テキスト ボックス 444"/>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51054</xdr:rowOff>
    </xdr:from>
    <xdr:to>
      <xdr:col>82</xdr:col>
      <xdr:colOff>158750</xdr:colOff>
      <xdr:row>77</xdr:row>
      <xdr:rowOff>152654</xdr:rowOff>
    </xdr:to>
    <xdr:sp macro="" textlink="">
      <xdr:nvSpPr>
        <xdr:cNvPr id="451" name="楕円 450"/>
        <xdr:cNvSpPr/>
      </xdr:nvSpPr>
      <xdr:spPr>
        <a:xfrm>
          <a:off x="16459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23131</xdr:rowOff>
    </xdr:from>
    <xdr:ext cx="762000" cy="259045"/>
    <xdr:sp macro="" textlink="">
      <xdr:nvSpPr>
        <xdr:cNvPr id="452" name="公債費以外該当値テキスト"/>
        <xdr:cNvSpPr txBox="1"/>
      </xdr:nvSpPr>
      <xdr:spPr>
        <a:xfrm>
          <a:off x="16598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142494</xdr:rowOff>
    </xdr:from>
    <xdr:to>
      <xdr:col>78</xdr:col>
      <xdr:colOff>120650</xdr:colOff>
      <xdr:row>76</xdr:row>
      <xdr:rowOff>72644</xdr:rowOff>
    </xdr:to>
    <xdr:sp macro="" textlink="">
      <xdr:nvSpPr>
        <xdr:cNvPr id="453" name="楕円 452"/>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82821</xdr:rowOff>
    </xdr:from>
    <xdr:ext cx="736600" cy="259045"/>
    <xdr:sp macro="" textlink="">
      <xdr:nvSpPr>
        <xdr:cNvPr id="454" name="テキスト ボックス 453"/>
        <xdr:cNvSpPr txBox="1"/>
      </xdr:nvSpPr>
      <xdr:spPr>
        <a:xfrm>
          <a:off x="15290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55" name="楕円 454"/>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56" name="テキスト ボックス 455"/>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57" name="楕円 456"/>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58" name="テキスト ボックス 457"/>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59" name="楕円 458"/>
        <xdr:cNvSpPr/>
      </xdr:nvSpPr>
      <xdr:spPr>
        <a:xfrm>
          <a:off x="12954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60" name="テキスト ボックス 459"/>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静岡県藤枝市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18</xdr:row>
      <xdr:rowOff>143764</xdr:rowOff>
    </xdr:to>
    <xdr:cxnSp macro="">
      <xdr:nvCxnSpPr>
        <xdr:cNvPr id="45" name="直線コネクタ 44"/>
        <xdr:cNvCxnSpPr/>
      </xdr:nvCxnSpPr>
      <xdr:spPr bwMode="auto">
        <a:xfrm flipV="1">
          <a:off x="5651500" y="2220405"/>
          <a:ext cx="0" cy="10570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115841</xdr:rowOff>
    </xdr:from>
    <xdr:ext cx="762000" cy="259045"/>
    <xdr:sp macro="" textlink="">
      <xdr:nvSpPr>
        <xdr:cNvPr id="46" name="人口1人当たり決算額の推移最小値テキスト130"/>
        <xdr:cNvSpPr txBox="1"/>
      </xdr:nvSpPr>
      <xdr:spPr>
        <a:xfrm>
          <a:off x="5740400" y="324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143764</xdr:rowOff>
    </xdr:from>
    <xdr:to>
      <xdr:col>30</xdr:col>
      <xdr:colOff>25400</xdr:colOff>
      <xdr:row>18</xdr:row>
      <xdr:rowOff>143764</xdr:rowOff>
    </xdr:to>
    <xdr:cxnSp macro="">
      <xdr:nvCxnSpPr>
        <xdr:cNvPr id="47" name="直線コネクタ 46"/>
        <xdr:cNvCxnSpPr/>
      </xdr:nvCxnSpPr>
      <xdr:spPr bwMode="auto">
        <a:xfrm>
          <a:off x="5562600" y="32774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99358</xdr:rowOff>
    </xdr:from>
    <xdr:to>
      <xdr:col>29</xdr:col>
      <xdr:colOff>127000</xdr:colOff>
      <xdr:row>17</xdr:row>
      <xdr:rowOff>123247</xdr:rowOff>
    </xdr:to>
    <xdr:cxnSp macro="">
      <xdr:nvCxnSpPr>
        <xdr:cNvPr id="50" name="直線コネクタ 49"/>
        <xdr:cNvCxnSpPr/>
      </xdr:nvCxnSpPr>
      <xdr:spPr bwMode="auto">
        <a:xfrm flipV="1">
          <a:off x="5003800" y="3061633"/>
          <a:ext cx="647700" cy="23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110158</xdr:rowOff>
    </xdr:from>
    <xdr:ext cx="762000" cy="259045"/>
    <xdr:sp macro="" textlink="">
      <xdr:nvSpPr>
        <xdr:cNvPr id="51" name="人口1人当たり決算額の推移平均値テキスト130"/>
        <xdr:cNvSpPr txBox="1"/>
      </xdr:nvSpPr>
      <xdr:spPr>
        <a:xfrm>
          <a:off x="5740400" y="272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93631</xdr:rowOff>
    </xdr:from>
    <xdr:to>
      <xdr:col>29</xdr:col>
      <xdr:colOff>177800</xdr:colOff>
      <xdr:row>17</xdr:row>
      <xdr:rowOff>23781</xdr:rowOff>
    </xdr:to>
    <xdr:sp macro="" textlink="">
      <xdr:nvSpPr>
        <xdr:cNvPr id="52" name="フローチャート: 判断 51"/>
        <xdr:cNvSpPr/>
      </xdr:nvSpPr>
      <xdr:spPr bwMode="auto">
        <a:xfrm>
          <a:off x="5600700" y="2884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123247</xdr:rowOff>
    </xdr:from>
    <xdr:to>
      <xdr:col>26</xdr:col>
      <xdr:colOff>50800</xdr:colOff>
      <xdr:row>17</xdr:row>
      <xdr:rowOff>161404</xdr:rowOff>
    </xdr:to>
    <xdr:cxnSp macro="">
      <xdr:nvCxnSpPr>
        <xdr:cNvPr id="53" name="直線コネクタ 52"/>
        <xdr:cNvCxnSpPr/>
      </xdr:nvCxnSpPr>
      <xdr:spPr bwMode="auto">
        <a:xfrm flipV="1">
          <a:off x="4305300" y="3085522"/>
          <a:ext cx="698500" cy="38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103156</xdr:rowOff>
    </xdr:from>
    <xdr:to>
      <xdr:col>26</xdr:col>
      <xdr:colOff>101600</xdr:colOff>
      <xdr:row>17</xdr:row>
      <xdr:rowOff>33306</xdr:rowOff>
    </xdr:to>
    <xdr:sp macro="" textlink="">
      <xdr:nvSpPr>
        <xdr:cNvPr id="54" name="フローチャート: 判断 53"/>
        <xdr:cNvSpPr/>
      </xdr:nvSpPr>
      <xdr:spPr bwMode="auto">
        <a:xfrm>
          <a:off x="49530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43483</xdr:rowOff>
    </xdr:from>
    <xdr:ext cx="736600" cy="259045"/>
    <xdr:sp macro="" textlink="">
      <xdr:nvSpPr>
        <xdr:cNvPr id="55" name="テキスト ボックス 54"/>
        <xdr:cNvSpPr txBox="1"/>
      </xdr:nvSpPr>
      <xdr:spPr>
        <a:xfrm>
          <a:off x="4622800" y="2662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161404</xdr:rowOff>
    </xdr:from>
    <xdr:to>
      <xdr:col>22</xdr:col>
      <xdr:colOff>114300</xdr:colOff>
      <xdr:row>18</xdr:row>
      <xdr:rowOff>33503</xdr:rowOff>
    </xdr:to>
    <xdr:cxnSp macro="">
      <xdr:nvCxnSpPr>
        <xdr:cNvPr id="56" name="直線コネクタ 55"/>
        <xdr:cNvCxnSpPr/>
      </xdr:nvCxnSpPr>
      <xdr:spPr bwMode="auto">
        <a:xfrm flipV="1">
          <a:off x="3606800" y="3123679"/>
          <a:ext cx="698500" cy="43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163906</xdr:rowOff>
    </xdr:from>
    <xdr:to>
      <xdr:col>22</xdr:col>
      <xdr:colOff>165100</xdr:colOff>
      <xdr:row>17</xdr:row>
      <xdr:rowOff>94056</xdr:rowOff>
    </xdr:to>
    <xdr:sp macro="" textlink="">
      <xdr:nvSpPr>
        <xdr:cNvPr id="57" name="フローチャート: 判断 56"/>
        <xdr:cNvSpPr/>
      </xdr:nvSpPr>
      <xdr:spPr bwMode="auto">
        <a:xfrm>
          <a:off x="42545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104233</xdr:rowOff>
    </xdr:from>
    <xdr:ext cx="762000" cy="259045"/>
    <xdr:sp macro="" textlink="">
      <xdr:nvSpPr>
        <xdr:cNvPr id="58" name="テキスト ボックス 57"/>
        <xdr:cNvSpPr txBox="1"/>
      </xdr:nvSpPr>
      <xdr:spPr>
        <a:xfrm>
          <a:off x="3924300" y="272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33503</xdr:rowOff>
    </xdr:from>
    <xdr:to>
      <xdr:col>18</xdr:col>
      <xdr:colOff>177800</xdr:colOff>
      <xdr:row>18</xdr:row>
      <xdr:rowOff>50476</xdr:rowOff>
    </xdr:to>
    <xdr:cxnSp macro="">
      <xdr:nvCxnSpPr>
        <xdr:cNvPr id="59" name="直線コネクタ 58"/>
        <xdr:cNvCxnSpPr/>
      </xdr:nvCxnSpPr>
      <xdr:spPr bwMode="auto">
        <a:xfrm flipV="1">
          <a:off x="2908300" y="3167228"/>
          <a:ext cx="698500" cy="16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13564</xdr:rowOff>
    </xdr:from>
    <xdr:to>
      <xdr:col>19</xdr:col>
      <xdr:colOff>38100</xdr:colOff>
      <xdr:row>17</xdr:row>
      <xdr:rowOff>115164</xdr:rowOff>
    </xdr:to>
    <xdr:sp macro="" textlink="">
      <xdr:nvSpPr>
        <xdr:cNvPr id="60" name="フローチャート: 判断 59"/>
        <xdr:cNvSpPr/>
      </xdr:nvSpPr>
      <xdr:spPr bwMode="auto">
        <a:xfrm>
          <a:off x="35560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125341</xdr:rowOff>
    </xdr:from>
    <xdr:ext cx="762000" cy="259045"/>
    <xdr:sp macro="" textlink="">
      <xdr:nvSpPr>
        <xdr:cNvPr id="61" name="テキスト ボックス 60"/>
        <xdr:cNvSpPr txBox="1"/>
      </xdr:nvSpPr>
      <xdr:spPr>
        <a:xfrm>
          <a:off x="3225800" y="274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52940</xdr:rowOff>
    </xdr:from>
    <xdr:to>
      <xdr:col>15</xdr:col>
      <xdr:colOff>101600</xdr:colOff>
      <xdr:row>17</xdr:row>
      <xdr:rowOff>154540</xdr:rowOff>
    </xdr:to>
    <xdr:sp macro="" textlink="">
      <xdr:nvSpPr>
        <xdr:cNvPr id="62" name="フローチャート: 判断 61"/>
        <xdr:cNvSpPr/>
      </xdr:nvSpPr>
      <xdr:spPr bwMode="auto">
        <a:xfrm>
          <a:off x="28575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164717</xdr:rowOff>
    </xdr:from>
    <xdr:ext cx="762000" cy="259045"/>
    <xdr:sp macro="" textlink="">
      <xdr:nvSpPr>
        <xdr:cNvPr id="63" name="テキスト ボックス 62"/>
        <xdr:cNvSpPr txBox="1"/>
      </xdr:nvSpPr>
      <xdr:spPr>
        <a:xfrm>
          <a:off x="2527300" y="278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48558</xdr:rowOff>
    </xdr:from>
    <xdr:to>
      <xdr:col>29</xdr:col>
      <xdr:colOff>177800</xdr:colOff>
      <xdr:row>17</xdr:row>
      <xdr:rowOff>150158</xdr:rowOff>
    </xdr:to>
    <xdr:sp macro="" textlink="">
      <xdr:nvSpPr>
        <xdr:cNvPr id="69" name="楕円 68"/>
        <xdr:cNvSpPr/>
      </xdr:nvSpPr>
      <xdr:spPr bwMode="auto">
        <a:xfrm>
          <a:off x="5600700" y="3010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20635</xdr:rowOff>
    </xdr:from>
    <xdr:ext cx="762000" cy="259045"/>
    <xdr:sp macro="" textlink="">
      <xdr:nvSpPr>
        <xdr:cNvPr id="70" name="人口1人当たり決算額の推移該当値テキスト130"/>
        <xdr:cNvSpPr txBox="1"/>
      </xdr:nvSpPr>
      <xdr:spPr>
        <a:xfrm>
          <a:off x="5740400" y="2982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72447</xdr:rowOff>
    </xdr:from>
    <xdr:to>
      <xdr:col>26</xdr:col>
      <xdr:colOff>101600</xdr:colOff>
      <xdr:row>18</xdr:row>
      <xdr:rowOff>2597</xdr:rowOff>
    </xdr:to>
    <xdr:sp macro="" textlink="">
      <xdr:nvSpPr>
        <xdr:cNvPr id="71" name="楕円 70"/>
        <xdr:cNvSpPr/>
      </xdr:nvSpPr>
      <xdr:spPr bwMode="auto">
        <a:xfrm>
          <a:off x="4953000" y="3034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158824</xdr:rowOff>
    </xdr:from>
    <xdr:ext cx="736600" cy="259045"/>
    <xdr:sp macro="" textlink="">
      <xdr:nvSpPr>
        <xdr:cNvPr id="72" name="テキスト ボックス 71"/>
        <xdr:cNvSpPr txBox="1"/>
      </xdr:nvSpPr>
      <xdr:spPr>
        <a:xfrm>
          <a:off x="4622800" y="3121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110604</xdr:rowOff>
    </xdr:from>
    <xdr:to>
      <xdr:col>22</xdr:col>
      <xdr:colOff>165100</xdr:colOff>
      <xdr:row>18</xdr:row>
      <xdr:rowOff>40754</xdr:rowOff>
    </xdr:to>
    <xdr:sp macro="" textlink="">
      <xdr:nvSpPr>
        <xdr:cNvPr id="73" name="楕円 72"/>
        <xdr:cNvSpPr/>
      </xdr:nvSpPr>
      <xdr:spPr bwMode="auto">
        <a:xfrm>
          <a:off x="4254500" y="3072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25531</xdr:rowOff>
    </xdr:from>
    <xdr:ext cx="762000" cy="259045"/>
    <xdr:sp macro="" textlink="">
      <xdr:nvSpPr>
        <xdr:cNvPr id="74" name="テキスト ボックス 73"/>
        <xdr:cNvSpPr txBox="1"/>
      </xdr:nvSpPr>
      <xdr:spPr>
        <a:xfrm>
          <a:off x="3924300" y="31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154153</xdr:rowOff>
    </xdr:from>
    <xdr:to>
      <xdr:col>19</xdr:col>
      <xdr:colOff>38100</xdr:colOff>
      <xdr:row>18</xdr:row>
      <xdr:rowOff>84303</xdr:rowOff>
    </xdr:to>
    <xdr:sp macro="" textlink="">
      <xdr:nvSpPr>
        <xdr:cNvPr id="75" name="楕円 74"/>
        <xdr:cNvSpPr/>
      </xdr:nvSpPr>
      <xdr:spPr bwMode="auto">
        <a:xfrm>
          <a:off x="3556000" y="3116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69080</xdr:rowOff>
    </xdr:from>
    <xdr:ext cx="762000" cy="259045"/>
    <xdr:sp macro="" textlink="">
      <xdr:nvSpPr>
        <xdr:cNvPr id="76" name="テキスト ボックス 75"/>
        <xdr:cNvSpPr txBox="1"/>
      </xdr:nvSpPr>
      <xdr:spPr>
        <a:xfrm>
          <a:off x="3225800" y="320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171126</xdr:rowOff>
    </xdr:from>
    <xdr:to>
      <xdr:col>15</xdr:col>
      <xdr:colOff>101600</xdr:colOff>
      <xdr:row>18</xdr:row>
      <xdr:rowOff>101276</xdr:rowOff>
    </xdr:to>
    <xdr:sp macro="" textlink="">
      <xdr:nvSpPr>
        <xdr:cNvPr id="77" name="楕円 76"/>
        <xdr:cNvSpPr/>
      </xdr:nvSpPr>
      <xdr:spPr bwMode="auto">
        <a:xfrm>
          <a:off x="2857500" y="3133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86053</xdr:rowOff>
    </xdr:from>
    <xdr:ext cx="762000" cy="259045"/>
    <xdr:sp macro="" textlink="">
      <xdr:nvSpPr>
        <xdr:cNvPr id="78" name="テキスト ボックス 77"/>
        <xdr:cNvSpPr txBox="1"/>
      </xdr:nvSpPr>
      <xdr:spPr>
        <a:xfrm>
          <a:off x="2527300" y="321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55677</xdr:rowOff>
    </xdr:from>
    <xdr:to>
      <xdr:col>29</xdr:col>
      <xdr:colOff>127000</xdr:colOff>
      <xdr:row>37</xdr:row>
      <xdr:rowOff>342021</xdr:rowOff>
    </xdr:to>
    <xdr:cxnSp macro="">
      <xdr:nvCxnSpPr>
        <xdr:cNvPr id="105" name="直線コネクタ 104"/>
        <xdr:cNvCxnSpPr/>
      </xdr:nvCxnSpPr>
      <xdr:spPr bwMode="auto">
        <a:xfrm flipV="1">
          <a:off x="5651500" y="6323127"/>
          <a:ext cx="0" cy="11435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314098</xdr:rowOff>
    </xdr:from>
    <xdr:ext cx="762000" cy="259045"/>
    <xdr:sp macro="" textlink="">
      <xdr:nvSpPr>
        <xdr:cNvPr id="106" name="人口1人当たり決算額の推移最小値テキスト445"/>
        <xdr:cNvSpPr txBox="1"/>
      </xdr:nvSpPr>
      <xdr:spPr>
        <a:xfrm>
          <a:off x="5740400" y="743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342021</xdr:rowOff>
    </xdr:from>
    <xdr:to>
      <xdr:col>30</xdr:col>
      <xdr:colOff>25400</xdr:colOff>
      <xdr:row>37</xdr:row>
      <xdr:rowOff>342021</xdr:rowOff>
    </xdr:to>
    <xdr:cxnSp macro="">
      <xdr:nvCxnSpPr>
        <xdr:cNvPr id="107" name="直線コネクタ 106"/>
        <xdr:cNvCxnSpPr/>
      </xdr:nvCxnSpPr>
      <xdr:spPr bwMode="auto">
        <a:xfrm>
          <a:off x="5562600" y="7466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142054</xdr:rowOff>
    </xdr:from>
    <xdr:ext cx="762000" cy="259045"/>
    <xdr:sp macro="" textlink="">
      <xdr:nvSpPr>
        <xdr:cNvPr id="108" name="人口1人当たり決算額の推移最大値テキスト445"/>
        <xdr:cNvSpPr txBox="1"/>
      </xdr:nvSpPr>
      <xdr:spPr>
        <a:xfrm>
          <a:off x="5740400" y="606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55677</xdr:rowOff>
    </xdr:from>
    <xdr:to>
      <xdr:col>30</xdr:col>
      <xdr:colOff>25400</xdr:colOff>
      <xdr:row>34</xdr:row>
      <xdr:rowOff>55677</xdr:rowOff>
    </xdr:to>
    <xdr:cxnSp macro="">
      <xdr:nvCxnSpPr>
        <xdr:cNvPr id="109" name="直線コネクタ 108"/>
        <xdr:cNvCxnSpPr/>
      </xdr:nvCxnSpPr>
      <xdr:spPr bwMode="auto">
        <a:xfrm>
          <a:off x="5562600" y="6323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72639</xdr:rowOff>
    </xdr:from>
    <xdr:to>
      <xdr:col>29</xdr:col>
      <xdr:colOff>127000</xdr:colOff>
      <xdr:row>36</xdr:row>
      <xdr:rowOff>141356</xdr:rowOff>
    </xdr:to>
    <xdr:cxnSp macro="">
      <xdr:nvCxnSpPr>
        <xdr:cNvPr id="110" name="直線コネクタ 109"/>
        <xdr:cNvCxnSpPr/>
      </xdr:nvCxnSpPr>
      <xdr:spPr bwMode="auto">
        <a:xfrm>
          <a:off x="5003800" y="7025889"/>
          <a:ext cx="647700" cy="68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158335</xdr:rowOff>
    </xdr:from>
    <xdr:ext cx="762000" cy="259045"/>
    <xdr:sp macro="" textlink="">
      <xdr:nvSpPr>
        <xdr:cNvPr id="111" name="人口1人当たり決算額の推移平均値テキスト445"/>
        <xdr:cNvSpPr txBox="1"/>
      </xdr:nvSpPr>
      <xdr:spPr>
        <a:xfrm>
          <a:off x="5740400" y="676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313258</xdr:rowOff>
    </xdr:from>
    <xdr:to>
      <xdr:col>29</xdr:col>
      <xdr:colOff>177800</xdr:colOff>
      <xdr:row>36</xdr:row>
      <xdr:rowOff>71958</xdr:rowOff>
    </xdr:to>
    <xdr:sp macro="" textlink="">
      <xdr:nvSpPr>
        <xdr:cNvPr id="112" name="フローチャート: 判断 111"/>
        <xdr:cNvSpPr/>
      </xdr:nvSpPr>
      <xdr:spPr bwMode="auto">
        <a:xfrm>
          <a:off x="56007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341655</xdr:rowOff>
    </xdr:from>
    <xdr:to>
      <xdr:col>26</xdr:col>
      <xdr:colOff>50800</xdr:colOff>
      <xdr:row>36</xdr:row>
      <xdr:rowOff>72639</xdr:rowOff>
    </xdr:to>
    <xdr:cxnSp macro="">
      <xdr:nvCxnSpPr>
        <xdr:cNvPr id="113" name="直線コネクタ 112"/>
        <xdr:cNvCxnSpPr/>
      </xdr:nvCxnSpPr>
      <xdr:spPr bwMode="auto">
        <a:xfrm>
          <a:off x="4305300" y="6952005"/>
          <a:ext cx="698500" cy="73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327751</xdr:rowOff>
    </xdr:from>
    <xdr:to>
      <xdr:col>26</xdr:col>
      <xdr:colOff>101600</xdr:colOff>
      <xdr:row>36</xdr:row>
      <xdr:rowOff>86451</xdr:rowOff>
    </xdr:to>
    <xdr:sp macro="" textlink="">
      <xdr:nvSpPr>
        <xdr:cNvPr id="114" name="フローチャート: 判断 113"/>
        <xdr:cNvSpPr/>
      </xdr:nvSpPr>
      <xdr:spPr bwMode="auto">
        <a:xfrm>
          <a:off x="49530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96628</xdr:rowOff>
    </xdr:from>
    <xdr:ext cx="736600" cy="259045"/>
    <xdr:sp macro="" textlink="">
      <xdr:nvSpPr>
        <xdr:cNvPr id="115" name="テキスト ボックス 114"/>
        <xdr:cNvSpPr txBox="1"/>
      </xdr:nvSpPr>
      <xdr:spPr>
        <a:xfrm>
          <a:off x="4622800" y="6706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276641</xdr:rowOff>
    </xdr:from>
    <xdr:to>
      <xdr:col>22</xdr:col>
      <xdr:colOff>114300</xdr:colOff>
      <xdr:row>35</xdr:row>
      <xdr:rowOff>341655</xdr:rowOff>
    </xdr:to>
    <xdr:cxnSp macro="">
      <xdr:nvCxnSpPr>
        <xdr:cNvPr id="116" name="直線コネクタ 115"/>
        <xdr:cNvCxnSpPr/>
      </xdr:nvCxnSpPr>
      <xdr:spPr bwMode="auto">
        <a:xfrm>
          <a:off x="3606800" y="6886991"/>
          <a:ext cx="698500" cy="65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17450</xdr:rowOff>
    </xdr:from>
    <xdr:to>
      <xdr:col>22</xdr:col>
      <xdr:colOff>165100</xdr:colOff>
      <xdr:row>36</xdr:row>
      <xdr:rowOff>119050</xdr:rowOff>
    </xdr:to>
    <xdr:sp macro="" textlink="">
      <xdr:nvSpPr>
        <xdr:cNvPr id="117" name="フローチャート: 判断 116"/>
        <xdr:cNvSpPr/>
      </xdr:nvSpPr>
      <xdr:spPr bwMode="auto">
        <a:xfrm>
          <a:off x="42545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103827</xdr:rowOff>
    </xdr:from>
    <xdr:ext cx="762000" cy="259045"/>
    <xdr:sp macro="" textlink="">
      <xdr:nvSpPr>
        <xdr:cNvPr id="118" name="テキスト ボックス 117"/>
        <xdr:cNvSpPr txBox="1"/>
      </xdr:nvSpPr>
      <xdr:spPr>
        <a:xfrm>
          <a:off x="39243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177247</xdr:rowOff>
    </xdr:from>
    <xdr:to>
      <xdr:col>18</xdr:col>
      <xdr:colOff>177800</xdr:colOff>
      <xdr:row>35</xdr:row>
      <xdr:rowOff>276641</xdr:rowOff>
    </xdr:to>
    <xdr:cxnSp macro="">
      <xdr:nvCxnSpPr>
        <xdr:cNvPr id="119" name="直線コネクタ 118"/>
        <xdr:cNvCxnSpPr/>
      </xdr:nvCxnSpPr>
      <xdr:spPr bwMode="auto">
        <a:xfrm>
          <a:off x="2908300" y="6787597"/>
          <a:ext cx="698500" cy="99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27966</xdr:rowOff>
    </xdr:from>
    <xdr:to>
      <xdr:col>19</xdr:col>
      <xdr:colOff>38100</xdr:colOff>
      <xdr:row>36</xdr:row>
      <xdr:rowOff>129566</xdr:rowOff>
    </xdr:to>
    <xdr:sp macro="" textlink="">
      <xdr:nvSpPr>
        <xdr:cNvPr id="120" name="フローチャート: 判断 119"/>
        <xdr:cNvSpPr/>
      </xdr:nvSpPr>
      <xdr:spPr bwMode="auto">
        <a:xfrm>
          <a:off x="35560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114343</xdr:rowOff>
    </xdr:from>
    <xdr:ext cx="762000" cy="259045"/>
    <xdr:sp macro="" textlink="">
      <xdr:nvSpPr>
        <xdr:cNvPr id="121" name="テキスト ボックス 120"/>
        <xdr:cNvSpPr txBox="1"/>
      </xdr:nvSpPr>
      <xdr:spPr>
        <a:xfrm>
          <a:off x="32258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64953</xdr:rowOff>
    </xdr:from>
    <xdr:to>
      <xdr:col>15</xdr:col>
      <xdr:colOff>101600</xdr:colOff>
      <xdr:row>36</xdr:row>
      <xdr:rowOff>166553</xdr:rowOff>
    </xdr:to>
    <xdr:sp macro="" textlink="">
      <xdr:nvSpPr>
        <xdr:cNvPr id="122" name="フローチャート: 判断 121"/>
        <xdr:cNvSpPr/>
      </xdr:nvSpPr>
      <xdr:spPr bwMode="auto">
        <a:xfrm>
          <a:off x="28575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151330</xdr:rowOff>
    </xdr:from>
    <xdr:ext cx="762000" cy="259045"/>
    <xdr:sp macro="" textlink="">
      <xdr:nvSpPr>
        <xdr:cNvPr id="123" name="テキスト ボックス 122"/>
        <xdr:cNvSpPr txBox="1"/>
      </xdr:nvSpPr>
      <xdr:spPr>
        <a:xfrm>
          <a:off x="2527300" y="710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90556</xdr:rowOff>
    </xdr:from>
    <xdr:to>
      <xdr:col>29</xdr:col>
      <xdr:colOff>177800</xdr:colOff>
      <xdr:row>37</xdr:row>
      <xdr:rowOff>20706</xdr:rowOff>
    </xdr:to>
    <xdr:sp macro="" textlink="">
      <xdr:nvSpPr>
        <xdr:cNvPr id="129" name="楕円 128"/>
        <xdr:cNvSpPr/>
      </xdr:nvSpPr>
      <xdr:spPr bwMode="auto">
        <a:xfrm>
          <a:off x="5600700" y="7043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62633</xdr:rowOff>
    </xdr:from>
    <xdr:ext cx="762000" cy="259045"/>
    <xdr:sp macro="" textlink="">
      <xdr:nvSpPr>
        <xdr:cNvPr id="130" name="人口1人当たり決算額の推移該当値テキスト445"/>
        <xdr:cNvSpPr txBox="1"/>
      </xdr:nvSpPr>
      <xdr:spPr>
        <a:xfrm>
          <a:off x="5740400" y="701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21839</xdr:rowOff>
    </xdr:from>
    <xdr:to>
      <xdr:col>26</xdr:col>
      <xdr:colOff>101600</xdr:colOff>
      <xdr:row>36</xdr:row>
      <xdr:rowOff>123439</xdr:rowOff>
    </xdr:to>
    <xdr:sp macro="" textlink="">
      <xdr:nvSpPr>
        <xdr:cNvPr id="131" name="楕円 130"/>
        <xdr:cNvSpPr/>
      </xdr:nvSpPr>
      <xdr:spPr bwMode="auto">
        <a:xfrm>
          <a:off x="4953000" y="697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108216</xdr:rowOff>
    </xdr:from>
    <xdr:ext cx="736600" cy="259045"/>
    <xdr:sp macro="" textlink="">
      <xdr:nvSpPr>
        <xdr:cNvPr id="132" name="テキスト ボックス 131"/>
        <xdr:cNvSpPr txBox="1"/>
      </xdr:nvSpPr>
      <xdr:spPr>
        <a:xfrm>
          <a:off x="4622800" y="7061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290855</xdr:rowOff>
    </xdr:from>
    <xdr:to>
      <xdr:col>22</xdr:col>
      <xdr:colOff>165100</xdr:colOff>
      <xdr:row>36</xdr:row>
      <xdr:rowOff>49555</xdr:rowOff>
    </xdr:to>
    <xdr:sp macro="" textlink="">
      <xdr:nvSpPr>
        <xdr:cNvPr id="133" name="楕円 132"/>
        <xdr:cNvSpPr/>
      </xdr:nvSpPr>
      <xdr:spPr bwMode="auto">
        <a:xfrm>
          <a:off x="4254500" y="6901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59732</xdr:rowOff>
    </xdr:from>
    <xdr:ext cx="762000" cy="259045"/>
    <xdr:sp macro="" textlink="">
      <xdr:nvSpPr>
        <xdr:cNvPr id="134" name="テキスト ボックス 133"/>
        <xdr:cNvSpPr txBox="1"/>
      </xdr:nvSpPr>
      <xdr:spPr>
        <a:xfrm>
          <a:off x="3924300" y="667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225841</xdr:rowOff>
    </xdr:from>
    <xdr:to>
      <xdr:col>19</xdr:col>
      <xdr:colOff>38100</xdr:colOff>
      <xdr:row>35</xdr:row>
      <xdr:rowOff>327441</xdr:rowOff>
    </xdr:to>
    <xdr:sp macro="" textlink="">
      <xdr:nvSpPr>
        <xdr:cNvPr id="135" name="楕円 134"/>
        <xdr:cNvSpPr/>
      </xdr:nvSpPr>
      <xdr:spPr bwMode="auto">
        <a:xfrm>
          <a:off x="3556000" y="6836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337618</xdr:rowOff>
    </xdr:from>
    <xdr:ext cx="762000" cy="259045"/>
    <xdr:sp macro="" textlink="">
      <xdr:nvSpPr>
        <xdr:cNvPr id="136" name="テキスト ボックス 135"/>
        <xdr:cNvSpPr txBox="1"/>
      </xdr:nvSpPr>
      <xdr:spPr>
        <a:xfrm>
          <a:off x="3225800" y="6605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126447</xdr:rowOff>
    </xdr:from>
    <xdr:to>
      <xdr:col>15</xdr:col>
      <xdr:colOff>101600</xdr:colOff>
      <xdr:row>35</xdr:row>
      <xdr:rowOff>228047</xdr:rowOff>
    </xdr:to>
    <xdr:sp macro="" textlink="">
      <xdr:nvSpPr>
        <xdr:cNvPr id="137" name="楕円 136"/>
        <xdr:cNvSpPr/>
      </xdr:nvSpPr>
      <xdr:spPr bwMode="auto">
        <a:xfrm>
          <a:off x="2857500" y="6736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238224</xdr:rowOff>
    </xdr:from>
    <xdr:ext cx="762000" cy="259045"/>
    <xdr:sp macro="" textlink="">
      <xdr:nvSpPr>
        <xdr:cNvPr id="138" name="テキスト ボックス 137"/>
        <xdr:cNvSpPr txBox="1"/>
      </xdr:nvSpPr>
      <xdr:spPr>
        <a:xfrm>
          <a:off x="2527300" y="650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静岡県藤枝市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142,387
140,464
194.06
58,657,677
55,808,756
2,610,127
29,488,593
40,411,572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162429</xdr:rowOff>
    </xdr:from>
    <xdr:to>
      <xdr:col>24</xdr:col>
      <xdr:colOff>62865</xdr:colOff>
      <xdr:row>37</xdr:row>
      <xdr:rowOff>110047</xdr:rowOff>
    </xdr:to>
    <xdr:cxnSp macro="">
      <xdr:nvCxnSpPr>
        <xdr:cNvPr id="58" name="直線コネクタ 57"/>
        <xdr:cNvCxnSpPr/>
      </xdr:nvCxnSpPr>
      <xdr:spPr>
        <a:xfrm flipV="1">
          <a:off x="4633595" y="5134479"/>
          <a:ext cx="1270" cy="1319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113874</xdr:rowOff>
    </xdr:from>
    <xdr:ext cx="534377" cy="259045"/>
    <xdr:sp macro="" textlink="">
      <xdr:nvSpPr>
        <xdr:cNvPr id="59" name="人件費最小値テキスト"/>
        <xdr:cNvSpPr txBox="1"/>
      </xdr:nvSpPr>
      <xdr:spPr>
        <a:xfrm>
          <a:off x="4686300" y="645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110047</xdr:rowOff>
    </xdr:from>
    <xdr:to>
      <xdr:col>24</xdr:col>
      <xdr:colOff>152400</xdr:colOff>
      <xdr:row>37</xdr:row>
      <xdr:rowOff>110047</xdr:rowOff>
    </xdr:to>
    <xdr:cxnSp macro="">
      <xdr:nvCxnSpPr>
        <xdr:cNvPr id="60" name="直線コネクタ 59"/>
        <xdr:cNvCxnSpPr/>
      </xdr:nvCxnSpPr>
      <xdr:spPr>
        <a:xfrm>
          <a:off x="4546600" y="645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109106</xdr:rowOff>
    </xdr:from>
    <xdr:ext cx="534377" cy="259045"/>
    <xdr:sp macro="" textlink="">
      <xdr:nvSpPr>
        <xdr:cNvPr id="61" name="人件費最大値テキスト"/>
        <xdr:cNvSpPr txBox="1"/>
      </xdr:nvSpPr>
      <xdr:spPr>
        <a:xfrm>
          <a:off x="4686300" y="49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162429</xdr:rowOff>
    </xdr:from>
    <xdr:to>
      <xdr:col>24</xdr:col>
      <xdr:colOff>152400</xdr:colOff>
      <xdr:row>29</xdr:row>
      <xdr:rowOff>162429</xdr:rowOff>
    </xdr:to>
    <xdr:cxnSp macro="">
      <xdr:nvCxnSpPr>
        <xdr:cNvPr id="62" name="直線コネクタ 61"/>
        <xdr:cNvCxnSpPr/>
      </xdr:nvCxnSpPr>
      <xdr:spPr>
        <a:xfrm>
          <a:off x="4546600" y="5134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104822</xdr:rowOff>
    </xdr:from>
    <xdr:to>
      <xdr:col>24</xdr:col>
      <xdr:colOff>63500</xdr:colOff>
      <xdr:row>37</xdr:row>
      <xdr:rowOff>110047</xdr:rowOff>
    </xdr:to>
    <xdr:cxnSp macro="">
      <xdr:nvCxnSpPr>
        <xdr:cNvPr id="63" name="直線コネクタ 62"/>
        <xdr:cNvCxnSpPr/>
      </xdr:nvCxnSpPr>
      <xdr:spPr>
        <a:xfrm>
          <a:off x="3797300" y="6448472"/>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71054</xdr:rowOff>
    </xdr:from>
    <xdr:ext cx="534377" cy="259045"/>
    <xdr:sp macro="" textlink="">
      <xdr:nvSpPr>
        <xdr:cNvPr id="64" name="人件費平均値テキスト"/>
        <xdr:cNvSpPr txBox="1"/>
      </xdr:nvSpPr>
      <xdr:spPr>
        <a:xfrm>
          <a:off x="4686300" y="5728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48177</xdr:rowOff>
    </xdr:from>
    <xdr:to>
      <xdr:col>24</xdr:col>
      <xdr:colOff>114300</xdr:colOff>
      <xdr:row>34</xdr:row>
      <xdr:rowOff>149777</xdr:rowOff>
    </xdr:to>
    <xdr:sp macro="" textlink="">
      <xdr:nvSpPr>
        <xdr:cNvPr id="65" name="フローチャート: 判断 64"/>
        <xdr:cNvSpPr/>
      </xdr:nvSpPr>
      <xdr:spPr>
        <a:xfrm>
          <a:off x="4584700" y="58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104822</xdr:rowOff>
    </xdr:from>
    <xdr:to>
      <xdr:col>19</xdr:col>
      <xdr:colOff>177800</xdr:colOff>
      <xdr:row>38</xdr:row>
      <xdr:rowOff>25596</xdr:rowOff>
    </xdr:to>
    <xdr:cxnSp macro="">
      <xdr:nvCxnSpPr>
        <xdr:cNvPr id="66" name="直線コネクタ 65"/>
        <xdr:cNvCxnSpPr/>
      </xdr:nvCxnSpPr>
      <xdr:spPr>
        <a:xfrm flipV="1">
          <a:off x="2908300" y="6448472"/>
          <a:ext cx="889000" cy="9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48699</xdr:rowOff>
    </xdr:from>
    <xdr:to>
      <xdr:col>20</xdr:col>
      <xdr:colOff>38100</xdr:colOff>
      <xdr:row>34</xdr:row>
      <xdr:rowOff>150299</xdr:rowOff>
    </xdr:to>
    <xdr:sp macro="" textlink="">
      <xdr:nvSpPr>
        <xdr:cNvPr id="67" name="フローチャート: 判断 66"/>
        <xdr:cNvSpPr/>
      </xdr:nvSpPr>
      <xdr:spPr>
        <a:xfrm>
          <a:off x="3746500" y="58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166826</xdr:rowOff>
    </xdr:from>
    <xdr:ext cx="534377" cy="259045"/>
    <xdr:sp macro="" textlink="">
      <xdr:nvSpPr>
        <xdr:cNvPr id="68" name="テキスト ボックス 67"/>
        <xdr:cNvSpPr txBox="1"/>
      </xdr:nvSpPr>
      <xdr:spPr>
        <a:xfrm>
          <a:off x="3530111" y="565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25596</xdr:rowOff>
    </xdr:from>
    <xdr:to>
      <xdr:col>15</xdr:col>
      <xdr:colOff>50800</xdr:colOff>
      <xdr:row>39</xdr:row>
      <xdr:rowOff>67038</xdr:rowOff>
    </xdr:to>
    <xdr:cxnSp macro="">
      <xdr:nvCxnSpPr>
        <xdr:cNvPr id="69" name="直線コネクタ 68"/>
        <xdr:cNvCxnSpPr/>
      </xdr:nvCxnSpPr>
      <xdr:spPr>
        <a:xfrm flipV="1">
          <a:off x="2019300" y="6540696"/>
          <a:ext cx="889000" cy="21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142947</xdr:rowOff>
    </xdr:from>
    <xdr:to>
      <xdr:col>15</xdr:col>
      <xdr:colOff>101600</xdr:colOff>
      <xdr:row>35</xdr:row>
      <xdr:rowOff>73097</xdr:rowOff>
    </xdr:to>
    <xdr:sp macro="" textlink="">
      <xdr:nvSpPr>
        <xdr:cNvPr id="70" name="フローチャート: 判断 69"/>
        <xdr:cNvSpPr/>
      </xdr:nvSpPr>
      <xdr:spPr>
        <a:xfrm>
          <a:off x="2857500" y="597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89624</xdr:rowOff>
    </xdr:from>
    <xdr:ext cx="534377" cy="259045"/>
    <xdr:sp macro="" textlink="">
      <xdr:nvSpPr>
        <xdr:cNvPr id="71" name="テキスト ボックス 70"/>
        <xdr:cNvSpPr txBox="1"/>
      </xdr:nvSpPr>
      <xdr:spPr>
        <a:xfrm>
          <a:off x="2641111" y="574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49371</xdr:rowOff>
    </xdr:from>
    <xdr:to>
      <xdr:col>10</xdr:col>
      <xdr:colOff>114300</xdr:colOff>
      <xdr:row>39</xdr:row>
      <xdr:rowOff>67038</xdr:rowOff>
    </xdr:to>
    <xdr:cxnSp macro="">
      <xdr:nvCxnSpPr>
        <xdr:cNvPr id="72" name="直線コネクタ 71"/>
        <xdr:cNvCxnSpPr/>
      </xdr:nvCxnSpPr>
      <xdr:spPr>
        <a:xfrm>
          <a:off x="1130300" y="6735921"/>
          <a:ext cx="8890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17936</xdr:rowOff>
    </xdr:from>
    <xdr:to>
      <xdr:col>10</xdr:col>
      <xdr:colOff>165100</xdr:colOff>
      <xdr:row>36</xdr:row>
      <xdr:rowOff>119536</xdr:rowOff>
    </xdr:to>
    <xdr:sp macro="" textlink="">
      <xdr:nvSpPr>
        <xdr:cNvPr id="73" name="フローチャート: 判断 72"/>
        <xdr:cNvSpPr/>
      </xdr:nvSpPr>
      <xdr:spPr>
        <a:xfrm>
          <a:off x="1968500" y="619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136063</xdr:rowOff>
    </xdr:from>
    <xdr:ext cx="534377" cy="259045"/>
    <xdr:sp macro="" textlink="">
      <xdr:nvSpPr>
        <xdr:cNvPr id="74" name="テキスト ボックス 73"/>
        <xdr:cNvSpPr txBox="1"/>
      </xdr:nvSpPr>
      <xdr:spPr>
        <a:xfrm>
          <a:off x="1752111" y="596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38641</xdr:rowOff>
    </xdr:from>
    <xdr:to>
      <xdr:col>6</xdr:col>
      <xdr:colOff>38100</xdr:colOff>
      <xdr:row>36</xdr:row>
      <xdr:rowOff>140241</xdr:rowOff>
    </xdr:to>
    <xdr:sp macro="" textlink="">
      <xdr:nvSpPr>
        <xdr:cNvPr id="75" name="フローチャート: 判断 74"/>
        <xdr:cNvSpPr/>
      </xdr:nvSpPr>
      <xdr:spPr>
        <a:xfrm>
          <a:off x="1079500" y="621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156768</xdr:rowOff>
    </xdr:from>
    <xdr:ext cx="534377" cy="259045"/>
    <xdr:sp macro="" textlink="">
      <xdr:nvSpPr>
        <xdr:cNvPr id="76" name="テキスト ボックス 75"/>
        <xdr:cNvSpPr txBox="1"/>
      </xdr:nvSpPr>
      <xdr:spPr>
        <a:xfrm>
          <a:off x="863111" y="598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59247</xdr:rowOff>
    </xdr:from>
    <xdr:to>
      <xdr:col>24</xdr:col>
      <xdr:colOff>114300</xdr:colOff>
      <xdr:row>37</xdr:row>
      <xdr:rowOff>160848</xdr:rowOff>
    </xdr:to>
    <xdr:sp macro="" textlink="">
      <xdr:nvSpPr>
        <xdr:cNvPr id="82" name="楕円 81"/>
        <xdr:cNvSpPr/>
      </xdr:nvSpPr>
      <xdr:spPr>
        <a:xfrm>
          <a:off x="4584700" y="6402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145624</xdr:rowOff>
    </xdr:from>
    <xdr:ext cx="534377" cy="259045"/>
    <xdr:sp macro="" textlink="">
      <xdr:nvSpPr>
        <xdr:cNvPr id="83" name="人件費該当値テキスト"/>
        <xdr:cNvSpPr txBox="1"/>
      </xdr:nvSpPr>
      <xdr:spPr>
        <a:xfrm>
          <a:off x="4686300" y="631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54022</xdr:rowOff>
    </xdr:from>
    <xdr:to>
      <xdr:col>20</xdr:col>
      <xdr:colOff>38100</xdr:colOff>
      <xdr:row>37</xdr:row>
      <xdr:rowOff>155622</xdr:rowOff>
    </xdr:to>
    <xdr:sp macro="" textlink="">
      <xdr:nvSpPr>
        <xdr:cNvPr id="84" name="楕円 83"/>
        <xdr:cNvSpPr/>
      </xdr:nvSpPr>
      <xdr:spPr>
        <a:xfrm>
          <a:off x="3746500" y="639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146749</xdr:rowOff>
    </xdr:from>
    <xdr:ext cx="534377" cy="259045"/>
    <xdr:sp macro="" textlink="">
      <xdr:nvSpPr>
        <xdr:cNvPr id="85" name="テキスト ボックス 84"/>
        <xdr:cNvSpPr txBox="1"/>
      </xdr:nvSpPr>
      <xdr:spPr>
        <a:xfrm>
          <a:off x="3530111" y="649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146246</xdr:rowOff>
    </xdr:from>
    <xdr:to>
      <xdr:col>15</xdr:col>
      <xdr:colOff>101600</xdr:colOff>
      <xdr:row>38</xdr:row>
      <xdr:rowOff>76396</xdr:rowOff>
    </xdr:to>
    <xdr:sp macro="" textlink="">
      <xdr:nvSpPr>
        <xdr:cNvPr id="86" name="楕円 85"/>
        <xdr:cNvSpPr/>
      </xdr:nvSpPr>
      <xdr:spPr>
        <a:xfrm>
          <a:off x="2857500" y="64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67523</xdr:rowOff>
    </xdr:from>
    <xdr:ext cx="534377" cy="259045"/>
    <xdr:sp macro="" textlink="">
      <xdr:nvSpPr>
        <xdr:cNvPr id="87" name="テキスト ボックス 86"/>
        <xdr:cNvSpPr txBox="1"/>
      </xdr:nvSpPr>
      <xdr:spPr>
        <a:xfrm>
          <a:off x="2641111" y="658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16238</xdr:rowOff>
    </xdr:from>
    <xdr:to>
      <xdr:col>10</xdr:col>
      <xdr:colOff>165100</xdr:colOff>
      <xdr:row>39</xdr:row>
      <xdr:rowOff>117838</xdr:rowOff>
    </xdr:to>
    <xdr:sp macro="" textlink="">
      <xdr:nvSpPr>
        <xdr:cNvPr id="88" name="楕円 87"/>
        <xdr:cNvSpPr/>
      </xdr:nvSpPr>
      <xdr:spPr>
        <a:xfrm>
          <a:off x="1968500" y="67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108965</xdr:rowOff>
    </xdr:from>
    <xdr:ext cx="534377" cy="259045"/>
    <xdr:sp macro="" textlink="">
      <xdr:nvSpPr>
        <xdr:cNvPr id="89" name="テキスト ボックス 88"/>
        <xdr:cNvSpPr txBox="1"/>
      </xdr:nvSpPr>
      <xdr:spPr>
        <a:xfrm>
          <a:off x="1752111" y="67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170021</xdr:rowOff>
    </xdr:from>
    <xdr:to>
      <xdr:col>6</xdr:col>
      <xdr:colOff>38100</xdr:colOff>
      <xdr:row>39</xdr:row>
      <xdr:rowOff>100171</xdr:rowOff>
    </xdr:to>
    <xdr:sp macro="" textlink="">
      <xdr:nvSpPr>
        <xdr:cNvPr id="90" name="楕円 89"/>
        <xdr:cNvSpPr/>
      </xdr:nvSpPr>
      <xdr:spPr>
        <a:xfrm>
          <a:off x="1079500" y="668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91298</xdr:rowOff>
    </xdr:from>
    <xdr:ext cx="534377" cy="259045"/>
    <xdr:sp macro="" textlink="">
      <xdr:nvSpPr>
        <xdr:cNvPr id="91" name="テキスト ボックス 90"/>
        <xdr:cNvSpPr txBox="1"/>
      </xdr:nvSpPr>
      <xdr:spPr>
        <a:xfrm>
          <a:off x="863111" y="677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116040</xdr:rowOff>
    </xdr:from>
    <xdr:to>
      <xdr:col>24</xdr:col>
      <xdr:colOff>62865</xdr:colOff>
      <xdr:row>57</xdr:row>
      <xdr:rowOff>94094</xdr:rowOff>
    </xdr:to>
    <xdr:cxnSp macro="">
      <xdr:nvCxnSpPr>
        <xdr:cNvPr id="114" name="直線コネクタ 113"/>
        <xdr:cNvCxnSpPr/>
      </xdr:nvCxnSpPr>
      <xdr:spPr>
        <a:xfrm flipV="1">
          <a:off x="4633595" y="8859990"/>
          <a:ext cx="1270" cy="1006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97921</xdr:rowOff>
    </xdr:from>
    <xdr:ext cx="534377" cy="259045"/>
    <xdr:sp macro="" textlink="">
      <xdr:nvSpPr>
        <xdr:cNvPr id="115" name="物件費最小値テキスト"/>
        <xdr:cNvSpPr txBox="1"/>
      </xdr:nvSpPr>
      <xdr:spPr>
        <a:xfrm>
          <a:off x="4686300" y="987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94094</xdr:rowOff>
    </xdr:from>
    <xdr:to>
      <xdr:col>24</xdr:col>
      <xdr:colOff>152400</xdr:colOff>
      <xdr:row>57</xdr:row>
      <xdr:rowOff>94094</xdr:rowOff>
    </xdr:to>
    <xdr:cxnSp macro="">
      <xdr:nvCxnSpPr>
        <xdr:cNvPr id="116" name="直線コネクタ 115"/>
        <xdr:cNvCxnSpPr/>
      </xdr:nvCxnSpPr>
      <xdr:spPr>
        <a:xfrm>
          <a:off x="4546600" y="9866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62717</xdr:rowOff>
    </xdr:from>
    <xdr:ext cx="534377" cy="259045"/>
    <xdr:sp macro="" textlink="">
      <xdr:nvSpPr>
        <xdr:cNvPr id="117" name="物件費最大値テキスト"/>
        <xdr:cNvSpPr txBox="1"/>
      </xdr:nvSpPr>
      <xdr:spPr>
        <a:xfrm>
          <a:off x="4686300" y="863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116040</xdr:rowOff>
    </xdr:from>
    <xdr:to>
      <xdr:col>24</xdr:col>
      <xdr:colOff>152400</xdr:colOff>
      <xdr:row>51</xdr:row>
      <xdr:rowOff>116040</xdr:rowOff>
    </xdr:to>
    <xdr:cxnSp macro="">
      <xdr:nvCxnSpPr>
        <xdr:cNvPr id="118" name="直線コネクタ 117"/>
        <xdr:cNvCxnSpPr/>
      </xdr:nvCxnSpPr>
      <xdr:spPr>
        <a:xfrm>
          <a:off x="4546600" y="885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94094</xdr:rowOff>
    </xdr:from>
    <xdr:to>
      <xdr:col>24</xdr:col>
      <xdr:colOff>63500</xdr:colOff>
      <xdr:row>58</xdr:row>
      <xdr:rowOff>56147</xdr:rowOff>
    </xdr:to>
    <xdr:cxnSp macro="">
      <xdr:nvCxnSpPr>
        <xdr:cNvPr id="119" name="直線コネクタ 118"/>
        <xdr:cNvCxnSpPr/>
      </xdr:nvCxnSpPr>
      <xdr:spPr>
        <a:xfrm flipV="1">
          <a:off x="3797300" y="9866744"/>
          <a:ext cx="838200" cy="1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3695</xdr:rowOff>
    </xdr:from>
    <xdr:ext cx="534377" cy="259045"/>
    <xdr:sp macro="" textlink="">
      <xdr:nvSpPr>
        <xdr:cNvPr id="120" name="物件費平均値テキスト"/>
        <xdr:cNvSpPr txBox="1"/>
      </xdr:nvSpPr>
      <xdr:spPr>
        <a:xfrm>
          <a:off x="4686300" y="9261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152268</xdr:rowOff>
    </xdr:from>
    <xdr:to>
      <xdr:col>24</xdr:col>
      <xdr:colOff>114300</xdr:colOff>
      <xdr:row>55</xdr:row>
      <xdr:rowOff>82418</xdr:rowOff>
    </xdr:to>
    <xdr:sp macro="" textlink="">
      <xdr:nvSpPr>
        <xdr:cNvPr id="121" name="フローチャート: 判断 120"/>
        <xdr:cNvSpPr/>
      </xdr:nvSpPr>
      <xdr:spPr>
        <a:xfrm>
          <a:off x="45847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18839</xdr:rowOff>
    </xdr:from>
    <xdr:to>
      <xdr:col>19</xdr:col>
      <xdr:colOff>177800</xdr:colOff>
      <xdr:row>58</xdr:row>
      <xdr:rowOff>56147</xdr:rowOff>
    </xdr:to>
    <xdr:cxnSp macro="">
      <xdr:nvCxnSpPr>
        <xdr:cNvPr id="122" name="直線コネクタ 121"/>
        <xdr:cNvCxnSpPr/>
      </xdr:nvCxnSpPr>
      <xdr:spPr>
        <a:xfrm>
          <a:off x="2908300" y="9962939"/>
          <a:ext cx="8890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60485</xdr:rowOff>
    </xdr:from>
    <xdr:to>
      <xdr:col>20</xdr:col>
      <xdr:colOff>38100</xdr:colOff>
      <xdr:row>55</xdr:row>
      <xdr:rowOff>162085</xdr:rowOff>
    </xdr:to>
    <xdr:sp macro="" textlink="">
      <xdr:nvSpPr>
        <xdr:cNvPr id="123" name="フローチャート: 判断 122"/>
        <xdr:cNvSpPr/>
      </xdr:nvSpPr>
      <xdr:spPr>
        <a:xfrm>
          <a:off x="3746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7162</xdr:rowOff>
    </xdr:from>
    <xdr:ext cx="534377" cy="259045"/>
    <xdr:sp macro="" textlink="">
      <xdr:nvSpPr>
        <xdr:cNvPr id="124" name="テキスト ボックス 123"/>
        <xdr:cNvSpPr txBox="1"/>
      </xdr:nvSpPr>
      <xdr:spPr>
        <a:xfrm>
          <a:off x="3530111" y="926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18839</xdr:rowOff>
    </xdr:from>
    <xdr:to>
      <xdr:col>15</xdr:col>
      <xdr:colOff>50800</xdr:colOff>
      <xdr:row>58</xdr:row>
      <xdr:rowOff>130602</xdr:rowOff>
    </xdr:to>
    <xdr:cxnSp macro="">
      <xdr:nvCxnSpPr>
        <xdr:cNvPr id="125" name="直線コネクタ 124"/>
        <xdr:cNvCxnSpPr/>
      </xdr:nvCxnSpPr>
      <xdr:spPr>
        <a:xfrm flipV="1">
          <a:off x="2019300" y="9962939"/>
          <a:ext cx="889000" cy="11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167264</xdr:rowOff>
    </xdr:from>
    <xdr:to>
      <xdr:col>15</xdr:col>
      <xdr:colOff>101600</xdr:colOff>
      <xdr:row>56</xdr:row>
      <xdr:rowOff>97414</xdr:rowOff>
    </xdr:to>
    <xdr:sp macro="" textlink="">
      <xdr:nvSpPr>
        <xdr:cNvPr id="126" name="フローチャート: 判断 125"/>
        <xdr:cNvSpPr/>
      </xdr:nvSpPr>
      <xdr:spPr>
        <a:xfrm>
          <a:off x="2857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113941</xdr:rowOff>
    </xdr:from>
    <xdr:ext cx="534377" cy="259045"/>
    <xdr:sp macro="" textlink="">
      <xdr:nvSpPr>
        <xdr:cNvPr id="127" name="テキスト ボックス 126"/>
        <xdr:cNvSpPr txBox="1"/>
      </xdr:nvSpPr>
      <xdr:spPr>
        <a:xfrm>
          <a:off x="2641111" y="937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130602</xdr:rowOff>
    </xdr:from>
    <xdr:to>
      <xdr:col>10</xdr:col>
      <xdr:colOff>114300</xdr:colOff>
      <xdr:row>59</xdr:row>
      <xdr:rowOff>7341</xdr:rowOff>
    </xdr:to>
    <xdr:cxnSp macro="">
      <xdr:nvCxnSpPr>
        <xdr:cNvPr id="128" name="直線コネクタ 127"/>
        <xdr:cNvCxnSpPr/>
      </xdr:nvCxnSpPr>
      <xdr:spPr>
        <a:xfrm flipV="1">
          <a:off x="1130300" y="10074702"/>
          <a:ext cx="889000" cy="4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167767</xdr:rowOff>
    </xdr:from>
    <xdr:to>
      <xdr:col>10</xdr:col>
      <xdr:colOff>165100</xdr:colOff>
      <xdr:row>56</xdr:row>
      <xdr:rowOff>97917</xdr:rowOff>
    </xdr:to>
    <xdr:sp macro="" textlink="">
      <xdr:nvSpPr>
        <xdr:cNvPr id="129" name="フローチャート: 判断 128"/>
        <xdr:cNvSpPr/>
      </xdr:nvSpPr>
      <xdr:spPr>
        <a:xfrm>
          <a:off x="1968500" y="95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114444</xdr:rowOff>
    </xdr:from>
    <xdr:ext cx="534377" cy="259045"/>
    <xdr:sp macro="" textlink="">
      <xdr:nvSpPr>
        <xdr:cNvPr id="130" name="テキスト ボックス 129"/>
        <xdr:cNvSpPr txBox="1"/>
      </xdr:nvSpPr>
      <xdr:spPr>
        <a:xfrm>
          <a:off x="1752111" y="93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63617</xdr:rowOff>
    </xdr:from>
    <xdr:to>
      <xdr:col>6</xdr:col>
      <xdr:colOff>38100</xdr:colOff>
      <xdr:row>56</xdr:row>
      <xdr:rowOff>165217</xdr:rowOff>
    </xdr:to>
    <xdr:sp macro="" textlink="">
      <xdr:nvSpPr>
        <xdr:cNvPr id="131" name="フローチャート: 判断 130"/>
        <xdr:cNvSpPr/>
      </xdr:nvSpPr>
      <xdr:spPr>
        <a:xfrm>
          <a:off x="1079500" y="966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10294</xdr:rowOff>
    </xdr:from>
    <xdr:ext cx="534377" cy="259045"/>
    <xdr:sp macro="" textlink="">
      <xdr:nvSpPr>
        <xdr:cNvPr id="132" name="テキスト ボックス 131"/>
        <xdr:cNvSpPr txBox="1"/>
      </xdr:nvSpPr>
      <xdr:spPr>
        <a:xfrm>
          <a:off x="863111" y="944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43294</xdr:rowOff>
    </xdr:from>
    <xdr:to>
      <xdr:col>24</xdr:col>
      <xdr:colOff>114300</xdr:colOff>
      <xdr:row>57</xdr:row>
      <xdr:rowOff>144894</xdr:rowOff>
    </xdr:to>
    <xdr:sp macro="" textlink="">
      <xdr:nvSpPr>
        <xdr:cNvPr id="138" name="楕円 137"/>
        <xdr:cNvSpPr/>
      </xdr:nvSpPr>
      <xdr:spPr>
        <a:xfrm>
          <a:off x="4584700" y="981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129671</xdr:rowOff>
    </xdr:from>
    <xdr:ext cx="534377" cy="259045"/>
    <xdr:sp macro="" textlink="">
      <xdr:nvSpPr>
        <xdr:cNvPr id="139" name="物件費該当値テキスト"/>
        <xdr:cNvSpPr txBox="1"/>
      </xdr:nvSpPr>
      <xdr:spPr>
        <a:xfrm>
          <a:off x="4686300" y="973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5347</xdr:rowOff>
    </xdr:from>
    <xdr:to>
      <xdr:col>20</xdr:col>
      <xdr:colOff>38100</xdr:colOff>
      <xdr:row>58</xdr:row>
      <xdr:rowOff>106947</xdr:rowOff>
    </xdr:to>
    <xdr:sp macro="" textlink="">
      <xdr:nvSpPr>
        <xdr:cNvPr id="140" name="楕円 139"/>
        <xdr:cNvSpPr/>
      </xdr:nvSpPr>
      <xdr:spPr>
        <a:xfrm>
          <a:off x="3746500" y="99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98074</xdr:rowOff>
    </xdr:from>
    <xdr:ext cx="534377" cy="259045"/>
    <xdr:sp macro="" textlink="">
      <xdr:nvSpPr>
        <xdr:cNvPr id="141" name="テキスト ボックス 140"/>
        <xdr:cNvSpPr txBox="1"/>
      </xdr:nvSpPr>
      <xdr:spPr>
        <a:xfrm>
          <a:off x="3530111" y="100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139489</xdr:rowOff>
    </xdr:from>
    <xdr:to>
      <xdr:col>15</xdr:col>
      <xdr:colOff>101600</xdr:colOff>
      <xdr:row>58</xdr:row>
      <xdr:rowOff>69639</xdr:rowOff>
    </xdr:to>
    <xdr:sp macro="" textlink="">
      <xdr:nvSpPr>
        <xdr:cNvPr id="142" name="楕円 141"/>
        <xdr:cNvSpPr/>
      </xdr:nvSpPr>
      <xdr:spPr>
        <a:xfrm>
          <a:off x="2857500" y="99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60766</xdr:rowOff>
    </xdr:from>
    <xdr:ext cx="534377" cy="259045"/>
    <xdr:sp macro="" textlink="">
      <xdr:nvSpPr>
        <xdr:cNvPr id="143" name="テキスト ボックス 142"/>
        <xdr:cNvSpPr txBox="1"/>
      </xdr:nvSpPr>
      <xdr:spPr>
        <a:xfrm>
          <a:off x="2641111" y="1000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79802</xdr:rowOff>
    </xdr:from>
    <xdr:to>
      <xdr:col>10</xdr:col>
      <xdr:colOff>165100</xdr:colOff>
      <xdr:row>59</xdr:row>
      <xdr:rowOff>9952</xdr:rowOff>
    </xdr:to>
    <xdr:sp macro="" textlink="">
      <xdr:nvSpPr>
        <xdr:cNvPr id="144" name="楕円 143"/>
        <xdr:cNvSpPr/>
      </xdr:nvSpPr>
      <xdr:spPr>
        <a:xfrm>
          <a:off x="1968500" y="1002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1079</xdr:rowOff>
    </xdr:from>
    <xdr:ext cx="534377" cy="259045"/>
    <xdr:sp macro="" textlink="">
      <xdr:nvSpPr>
        <xdr:cNvPr id="145" name="テキスト ボックス 144"/>
        <xdr:cNvSpPr txBox="1"/>
      </xdr:nvSpPr>
      <xdr:spPr>
        <a:xfrm>
          <a:off x="1752111" y="1011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127991</xdr:rowOff>
    </xdr:from>
    <xdr:to>
      <xdr:col>6</xdr:col>
      <xdr:colOff>38100</xdr:colOff>
      <xdr:row>59</xdr:row>
      <xdr:rowOff>58141</xdr:rowOff>
    </xdr:to>
    <xdr:sp macro="" textlink="">
      <xdr:nvSpPr>
        <xdr:cNvPr id="146" name="楕円 145"/>
        <xdr:cNvSpPr/>
      </xdr:nvSpPr>
      <xdr:spPr>
        <a:xfrm>
          <a:off x="1079500" y="1007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49268</xdr:rowOff>
    </xdr:from>
    <xdr:ext cx="534377" cy="259045"/>
    <xdr:sp macro="" textlink="">
      <xdr:nvSpPr>
        <xdr:cNvPr id="147" name="テキスト ボックス 146"/>
        <xdr:cNvSpPr txBox="1"/>
      </xdr:nvSpPr>
      <xdr:spPr>
        <a:xfrm>
          <a:off x="863111" y="1016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1397</xdr:rowOff>
    </xdr:from>
    <xdr:to>
      <xdr:col>24</xdr:col>
      <xdr:colOff>62865</xdr:colOff>
      <xdr:row>78</xdr:row>
      <xdr:rowOff>31114</xdr:rowOff>
    </xdr:to>
    <xdr:cxnSp macro="">
      <xdr:nvCxnSpPr>
        <xdr:cNvPr id="171" name="直線コネクタ 170"/>
        <xdr:cNvCxnSpPr/>
      </xdr:nvCxnSpPr>
      <xdr:spPr>
        <a:xfrm flipV="1">
          <a:off x="4633595" y="12002897"/>
          <a:ext cx="1270" cy="1401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34941</xdr:rowOff>
    </xdr:from>
    <xdr:ext cx="469744" cy="259045"/>
    <xdr:sp macro="" textlink="">
      <xdr:nvSpPr>
        <xdr:cNvPr id="172" name="維持補修費最小値テキスト"/>
        <xdr:cNvSpPr txBox="1"/>
      </xdr:nvSpPr>
      <xdr:spPr>
        <a:xfrm>
          <a:off x="4686300" y="1340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31114</xdr:rowOff>
    </xdr:from>
    <xdr:to>
      <xdr:col>24</xdr:col>
      <xdr:colOff>152400</xdr:colOff>
      <xdr:row>78</xdr:row>
      <xdr:rowOff>31114</xdr:rowOff>
    </xdr:to>
    <xdr:cxnSp macro="">
      <xdr:nvCxnSpPr>
        <xdr:cNvPr id="173" name="直線コネクタ 172"/>
        <xdr:cNvCxnSpPr/>
      </xdr:nvCxnSpPr>
      <xdr:spPr>
        <a:xfrm>
          <a:off x="4546600" y="1340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119524</xdr:rowOff>
    </xdr:from>
    <xdr:ext cx="534377" cy="259045"/>
    <xdr:sp macro="" textlink="">
      <xdr:nvSpPr>
        <xdr:cNvPr id="174" name="維持補修費最大値テキスト"/>
        <xdr:cNvSpPr txBox="1"/>
      </xdr:nvSpPr>
      <xdr:spPr>
        <a:xfrm>
          <a:off x="4686300" y="1177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1397</xdr:rowOff>
    </xdr:from>
    <xdr:to>
      <xdr:col>24</xdr:col>
      <xdr:colOff>152400</xdr:colOff>
      <xdr:row>70</xdr:row>
      <xdr:rowOff>1397</xdr:rowOff>
    </xdr:to>
    <xdr:cxnSp macro="">
      <xdr:nvCxnSpPr>
        <xdr:cNvPr id="175" name="直線コネクタ 174"/>
        <xdr:cNvCxnSpPr/>
      </xdr:nvCxnSpPr>
      <xdr:spPr>
        <a:xfrm>
          <a:off x="4546600" y="1200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7238</xdr:rowOff>
    </xdr:from>
    <xdr:to>
      <xdr:col>24</xdr:col>
      <xdr:colOff>63500</xdr:colOff>
      <xdr:row>76</xdr:row>
      <xdr:rowOff>77343</xdr:rowOff>
    </xdr:to>
    <xdr:cxnSp macro="">
      <xdr:nvCxnSpPr>
        <xdr:cNvPr id="176" name="直線コネクタ 175"/>
        <xdr:cNvCxnSpPr/>
      </xdr:nvCxnSpPr>
      <xdr:spPr>
        <a:xfrm flipV="1">
          <a:off x="3797300" y="13037438"/>
          <a:ext cx="838200" cy="7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101617</xdr:rowOff>
    </xdr:from>
    <xdr:ext cx="469744" cy="259045"/>
    <xdr:sp macro="" textlink="">
      <xdr:nvSpPr>
        <xdr:cNvPr id="177" name="維持補修費平均値テキスト"/>
        <xdr:cNvSpPr txBox="1"/>
      </xdr:nvSpPr>
      <xdr:spPr>
        <a:xfrm>
          <a:off x="4686300" y="12788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78740</xdr:rowOff>
    </xdr:from>
    <xdr:to>
      <xdr:col>24</xdr:col>
      <xdr:colOff>114300</xdr:colOff>
      <xdr:row>76</xdr:row>
      <xdr:rowOff>8889</xdr:rowOff>
    </xdr:to>
    <xdr:sp macro="" textlink="">
      <xdr:nvSpPr>
        <xdr:cNvPr id="178" name="フローチャート: 判断 177"/>
        <xdr:cNvSpPr/>
      </xdr:nvSpPr>
      <xdr:spPr>
        <a:xfrm>
          <a:off x="45847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27812</xdr:rowOff>
    </xdr:from>
    <xdr:to>
      <xdr:col>19</xdr:col>
      <xdr:colOff>177800</xdr:colOff>
      <xdr:row>76</xdr:row>
      <xdr:rowOff>77343</xdr:rowOff>
    </xdr:to>
    <xdr:cxnSp macro="">
      <xdr:nvCxnSpPr>
        <xdr:cNvPr id="179" name="直線コネクタ 178"/>
        <xdr:cNvCxnSpPr/>
      </xdr:nvCxnSpPr>
      <xdr:spPr>
        <a:xfrm>
          <a:off x="2908300" y="13058012"/>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87376</xdr:rowOff>
    </xdr:from>
    <xdr:to>
      <xdr:col>20</xdr:col>
      <xdr:colOff>38100</xdr:colOff>
      <xdr:row>76</xdr:row>
      <xdr:rowOff>17526</xdr:rowOff>
    </xdr:to>
    <xdr:sp macro="" textlink="">
      <xdr:nvSpPr>
        <xdr:cNvPr id="180" name="フローチャート: 判断 179"/>
        <xdr:cNvSpPr/>
      </xdr:nvSpPr>
      <xdr:spPr>
        <a:xfrm>
          <a:off x="3746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34053</xdr:rowOff>
    </xdr:from>
    <xdr:ext cx="469744" cy="259045"/>
    <xdr:sp macro="" textlink="">
      <xdr:nvSpPr>
        <xdr:cNvPr id="181" name="テキスト ボックス 180"/>
        <xdr:cNvSpPr txBox="1"/>
      </xdr:nvSpPr>
      <xdr:spPr>
        <a:xfrm>
          <a:off x="3562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27812</xdr:rowOff>
    </xdr:from>
    <xdr:to>
      <xdr:col>15</xdr:col>
      <xdr:colOff>50800</xdr:colOff>
      <xdr:row>76</xdr:row>
      <xdr:rowOff>55499</xdr:rowOff>
    </xdr:to>
    <xdr:cxnSp macro="">
      <xdr:nvCxnSpPr>
        <xdr:cNvPr id="182" name="直線コネクタ 181"/>
        <xdr:cNvCxnSpPr/>
      </xdr:nvCxnSpPr>
      <xdr:spPr>
        <a:xfrm flipV="1">
          <a:off x="2019300" y="13058012"/>
          <a:ext cx="889000" cy="2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148717</xdr:rowOff>
    </xdr:from>
    <xdr:to>
      <xdr:col>15</xdr:col>
      <xdr:colOff>101600</xdr:colOff>
      <xdr:row>76</xdr:row>
      <xdr:rowOff>78867</xdr:rowOff>
    </xdr:to>
    <xdr:sp macro="" textlink="">
      <xdr:nvSpPr>
        <xdr:cNvPr id="183" name="フローチャート: 判断 182"/>
        <xdr:cNvSpPr/>
      </xdr:nvSpPr>
      <xdr:spPr>
        <a:xfrm>
          <a:off x="2857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69994</xdr:rowOff>
    </xdr:from>
    <xdr:ext cx="469744" cy="259045"/>
    <xdr:sp macro="" textlink="">
      <xdr:nvSpPr>
        <xdr:cNvPr id="184" name="テキスト ボックス 183"/>
        <xdr:cNvSpPr txBox="1"/>
      </xdr:nvSpPr>
      <xdr:spPr>
        <a:xfrm>
          <a:off x="2673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55499</xdr:rowOff>
    </xdr:from>
    <xdr:to>
      <xdr:col>10</xdr:col>
      <xdr:colOff>114300</xdr:colOff>
      <xdr:row>76</xdr:row>
      <xdr:rowOff>73533</xdr:rowOff>
    </xdr:to>
    <xdr:cxnSp macro="">
      <xdr:nvCxnSpPr>
        <xdr:cNvPr id="185" name="直線コネクタ 184"/>
        <xdr:cNvCxnSpPr/>
      </xdr:nvCxnSpPr>
      <xdr:spPr>
        <a:xfrm flipV="1">
          <a:off x="1130300" y="13085699"/>
          <a:ext cx="8890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156463</xdr:rowOff>
    </xdr:from>
    <xdr:to>
      <xdr:col>10</xdr:col>
      <xdr:colOff>165100</xdr:colOff>
      <xdr:row>76</xdr:row>
      <xdr:rowOff>86613</xdr:rowOff>
    </xdr:to>
    <xdr:sp macro="" textlink="">
      <xdr:nvSpPr>
        <xdr:cNvPr id="186" name="フローチャート: 判断 185"/>
        <xdr:cNvSpPr/>
      </xdr:nvSpPr>
      <xdr:spPr>
        <a:xfrm>
          <a:off x="1968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103141</xdr:rowOff>
    </xdr:from>
    <xdr:ext cx="469744" cy="259045"/>
    <xdr:sp macro="" textlink="">
      <xdr:nvSpPr>
        <xdr:cNvPr id="187" name="テキスト ボックス 186"/>
        <xdr:cNvSpPr txBox="1"/>
      </xdr:nvSpPr>
      <xdr:spPr>
        <a:xfrm>
          <a:off x="1784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139700</xdr:rowOff>
    </xdr:from>
    <xdr:to>
      <xdr:col>6</xdr:col>
      <xdr:colOff>38100</xdr:colOff>
      <xdr:row>76</xdr:row>
      <xdr:rowOff>69850</xdr:rowOff>
    </xdr:to>
    <xdr:sp macro="" textlink="">
      <xdr:nvSpPr>
        <xdr:cNvPr id="188" name="フローチャート: 判断 187"/>
        <xdr:cNvSpPr/>
      </xdr:nvSpPr>
      <xdr:spPr>
        <a:xfrm>
          <a:off x="1079500" y="1299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86377</xdr:rowOff>
    </xdr:from>
    <xdr:ext cx="469744" cy="259045"/>
    <xdr:sp macro="" textlink="">
      <xdr:nvSpPr>
        <xdr:cNvPr id="189" name="テキスト ボックス 188"/>
        <xdr:cNvSpPr txBox="1"/>
      </xdr:nvSpPr>
      <xdr:spPr>
        <a:xfrm>
          <a:off x="895428" y="1277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127889</xdr:rowOff>
    </xdr:from>
    <xdr:to>
      <xdr:col>24</xdr:col>
      <xdr:colOff>114300</xdr:colOff>
      <xdr:row>76</xdr:row>
      <xdr:rowOff>58040</xdr:rowOff>
    </xdr:to>
    <xdr:sp macro="" textlink="">
      <xdr:nvSpPr>
        <xdr:cNvPr id="195" name="楕円 194"/>
        <xdr:cNvSpPr/>
      </xdr:nvSpPr>
      <xdr:spPr>
        <a:xfrm>
          <a:off x="4584700" y="129866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106316</xdr:rowOff>
    </xdr:from>
    <xdr:ext cx="469744" cy="259045"/>
    <xdr:sp macro="" textlink="">
      <xdr:nvSpPr>
        <xdr:cNvPr id="196" name="維持補修費該当値テキスト"/>
        <xdr:cNvSpPr txBox="1"/>
      </xdr:nvSpPr>
      <xdr:spPr>
        <a:xfrm>
          <a:off x="4686300" y="1296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26543</xdr:rowOff>
    </xdr:from>
    <xdr:to>
      <xdr:col>20</xdr:col>
      <xdr:colOff>38100</xdr:colOff>
      <xdr:row>76</xdr:row>
      <xdr:rowOff>128143</xdr:rowOff>
    </xdr:to>
    <xdr:sp macro="" textlink="">
      <xdr:nvSpPr>
        <xdr:cNvPr id="197" name="楕円 196"/>
        <xdr:cNvSpPr/>
      </xdr:nvSpPr>
      <xdr:spPr>
        <a:xfrm>
          <a:off x="3746500" y="130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119270</xdr:rowOff>
    </xdr:from>
    <xdr:ext cx="469744" cy="259045"/>
    <xdr:sp macro="" textlink="">
      <xdr:nvSpPr>
        <xdr:cNvPr id="198" name="テキスト ボックス 197"/>
        <xdr:cNvSpPr txBox="1"/>
      </xdr:nvSpPr>
      <xdr:spPr>
        <a:xfrm>
          <a:off x="3562428" y="131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148462</xdr:rowOff>
    </xdr:from>
    <xdr:to>
      <xdr:col>15</xdr:col>
      <xdr:colOff>101600</xdr:colOff>
      <xdr:row>76</xdr:row>
      <xdr:rowOff>78612</xdr:rowOff>
    </xdr:to>
    <xdr:sp macro="" textlink="">
      <xdr:nvSpPr>
        <xdr:cNvPr id="199" name="楕円 198"/>
        <xdr:cNvSpPr/>
      </xdr:nvSpPr>
      <xdr:spPr>
        <a:xfrm>
          <a:off x="2857500" y="1300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95140</xdr:rowOff>
    </xdr:from>
    <xdr:ext cx="469744" cy="259045"/>
    <xdr:sp macro="" textlink="">
      <xdr:nvSpPr>
        <xdr:cNvPr id="200" name="テキスト ボックス 199"/>
        <xdr:cNvSpPr txBox="1"/>
      </xdr:nvSpPr>
      <xdr:spPr>
        <a:xfrm>
          <a:off x="2673428" y="1278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4699</xdr:rowOff>
    </xdr:from>
    <xdr:to>
      <xdr:col>10</xdr:col>
      <xdr:colOff>165100</xdr:colOff>
      <xdr:row>76</xdr:row>
      <xdr:rowOff>106299</xdr:rowOff>
    </xdr:to>
    <xdr:sp macro="" textlink="">
      <xdr:nvSpPr>
        <xdr:cNvPr id="201" name="楕円 200"/>
        <xdr:cNvSpPr/>
      </xdr:nvSpPr>
      <xdr:spPr>
        <a:xfrm>
          <a:off x="1968500" y="1303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97426</xdr:rowOff>
    </xdr:from>
    <xdr:ext cx="469744" cy="259045"/>
    <xdr:sp macro="" textlink="">
      <xdr:nvSpPr>
        <xdr:cNvPr id="202" name="テキスト ボックス 201"/>
        <xdr:cNvSpPr txBox="1"/>
      </xdr:nvSpPr>
      <xdr:spPr>
        <a:xfrm>
          <a:off x="1784428" y="1312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22733</xdr:rowOff>
    </xdr:from>
    <xdr:to>
      <xdr:col>6</xdr:col>
      <xdr:colOff>38100</xdr:colOff>
      <xdr:row>76</xdr:row>
      <xdr:rowOff>124333</xdr:rowOff>
    </xdr:to>
    <xdr:sp macro="" textlink="">
      <xdr:nvSpPr>
        <xdr:cNvPr id="203" name="楕円 202"/>
        <xdr:cNvSpPr/>
      </xdr:nvSpPr>
      <xdr:spPr>
        <a:xfrm>
          <a:off x="1079500" y="1305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115460</xdr:rowOff>
    </xdr:from>
    <xdr:ext cx="469744" cy="259045"/>
    <xdr:sp macro="" textlink="">
      <xdr:nvSpPr>
        <xdr:cNvPr id="204" name="テキスト ボックス 203"/>
        <xdr:cNvSpPr txBox="1"/>
      </xdr:nvSpPr>
      <xdr:spPr>
        <a:xfrm>
          <a:off x="895428" y="1314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165891</xdr:rowOff>
    </xdr:from>
    <xdr:to>
      <xdr:col>24</xdr:col>
      <xdr:colOff>62865</xdr:colOff>
      <xdr:row>97</xdr:row>
      <xdr:rowOff>25530</xdr:rowOff>
    </xdr:to>
    <xdr:cxnSp macro="">
      <xdr:nvCxnSpPr>
        <xdr:cNvPr id="231" name="直線コネクタ 230"/>
        <xdr:cNvCxnSpPr/>
      </xdr:nvCxnSpPr>
      <xdr:spPr>
        <a:xfrm flipV="1">
          <a:off x="4633595" y="15424941"/>
          <a:ext cx="1270" cy="123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29357</xdr:rowOff>
    </xdr:from>
    <xdr:ext cx="534377" cy="259045"/>
    <xdr:sp macro="" textlink="">
      <xdr:nvSpPr>
        <xdr:cNvPr id="232" name="扶助費最小値テキスト"/>
        <xdr:cNvSpPr txBox="1"/>
      </xdr:nvSpPr>
      <xdr:spPr>
        <a:xfrm>
          <a:off x="4686300" y="1666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25530</xdr:rowOff>
    </xdr:from>
    <xdr:to>
      <xdr:col>24</xdr:col>
      <xdr:colOff>152400</xdr:colOff>
      <xdr:row>97</xdr:row>
      <xdr:rowOff>25530</xdr:rowOff>
    </xdr:to>
    <xdr:cxnSp macro="">
      <xdr:nvCxnSpPr>
        <xdr:cNvPr id="233" name="直線コネクタ 232"/>
        <xdr:cNvCxnSpPr/>
      </xdr:nvCxnSpPr>
      <xdr:spPr>
        <a:xfrm>
          <a:off x="4546600" y="1665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112568</xdr:rowOff>
    </xdr:from>
    <xdr:ext cx="599010" cy="259045"/>
    <xdr:sp macro="" textlink="">
      <xdr:nvSpPr>
        <xdr:cNvPr id="234" name="扶助費最大値テキスト"/>
        <xdr:cNvSpPr txBox="1"/>
      </xdr:nvSpPr>
      <xdr:spPr>
        <a:xfrm>
          <a:off x="4686300" y="1520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165891</xdr:rowOff>
    </xdr:from>
    <xdr:to>
      <xdr:col>24</xdr:col>
      <xdr:colOff>152400</xdr:colOff>
      <xdr:row>89</xdr:row>
      <xdr:rowOff>165891</xdr:rowOff>
    </xdr:to>
    <xdr:cxnSp macro="">
      <xdr:nvCxnSpPr>
        <xdr:cNvPr id="235" name="直線コネクタ 234"/>
        <xdr:cNvCxnSpPr/>
      </xdr:nvCxnSpPr>
      <xdr:spPr>
        <a:xfrm>
          <a:off x="4546600" y="15424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61781</xdr:rowOff>
    </xdr:from>
    <xdr:to>
      <xdr:col>24</xdr:col>
      <xdr:colOff>63500</xdr:colOff>
      <xdr:row>94</xdr:row>
      <xdr:rowOff>65830</xdr:rowOff>
    </xdr:to>
    <xdr:cxnSp macro="">
      <xdr:nvCxnSpPr>
        <xdr:cNvPr id="236" name="直線コネクタ 235"/>
        <xdr:cNvCxnSpPr/>
      </xdr:nvCxnSpPr>
      <xdr:spPr>
        <a:xfrm>
          <a:off x="3797300" y="15835181"/>
          <a:ext cx="838200" cy="34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106063</xdr:rowOff>
    </xdr:from>
    <xdr:ext cx="599010" cy="259045"/>
    <xdr:sp macro="" textlink="">
      <xdr:nvSpPr>
        <xdr:cNvPr id="237" name="扶助費平均値テキスト"/>
        <xdr:cNvSpPr txBox="1"/>
      </xdr:nvSpPr>
      <xdr:spPr>
        <a:xfrm>
          <a:off x="4686300" y="158794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83186</xdr:rowOff>
    </xdr:from>
    <xdr:to>
      <xdr:col>24</xdr:col>
      <xdr:colOff>114300</xdr:colOff>
      <xdr:row>94</xdr:row>
      <xdr:rowOff>13336</xdr:rowOff>
    </xdr:to>
    <xdr:sp macro="" textlink="">
      <xdr:nvSpPr>
        <xdr:cNvPr id="238" name="フローチャート: 判断 237"/>
        <xdr:cNvSpPr/>
      </xdr:nvSpPr>
      <xdr:spPr>
        <a:xfrm>
          <a:off x="4584700" y="1602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61781</xdr:rowOff>
    </xdr:from>
    <xdr:to>
      <xdr:col>19</xdr:col>
      <xdr:colOff>177800</xdr:colOff>
      <xdr:row>96</xdr:row>
      <xdr:rowOff>123535</xdr:rowOff>
    </xdr:to>
    <xdr:cxnSp macro="">
      <xdr:nvCxnSpPr>
        <xdr:cNvPr id="239" name="直線コネクタ 238"/>
        <xdr:cNvCxnSpPr/>
      </xdr:nvCxnSpPr>
      <xdr:spPr>
        <a:xfrm flipV="1">
          <a:off x="2908300" y="15835181"/>
          <a:ext cx="889000" cy="74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91</xdr:row>
      <xdr:rowOff>27961</xdr:rowOff>
    </xdr:from>
    <xdr:to>
      <xdr:col>20</xdr:col>
      <xdr:colOff>38100</xdr:colOff>
      <xdr:row>91</xdr:row>
      <xdr:rowOff>129561</xdr:rowOff>
    </xdr:to>
    <xdr:sp macro="" textlink="">
      <xdr:nvSpPr>
        <xdr:cNvPr id="240" name="フローチャート: 判断 239"/>
        <xdr:cNvSpPr/>
      </xdr:nvSpPr>
      <xdr:spPr>
        <a:xfrm>
          <a:off x="3746500" y="1562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146088</xdr:rowOff>
    </xdr:from>
    <xdr:ext cx="599010" cy="259045"/>
    <xdr:sp macro="" textlink="">
      <xdr:nvSpPr>
        <xdr:cNvPr id="241" name="テキスト ボックス 240"/>
        <xdr:cNvSpPr txBox="1"/>
      </xdr:nvSpPr>
      <xdr:spPr>
        <a:xfrm>
          <a:off x="3497795" y="1540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123535</xdr:rowOff>
    </xdr:from>
    <xdr:to>
      <xdr:col>15</xdr:col>
      <xdr:colOff>50800</xdr:colOff>
      <xdr:row>97</xdr:row>
      <xdr:rowOff>163540</xdr:rowOff>
    </xdr:to>
    <xdr:cxnSp macro="">
      <xdr:nvCxnSpPr>
        <xdr:cNvPr id="242" name="直線コネクタ 241"/>
        <xdr:cNvCxnSpPr/>
      </xdr:nvCxnSpPr>
      <xdr:spPr>
        <a:xfrm flipV="1">
          <a:off x="2019300" y="1658273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112413</xdr:rowOff>
    </xdr:from>
    <xdr:to>
      <xdr:col>15</xdr:col>
      <xdr:colOff>101600</xdr:colOff>
      <xdr:row>96</xdr:row>
      <xdr:rowOff>42563</xdr:rowOff>
    </xdr:to>
    <xdr:sp macro="" textlink="">
      <xdr:nvSpPr>
        <xdr:cNvPr id="243" name="フローチャート: 判断 242"/>
        <xdr:cNvSpPr/>
      </xdr:nvSpPr>
      <xdr:spPr>
        <a:xfrm>
          <a:off x="2857500" y="164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59090</xdr:rowOff>
    </xdr:from>
    <xdr:ext cx="534377" cy="259045"/>
    <xdr:sp macro="" textlink="">
      <xdr:nvSpPr>
        <xdr:cNvPr id="244" name="テキスト ボックス 243"/>
        <xdr:cNvSpPr txBox="1"/>
      </xdr:nvSpPr>
      <xdr:spPr>
        <a:xfrm>
          <a:off x="2641111" y="161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163540</xdr:rowOff>
    </xdr:from>
    <xdr:to>
      <xdr:col>10</xdr:col>
      <xdr:colOff>114300</xdr:colOff>
      <xdr:row>99</xdr:row>
      <xdr:rowOff>33303</xdr:rowOff>
    </xdr:to>
    <xdr:cxnSp macro="">
      <xdr:nvCxnSpPr>
        <xdr:cNvPr id="245" name="直線コネクタ 244"/>
        <xdr:cNvCxnSpPr/>
      </xdr:nvCxnSpPr>
      <xdr:spPr>
        <a:xfrm flipV="1">
          <a:off x="1130300" y="16794190"/>
          <a:ext cx="889000" cy="21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66139</xdr:rowOff>
    </xdr:from>
    <xdr:to>
      <xdr:col>10</xdr:col>
      <xdr:colOff>165100</xdr:colOff>
      <xdr:row>96</xdr:row>
      <xdr:rowOff>167739</xdr:rowOff>
    </xdr:to>
    <xdr:sp macro="" textlink="">
      <xdr:nvSpPr>
        <xdr:cNvPr id="246" name="フローチャート: 判断 245"/>
        <xdr:cNvSpPr/>
      </xdr:nvSpPr>
      <xdr:spPr>
        <a:xfrm>
          <a:off x="1968500" y="1652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12816</xdr:rowOff>
    </xdr:from>
    <xdr:ext cx="534377" cy="259045"/>
    <xdr:sp macro="" textlink="">
      <xdr:nvSpPr>
        <xdr:cNvPr id="247" name="テキスト ボックス 246"/>
        <xdr:cNvSpPr txBox="1"/>
      </xdr:nvSpPr>
      <xdr:spPr>
        <a:xfrm>
          <a:off x="1752111" y="1630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71493</xdr:rowOff>
    </xdr:from>
    <xdr:to>
      <xdr:col>6</xdr:col>
      <xdr:colOff>38100</xdr:colOff>
      <xdr:row>98</xdr:row>
      <xdr:rowOff>1643</xdr:rowOff>
    </xdr:to>
    <xdr:sp macro="" textlink="">
      <xdr:nvSpPr>
        <xdr:cNvPr id="248" name="フローチャート: 判断 247"/>
        <xdr:cNvSpPr/>
      </xdr:nvSpPr>
      <xdr:spPr>
        <a:xfrm>
          <a:off x="1079500" y="1670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18170</xdr:rowOff>
    </xdr:from>
    <xdr:ext cx="534377" cy="259045"/>
    <xdr:sp macro="" textlink="">
      <xdr:nvSpPr>
        <xdr:cNvPr id="249" name="テキスト ボックス 248"/>
        <xdr:cNvSpPr txBox="1"/>
      </xdr:nvSpPr>
      <xdr:spPr>
        <a:xfrm>
          <a:off x="863111" y="1647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15030</xdr:rowOff>
    </xdr:from>
    <xdr:to>
      <xdr:col>24</xdr:col>
      <xdr:colOff>114300</xdr:colOff>
      <xdr:row>94</xdr:row>
      <xdr:rowOff>116630</xdr:rowOff>
    </xdr:to>
    <xdr:sp macro="" textlink="">
      <xdr:nvSpPr>
        <xdr:cNvPr id="255" name="楕円 254"/>
        <xdr:cNvSpPr/>
      </xdr:nvSpPr>
      <xdr:spPr>
        <a:xfrm>
          <a:off x="4584700" y="161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164907</xdr:rowOff>
    </xdr:from>
    <xdr:ext cx="534377" cy="259045"/>
    <xdr:sp macro="" textlink="">
      <xdr:nvSpPr>
        <xdr:cNvPr id="256" name="扶助費該当値テキスト"/>
        <xdr:cNvSpPr txBox="1"/>
      </xdr:nvSpPr>
      <xdr:spPr>
        <a:xfrm>
          <a:off x="4686300" y="1610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10981</xdr:rowOff>
    </xdr:from>
    <xdr:to>
      <xdr:col>20</xdr:col>
      <xdr:colOff>38100</xdr:colOff>
      <xdr:row>92</xdr:row>
      <xdr:rowOff>112581</xdr:rowOff>
    </xdr:to>
    <xdr:sp macro="" textlink="">
      <xdr:nvSpPr>
        <xdr:cNvPr id="257" name="楕円 256"/>
        <xdr:cNvSpPr/>
      </xdr:nvSpPr>
      <xdr:spPr>
        <a:xfrm>
          <a:off x="3746500" y="1578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103708</xdr:rowOff>
    </xdr:from>
    <xdr:ext cx="599010" cy="259045"/>
    <xdr:sp macro="" textlink="">
      <xdr:nvSpPr>
        <xdr:cNvPr id="258" name="テキスト ボックス 257"/>
        <xdr:cNvSpPr txBox="1"/>
      </xdr:nvSpPr>
      <xdr:spPr>
        <a:xfrm>
          <a:off x="3497795" y="1587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72735</xdr:rowOff>
    </xdr:from>
    <xdr:to>
      <xdr:col>15</xdr:col>
      <xdr:colOff>101600</xdr:colOff>
      <xdr:row>97</xdr:row>
      <xdr:rowOff>2885</xdr:rowOff>
    </xdr:to>
    <xdr:sp macro="" textlink="">
      <xdr:nvSpPr>
        <xdr:cNvPr id="259" name="楕円 258"/>
        <xdr:cNvSpPr/>
      </xdr:nvSpPr>
      <xdr:spPr>
        <a:xfrm>
          <a:off x="2857500" y="1653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165462</xdr:rowOff>
    </xdr:from>
    <xdr:ext cx="534377" cy="259045"/>
    <xdr:sp macro="" textlink="">
      <xdr:nvSpPr>
        <xdr:cNvPr id="260" name="テキスト ボックス 259"/>
        <xdr:cNvSpPr txBox="1"/>
      </xdr:nvSpPr>
      <xdr:spPr>
        <a:xfrm>
          <a:off x="2641111" y="1662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112740</xdr:rowOff>
    </xdr:from>
    <xdr:to>
      <xdr:col>10</xdr:col>
      <xdr:colOff>165100</xdr:colOff>
      <xdr:row>98</xdr:row>
      <xdr:rowOff>42890</xdr:rowOff>
    </xdr:to>
    <xdr:sp macro="" textlink="">
      <xdr:nvSpPr>
        <xdr:cNvPr id="261" name="楕円 260"/>
        <xdr:cNvSpPr/>
      </xdr:nvSpPr>
      <xdr:spPr>
        <a:xfrm>
          <a:off x="1968500" y="1674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34017</xdr:rowOff>
    </xdr:from>
    <xdr:ext cx="534377" cy="259045"/>
    <xdr:sp macro="" textlink="">
      <xdr:nvSpPr>
        <xdr:cNvPr id="262" name="テキスト ボックス 261"/>
        <xdr:cNvSpPr txBox="1"/>
      </xdr:nvSpPr>
      <xdr:spPr>
        <a:xfrm>
          <a:off x="1752111" y="1683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153953</xdr:rowOff>
    </xdr:from>
    <xdr:to>
      <xdr:col>6</xdr:col>
      <xdr:colOff>38100</xdr:colOff>
      <xdr:row>99</xdr:row>
      <xdr:rowOff>84103</xdr:rowOff>
    </xdr:to>
    <xdr:sp macro="" textlink="">
      <xdr:nvSpPr>
        <xdr:cNvPr id="263" name="楕円 262"/>
        <xdr:cNvSpPr/>
      </xdr:nvSpPr>
      <xdr:spPr>
        <a:xfrm>
          <a:off x="1079500" y="1695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75230</xdr:rowOff>
    </xdr:from>
    <xdr:ext cx="534377" cy="259045"/>
    <xdr:sp macro="" textlink="">
      <xdr:nvSpPr>
        <xdr:cNvPr id="264" name="テキスト ボックス 263"/>
        <xdr:cNvSpPr txBox="1"/>
      </xdr:nvSpPr>
      <xdr:spPr>
        <a:xfrm>
          <a:off x="863111" y="1704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67778</xdr:rowOff>
    </xdr:from>
    <xdr:to>
      <xdr:col>54</xdr:col>
      <xdr:colOff>189865</xdr:colOff>
      <xdr:row>38</xdr:row>
      <xdr:rowOff>25162</xdr:rowOff>
    </xdr:to>
    <xdr:cxnSp macro="">
      <xdr:nvCxnSpPr>
        <xdr:cNvPr id="286" name="直線コネクタ 285"/>
        <xdr:cNvCxnSpPr/>
      </xdr:nvCxnSpPr>
      <xdr:spPr>
        <a:xfrm flipV="1">
          <a:off x="10475595" y="5211278"/>
          <a:ext cx="1270" cy="132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28989</xdr:rowOff>
    </xdr:from>
    <xdr:ext cx="534377" cy="259045"/>
    <xdr:sp macro="" textlink="">
      <xdr:nvSpPr>
        <xdr:cNvPr id="287" name="補助費等最小値テキスト"/>
        <xdr:cNvSpPr txBox="1"/>
      </xdr:nvSpPr>
      <xdr:spPr>
        <a:xfrm>
          <a:off x="10528300" y="654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25162</xdr:rowOff>
    </xdr:from>
    <xdr:to>
      <xdr:col>55</xdr:col>
      <xdr:colOff>88900</xdr:colOff>
      <xdr:row>38</xdr:row>
      <xdr:rowOff>25162</xdr:rowOff>
    </xdr:to>
    <xdr:cxnSp macro="">
      <xdr:nvCxnSpPr>
        <xdr:cNvPr id="288" name="直線コネクタ 287"/>
        <xdr:cNvCxnSpPr/>
      </xdr:nvCxnSpPr>
      <xdr:spPr>
        <a:xfrm>
          <a:off x="10388600" y="654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14455</xdr:rowOff>
    </xdr:from>
    <xdr:ext cx="599010" cy="259045"/>
    <xdr:sp macro="" textlink="">
      <xdr:nvSpPr>
        <xdr:cNvPr id="289" name="補助費等最大値テキスト"/>
        <xdr:cNvSpPr txBox="1"/>
      </xdr:nvSpPr>
      <xdr:spPr>
        <a:xfrm>
          <a:off x="10528300" y="498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67778</xdr:rowOff>
    </xdr:from>
    <xdr:to>
      <xdr:col>55</xdr:col>
      <xdr:colOff>88900</xdr:colOff>
      <xdr:row>30</xdr:row>
      <xdr:rowOff>67778</xdr:rowOff>
    </xdr:to>
    <xdr:cxnSp macro="">
      <xdr:nvCxnSpPr>
        <xdr:cNvPr id="290" name="直線コネクタ 289"/>
        <xdr:cNvCxnSpPr/>
      </xdr:nvCxnSpPr>
      <xdr:spPr>
        <a:xfrm>
          <a:off x="10388600" y="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78632</xdr:rowOff>
    </xdr:from>
    <xdr:to>
      <xdr:col>55</xdr:col>
      <xdr:colOff>0</xdr:colOff>
      <xdr:row>37</xdr:row>
      <xdr:rowOff>91552</xdr:rowOff>
    </xdr:to>
    <xdr:cxnSp macro="">
      <xdr:nvCxnSpPr>
        <xdr:cNvPr id="291" name="直線コネクタ 290"/>
        <xdr:cNvCxnSpPr/>
      </xdr:nvCxnSpPr>
      <xdr:spPr>
        <a:xfrm flipV="1">
          <a:off x="9639300" y="6422282"/>
          <a:ext cx="838200" cy="1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38616</xdr:rowOff>
    </xdr:from>
    <xdr:ext cx="534377" cy="259045"/>
    <xdr:sp macro="" textlink="">
      <xdr:nvSpPr>
        <xdr:cNvPr id="292" name="補助費等平均値テキスト"/>
        <xdr:cNvSpPr txBox="1"/>
      </xdr:nvSpPr>
      <xdr:spPr>
        <a:xfrm>
          <a:off x="10528300" y="621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15739</xdr:rowOff>
    </xdr:from>
    <xdr:to>
      <xdr:col>55</xdr:col>
      <xdr:colOff>50800</xdr:colOff>
      <xdr:row>37</xdr:row>
      <xdr:rowOff>117339</xdr:rowOff>
    </xdr:to>
    <xdr:sp macro="" textlink="">
      <xdr:nvSpPr>
        <xdr:cNvPr id="293" name="フローチャート: 判断 292"/>
        <xdr:cNvSpPr/>
      </xdr:nvSpPr>
      <xdr:spPr>
        <a:xfrm>
          <a:off x="10426700" y="635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120882</xdr:rowOff>
    </xdr:from>
    <xdr:to>
      <xdr:col>50</xdr:col>
      <xdr:colOff>114300</xdr:colOff>
      <xdr:row>37</xdr:row>
      <xdr:rowOff>91552</xdr:rowOff>
    </xdr:to>
    <xdr:cxnSp macro="">
      <xdr:nvCxnSpPr>
        <xdr:cNvPr id="294" name="直線コネクタ 293"/>
        <xdr:cNvCxnSpPr/>
      </xdr:nvCxnSpPr>
      <xdr:spPr>
        <a:xfrm>
          <a:off x="8750300" y="5950182"/>
          <a:ext cx="889000" cy="48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23721</xdr:rowOff>
    </xdr:from>
    <xdr:to>
      <xdr:col>50</xdr:col>
      <xdr:colOff>165100</xdr:colOff>
      <xdr:row>37</xdr:row>
      <xdr:rowOff>125321</xdr:rowOff>
    </xdr:to>
    <xdr:sp macro="" textlink="">
      <xdr:nvSpPr>
        <xdr:cNvPr id="295" name="フローチャート: 判断 294"/>
        <xdr:cNvSpPr/>
      </xdr:nvSpPr>
      <xdr:spPr>
        <a:xfrm>
          <a:off x="9588500" y="636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141848</xdr:rowOff>
    </xdr:from>
    <xdr:ext cx="534377" cy="259045"/>
    <xdr:sp macro="" textlink="">
      <xdr:nvSpPr>
        <xdr:cNvPr id="296" name="テキスト ボックス 295"/>
        <xdr:cNvSpPr txBox="1"/>
      </xdr:nvSpPr>
      <xdr:spPr>
        <a:xfrm>
          <a:off x="9372111" y="614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120882</xdr:rowOff>
    </xdr:from>
    <xdr:to>
      <xdr:col>45</xdr:col>
      <xdr:colOff>177800</xdr:colOff>
      <xdr:row>37</xdr:row>
      <xdr:rowOff>113658</xdr:rowOff>
    </xdr:to>
    <xdr:cxnSp macro="">
      <xdr:nvCxnSpPr>
        <xdr:cNvPr id="297" name="直線コネクタ 296"/>
        <xdr:cNvCxnSpPr/>
      </xdr:nvCxnSpPr>
      <xdr:spPr>
        <a:xfrm flipV="1">
          <a:off x="7861300" y="5950182"/>
          <a:ext cx="889000" cy="50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86303</xdr:rowOff>
    </xdr:from>
    <xdr:to>
      <xdr:col>46</xdr:col>
      <xdr:colOff>38100</xdr:colOff>
      <xdr:row>35</xdr:row>
      <xdr:rowOff>16453</xdr:rowOff>
    </xdr:to>
    <xdr:sp macro="" textlink="">
      <xdr:nvSpPr>
        <xdr:cNvPr id="298" name="フローチャート: 判断 297"/>
        <xdr:cNvSpPr/>
      </xdr:nvSpPr>
      <xdr:spPr>
        <a:xfrm>
          <a:off x="8699500" y="59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7580</xdr:rowOff>
    </xdr:from>
    <xdr:ext cx="599010" cy="259045"/>
    <xdr:sp macro="" textlink="">
      <xdr:nvSpPr>
        <xdr:cNvPr id="299" name="テキスト ボックス 298"/>
        <xdr:cNvSpPr txBox="1"/>
      </xdr:nvSpPr>
      <xdr:spPr>
        <a:xfrm>
          <a:off x="8450795" y="600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113658</xdr:rowOff>
    </xdr:from>
    <xdr:to>
      <xdr:col>41</xdr:col>
      <xdr:colOff>50800</xdr:colOff>
      <xdr:row>37</xdr:row>
      <xdr:rowOff>118083</xdr:rowOff>
    </xdr:to>
    <xdr:cxnSp macro="">
      <xdr:nvCxnSpPr>
        <xdr:cNvPr id="300" name="直線コネクタ 299"/>
        <xdr:cNvCxnSpPr/>
      </xdr:nvCxnSpPr>
      <xdr:spPr>
        <a:xfrm flipV="1">
          <a:off x="6972300" y="6457308"/>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74727</xdr:rowOff>
    </xdr:from>
    <xdr:to>
      <xdr:col>41</xdr:col>
      <xdr:colOff>101600</xdr:colOff>
      <xdr:row>38</xdr:row>
      <xdr:rowOff>4877</xdr:rowOff>
    </xdr:to>
    <xdr:sp macro="" textlink="">
      <xdr:nvSpPr>
        <xdr:cNvPr id="301" name="フローチャート: 判断 300"/>
        <xdr:cNvSpPr/>
      </xdr:nvSpPr>
      <xdr:spPr>
        <a:xfrm>
          <a:off x="7810500" y="641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167453</xdr:rowOff>
    </xdr:from>
    <xdr:ext cx="534377" cy="259045"/>
    <xdr:sp macro="" textlink="">
      <xdr:nvSpPr>
        <xdr:cNvPr id="302" name="テキスト ボックス 301"/>
        <xdr:cNvSpPr txBox="1"/>
      </xdr:nvSpPr>
      <xdr:spPr>
        <a:xfrm>
          <a:off x="7594111" y="65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87917</xdr:rowOff>
    </xdr:from>
    <xdr:to>
      <xdr:col>36</xdr:col>
      <xdr:colOff>165100</xdr:colOff>
      <xdr:row>38</xdr:row>
      <xdr:rowOff>18067</xdr:rowOff>
    </xdr:to>
    <xdr:sp macro="" textlink="">
      <xdr:nvSpPr>
        <xdr:cNvPr id="303" name="フローチャート: 判断 302"/>
        <xdr:cNvSpPr/>
      </xdr:nvSpPr>
      <xdr:spPr>
        <a:xfrm>
          <a:off x="6921500" y="643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9194</xdr:rowOff>
    </xdr:from>
    <xdr:ext cx="534377" cy="259045"/>
    <xdr:sp macro="" textlink="">
      <xdr:nvSpPr>
        <xdr:cNvPr id="304" name="テキスト ボックス 303"/>
        <xdr:cNvSpPr txBox="1"/>
      </xdr:nvSpPr>
      <xdr:spPr>
        <a:xfrm>
          <a:off x="6705111" y="652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27832</xdr:rowOff>
    </xdr:from>
    <xdr:to>
      <xdr:col>55</xdr:col>
      <xdr:colOff>50800</xdr:colOff>
      <xdr:row>37</xdr:row>
      <xdr:rowOff>129432</xdr:rowOff>
    </xdr:to>
    <xdr:sp macro="" textlink="">
      <xdr:nvSpPr>
        <xdr:cNvPr id="310" name="楕円 309"/>
        <xdr:cNvSpPr/>
      </xdr:nvSpPr>
      <xdr:spPr>
        <a:xfrm>
          <a:off x="10426700" y="637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165616</xdr:rowOff>
    </xdr:from>
    <xdr:ext cx="534377" cy="259045"/>
    <xdr:sp macro="" textlink="">
      <xdr:nvSpPr>
        <xdr:cNvPr id="311" name="補助費等該当値テキスト"/>
        <xdr:cNvSpPr txBox="1"/>
      </xdr:nvSpPr>
      <xdr:spPr>
        <a:xfrm>
          <a:off x="10528300" y="633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40752</xdr:rowOff>
    </xdr:from>
    <xdr:to>
      <xdr:col>50</xdr:col>
      <xdr:colOff>165100</xdr:colOff>
      <xdr:row>37</xdr:row>
      <xdr:rowOff>142352</xdr:rowOff>
    </xdr:to>
    <xdr:sp macro="" textlink="">
      <xdr:nvSpPr>
        <xdr:cNvPr id="312" name="楕円 311"/>
        <xdr:cNvSpPr/>
      </xdr:nvSpPr>
      <xdr:spPr>
        <a:xfrm>
          <a:off x="9588500" y="638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133480</xdr:rowOff>
    </xdr:from>
    <xdr:ext cx="534377" cy="259045"/>
    <xdr:sp macro="" textlink="">
      <xdr:nvSpPr>
        <xdr:cNvPr id="313" name="テキスト ボックス 312"/>
        <xdr:cNvSpPr txBox="1"/>
      </xdr:nvSpPr>
      <xdr:spPr>
        <a:xfrm>
          <a:off x="9372111" y="647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70082</xdr:rowOff>
    </xdr:from>
    <xdr:to>
      <xdr:col>46</xdr:col>
      <xdr:colOff>38100</xdr:colOff>
      <xdr:row>35</xdr:row>
      <xdr:rowOff>232</xdr:rowOff>
    </xdr:to>
    <xdr:sp macro="" textlink="">
      <xdr:nvSpPr>
        <xdr:cNvPr id="314" name="楕円 313"/>
        <xdr:cNvSpPr/>
      </xdr:nvSpPr>
      <xdr:spPr>
        <a:xfrm>
          <a:off x="8699500" y="589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16759</xdr:rowOff>
    </xdr:from>
    <xdr:ext cx="599010" cy="259045"/>
    <xdr:sp macro="" textlink="">
      <xdr:nvSpPr>
        <xdr:cNvPr id="315" name="テキスト ボックス 314"/>
        <xdr:cNvSpPr txBox="1"/>
      </xdr:nvSpPr>
      <xdr:spPr>
        <a:xfrm>
          <a:off x="8450795" y="567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62858</xdr:rowOff>
    </xdr:from>
    <xdr:to>
      <xdr:col>41</xdr:col>
      <xdr:colOff>101600</xdr:colOff>
      <xdr:row>37</xdr:row>
      <xdr:rowOff>164458</xdr:rowOff>
    </xdr:to>
    <xdr:sp macro="" textlink="">
      <xdr:nvSpPr>
        <xdr:cNvPr id="316" name="楕円 315"/>
        <xdr:cNvSpPr/>
      </xdr:nvSpPr>
      <xdr:spPr>
        <a:xfrm>
          <a:off x="7810500" y="640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9535</xdr:rowOff>
    </xdr:from>
    <xdr:ext cx="534377" cy="259045"/>
    <xdr:sp macro="" textlink="">
      <xdr:nvSpPr>
        <xdr:cNvPr id="317" name="テキスト ボックス 316"/>
        <xdr:cNvSpPr txBox="1"/>
      </xdr:nvSpPr>
      <xdr:spPr>
        <a:xfrm>
          <a:off x="7594111" y="618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67283</xdr:rowOff>
    </xdr:from>
    <xdr:to>
      <xdr:col>36</xdr:col>
      <xdr:colOff>165100</xdr:colOff>
      <xdr:row>37</xdr:row>
      <xdr:rowOff>168883</xdr:rowOff>
    </xdr:to>
    <xdr:sp macro="" textlink="">
      <xdr:nvSpPr>
        <xdr:cNvPr id="318" name="楕円 317"/>
        <xdr:cNvSpPr/>
      </xdr:nvSpPr>
      <xdr:spPr>
        <a:xfrm>
          <a:off x="6921500" y="641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13960</xdr:rowOff>
    </xdr:from>
    <xdr:ext cx="534377" cy="259045"/>
    <xdr:sp macro="" textlink="">
      <xdr:nvSpPr>
        <xdr:cNvPr id="319" name="テキスト ボックス 318"/>
        <xdr:cNvSpPr txBox="1"/>
      </xdr:nvSpPr>
      <xdr:spPr>
        <a:xfrm>
          <a:off x="6705111" y="618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90189</xdr:rowOff>
    </xdr:from>
    <xdr:to>
      <xdr:col>54</xdr:col>
      <xdr:colOff>189865</xdr:colOff>
      <xdr:row>59</xdr:row>
      <xdr:rowOff>83941</xdr:rowOff>
    </xdr:to>
    <xdr:cxnSp macro="">
      <xdr:nvCxnSpPr>
        <xdr:cNvPr id="344" name="直線コネクタ 343"/>
        <xdr:cNvCxnSpPr/>
      </xdr:nvCxnSpPr>
      <xdr:spPr>
        <a:xfrm flipV="1">
          <a:off x="10475595" y="8662689"/>
          <a:ext cx="1270" cy="15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87768</xdr:rowOff>
    </xdr:from>
    <xdr:ext cx="534377" cy="259045"/>
    <xdr:sp macro="" textlink="">
      <xdr:nvSpPr>
        <xdr:cNvPr id="345" name="普通建設事業費最小値テキスト"/>
        <xdr:cNvSpPr txBox="1"/>
      </xdr:nvSpPr>
      <xdr:spPr>
        <a:xfrm>
          <a:off x="10528300" y="1020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83941</xdr:rowOff>
    </xdr:from>
    <xdr:to>
      <xdr:col>55</xdr:col>
      <xdr:colOff>88900</xdr:colOff>
      <xdr:row>59</xdr:row>
      <xdr:rowOff>83941</xdr:rowOff>
    </xdr:to>
    <xdr:cxnSp macro="">
      <xdr:nvCxnSpPr>
        <xdr:cNvPr id="346" name="直線コネクタ 345"/>
        <xdr:cNvCxnSpPr/>
      </xdr:nvCxnSpPr>
      <xdr:spPr>
        <a:xfrm>
          <a:off x="10388600" y="1019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36866</xdr:rowOff>
    </xdr:from>
    <xdr:ext cx="534377" cy="259045"/>
    <xdr:sp macro="" textlink="">
      <xdr:nvSpPr>
        <xdr:cNvPr id="347" name="普通建設事業費最大値テキスト"/>
        <xdr:cNvSpPr txBox="1"/>
      </xdr:nvSpPr>
      <xdr:spPr>
        <a:xfrm>
          <a:off x="10528300" y="843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90189</xdr:rowOff>
    </xdr:from>
    <xdr:to>
      <xdr:col>55</xdr:col>
      <xdr:colOff>88900</xdr:colOff>
      <xdr:row>50</xdr:row>
      <xdr:rowOff>90189</xdr:rowOff>
    </xdr:to>
    <xdr:cxnSp macro="">
      <xdr:nvCxnSpPr>
        <xdr:cNvPr id="348" name="直線コネクタ 347"/>
        <xdr:cNvCxnSpPr/>
      </xdr:nvCxnSpPr>
      <xdr:spPr>
        <a:xfrm>
          <a:off x="10388600" y="866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96818</xdr:rowOff>
    </xdr:from>
    <xdr:to>
      <xdr:col>55</xdr:col>
      <xdr:colOff>0</xdr:colOff>
      <xdr:row>56</xdr:row>
      <xdr:rowOff>125984</xdr:rowOff>
    </xdr:to>
    <xdr:cxnSp macro="">
      <xdr:nvCxnSpPr>
        <xdr:cNvPr id="349" name="直線コネクタ 348"/>
        <xdr:cNvCxnSpPr/>
      </xdr:nvCxnSpPr>
      <xdr:spPr>
        <a:xfrm flipV="1">
          <a:off x="9639300" y="9698018"/>
          <a:ext cx="838200" cy="2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145857</xdr:rowOff>
    </xdr:from>
    <xdr:ext cx="534377" cy="259045"/>
    <xdr:sp macro="" textlink="">
      <xdr:nvSpPr>
        <xdr:cNvPr id="350" name="普通建設事業費平均値テキスト"/>
        <xdr:cNvSpPr txBox="1"/>
      </xdr:nvSpPr>
      <xdr:spPr>
        <a:xfrm>
          <a:off x="10528300" y="9404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122980</xdr:rowOff>
    </xdr:from>
    <xdr:to>
      <xdr:col>55</xdr:col>
      <xdr:colOff>50800</xdr:colOff>
      <xdr:row>56</xdr:row>
      <xdr:rowOff>53130</xdr:rowOff>
    </xdr:to>
    <xdr:sp macro="" textlink="">
      <xdr:nvSpPr>
        <xdr:cNvPr id="351" name="フローチャート: 判断 350"/>
        <xdr:cNvSpPr/>
      </xdr:nvSpPr>
      <xdr:spPr>
        <a:xfrm>
          <a:off x="10426700" y="95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62814</xdr:rowOff>
    </xdr:from>
    <xdr:to>
      <xdr:col>50</xdr:col>
      <xdr:colOff>114300</xdr:colOff>
      <xdr:row>56</xdr:row>
      <xdr:rowOff>125984</xdr:rowOff>
    </xdr:to>
    <xdr:cxnSp macro="">
      <xdr:nvCxnSpPr>
        <xdr:cNvPr id="352" name="直線コネクタ 351"/>
        <xdr:cNvCxnSpPr/>
      </xdr:nvCxnSpPr>
      <xdr:spPr>
        <a:xfrm>
          <a:off x="8750300" y="9664014"/>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122866</xdr:rowOff>
    </xdr:from>
    <xdr:to>
      <xdr:col>50</xdr:col>
      <xdr:colOff>165100</xdr:colOff>
      <xdr:row>56</xdr:row>
      <xdr:rowOff>53016</xdr:rowOff>
    </xdr:to>
    <xdr:sp macro="" textlink="">
      <xdr:nvSpPr>
        <xdr:cNvPr id="353" name="フローチャート: 判断 352"/>
        <xdr:cNvSpPr/>
      </xdr:nvSpPr>
      <xdr:spPr>
        <a:xfrm>
          <a:off x="9588500" y="955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69543</xdr:rowOff>
    </xdr:from>
    <xdr:ext cx="534377" cy="259045"/>
    <xdr:sp macro="" textlink="">
      <xdr:nvSpPr>
        <xdr:cNvPr id="354" name="テキスト ボックス 353"/>
        <xdr:cNvSpPr txBox="1"/>
      </xdr:nvSpPr>
      <xdr:spPr>
        <a:xfrm>
          <a:off x="9372111" y="932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3359</xdr:rowOff>
    </xdr:from>
    <xdr:to>
      <xdr:col>45</xdr:col>
      <xdr:colOff>177800</xdr:colOff>
      <xdr:row>56</xdr:row>
      <xdr:rowOff>62814</xdr:rowOff>
    </xdr:to>
    <xdr:cxnSp macro="">
      <xdr:nvCxnSpPr>
        <xdr:cNvPr id="355" name="直線コネクタ 354"/>
        <xdr:cNvCxnSpPr/>
      </xdr:nvCxnSpPr>
      <xdr:spPr>
        <a:xfrm>
          <a:off x="7861300" y="9604559"/>
          <a:ext cx="889000" cy="5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157175</xdr:rowOff>
    </xdr:from>
    <xdr:to>
      <xdr:col>46</xdr:col>
      <xdr:colOff>38100</xdr:colOff>
      <xdr:row>55</xdr:row>
      <xdr:rowOff>87325</xdr:rowOff>
    </xdr:to>
    <xdr:sp macro="" textlink="">
      <xdr:nvSpPr>
        <xdr:cNvPr id="356" name="フローチャート: 判断 355"/>
        <xdr:cNvSpPr/>
      </xdr:nvSpPr>
      <xdr:spPr>
        <a:xfrm>
          <a:off x="8699500" y="94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103852</xdr:rowOff>
    </xdr:from>
    <xdr:ext cx="534377" cy="259045"/>
    <xdr:sp macro="" textlink="">
      <xdr:nvSpPr>
        <xdr:cNvPr id="357" name="テキスト ボックス 356"/>
        <xdr:cNvSpPr txBox="1"/>
      </xdr:nvSpPr>
      <xdr:spPr>
        <a:xfrm>
          <a:off x="8483111" y="919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122269</xdr:rowOff>
    </xdr:from>
    <xdr:to>
      <xdr:col>41</xdr:col>
      <xdr:colOff>50800</xdr:colOff>
      <xdr:row>56</xdr:row>
      <xdr:rowOff>3359</xdr:rowOff>
    </xdr:to>
    <xdr:cxnSp macro="">
      <xdr:nvCxnSpPr>
        <xdr:cNvPr id="358" name="直線コネクタ 357"/>
        <xdr:cNvCxnSpPr/>
      </xdr:nvCxnSpPr>
      <xdr:spPr>
        <a:xfrm>
          <a:off x="6972300" y="9552019"/>
          <a:ext cx="889000" cy="5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139516</xdr:rowOff>
    </xdr:from>
    <xdr:to>
      <xdr:col>41</xdr:col>
      <xdr:colOff>101600</xdr:colOff>
      <xdr:row>54</xdr:row>
      <xdr:rowOff>69666</xdr:rowOff>
    </xdr:to>
    <xdr:sp macro="" textlink="">
      <xdr:nvSpPr>
        <xdr:cNvPr id="359" name="フローチャート: 判断 358"/>
        <xdr:cNvSpPr/>
      </xdr:nvSpPr>
      <xdr:spPr>
        <a:xfrm>
          <a:off x="7810500" y="922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86193</xdr:rowOff>
    </xdr:from>
    <xdr:ext cx="534377" cy="259045"/>
    <xdr:sp macro="" textlink="">
      <xdr:nvSpPr>
        <xdr:cNvPr id="360" name="テキスト ボックス 359"/>
        <xdr:cNvSpPr txBox="1"/>
      </xdr:nvSpPr>
      <xdr:spPr>
        <a:xfrm>
          <a:off x="7594111" y="900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5042</xdr:rowOff>
    </xdr:from>
    <xdr:to>
      <xdr:col>36</xdr:col>
      <xdr:colOff>165100</xdr:colOff>
      <xdr:row>56</xdr:row>
      <xdr:rowOff>106642</xdr:rowOff>
    </xdr:to>
    <xdr:sp macro="" textlink="">
      <xdr:nvSpPr>
        <xdr:cNvPr id="361" name="フローチャート: 判断 360"/>
        <xdr:cNvSpPr/>
      </xdr:nvSpPr>
      <xdr:spPr>
        <a:xfrm>
          <a:off x="6921500" y="960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97769</xdr:rowOff>
    </xdr:from>
    <xdr:ext cx="534377" cy="259045"/>
    <xdr:sp macro="" textlink="">
      <xdr:nvSpPr>
        <xdr:cNvPr id="362" name="テキスト ボックス 361"/>
        <xdr:cNvSpPr txBox="1"/>
      </xdr:nvSpPr>
      <xdr:spPr>
        <a:xfrm>
          <a:off x="6705111" y="969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46018</xdr:rowOff>
    </xdr:from>
    <xdr:to>
      <xdr:col>55</xdr:col>
      <xdr:colOff>50800</xdr:colOff>
      <xdr:row>56</xdr:row>
      <xdr:rowOff>147618</xdr:rowOff>
    </xdr:to>
    <xdr:sp macro="" textlink="">
      <xdr:nvSpPr>
        <xdr:cNvPr id="368" name="楕円 367"/>
        <xdr:cNvSpPr/>
      </xdr:nvSpPr>
      <xdr:spPr>
        <a:xfrm>
          <a:off x="10426700" y="964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24445</xdr:rowOff>
    </xdr:from>
    <xdr:ext cx="534377" cy="259045"/>
    <xdr:sp macro="" textlink="">
      <xdr:nvSpPr>
        <xdr:cNvPr id="369" name="普通建設事業費該当値テキスト"/>
        <xdr:cNvSpPr txBox="1"/>
      </xdr:nvSpPr>
      <xdr:spPr>
        <a:xfrm>
          <a:off x="10528300" y="96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75184</xdr:rowOff>
    </xdr:from>
    <xdr:to>
      <xdr:col>50</xdr:col>
      <xdr:colOff>165100</xdr:colOff>
      <xdr:row>57</xdr:row>
      <xdr:rowOff>5334</xdr:rowOff>
    </xdr:to>
    <xdr:sp macro="" textlink="">
      <xdr:nvSpPr>
        <xdr:cNvPr id="370" name="楕円 369"/>
        <xdr:cNvSpPr/>
      </xdr:nvSpPr>
      <xdr:spPr>
        <a:xfrm>
          <a:off x="9588500" y="967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167911</xdr:rowOff>
    </xdr:from>
    <xdr:ext cx="534377" cy="259045"/>
    <xdr:sp macro="" textlink="">
      <xdr:nvSpPr>
        <xdr:cNvPr id="371" name="テキスト ボックス 370"/>
        <xdr:cNvSpPr txBox="1"/>
      </xdr:nvSpPr>
      <xdr:spPr>
        <a:xfrm>
          <a:off x="9372111" y="97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12014</xdr:rowOff>
    </xdr:from>
    <xdr:to>
      <xdr:col>46</xdr:col>
      <xdr:colOff>38100</xdr:colOff>
      <xdr:row>56</xdr:row>
      <xdr:rowOff>113614</xdr:rowOff>
    </xdr:to>
    <xdr:sp macro="" textlink="">
      <xdr:nvSpPr>
        <xdr:cNvPr id="372" name="楕円 371"/>
        <xdr:cNvSpPr/>
      </xdr:nvSpPr>
      <xdr:spPr>
        <a:xfrm>
          <a:off x="8699500" y="96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104741</xdr:rowOff>
    </xdr:from>
    <xdr:ext cx="534377" cy="259045"/>
    <xdr:sp macro="" textlink="">
      <xdr:nvSpPr>
        <xdr:cNvPr id="373" name="テキスト ボックス 372"/>
        <xdr:cNvSpPr txBox="1"/>
      </xdr:nvSpPr>
      <xdr:spPr>
        <a:xfrm>
          <a:off x="8483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124009</xdr:rowOff>
    </xdr:from>
    <xdr:to>
      <xdr:col>41</xdr:col>
      <xdr:colOff>101600</xdr:colOff>
      <xdr:row>56</xdr:row>
      <xdr:rowOff>54159</xdr:rowOff>
    </xdr:to>
    <xdr:sp macro="" textlink="">
      <xdr:nvSpPr>
        <xdr:cNvPr id="374" name="楕円 373"/>
        <xdr:cNvSpPr/>
      </xdr:nvSpPr>
      <xdr:spPr>
        <a:xfrm>
          <a:off x="7810500" y="955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45286</xdr:rowOff>
    </xdr:from>
    <xdr:ext cx="534377" cy="259045"/>
    <xdr:sp macro="" textlink="">
      <xdr:nvSpPr>
        <xdr:cNvPr id="375" name="テキスト ボックス 374"/>
        <xdr:cNvSpPr txBox="1"/>
      </xdr:nvSpPr>
      <xdr:spPr>
        <a:xfrm>
          <a:off x="7594111" y="964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71469</xdr:rowOff>
    </xdr:from>
    <xdr:to>
      <xdr:col>36</xdr:col>
      <xdr:colOff>165100</xdr:colOff>
      <xdr:row>56</xdr:row>
      <xdr:rowOff>1619</xdr:rowOff>
    </xdr:to>
    <xdr:sp macro="" textlink="">
      <xdr:nvSpPr>
        <xdr:cNvPr id="376" name="楕円 375"/>
        <xdr:cNvSpPr/>
      </xdr:nvSpPr>
      <xdr:spPr>
        <a:xfrm>
          <a:off x="6921500" y="950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18146</xdr:rowOff>
    </xdr:from>
    <xdr:ext cx="534377" cy="259045"/>
    <xdr:sp macro="" textlink="">
      <xdr:nvSpPr>
        <xdr:cNvPr id="377" name="テキスト ボックス 376"/>
        <xdr:cNvSpPr txBox="1"/>
      </xdr:nvSpPr>
      <xdr:spPr>
        <a:xfrm>
          <a:off x="6705111" y="927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72949</xdr:rowOff>
    </xdr:from>
    <xdr:to>
      <xdr:col>54</xdr:col>
      <xdr:colOff>189865</xdr:colOff>
      <xdr:row>79</xdr:row>
      <xdr:rowOff>43174</xdr:rowOff>
    </xdr:to>
    <xdr:cxnSp macro="">
      <xdr:nvCxnSpPr>
        <xdr:cNvPr id="401" name="直線コネクタ 400"/>
        <xdr:cNvCxnSpPr/>
      </xdr:nvCxnSpPr>
      <xdr:spPr>
        <a:xfrm flipV="1">
          <a:off x="10475595" y="12245899"/>
          <a:ext cx="1270" cy="1341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47001</xdr:rowOff>
    </xdr:from>
    <xdr:ext cx="313932" cy="259045"/>
    <xdr:sp macro="" textlink="">
      <xdr:nvSpPr>
        <xdr:cNvPr id="402" name="普通建設事業費 （ うち新規整備　）最小値テキスト"/>
        <xdr:cNvSpPr txBox="1"/>
      </xdr:nvSpPr>
      <xdr:spPr>
        <a:xfrm>
          <a:off x="10528300" y="135915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43174</xdr:rowOff>
    </xdr:from>
    <xdr:to>
      <xdr:col>55</xdr:col>
      <xdr:colOff>88900</xdr:colOff>
      <xdr:row>79</xdr:row>
      <xdr:rowOff>43174</xdr:rowOff>
    </xdr:to>
    <xdr:cxnSp macro="">
      <xdr:nvCxnSpPr>
        <xdr:cNvPr id="403" name="直線コネクタ 402"/>
        <xdr:cNvCxnSpPr/>
      </xdr:nvCxnSpPr>
      <xdr:spPr>
        <a:xfrm>
          <a:off x="10388600" y="1358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19626</xdr:rowOff>
    </xdr:from>
    <xdr:ext cx="534377" cy="259045"/>
    <xdr:sp macro="" textlink="">
      <xdr:nvSpPr>
        <xdr:cNvPr id="404" name="普通建設事業費 （ うち新規整備　）最大値テキスト"/>
        <xdr:cNvSpPr txBox="1"/>
      </xdr:nvSpPr>
      <xdr:spPr>
        <a:xfrm>
          <a:off x="10528300" y="120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72949</xdr:rowOff>
    </xdr:from>
    <xdr:to>
      <xdr:col>55</xdr:col>
      <xdr:colOff>88900</xdr:colOff>
      <xdr:row>71</xdr:row>
      <xdr:rowOff>72949</xdr:rowOff>
    </xdr:to>
    <xdr:cxnSp macro="">
      <xdr:nvCxnSpPr>
        <xdr:cNvPr id="405" name="直線コネクタ 404"/>
        <xdr:cNvCxnSpPr/>
      </xdr:nvCxnSpPr>
      <xdr:spPr>
        <a:xfrm>
          <a:off x="10388600" y="1224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128994</xdr:rowOff>
    </xdr:from>
    <xdr:to>
      <xdr:col>55</xdr:col>
      <xdr:colOff>0</xdr:colOff>
      <xdr:row>77</xdr:row>
      <xdr:rowOff>162750</xdr:rowOff>
    </xdr:to>
    <xdr:cxnSp macro="">
      <xdr:nvCxnSpPr>
        <xdr:cNvPr id="406" name="直線コネクタ 405"/>
        <xdr:cNvCxnSpPr/>
      </xdr:nvCxnSpPr>
      <xdr:spPr>
        <a:xfrm>
          <a:off x="9639300" y="13330644"/>
          <a:ext cx="8382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118533</xdr:rowOff>
    </xdr:from>
    <xdr:ext cx="534377" cy="259045"/>
    <xdr:sp macro="" textlink="">
      <xdr:nvSpPr>
        <xdr:cNvPr id="407" name="普通建設事業費 （ うち新規整備　）平均値テキスト"/>
        <xdr:cNvSpPr txBox="1"/>
      </xdr:nvSpPr>
      <xdr:spPr>
        <a:xfrm>
          <a:off x="10528300" y="13320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140106</xdr:rowOff>
    </xdr:from>
    <xdr:to>
      <xdr:col>55</xdr:col>
      <xdr:colOff>50800</xdr:colOff>
      <xdr:row>78</xdr:row>
      <xdr:rowOff>70256</xdr:rowOff>
    </xdr:to>
    <xdr:sp macro="" textlink="">
      <xdr:nvSpPr>
        <xdr:cNvPr id="408" name="フローチャート: 判断 407"/>
        <xdr:cNvSpPr/>
      </xdr:nvSpPr>
      <xdr:spPr>
        <a:xfrm>
          <a:off x="10426700" y="1334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83883</xdr:rowOff>
    </xdr:from>
    <xdr:to>
      <xdr:col>50</xdr:col>
      <xdr:colOff>114300</xdr:colOff>
      <xdr:row>77</xdr:row>
      <xdr:rowOff>128994</xdr:rowOff>
    </xdr:to>
    <xdr:cxnSp macro="">
      <xdr:nvCxnSpPr>
        <xdr:cNvPr id="409" name="直線コネクタ 408"/>
        <xdr:cNvCxnSpPr/>
      </xdr:nvCxnSpPr>
      <xdr:spPr>
        <a:xfrm>
          <a:off x="8750300" y="13285533"/>
          <a:ext cx="8890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113742</xdr:rowOff>
    </xdr:from>
    <xdr:to>
      <xdr:col>50</xdr:col>
      <xdr:colOff>165100</xdr:colOff>
      <xdr:row>78</xdr:row>
      <xdr:rowOff>43892</xdr:rowOff>
    </xdr:to>
    <xdr:sp macro="" textlink="">
      <xdr:nvSpPr>
        <xdr:cNvPr id="410" name="フローチャート: 判断 409"/>
        <xdr:cNvSpPr/>
      </xdr:nvSpPr>
      <xdr:spPr>
        <a:xfrm>
          <a:off x="9588500" y="1331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35019</xdr:rowOff>
    </xdr:from>
    <xdr:ext cx="534377" cy="259045"/>
    <xdr:sp macro="" textlink="">
      <xdr:nvSpPr>
        <xdr:cNvPr id="411" name="テキスト ボックス 410"/>
        <xdr:cNvSpPr txBox="1"/>
      </xdr:nvSpPr>
      <xdr:spPr>
        <a:xfrm>
          <a:off x="9372111" y="1340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66072</xdr:rowOff>
    </xdr:from>
    <xdr:to>
      <xdr:col>45</xdr:col>
      <xdr:colOff>177800</xdr:colOff>
      <xdr:row>77</xdr:row>
      <xdr:rowOff>83883</xdr:rowOff>
    </xdr:to>
    <xdr:cxnSp macro="">
      <xdr:nvCxnSpPr>
        <xdr:cNvPr id="412" name="直線コネクタ 411"/>
        <xdr:cNvCxnSpPr/>
      </xdr:nvCxnSpPr>
      <xdr:spPr>
        <a:xfrm>
          <a:off x="7861300" y="13267722"/>
          <a:ext cx="889000" cy="1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36074</xdr:rowOff>
    </xdr:from>
    <xdr:to>
      <xdr:col>46</xdr:col>
      <xdr:colOff>38100</xdr:colOff>
      <xdr:row>77</xdr:row>
      <xdr:rowOff>137674</xdr:rowOff>
    </xdr:to>
    <xdr:sp macro="" textlink="">
      <xdr:nvSpPr>
        <xdr:cNvPr id="413" name="フローチャート: 判断 412"/>
        <xdr:cNvSpPr/>
      </xdr:nvSpPr>
      <xdr:spPr>
        <a:xfrm>
          <a:off x="8699500" y="1323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128801</xdr:rowOff>
    </xdr:from>
    <xdr:ext cx="534377" cy="259045"/>
    <xdr:sp macro="" textlink="">
      <xdr:nvSpPr>
        <xdr:cNvPr id="414" name="テキスト ボックス 413"/>
        <xdr:cNvSpPr txBox="1"/>
      </xdr:nvSpPr>
      <xdr:spPr>
        <a:xfrm>
          <a:off x="8483111" y="1333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42717</xdr:rowOff>
    </xdr:from>
    <xdr:to>
      <xdr:col>41</xdr:col>
      <xdr:colOff>50800</xdr:colOff>
      <xdr:row>77</xdr:row>
      <xdr:rowOff>66072</xdr:rowOff>
    </xdr:to>
    <xdr:cxnSp macro="">
      <xdr:nvCxnSpPr>
        <xdr:cNvPr id="415" name="直線コネクタ 414"/>
        <xdr:cNvCxnSpPr/>
      </xdr:nvCxnSpPr>
      <xdr:spPr>
        <a:xfrm>
          <a:off x="6972300" y="13244367"/>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46323</xdr:rowOff>
    </xdr:from>
    <xdr:to>
      <xdr:col>41</xdr:col>
      <xdr:colOff>101600</xdr:colOff>
      <xdr:row>76</xdr:row>
      <xdr:rowOff>147923</xdr:rowOff>
    </xdr:to>
    <xdr:sp macro="" textlink="">
      <xdr:nvSpPr>
        <xdr:cNvPr id="416" name="フローチャート: 判断 415"/>
        <xdr:cNvSpPr/>
      </xdr:nvSpPr>
      <xdr:spPr>
        <a:xfrm>
          <a:off x="7810500" y="1307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164451</xdr:rowOff>
    </xdr:from>
    <xdr:ext cx="534377" cy="259045"/>
    <xdr:sp macro="" textlink="">
      <xdr:nvSpPr>
        <xdr:cNvPr id="417" name="テキスト ボックス 416"/>
        <xdr:cNvSpPr txBox="1"/>
      </xdr:nvSpPr>
      <xdr:spPr>
        <a:xfrm>
          <a:off x="7594111" y="1285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92520</xdr:rowOff>
    </xdr:from>
    <xdr:to>
      <xdr:col>36</xdr:col>
      <xdr:colOff>165100</xdr:colOff>
      <xdr:row>78</xdr:row>
      <xdr:rowOff>22670</xdr:rowOff>
    </xdr:to>
    <xdr:sp macro="" textlink="">
      <xdr:nvSpPr>
        <xdr:cNvPr id="418" name="フローチャート: 判断 417"/>
        <xdr:cNvSpPr/>
      </xdr:nvSpPr>
      <xdr:spPr>
        <a:xfrm>
          <a:off x="6921500" y="1329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13797</xdr:rowOff>
    </xdr:from>
    <xdr:ext cx="534377" cy="259045"/>
    <xdr:sp macro="" textlink="">
      <xdr:nvSpPr>
        <xdr:cNvPr id="419" name="テキスト ボックス 418"/>
        <xdr:cNvSpPr txBox="1"/>
      </xdr:nvSpPr>
      <xdr:spPr>
        <a:xfrm>
          <a:off x="6705111" y="133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111950</xdr:rowOff>
    </xdr:from>
    <xdr:to>
      <xdr:col>55</xdr:col>
      <xdr:colOff>50800</xdr:colOff>
      <xdr:row>78</xdr:row>
      <xdr:rowOff>42100</xdr:rowOff>
    </xdr:to>
    <xdr:sp macro="" textlink="">
      <xdr:nvSpPr>
        <xdr:cNvPr id="425" name="楕円 424"/>
        <xdr:cNvSpPr/>
      </xdr:nvSpPr>
      <xdr:spPr>
        <a:xfrm>
          <a:off x="10426700" y="1331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134827</xdr:rowOff>
    </xdr:from>
    <xdr:ext cx="534377" cy="259045"/>
    <xdr:sp macro="" textlink="">
      <xdr:nvSpPr>
        <xdr:cNvPr id="426" name="普通建設事業費 （ うち新規整備　）該当値テキスト"/>
        <xdr:cNvSpPr txBox="1"/>
      </xdr:nvSpPr>
      <xdr:spPr>
        <a:xfrm>
          <a:off x="10528300" y="1316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78194</xdr:rowOff>
    </xdr:from>
    <xdr:to>
      <xdr:col>50</xdr:col>
      <xdr:colOff>165100</xdr:colOff>
      <xdr:row>78</xdr:row>
      <xdr:rowOff>8344</xdr:rowOff>
    </xdr:to>
    <xdr:sp macro="" textlink="">
      <xdr:nvSpPr>
        <xdr:cNvPr id="427" name="楕円 426"/>
        <xdr:cNvSpPr/>
      </xdr:nvSpPr>
      <xdr:spPr>
        <a:xfrm>
          <a:off x="9588500" y="1327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24871</xdr:rowOff>
    </xdr:from>
    <xdr:ext cx="534377" cy="259045"/>
    <xdr:sp macro="" textlink="">
      <xdr:nvSpPr>
        <xdr:cNvPr id="428" name="テキスト ボックス 427"/>
        <xdr:cNvSpPr txBox="1"/>
      </xdr:nvSpPr>
      <xdr:spPr>
        <a:xfrm>
          <a:off x="9372111" y="1305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33083</xdr:rowOff>
    </xdr:from>
    <xdr:to>
      <xdr:col>46</xdr:col>
      <xdr:colOff>38100</xdr:colOff>
      <xdr:row>77</xdr:row>
      <xdr:rowOff>134683</xdr:rowOff>
    </xdr:to>
    <xdr:sp macro="" textlink="">
      <xdr:nvSpPr>
        <xdr:cNvPr id="429" name="楕円 428"/>
        <xdr:cNvSpPr/>
      </xdr:nvSpPr>
      <xdr:spPr>
        <a:xfrm>
          <a:off x="8699500" y="1323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151210</xdr:rowOff>
    </xdr:from>
    <xdr:ext cx="534377" cy="259045"/>
    <xdr:sp macro="" textlink="">
      <xdr:nvSpPr>
        <xdr:cNvPr id="430" name="テキスト ボックス 429"/>
        <xdr:cNvSpPr txBox="1"/>
      </xdr:nvSpPr>
      <xdr:spPr>
        <a:xfrm>
          <a:off x="8483111" y="1300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15272</xdr:rowOff>
    </xdr:from>
    <xdr:to>
      <xdr:col>41</xdr:col>
      <xdr:colOff>101600</xdr:colOff>
      <xdr:row>77</xdr:row>
      <xdr:rowOff>116872</xdr:rowOff>
    </xdr:to>
    <xdr:sp macro="" textlink="">
      <xdr:nvSpPr>
        <xdr:cNvPr id="431" name="楕円 430"/>
        <xdr:cNvSpPr/>
      </xdr:nvSpPr>
      <xdr:spPr>
        <a:xfrm>
          <a:off x="7810500" y="1321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107999</xdr:rowOff>
    </xdr:from>
    <xdr:ext cx="534377" cy="259045"/>
    <xdr:sp macro="" textlink="">
      <xdr:nvSpPr>
        <xdr:cNvPr id="432" name="テキスト ボックス 431"/>
        <xdr:cNvSpPr txBox="1"/>
      </xdr:nvSpPr>
      <xdr:spPr>
        <a:xfrm>
          <a:off x="7594111" y="1330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163367</xdr:rowOff>
    </xdr:from>
    <xdr:to>
      <xdr:col>36</xdr:col>
      <xdr:colOff>165100</xdr:colOff>
      <xdr:row>77</xdr:row>
      <xdr:rowOff>93517</xdr:rowOff>
    </xdr:to>
    <xdr:sp macro="" textlink="">
      <xdr:nvSpPr>
        <xdr:cNvPr id="433" name="楕円 432"/>
        <xdr:cNvSpPr/>
      </xdr:nvSpPr>
      <xdr:spPr>
        <a:xfrm>
          <a:off x="6921500" y="1319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110044</xdr:rowOff>
    </xdr:from>
    <xdr:ext cx="534377" cy="259045"/>
    <xdr:sp macro="" textlink="">
      <xdr:nvSpPr>
        <xdr:cNvPr id="434" name="テキスト ボックス 433"/>
        <xdr:cNvSpPr txBox="1"/>
      </xdr:nvSpPr>
      <xdr:spPr>
        <a:xfrm>
          <a:off x="6705111" y="129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151301</xdr:rowOff>
    </xdr:from>
    <xdr:to>
      <xdr:col>54</xdr:col>
      <xdr:colOff>189865</xdr:colOff>
      <xdr:row>98</xdr:row>
      <xdr:rowOff>106172</xdr:rowOff>
    </xdr:to>
    <xdr:cxnSp macro="">
      <xdr:nvCxnSpPr>
        <xdr:cNvPr id="458" name="直線コネクタ 457"/>
        <xdr:cNvCxnSpPr/>
      </xdr:nvCxnSpPr>
      <xdr:spPr>
        <a:xfrm flipV="1">
          <a:off x="10475595" y="15753251"/>
          <a:ext cx="1270" cy="1155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109999</xdr:rowOff>
    </xdr:from>
    <xdr:ext cx="469744" cy="259045"/>
    <xdr:sp macro="" textlink="">
      <xdr:nvSpPr>
        <xdr:cNvPr id="459" name="普通建設事業費 （ うち更新整備　）最小値テキスト"/>
        <xdr:cNvSpPr txBox="1"/>
      </xdr:nvSpPr>
      <xdr:spPr>
        <a:xfrm>
          <a:off x="10528300" y="1691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106172</xdr:rowOff>
    </xdr:from>
    <xdr:to>
      <xdr:col>55</xdr:col>
      <xdr:colOff>88900</xdr:colOff>
      <xdr:row>98</xdr:row>
      <xdr:rowOff>106172</xdr:rowOff>
    </xdr:to>
    <xdr:cxnSp macro="">
      <xdr:nvCxnSpPr>
        <xdr:cNvPr id="460" name="直線コネクタ 459"/>
        <xdr:cNvCxnSpPr/>
      </xdr:nvCxnSpPr>
      <xdr:spPr>
        <a:xfrm>
          <a:off x="10388600" y="1690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97978</xdr:rowOff>
    </xdr:from>
    <xdr:ext cx="534377" cy="259045"/>
    <xdr:sp macro="" textlink="">
      <xdr:nvSpPr>
        <xdr:cNvPr id="461" name="普通建設事業費 （ うち更新整備　）最大値テキスト"/>
        <xdr:cNvSpPr txBox="1"/>
      </xdr:nvSpPr>
      <xdr:spPr>
        <a:xfrm>
          <a:off x="10528300" y="15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151301</xdr:rowOff>
    </xdr:from>
    <xdr:to>
      <xdr:col>55</xdr:col>
      <xdr:colOff>88900</xdr:colOff>
      <xdr:row>91</xdr:row>
      <xdr:rowOff>151301</xdr:rowOff>
    </xdr:to>
    <xdr:cxnSp macro="">
      <xdr:nvCxnSpPr>
        <xdr:cNvPr id="462" name="直線コネクタ 461"/>
        <xdr:cNvCxnSpPr/>
      </xdr:nvCxnSpPr>
      <xdr:spPr>
        <a:xfrm>
          <a:off x="10388600" y="1575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169932</xdr:rowOff>
    </xdr:from>
    <xdr:to>
      <xdr:col>55</xdr:col>
      <xdr:colOff>0</xdr:colOff>
      <xdr:row>97</xdr:row>
      <xdr:rowOff>11207</xdr:rowOff>
    </xdr:to>
    <xdr:cxnSp macro="">
      <xdr:nvCxnSpPr>
        <xdr:cNvPr id="463" name="直線コネクタ 462"/>
        <xdr:cNvCxnSpPr/>
      </xdr:nvCxnSpPr>
      <xdr:spPr>
        <a:xfrm flipV="1">
          <a:off x="9639300" y="16629132"/>
          <a:ext cx="8382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136941</xdr:rowOff>
    </xdr:from>
    <xdr:ext cx="534377" cy="259045"/>
    <xdr:sp macro="" textlink="">
      <xdr:nvSpPr>
        <xdr:cNvPr id="464" name="普通建設事業費 （ うち更新整備　）平均値テキスト"/>
        <xdr:cNvSpPr txBox="1"/>
      </xdr:nvSpPr>
      <xdr:spPr>
        <a:xfrm>
          <a:off x="10528300" y="16253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114064</xdr:rowOff>
    </xdr:from>
    <xdr:to>
      <xdr:col>55</xdr:col>
      <xdr:colOff>50800</xdr:colOff>
      <xdr:row>96</xdr:row>
      <xdr:rowOff>44214</xdr:rowOff>
    </xdr:to>
    <xdr:sp macro="" textlink="">
      <xdr:nvSpPr>
        <xdr:cNvPr id="465" name="フローチャート: 判断 464"/>
        <xdr:cNvSpPr/>
      </xdr:nvSpPr>
      <xdr:spPr>
        <a:xfrm>
          <a:off x="104267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4178</xdr:rowOff>
    </xdr:from>
    <xdr:to>
      <xdr:col>50</xdr:col>
      <xdr:colOff>114300</xdr:colOff>
      <xdr:row>97</xdr:row>
      <xdr:rowOff>11207</xdr:rowOff>
    </xdr:to>
    <xdr:cxnSp macro="">
      <xdr:nvCxnSpPr>
        <xdr:cNvPr id="466" name="直線コネクタ 465"/>
        <xdr:cNvCxnSpPr/>
      </xdr:nvCxnSpPr>
      <xdr:spPr>
        <a:xfrm>
          <a:off x="8750300" y="16634828"/>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168948</xdr:rowOff>
    </xdr:from>
    <xdr:to>
      <xdr:col>50</xdr:col>
      <xdr:colOff>165100</xdr:colOff>
      <xdr:row>96</xdr:row>
      <xdr:rowOff>99098</xdr:rowOff>
    </xdr:to>
    <xdr:sp macro="" textlink="">
      <xdr:nvSpPr>
        <xdr:cNvPr id="467" name="フローチャート: 判断 466"/>
        <xdr:cNvSpPr/>
      </xdr:nvSpPr>
      <xdr:spPr>
        <a:xfrm>
          <a:off x="9588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115625</xdr:rowOff>
    </xdr:from>
    <xdr:ext cx="534377" cy="259045"/>
    <xdr:sp macro="" textlink="">
      <xdr:nvSpPr>
        <xdr:cNvPr id="468" name="テキスト ボックス 467"/>
        <xdr:cNvSpPr txBox="1"/>
      </xdr:nvSpPr>
      <xdr:spPr>
        <a:xfrm>
          <a:off x="9372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4178</xdr:rowOff>
    </xdr:from>
    <xdr:to>
      <xdr:col>45</xdr:col>
      <xdr:colOff>177800</xdr:colOff>
      <xdr:row>97</xdr:row>
      <xdr:rowOff>102648</xdr:rowOff>
    </xdr:to>
    <xdr:cxnSp macro="">
      <xdr:nvCxnSpPr>
        <xdr:cNvPr id="469" name="直線コネクタ 468"/>
        <xdr:cNvCxnSpPr/>
      </xdr:nvCxnSpPr>
      <xdr:spPr>
        <a:xfrm flipV="1">
          <a:off x="7861300" y="16634828"/>
          <a:ext cx="889000" cy="9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77451</xdr:rowOff>
    </xdr:from>
    <xdr:to>
      <xdr:col>46</xdr:col>
      <xdr:colOff>38100</xdr:colOff>
      <xdr:row>96</xdr:row>
      <xdr:rowOff>7601</xdr:rowOff>
    </xdr:to>
    <xdr:sp macro="" textlink="">
      <xdr:nvSpPr>
        <xdr:cNvPr id="470" name="フローチャート: 判断 469"/>
        <xdr:cNvSpPr/>
      </xdr:nvSpPr>
      <xdr:spPr>
        <a:xfrm>
          <a:off x="8699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24128</xdr:rowOff>
    </xdr:from>
    <xdr:ext cx="534377" cy="259045"/>
    <xdr:sp macro="" textlink="">
      <xdr:nvSpPr>
        <xdr:cNvPr id="471" name="テキスト ボックス 470"/>
        <xdr:cNvSpPr txBox="1"/>
      </xdr:nvSpPr>
      <xdr:spPr>
        <a:xfrm>
          <a:off x="8483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102648</xdr:rowOff>
    </xdr:from>
    <xdr:to>
      <xdr:col>41</xdr:col>
      <xdr:colOff>50800</xdr:colOff>
      <xdr:row>97</xdr:row>
      <xdr:rowOff>169171</xdr:rowOff>
    </xdr:to>
    <xdr:cxnSp macro="">
      <xdr:nvCxnSpPr>
        <xdr:cNvPr id="472" name="直線コネクタ 471"/>
        <xdr:cNvCxnSpPr/>
      </xdr:nvCxnSpPr>
      <xdr:spPr>
        <a:xfrm flipV="1">
          <a:off x="6972300" y="16733298"/>
          <a:ext cx="8890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156851</xdr:rowOff>
    </xdr:from>
    <xdr:to>
      <xdr:col>41</xdr:col>
      <xdr:colOff>101600</xdr:colOff>
      <xdr:row>96</xdr:row>
      <xdr:rowOff>87001</xdr:rowOff>
    </xdr:to>
    <xdr:sp macro="" textlink="">
      <xdr:nvSpPr>
        <xdr:cNvPr id="473" name="フローチャート: 判断 472"/>
        <xdr:cNvSpPr/>
      </xdr:nvSpPr>
      <xdr:spPr>
        <a:xfrm>
          <a:off x="7810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103528</xdr:rowOff>
    </xdr:from>
    <xdr:ext cx="534377" cy="259045"/>
    <xdr:sp macro="" textlink="">
      <xdr:nvSpPr>
        <xdr:cNvPr id="474" name="テキスト ボックス 473"/>
        <xdr:cNvSpPr txBox="1"/>
      </xdr:nvSpPr>
      <xdr:spPr>
        <a:xfrm>
          <a:off x="7594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76079</xdr:rowOff>
    </xdr:from>
    <xdr:to>
      <xdr:col>36</xdr:col>
      <xdr:colOff>165100</xdr:colOff>
      <xdr:row>97</xdr:row>
      <xdr:rowOff>6229</xdr:rowOff>
    </xdr:to>
    <xdr:sp macro="" textlink="">
      <xdr:nvSpPr>
        <xdr:cNvPr id="475" name="フローチャート: 判断 474"/>
        <xdr:cNvSpPr/>
      </xdr:nvSpPr>
      <xdr:spPr>
        <a:xfrm>
          <a:off x="6921500" y="1653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22756</xdr:rowOff>
    </xdr:from>
    <xdr:ext cx="534377" cy="259045"/>
    <xdr:sp macro="" textlink="">
      <xdr:nvSpPr>
        <xdr:cNvPr id="476" name="テキスト ボックス 475"/>
        <xdr:cNvSpPr txBox="1"/>
      </xdr:nvSpPr>
      <xdr:spPr>
        <a:xfrm>
          <a:off x="6705111" y="1631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119132</xdr:rowOff>
    </xdr:from>
    <xdr:to>
      <xdr:col>55</xdr:col>
      <xdr:colOff>50800</xdr:colOff>
      <xdr:row>97</xdr:row>
      <xdr:rowOff>49282</xdr:rowOff>
    </xdr:to>
    <xdr:sp macro="" textlink="">
      <xdr:nvSpPr>
        <xdr:cNvPr id="482" name="楕円 481"/>
        <xdr:cNvSpPr/>
      </xdr:nvSpPr>
      <xdr:spPr>
        <a:xfrm>
          <a:off x="10426700" y="1657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97559</xdr:rowOff>
    </xdr:from>
    <xdr:ext cx="534377" cy="259045"/>
    <xdr:sp macro="" textlink="">
      <xdr:nvSpPr>
        <xdr:cNvPr id="483" name="普通建設事業費 （ うち更新整備　）該当値テキスト"/>
        <xdr:cNvSpPr txBox="1"/>
      </xdr:nvSpPr>
      <xdr:spPr>
        <a:xfrm>
          <a:off x="10528300" y="1655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131857</xdr:rowOff>
    </xdr:from>
    <xdr:to>
      <xdr:col>50</xdr:col>
      <xdr:colOff>165100</xdr:colOff>
      <xdr:row>97</xdr:row>
      <xdr:rowOff>62007</xdr:rowOff>
    </xdr:to>
    <xdr:sp macro="" textlink="">
      <xdr:nvSpPr>
        <xdr:cNvPr id="484" name="楕円 483"/>
        <xdr:cNvSpPr/>
      </xdr:nvSpPr>
      <xdr:spPr>
        <a:xfrm>
          <a:off x="9588500" y="1659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53134</xdr:rowOff>
    </xdr:from>
    <xdr:ext cx="534377" cy="259045"/>
    <xdr:sp macro="" textlink="">
      <xdr:nvSpPr>
        <xdr:cNvPr id="485" name="テキスト ボックス 484"/>
        <xdr:cNvSpPr txBox="1"/>
      </xdr:nvSpPr>
      <xdr:spPr>
        <a:xfrm>
          <a:off x="9372111" y="1668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124828</xdr:rowOff>
    </xdr:from>
    <xdr:to>
      <xdr:col>46</xdr:col>
      <xdr:colOff>38100</xdr:colOff>
      <xdr:row>97</xdr:row>
      <xdr:rowOff>54978</xdr:rowOff>
    </xdr:to>
    <xdr:sp macro="" textlink="">
      <xdr:nvSpPr>
        <xdr:cNvPr id="486" name="楕円 485"/>
        <xdr:cNvSpPr/>
      </xdr:nvSpPr>
      <xdr:spPr>
        <a:xfrm>
          <a:off x="8699500" y="1658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46105</xdr:rowOff>
    </xdr:from>
    <xdr:ext cx="534377" cy="259045"/>
    <xdr:sp macro="" textlink="">
      <xdr:nvSpPr>
        <xdr:cNvPr id="487" name="テキスト ボックス 486"/>
        <xdr:cNvSpPr txBox="1"/>
      </xdr:nvSpPr>
      <xdr:spPr>
        <a:xfrm>
          <a:off x="8483111" y="1667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51848</xdr:rowOff>
    </xdr:from>
    <xdr:to>
      <xdr:col>41</xdr:col>
      <xdr:colOff>101600</xdr:colOff>
      <xdr:row>97</xdr:row>
      <xdr:rowOff>153448</xdr:rowOff>
    </xdr:to>
    <xdr:sp macro="" textlink="">
      <xdr:nvSpPr>
        <xdr:cNvPr id="488" name="楕円 487"/>
        <xdr:cNvSpPr/>
      </xdr:nvSpPr>
      <xdr:spPr>
        <a:xfrm>
          <a:off x="7810500" y="1668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144575</xdr:rowOff>
    </xdr:from>
    <xdr:ext cx="534377" cy="259045"/>
    <xdr:sp macro="" textlink="">
      <xdr:nvSpPr>
        <xdr:cNvPr id="489" name="テキスト ボックス 488"/>
        <xdr:cNvSpPr txBox="1"/>
      </xdr:nvSpPr>
      <xdr:spPr>
        <a:xfrm>
          <a:off x="7594111" y="1677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118371</xdr:rowOff>
    </xdr:from>
    <xdr:to>
      <xdr:col>36</xdr:col>
      <xdr:colOff>165100</xdr:colOff>
      <xdr:row>98</xdr:row>
      <xdr:rowOff>48521</xdr:rowOff>
    </xdr:to>
    <xdr:sp macro="" textlink="">
      <xdr:nvSpPr>
        <xdr:cNvPr id="490" name="楕円 489"/>
        <xdr:cNvSpPr/>
      </xdr:nvSpPr>
      <xdr:spPr>
        <a:xfrm>
          <a:off x="6921500" y="1674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39648</xdr:rowOff>
    </xdr:from>
    <xdr:ext cx="534377" cy="259045"/>
    <xdr:sp macro="" textlink="">
      <xdr:nvSpPr>
        <xdr:cNvPr id="491" name="テキスト ボックス 490"/>
        <xdr:cNvSpPr txBox="1"/>
      </xdr:nvSpPr>
      <xdr:spPr>
        <a:xfrm>
          <a:off x="6705111" y="1684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5" name="テキスト ボックス 504"/>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76378</xdr:rowOff>
    </xdr:from>
    <xdr:to>
      <xdr:col>85</xdr:col>
      <xdr:colOff>126364</xdr:colOff>
      <xdr:row>39</xdr:row>
      <xdr:rowOff>44450</xdr:rowOff>
    </xdr:to>
    <xdr:cxnSp macro="">
      <xdr:nvCxnSpPr>
        <xdr:cNvPr id="515" name="直線コネクタ 514"/>
        <xdr:cNvCxnSpPr/>
      </xdr:nvCxnSpPr>
      <xdr:spPr>
        <a:xfrm flipV="1">
          <a:off x="16317595" y="5219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23055</xdr:rowOff>
    </xdr:from>
    <xdr:ext cx="534377" cy="259045"/>
    <xdr:sp macro="" textlink="">
      <xdr:nvSpPr>
        <xdr:cNvPr id="518" name="災害復旧事業費最大値テキスト"/>
        <xdr:cNvSpPr txBox="1"/>
      </xdr:nvSpPr>
      <xdr:spPr>
        <a:xfrm>
          <a:off x="16370300" y="499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76378</xdr:rowOff>
    </xdr:from>
    <xdr:to>
      <xdr:col>86</xdr:col>
      <xdr:colOff>25400</xdr:colOff>
      <xdr:row>30</xdr:row>
      <xdr:rowOff>76378</xdr:rowOff>
    </xdr:to>
    <xdr:cxnSp macro="">
      <xdr:nvCxnSpPr>
        <xdr:cNvPr id="519" name="直線コネクタ 518"/>
        <xdr:cNvCxnSpPr/>
      </xdr:nvCxnSpPr>
      <xdr:spPr>
        <a:xfrm>
          <a:off x="16230600" y="5219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105105</xdr:rowOff>
    </xdr:from>
    <xdr:to>
      <xdr:col>85</xdr:col>
      <xdr:colOff>127000</xdr:colOff>
      <xdr:row>39</xdr:row>
      <xdr:rowOff>18694</xdr:rowOff>
    </xdr:to>
    <xdr:cxnSp macro="">
      <xdr:nvCxnSpPr>
        <xdr:cNvPr id="520" name="直線コネクタ 519"/>
        <xdr:cNvCxnSpPr/>
      </xdr:nvCxnSpPr>
      <xdr:spPr>
        <a:xfrm flipV="1">
          <a:off x="15481300" y="6277305"/>
          <a:ext cx="838200" cy="4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14826</xdr:rowOff>
    </xdr:from>
    <xdr:ext cx="469744" cy="259045"/>
    <xdr:sp macro="" textlink="">
      <xdr:nvSpPr>
        <xdr:cNvPr id="521" name="災害復旧事業費平均値テキスト"/>
        <xdr:cNvSpPr txBox="1"/>
      </xdr:nvSpPr>
      <xdr:spPr>
        <a:xfrm>
          <a:off x="16370300" y="6529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36399</xdr:rowOff>
    </xdr:from>
    <xdr:to>
      <xdr:col>85</xdr:col>
      <xdr:colOff>177800</xdr:colOff>
      <xdr:row>38</xdr:row>
      <xdr:rowOff>137999</xdr:rowOff>
    </xdr:to>
    <xdr:sp macro="" textlink="">
      <xdr:nvSpPr>
        <xdr:cNvPr id="522" name="フローチャート: 判断 521"/>
        <xdr:cNvSpPr/>
      </xdr:nvSpPr>
      <xdr:spPr>
        <a:xfrm>
          <a:off x="16268700" y="655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97104</xdr:rowOff>
    </xdr:from>
    <xdr:to>
      <xdr:col>81</xdr:col>
      <xdr:colOff>50800</xdr:colOff>
      <xdr:row>39</xdr:row>
      <xdr:rowOff>18694</xdr:rowOff>
    </xdr:to>
    <xdr:cxnSp macro="">
      <xdr:nvCxnSpPr>
        <xdr:cNvPr id="523" name="直線コネクタ 522"/>
        <xdr:cNvCxnSpPr/>
      </xdr:nvCxnSpPr>
      <xdr:spPr>
        <a:xfrm>
          <a:off x="14592300" y="6612204"/>
          <a:ext cx="889000" cy="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110617</xdr:rowOff>
    </xdr:from>
    <xdr:to>
      <xdr:col>81</xdr:col>
      <xdr:colOff>101600</xdr:colOff>
      <xdr:row>39</xdr:row>
      <xdr:rowOff>40767</xdr:rowOff>
    </xdr:to>
    <xdr:sp macro="" textlink="">
      <xdr:nvSpPr>
        <xdr:cNvPr id="524" name="フローチャート: 判断 523"/>
        <xdr:cNvSpPr/>
      </xdr:nvSpPr>
      <xdr:spPr>
        <a:xfrm>
          <a:off x="15430500" y="66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57294</xdr:rowOff>
    </xdr:from>
    <xdr:ext cx="378565" cy="259045"/>
    <xdr:sp macro="" textlink="">
      <xdr:nvSpPr>
        <xdr:cNvPr id="525" name="テキスト ボックス 524"/>
        <xdr:cNvSpPr txBox="1"/>
      </xdr:nvSpPr>
      <xdr:spPr>
        <a:xfrm>
          <a:off x="15292017" y="6400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97104</xdr:rowOff>
    </xdr:from>
    <xdr:to>
      <xdr:col>76</xdr:col>
      <xdr:colOff>114300</xdr:colOff>
      <xdr:row>38</xdr:row>
      <xdr:rowOff>133071</xdr:rowOff>
    </xdr:to>
    <xdr:cxnSp macro="">
      <xdr:nvCxnSpPr>
        <xdr:cNvPr id="526" name="直線コネクタ 525"/>
        <xdr:cNvCxnSpPr/>
      </xdr:nvCxnSpPr>
      <xdr:spPr>
        <a:xfrm flipV="1">
          <a:off x="13703300" y="6612204"/>
          <a:ext cx="889000" cy="3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30607</xdr:rowOff>
    </xdr:from>
    <xdr:to>
      <xdr:col>76</xdr:col>
      <xdr:colOff>165100</xdr:colOff>
      <xdr:row>38</xdr:row>
      <xdr:rowOff>132207</xdr:rowOff>
    </xdr:to>
    <xdr:sp macro="" textlink="">
      <xdr:nvSpPr>
        <xdr:cNvPr id="527" name="フローチャート: 判断 526"/>
        <xdr:cNvSpPr/>
      </xdr:nvSpPr>
      <xdr:spPr>
        <a:xfrm>
          <a:off x="14541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148734</xdr:rowOff>
    </xdr:from>
    <xdr:ext cx="469744" cy="259045"/>
    <xdr:sp macro="" textlink="">
      <xdr:nvSpPr>
        <xdr:cNvPr id="528" name="テキスト ボックス 527"/>
        <xdr:cNvSpPr txBox="1"/>
      </xdr:nvSpPr>
      <xdr:spPr>
        <a:xfrm>
          <a:off x="14357428" y="632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133071</xdr:rowOff>
    </xdr:from>
    <xdr:to>
      <xdr:col>71</xdr:col>
      <xdr:colOff>177800</xdr:colOff>
      <xdr:row>38</xdr:row>
      <xdr:rowOff>169570</xdr:rowOff>
    </xdr:to>
    <xdr:cxnSp macro="">
      <xdr:nvCxnSpPr>
        <xdr:cNvPr id="529" name="直線コネクタ 528"/>
        <xdr:cNvCxnSpPr/>
      </xdr:nvCxnSpPr>
      <xdr:spPr>
        <a:xfrm flipV="1">
          <a:off x="12814300" y="6648171"/>
          <a:ext cx="889000" cy="3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1956</xdr:rowOff>
    </xdr:from>
    <xdr:to>
      <xdr:col>72</xdr:col>
      <xdr:colOff>38100</xdr:colOff>
      <xdr:row>36</xdr:row>
      <xdr:rowOff>103556</xdr:rowOff>
    </xdr:to>
    <xdr:sp macro="" textlink="">
      <xdr:nvSpPr>
        <xdr:cNvPr id="530" name="フローチャート: 判断 529"/>
        <xdr:cNvSpPr/>
      </xdr:nvSpPr>
      <xdr:spPr>
        <a:xfrm>
          <a:off x="13652500" y="617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120083</xdr:rowOff>
    </xdr:from>
    <xdr:ext cx="469744" cy="259045"/>
    <xdr:sp macro="" textlink="">
      <xdr:nvSpPr>
        <xdr:cNvPr id="531" name="テキスト ボックス 530"/>
        <xdr:cNvSpPr txBox="1"/>
      </xdr:nvSpPr>
      <xdr:spPr>
        <a:xfrm>
          <a:off x="13468428" y="594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66345</xdr:rowOff>
    </xdr:from>
    <xdr:to>
      <xdr:col>67</xdr:col>
      <xdr:colOff>101600</xdr:colOff>
      <xdr:row>38</xdr:row>
      <xdr:rowOff>167945</xdr:rowOff>
    </xdr:to>
    <xdr:sp macro="" textlink="">
      <xdr:nvSpPr>
        <xdr:cNvPr id="532" name="フローチャート: 判断 531"/>
        <xdr:cNvSpPr/>
      </xdr:nvSpPr>
      <xdr:spPr>
        <a:xfrm>
          <a:off x="12763500" y="65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13022</xdr:rowOff>
    </xdr:from>
    <xdr:ext cx="469744" cy="259045"/>
    <xdr:sp macro="" textlink="">
      <xdr:nvSpPr>
        <xdr:cNvPr id="533" name="テキスト ボックス 532"/>
        <xdr:cNvSpPr txBox="1"/>
      </xdr:nvSpPr>
      <xdr:spPr>
        <a:xfrm>
          <a:off x="12579428" y="63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54305</xdr:rowOff>
    </xdr:from>
    <xdr:to>
      <xdr:col>85</xdr:col>
      <xdr:colOff>177800</xdr:colOff>
      <xdr:row>36</xdr:row>
      <xdr:rowOff>155905</xdr:rowOff>
    </xdr:to>
    <xdr:sp macro="" textlink="">
      <xdr:nvSpPr>
        <xdr:cNvPr id="539" name="楕円 538"/>
        <xdr:cNvSpPr/>
      </xdr:nvSpPr>
      <xdr:spPr>
        <a:xfrm>
          <a:off x="16268700" y="62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77182</xdr:rowOff>
    </xdr:from>
    <xdr:ext cx="469744" cy="259045"/>
    <xdr:sp macro="" textlink="">
      <xdr:nvSpPr>
        <xdr:cNvPr id="540" name="災害復旧事業費該当値テキスト"/>
        <xdr:cNvSpPr txBox="1"/>
      </xdr:nvSpPr>
      <xdr:spPr>
        <a:xfrm>
          <a:off x="16370300" y="607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139344</xdr:rowOff>
    </xdr:from>
    <xdr:to>
      <xdr:col>81</xdr:col>
      <xdr:colOff>101600</xdr:colOff>
      <xdr:row>39</xdr:row>
      <xdr:rowOff>69494</xdr:rowOff>
    </xdr:to>
    <xdr:sp macro="" textlink="">
      <xdr:nvSpPr>
        <xdr:cNvPr id="541" name="楕円 540"/>
        <xdr:cNvSpPr/>
      </xdr:nvSpPr>
      <xdr:spPr>
        <a:xfrm>
          <a:off x="15430500" y="665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60621</xdr:rowOff>
    </xdr:from>
    <xdr:ext cx="378565" cy="259045"/>
    <xdr:sp macro="" textlink="">
      <xdr:nvSpPr>
        <xdr:cNvPr id="542" name="テキスト ボックス 541"/>
        <xdr:cNvSpPr txBox="1"/>
      </xdr:nvSpPr>
      <xdr:spPr>
        <a:xfrm>
          <a:off x="15292017" y="6747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46304</xdr:rowOff>
    </xdr:from>
    <xdr:to>
      <xdr:col>76</xdr:col>
      <xdr:colOff>165100</xdr:colOff>
      <xdr:row>38</xdr:row>
      <xdr:rowOff>147904</xdr:rowOff>
    </xdr:to>
    <xdr:sp macro="" textlink="">
      <xdr:nvSpPr>
        <xdr:cNvPr id="543" name="楕円 542"/>
        <xdr:cNvSpPr/>
      </xdr:nvSpPr>
      <xdr:spPr>
        <a:xfrm>
          <a:off x="14541500" y="656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139031</xdr:rowOff>
    </xdr:from>
    <xdr:ext cx="469744" cy="259045"/>
    <xdr:sp macro="" textlink="">
      <xdr:nvSpPr>
        <xdr:cNvPr id="544" name="テキスト ボックス 543"/>
        <xdr:cNvSpPr txBox="1"/>
      </xdr:nvSpPr>
      <xdr:spPr>
        <a:xfrm>
          <a:off x="14357428" y="665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82271</xdr:rowOff>
    </xdr:from>
    <xdr:to>
      <xdr:col>72</xdr:col>
      <xdr:colOff>38100</xdr:colOff>
      <xdr:row>39</xdr:row>
      <xdr:rowOff>12421</xdr:rowOff>
    </xdr:to>
    <xdr:sp macro="" textlink="">
      <xdr:nvSpPr>
        <xdr:cNvPr id="545" name="楕円 544"/>
        <xdr:cNvSpPr/>
      </xdr:nvSpPr>
      <xdr:spPr>
        <a:xfrm>
          <a:off x="13652500" y="659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3548</xdr:rowOff>
    </xdr:from>
    <xdr:ext cx="469744" cy="259045"/>
    <xdr:sp macro="" textlink="">
      <xdr:nvSpPr>
        <xdr:cNvPr id="546" name="テキスト ボックス 545"/>
        <xdr:cNvSpPr txBox="1"/>
      </xdr:nvSpPr>
      <xdr:spPr>
        <a:xfrm>
          <a:off x="13468428" y="669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118770</xdr:rowOff>
    </xdr:from>
    <xdr:to>
      <xdr:col>67</xdr:col>
      <xdr:colOff>101600</xdr:colOff>
      <xdr:row>39</xdr:row>
      <xdr:rowOff>48920</xdr:rowOff>
    </xdr:to>
    <xdr:sp macro="" textlink="">
      <xdr:nvSpPr>
        <xdr:cNvPr id="547" name="楕円 546"/>
        <xdr:cNvSpPr/>
      </xdr:nvSpPr>
      <xdr:spPr>
        <a:xfrm>
          <a:off x="12763500" y="66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40047</xdr:rowOff>
    </xdr:from>
    <xdr:ext cx="378565" cy="259045"/>
    <xdr:sp macro="" textlink="">
      <xdr:nvSpPr>
        <xdr:cNvPr id="548" name="テキスト ボックス 547"/>
        <xdr:cNvSpPr txBox="1"/>
      </xdr:nvSpPr>
      <xdr:spPr>
        <a:xfrm>
          <a:off x="12625017" y="6726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119621</xdr:rowOff>
    </xdr:from>
    <xdr:to>
      <xdr:col>85</xdr:col>
      <xdr:colOff>126364</xdr:colOff>
      <xdr:row>78</xdr:row>
      <xdr:rowOff>48718</xdr:rowOff>
    </xdr:to>
    <xdr:cxnSp macro="">
      <xdr:nvCxnSpPr>
        <xdr:cNvPr id="621" name="直線コネクタ 620"/>
        <xdr:cNvCxnSpPr/>
      </xdr:nvCxnSpPr>
      <xdr:spPr>
        <a:xfrm flipV="1">
          <a:off x="16317595" y="12292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52545</xdr:rowOff>
    </xdr:from>
    <xdr:ext cx="469744" cy="259045"/>
    <xdr:sp macro="" textlink="">
      <xdr:nvSpPr>
        <xdr:cNvPr id="622" name="公債費最小値テキスト"/>
        <xdr:cNvSpPr txBox="1"/>
      </xdr:nvSpPr>
      <xdr:spPr>
        <a:xfrm>
          <a:off x="16370300" y="1342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48718</xdr:rowOff>
    </xdr:from>
    <xdr:to>
      <xdr:col>86</xdr:col>
      <xdr:colOff>25400</xdr:colOff>
      <xdr:row>78</xdr:row>
      <xdr:rowOff>48718</xdr:rowOff>
    </xdr:to>
    <xdr:cxnSp macro="">
      <xdr:nvCxnSpPr>
        <xdr:cNvPr id="623" name="直線コネクタ 622"/>
        <xdr:cNvCxnSpPr/>
      </xdr:nvCxnSpPr>
      <xdr:spPr>
        <a:xfrm>
          <a:off x="16230600" y="1342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66298</xdr:rowOff>
    </xdr:from>
    <xdr:ext cx="534377" cy="259045"/>
    <xdr:sp macro="" textlink="">
      <xdr:nvSpPr>
        <xdr:cNvPr id="624" name="公債費最大値テキスト"/>
        <xdr:cNvSpPr txBox="1"/>
      </xdr:nvSpPr>
      <xdr:spPr>
        <a:xfrm>
          <a:off x="16370300" y="1206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119621</xdr:rowOff>
    </xdr:from>
    <xdr:to>
      <xdr:col>86</xdr:col>
      <xdr:colOff>25400</xdr:colOff>
      <xdr:row>71</xdr:row>
      <xdr:rowOff>119621</xdr:rowOff>
    </xdr:to>
    <xdr:cxnSp macro="">
      <xdr:nvCxnSpPr>
        <xdr:cNvPr id="625" name="直線コネクタ 624"/>
        <xdr:cNvCxnSpPr/>
      </xdr:nvCxnSpPr>
      <xdr:spPr>
        <a:xfrm>
          <a:off x="16230600" y="12292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11361</xdr:rowOff>
    </xdr:from>
    <xdr:to>
      <xdr:col>85</xdr:col>
      <xdr:colOff>127000</xdr:colOff>
      <xdr:row>76</xdr:row>
      <xdr:rowOff>36201</xdr:rowOff>
    </xdr:to>
    <xdr:cxnSp macro="">
      <xdr:nvCxnSpPr>
        <xdr:cNvPr id="626" name="直線コネクタ 625"/>
        <xdr:cNvCxnSpPr/>
      </xdr:nvCxnSpPr>
      <xdr:spPr>
        <a:xfrm>
          <a:off x="15481300" y="13041561"/>
          <a:ext cx="838200" cy="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135399</xdr:rowOff>
    </xdr:from>
    <xdr:ext cx="534377" cy="259045"/>
    <xdr:sp macro="" textlink="">
      <xdr:nvSpPr>
        <xdr:cNvPr id="627" name="公債費平均値テキスト"/>
        <xdr:cNvSpPr txBox="1"/>
      </xdr:nvSpPr>
      <xdr:spPr>
        <a:xfrm>
          <a:off x="16370300" y="12651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112522</xdr:rowOff>
    </xdr:from>
    <xdr:to>
      <xdr:col>85</xdr:col>
      <xdr:colOff>177800</xdr:colOff>
      <xdr:row>75</xdr:row>
      <xdr:rowOff>42672</xdr:rowOff>
    </xdr:to>
    <xdr:sp macro="" textlink="">
      <xdr:nvSpPr>
        <xdr:cNvPr id="628" name="フローチャート: 判断 627"/>
        <xdr:cNvSpPr/>
      </xdr:nvSpPr>
      <xdr:spPr>
        <a:xfrm>
          <a:off x="162687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4217</xdr:rowOff>
    </xdr:from>
    <xdr:to>
      <xdr:col>81</xdr:col>
      <xdr:colOff>50800</xdr:colOff>
      <xdr:row>76</xdr:row>
      <xdr:rowOff>11361</xdr:rowOff>
    </xdr:to>
    <xdr:cxnSp macro="">
      <xdr:nvCxnSpPr>
        <xdr:cNvPr id="629" name="直線コネクタ 628"/>
        <xdr:cNvCxnSpPr/>
      </xdr:nvCxnSpPr>
      <xdr:spPr>
        <a:xfrm>
          <a:off x="14592300" y="13034417"/>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113455</xdr:rowOff>
    </xdr:from>
    <xdr:to>
      <xdr:col>81</xdr:col>
      <xdr:colOff>101600</xdr:colOff>
      <xdr:row>75</xdr:row>
      <xdr:rowOff>43605</xdr:rowOff>
    </xdr:to>
    <xdr:sp macro="" textlink="">
      <xdr:nvSpPr>
        <xdr:cNvPr id="630" name="フローチャート: 判断 629"/>
        <xdr:cNvSpPr/>
      </xdr:nvSpPr>
      <xdr:spPr>
        <a:xfrm>
          <a:off x="15430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60132</xdr:rowOff>
    </xdr:from>
    <xdr:ext cx="534377" cy="259045"/>
    <xdr:sp macro="" textlink="">
      <xdr:nvSpPr>
        <xdr:cNvPr id="631" name="テキスト ボックス 630"/>
        <xdr:cNvSpPr txBox="1"/>
      </xdr:nvSpPr>
      <xdr:spPr>
        <a:xfrm>
          <a:off x="15214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146006</xdr:rowOff>
    </xdr:from>
    <xdr:to>
      <xdr:col>76</xdr:col>
      <xdr:colOff>114300</xdr:colOff>
      <xdr:row>76</xdr:row>
      <xdr:rowOff>4217</xdr:rowOff>
    </xdr:to>
    <xdr:cxnSp macro="">
      <xdr:nvCxnSpPr>
        <xdr:cNvPr id="632" name="直線コネクタ 631"/>
        <xdr:cNvCxnSpPr/>
      </xdr:nvCxnSpPr>
      <xdr:spPr>
        <a:xfrm>
          <a:off x="13703300" y="13004756"/>
          <a:ext cx="889000" cy="2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157328</xdr:rowOff>
    </xdr:from>
    <xdr:to>
      <xdr:col>76</xdr:col>
      <xdr:colOff>165100</xdr:colOff>
      <xdr:row>75</xdr:row>
      <xdr:rowOff>87478</xdr:rowOff>
    </xdr:to>
    <xdr:sp macro="" textlink="">
      <xdr:nvSpPr>
        <xdr:cNvPr id="633" name="フローチャート: 判断 632"/>
        <xdr:cNvSpPr/>
      </xdr:nvSpPr>
      <xdr:spPr>
        <a:xfrm>
          <a:off x="14541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104005</xdr:rowOff>
    </xdr:from>
    <xdr:ext cx="534377" cy="259045"/>
    <xdr:sp macro="" textlink="">
      <xdr:nvSpPr>
        <xdr:cNvPr id="634" name="テキスト ボックス 633"/>
        <xdr:cNvSpPr txBox="1"/>
      </xdr:nvSpPr>
      <xdr:spPr>
        <a:xfrm>
          <a:off x="14325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101543</xdr:rowOff>
    </xdr:from>
    <xdr:to>
      <xdr:col>71</xdr:col>
      <xdr:colOff>177800</xdr:colOff>
      <xdr:row>75</xdr:row>
      <xdr:rowOff>146006</xdr:rowOff>
    </xdr:to>
    <xdr:cxnSp macro="">
      <xdr:nvCxnSpPr>
        <xdr:cNvPr id="635" name="直線コネクタ 634"/>
        <xdr:cNvCxnSpPr/>
      </xdr:nvCxnSpPr>
      <xdr:spPr>
        <a:xfrm>
          <a:off x="12814300" y="12960293"/>
          <a:ext cx="889000" cy="4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168510</xdr:rowOff>
    </xdr:from>
    <xdr:to>
      <xdr:col>72</xdr:col>
      <xdr:colOff>38100</xdr:colOff>
      <xdr:row>75</xdr:row>
      <xdr:rowOff>98660</xdr:rowOff>
    </xdr:to>
    <xdr:sp macro="" textlink="">
      <xdr:nvSpPr>
        <xdr:cNvPr id="636" name="フローチャート: 判断 635"/>
        <xdr:cNvSpPr/>
      </xdr:nvSpPr>
      <xdr:spPr>
        <a:xfrm>
          <a:off x="13652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115187</xdr:rowOff>
    </xdr:from>
    <xdr:ext cx="534377" cy="259045"/>
    <xdr:sp macro="" textlink="">
      <xdr:nvSpPr>
        <xdr:cNvPr id="637" name="テキスト ボックス 636"/>
        <xdr:cNvSpPr txBox="1"/>
      </xdr:nvSpPr>
      <xdr:spPr>
        <a:xfrm>
          <a:off x="13436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17043</xdr:rowOff>
    </xdr:from>
    <xdr:to>
      <xdr:col>67</xdr:col>
      <xdr:colOff>101600</xdr:colOff>
      <xdr:row>75</xdr:row>
      <xdr:rowOff>118643</xdr:rowOff>
    </xdr:to>
    <xdr:sp macro="" textlink="">
      <xdr:nvSpPr>
        <xdr:cNvPr id="638" name="フローチャート: 判断 637"/>
        <xdr:cNvSpPr/>
      </xdr:nvSpPr>
      <xdr:spPr>
        <a:xfrm>
          <a:off x="12763500" y="128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135170</xdr:rowOff>
    </xdr:from>
    <xdr:ext cx="534377" cy="259045"/>
    <xdr:sp macro="" textlink="">
      <xdr:nvSpPr>
        <xdr:cNvPr id="639" name="テキスト ボックス 638"/>
        <xdr:cNvSpPr txBox="1"/>
      </xdr:nvSpPr>
      <xdr:spPr>
        <a:xfrm>
          <a:off x="12547111" y="1265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156851</xdr:rowOff>
    </xdr:from>
    <xdr:to>
      <xdr:col>85</xdr:col>
      <xdr:colOff>177800</xdr:colOff>
      <xdr:row>76</xdr:row>
      <xdr:rowOff>87001</xdr:rowOff>
    </xdr:to>
    <xdr:sp macro="" textlink="">
      <xdr:nvSpPr>
        <xdr:cNvPr id="645" name="楕円 644"/>
        <xdr:cNvSpPr/>
      </xdr:nvSpPr>
      <xdr:spPr>
        <a:xfrm>
          <a:off x="16268700" y="1301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135278</xdr:rowOff>
    </xdr:from>
    <xdr:ext cx="534377" cy="259045"/>
    <xdr:sp macro="" textlink="">
      <xdr:nvSpPr>
        <xdr:cNvPr id="646" name="公債費該当値テキスト"/>
        <xdr:cNvSpPr txBox="1"/>
      </xdr:nvSpPr>
      <xdr:spPr>
        <a:xfrm>
          <a:off x="16370300" y="1299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132010</xdr:rowOff>
    </xdr:from>
    <xdr:to>
      <xdr:col>81</xdr:col>
      <xdr:colOff>101600</xdr:colOff>
      <xdr:row>76</xdr:row>
      <xdr:rowOff>62161</xdr:rowOff>
    </xdr:to>
    <xdr:sp macro="" textlink="">
      <xdr:nvSpPr>
        <xdr:cNvPr id="647" name="楕円 646"/>
        <xdr:cNvSpPr/>
      </xdr:nvSpPr>
      <xdr:spPr>
        <a:xfrm>
          <a:off x="15430500" y="12990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53288</xdr:rowOff>
    </xdr:from>
    <xdr:ext cx="534377" cy="259045"/>
    <xdr:sp macro="" textlink="">
      <xdr:nvSpPr>
        <xdr:cNvPr id="648" name="テキスト ボックス 647"/>
        <xdr:cNvSpPr txBox="1"/>
      </xdr:nvSpPr>
      <xdr:spPr>
        <a:xfrm>
          <a:off x="15214111" y="1308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124866</xdr:rowOff>
    </xdr:from>
    <xdr:to>
      <xdr:col>76</xdr:col>
      <xdr:colOff>165100</xdr:colOff>
      <xdr:row>76</xdr:row>
      <xdr:rowOff>55017</xdr:rowOff>
    </xdr:to>
    <xdr:sp macro="" textlink="">
      <xdr:nvSpPr>
        <xdr:cNvPr id="649" name="楕円 648"/>
        <xdr:cNvSpPr/>
      </xdr:nvSpPr>
      <xdr:spPr>
        <a:xfrm>
          <a:off x="14541500" y="129836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46144</xdr:rowOff>
    </xdr:from>
    <xdr:ext cx="534377" cy="259045"/>
    <xdr:sp macro="" textlink="">
      <xdr:nvSpPr>
        <xdr:cNvPr id="650" name="テキスト ボックス 649"/>
        <xdr:cNvSpPr txBox="1"/>
      </xdr:nvSpPr>
      <xdr:spPr>
        <a:xfrm>
          <a:off x="14325111" y="1307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95206</xdr:rowOff>
    </xdr:from>
    <xdr:to>
      <xdr:col>72</xdr:col>
      <xdr:colOff>38100</xdr:colOff>
      <xdr:row>76</xdr:row>
      <xdr:rowOff>25357</xdr:rowOff>
    </xdr:to>
    <xdr:sp macro="" textlink="">
      <xdr:nvSpPr>
        <xdr:cNvPr id="651" name="楕円 650"/>
        <xdr:cNvSpPr/>
      </xdr:nvSpPr>
      <xdr:spPr>
        <a:xfrm>
          <a:off x="13652500" y="129539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16482</xdr:rowOff>
    </xdr:from>
    <xdr:ext cx="534377" cy="259045"/>
    <xdr:sp macro="" textlink="">
      <xdr:nvSpPr>
        <xdr:cNvPr id="652" name="テキスト ボックス 651"/>
        <xdr:cNvSpPr txBox="1"/>
      </xdr:nvSpPr>
      <xdr:spPr>
        <a:xfrm>
          <a:off x="13436111" y="1304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50743</xdr:rowOff>
    </xdr:from>
    <xdr:to>
      <xdr:col>67</xdr:col>
      <xdr:colOff>101600</xdr:colOff>
      <xdr:row>75</xdr:row>
      <xdr:rowOff>152343</xdr:rowOff>
    </xdr:to>
    <xdr:sp macro="" textlink="">
      <xdr:nvSpPr>
        <xdr:cNvPr id="653" name="楕円 652"/>
        <xdr:cNvSpPr/>
      </xdr:nvSpPr>
      <xdr:spPr>
        <a:xfrm>
          <a:off x="12763500" y="1290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143470</xdr:rowOff>
    </xdr:from>
    <xdr:ext cx="534377" cy="259045"/>
    <xdr:sp macro="" textlink="">
      <xdr:nvSpPr>
        <xdr:cNvPr id="654" name="テキスト ボックス 653"/>
        <xdr:cNvSpPr txBox="1"/>
      </xdr:nvSpPr>
      <xdr:spPr>
        <a:xfrm>
          <a:off x="12547111" y="1300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129908</xdr:rowOff>
    </xdr:from>
    <xdr:to>
      <xdr:col>85</xdr:col>
      <xdr:colOff>126364</xdr:colOff>
      <xdr:row>99</xdr:row>
      <xdr:rowOff>19286</xdr:rowOff>
    </xdr:to>
    <xdr:cxnSp macro="">
      <xdr:nvCxnSpPr>
        <xdr:cNvPr id="678" name="直線コネクタ 677"/>
        <xdr:cNvCxnSpPr/>
      </xdr:nvCxnSpPr>
      <xdr:spPr>
        <a:xfrm flipV="1">
          <a:off x="16317595" y="15388958"/>
          <a:ext cx="1269" cy="1603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23113</xdr:rowOff>
    </xdr:from>
    <xdr:ext cx="469744" cy="259045"/>
    <xdr:sp macro="" textlink="">
      <xdr:nvSpPr>
        <xdr:cNvPr id="679" name="積立金最小値テキスト"/>
        <xdr:cNvSpPr txBox="1"/>
      </xdr:nvSpPr>
      <xdr:spPr>
        <a:xfrm>
          <a:off x="16370300" y="1699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19286</xdr:rowOff>
    </xdr:from>
    <xdr:to>
      <xdr:col>86</xdr:col>
      <xdr:colOff>25400</xdr:colOff>
      <xdr:row>99</xdr:row>
      <xdr:rowOff>19286</xdr:rowOff>
    </xdr:to>
    <xdr:cxnSp macro="">
      <xdr:nvCxnSpPr>
        <xdr:cNvPr id="680" name="直線コネクタ 679"/>
        <xdr:cNvCxnSpPr/>
      </xdr:nvCxnSpPr>
      <xdr:spPr>
        <a:xfrm>
          <a:off x="16230600" y="1699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76585</xdr:rowOff>
    </xdr:from>
    <xdr:ext cx="534377" cy="259045"/>
    <xdr:sp macro="" textlink="">
      <xdr:nvSpPr>
        <xdr:cNvPr id="681" name="積立金最大値テキスト"/>
        <xdr:cNvSpPr txBox="1"/>
      </xdr:nvSpPr>
      <xdr:spPr>
        <a:xfrm>
          <a:off x="16370300" y="1516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129908</xdr:rowOff>
    </xdr:from>
    <xdr:to>
      <xdr:col>86</xdr:col>
      <xdr:colOff>25400</xdr:colOff>
      <xdr:row>89</xdr:row>
      <xdr:rowOff>129908</xdr:rowOff>
    </xdr:to>
    <xdr:cxnSp macro="">
      <xdr:nvCxnSpPr>
        <xdr:cNvPr id="682" name="直線コネクタ 681"/>
        <xdr:cNvCxnSpPr/>
      </xdr:nvCxnSpPr>
      <xdr:spPr>
        <a:xfrm>
          <a:off x="16230600" y="1538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72244</xdr:rowOff>
    </xdr:from>
    <xdr:to>
      <xdr:col>85</xdr:col>
      <xdr:colOff>127000</xdr:colOff>
      <xdr:row>98</xdr:row>
      <xdr:rowOff>90684</xdr:rowOff>
    </xdr:to>
    <xdr:cxnSp macro="">
      <xdr:nvCxnSpPr>
        <xdr:cNvPr id="683" name="直線コネクタ 682"/>
        <xdr:cNvCxnSpPr/>
      </xdr:nvCxnSpPr>
      <xdr:spPr>
        <a:xfrm>
          <a:off x="15481300" y="16359994"/>
          <a:ext cx="838200" cy="53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102328</xdr:rowOff>
    </xdr:from>
    <xdr:ext cx="534377" cy="259045"/>
    <xdr:sp macro="" textlink="">
      <xdr:nvSpPr>
        <xdr:cNvPr id="684" name="積立金平均値テキスト"/>
        <xdr:cNvSpPr txBox="1"/>
      </xdr:nvSpPr>
      <xdr:spPr>
        <a:xfrm>
          <a:off x="16370300" y="16390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79451</xdr:rowOff>
    </xdr:from>
    <xdr:to>
      <xdr:col>85</xdr:col>
      <xdr:colOff>177800</xdr:colOff>
      <xdr:row>97</xdr:row>
      <xdr:rowOff>9601</xdr:rowOff>
    </xdr:to>
    <xdr:sp macro="" textlink="">
      <xdr:nvSpPr>
        <xdr:cNvPr id="685" name="フローチャート: 判断 684"/>
        <xdr:cNvSpPr/>
      </xdr:nvSpPr>
      <xdr:spPr>
        <a:xfrm>
          <a:off x="162687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72244</xdr:rowOff>
    </xdr:from>
    <xdr:to>
      <xdr:col>81</xdr:col>
      <xdr:colOff>50800</xdr:colOff>
      <xdr:row>98</xdr:row>
      <xdr:rowOff>139300</xdr:rowOff>
    </xdr:to>
    <xdr:cxnSp macro="">
      <xdr:nvCxnSpPr>
        <xdr:cNvPr id="686" name="直線コネクタ 685"/>
        <xdr:cNvCxnSpPr/>
      </xdr:nvCxnSpPr>
      <xdr:spPr>
        <a:xfrm flipV="1">
          <a:off x="14592300" y="16359994"/>
          <a:ext cx="889000" cy="58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63545</xdr:rowOff>
    </xdr:from>
    <xdr:to>
      <xdr:col>81</xdr:col>
      <xdr:colOff>101600</xdr:colOff>
      <xdr:row>96</xdr:row>
      <xdr:rowOff>165145</xdr:rowOff>
    </xdr:to>
    <xdr:sp macro="" textlink="">
      <xdr:nvSpPr>
        <xdr:cNvPr id="687" name="フローチャート: 判断 686"/>
        <xdr:cNvSpPr/>
      </xdr:nvSpPr>
      <xdr:spPr>
        <a:xfrm>
          <a:off x="15430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156272</xdr:rowOff>
    </xdr:from>
    <xdr:ext cx="534377" cy="259045"/>
    <xdr:sp macro="" textlink="">
      <xdr:nvSpPr>
        <xdr:cNvPr id="688" name="テキスト ボックス 687"/>
        <xdr:cNvSpPr txBox="1"/>
      </xdr:nvSpPr>
      <xdr:spPr>
        <a:xfrm>
          <a:off x="15214111" y="166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139300</xdr:rowOff>
    </xdr:from>
    <xdr:to>
      <xdr:col>76</xdr:col>
      <xdr:colOff>114300</xdr:colOff>
      <xdr:row>98</xdr:row>
      <xdr:rowOff>166751</xdr:rowOff>
    </xdr:to>
    <xdr:cxnSp macro="">
      <xdr:nvCxnSpPr>
        <xdr:cNvPr id="689" name="直線コネクタ 688"/>
        <xdr:cNvCxnSpPr/>
      </xdr:nvCxnSpPr>
      <xdr:spPr>
        <a:xfrm flipV="1">
          <a:off x="13703300" y="16941400"/>
          <a:ext cx="889000" cy="2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88348</xdr:rowOff>
    </xdr:from>
    <xdr:to>
      <xdr:col>76</xdr:col>
      <xdr:colOff>165100</xdr:colOff>
      <xdr:row>98</xdr:row>
      <xdr:rowOff>18498</xdr:rowOff>
    </xdr:to>
    <xdr:sp macro="" textlink="">
      <xdr:nvSpPr>
        <xdr:cNvPr id="690" name="フローチャート: 判断 689"/>
        <xdr:cNvSpPr/>
      </xdr:nvSpPr>
      <xdr:spPr>
        <a:xfrm>
          <a:off x="14541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35025</xdr:rowOff>
    </xdr:from>
    <xdr:ext cx="534377" cy="259045"/>
    <xdr:sp macro="" textlink="">
      <xdr:nvSpPr>
        <xdr:cNvPr id="691" name="テキスト ボックス 690"/>
        <xdr:cNvSpPr txBox="1"/>
      </xdr:nvSpPr>
      <xdr:spPr>
        <a:xfrm>
          <a:off x="14325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21876</xdr:rowOff>
    </xdr:from>
    <xdr:to>
      <xdr:col>71</xdr:col>
      <xdr:colOff>177800</xdr:colOff>
      <xdr:row>98</xdr:row>
      <xdr:rowOff>166751</xdr:rowOff>
    </xdr:to>
    <xdr:cxnSp macro="">
      <xdr:nvCxnSpPr>
        <xdr:cNvPr id="692" name="直線コネクタ 691"/>
        <xdr:cNvCxnSpPr/>
      </xdr:nvCxnSpPr>
      <xdr:spPr>
        <a:xfrm>
          <a:off x="12814300" y="16823976"/>
          <a:ext cx="889000" cy="14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72689</xdr:rowOff>
    </xdr:from>
    <xdr:to>
      <xdr:col>72</xdr:col>
      <xdr:colOff>38100</xdr:colOff>
      <xdr:row>97</xdr:row>
      <xdr:rowOff>2839</xdr:rowOff>
    </xdr:to>
    <xdr:sp macro="" textlink="">
      <xdr:nvSpPr>
        <xdr:cNvPr id="693" name="フローチャート: 判断 692"/>
        <xdr:cNvSpPr/>
      </xdr:nvSpPr>
      <xdr:spPr>
        <a:xfrm>
          <a:off x="13652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19366</xdr:rowOff>
    </xdr:from>
    <xdr:ext cx="534377" cy="259045"/>
    <xdr:sp macro="" textlink="">
      <xdr:nvSpPr>
        <xdr:cNvPr id="694" name="テキスト ボックス 693"/>
        <xdr:cNvSpPr txBox="1"/>
      </xdr:nvSpPr>
      <xdr:spPr>
        <a:xfrm>
          <a:off x="13436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135973</xdr:rowOff>
    </xdr:from>
    <xdr:to>
      <xdr:col>67</xdr:col>
      <xdr:colOff>101600</xdr:colOff>
      <xdr:row>98</xdr:row>
      <xdr:rowOff>66123</xdr:rowOff>
    </xdr:to>
    <xdr:sp macro="" textlink="">
      <xdr:nvSpPr>
        <xdr:cNvPr id="695" name="フローチャート: 判断 694"/>
        <xdr:cNvSpPr/>
      </xdr:nvSpPr>
      <xdr:spPr>
        <a:xfrm>
          <a:off x="12763500" y="167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82650</xdr:rowOff>
    </xdr:from>
    <xdr:ext cx="534377" cy="259045"/>
    <xdr:sp macro="" textlink="">
      <xdr:nvSpPr>
        <xdr:cNvPr id="696" name="テキスト ボックス 695"/>
        <xdr:cNvSpPr txBox="1"/>
      </xdr:nvSpPr>
      <xdr:spPr>
        <a:xfrm>
          <a:off x="12547111" y="165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39884</xdr:rowOff>
    </xdr:from>
    <xdr:to>
      <xdr:col>85</xdr:col>
      <xdr:colOff>177800</xdr:colOff>
      <xdr:row>98</xdr:row>
      <xdr:rowOff>141484</xdr:rowOff>
    </xdr:to>
    <xdr:sp macro="" textlink="">
      <xdr:nvSpPr>
        <xdr:cNvPr id="702" name="楕円 701"/>
        <xdr:cNvSpPr/>
      </xdr:nvSpPr>
      <xdr:spPr>
        <a:xfrm>
          <a:off x="16268700" y="1684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126261</xdr:rowOff>
    </xdr:from>
    <xdr:ext cx="469744" cy="259045"/>
    <xdr:sp macro="" textlink="">
      <xdr:nvSpPr>
        <xdr:cNvPr id="703" name="積立金該当値テキスト"/>
        <xdr:cNvSpPr txBox="1"/>
      </xdr:nvSpPr>
      <xdr:spPr>
        <a:xfrm>
          <a:off x="16370300" y="1675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21444</xdr:rowOff>
    </xdr:from>
    <xdr:to>
      <xdr:col>81</xdr:col>
      <xdr:colOff>101600</xdr:colOff>
      <xdr:row>95</xdr:row>
      <xdr:rowOff>123044</xdr:rowOff>
    </xdr:to>
    <xdr:sp macro="" textlink="">
      <xdr:nvSpPr>
        <xdr:cNvPr id="704" name="楕円 703"/>
        <xdr:cNvSpPr/>
      </xdr:nvSpPr>
      <xdr:spPr>
        <a:xfrm>
          <a:off x="15430500" y="163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139571</xdr:rowOff>
    </xdr:from>
    <xdr:ext cx="534377" cy="259045"/>
    <xdr:sp macro="" textlink="">
      <xdr:nvSpPr>
        <xdr:cNvPr id="705" name="テキスト ボックス 704"/>
        <xdr:cNvSpPr txBox="1"/>
      </xdr:nvSpPr>
      <xdr:spPr>
        <a:xfrm>
          <a:off x="15214111" y="1608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88500</xdr:rowOff>
    </xdr:from>
    <xdr:to>
      <xdr:col>76</xdr:col>
      <xdr:colOff>165100</xdr:colOff>
      <xdr:row>99</xdr:row>
      <xdr:rowOff>18650</xdr:rowOff>
    </xdr:to>
    <xdr:sp macro="" textlink="">
      <xdr:nvSpPr>
        <xdr:cNvPr id="706" name="楕円 705"/>
        <xdr:cNvSpPr/>
      </xdr:nvSpPr>
      <xdr:spPr>
        <a:xfrm>
          <a:off x="14541500" y="168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9777</xdr:rowOff>
    </xdr:from>
    <xdr:ext cx="469744" cy="259045"/>
    <xdr:sp macro="" textlink="">
      <xdr:nvSpPr>
        <xdr:cNvPr id="707" name="テキスト ボックス 706"/>
        <xdr:cNvSpPr txBox="1"/>
      </xdr:nvSpPr>
      <xdr:spPr>
        <a:xfrm>
          <a:off x="14357428" y="169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115951</xdr:rowOff>
    </xdr:from>
    <xdr:to>
      <xdr:col>72</xdr:col>
      <xdr:colOff>38100</xdr:colOff>
      <xdr:row>99</xdr:row>
      <xdr:rowOff>46101</xdr:rowOff>
    </xdr:to>
    <xdr:sp macro="" textlink="">
      <xdr:nvSpPr>
        <xdr:cNvPr id="708" name="楕円 707"/>
        <xdr:cNvSpPr/>
      </xdr:nvSpPr>
      <xdr:spPr>
        <a:xfrm>
          <a:off x="13652500" y="169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37228</xdr:rowOff>
    </xdr:from>
    <xdr:ext cx="469744" cy="259045"/>
    <xdr:sp macro="" textlink="">
      <xdr:nvSpPr>
        <xdr:cNvPr id="709" name="テキスト ボックス 708"/>
        <xdr:cNvSpPr txBox="1"/>
      </xdr:nvSpPr>
      <xdr:spPr>
        <a:xfrm>
          <a:off x="13468428" y="1701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142526</xdr:rowOff>
    </xdr:from>
    <xdr:to>
      <xdr:col>67</xdr:col>
      <xdr:colOff>101600</xdr:colOff>
      <xdr:row>98</xdr:row>
      <xdr:rowOff>72676</xdr:rowOff>
    </xdr:to>
    <xdr:sp macro="" textlink="">
      <xdr:nvSpPr>
        <xdr:cNvPr id="710" name="楕円 709"/>
        <xdr:cNvSpPr/>
      </xdr:nvSpPr>
      <xdr:spPr>
        <a:xfrm>
          <a:off x="12763500" y="1677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63803</xdr:rowOff>
    </xdr:from>
    <xdr:ext cx="534377" cy="259045"/>
    <xdr:sp macro="" textlink="">
      <xdr:nvSpPr>
        <xdr:cNvPr id="711" name="テキスト ボックス 710"/>
        <xdr:cNvSpPr txBox="1"/>
      </xdr:nvSpPr>
      <xdr:spPr>
        <a:xfrm>
          <a:off x="12547111" y="1686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53975</xdr:rowOff>
    </xdr:from>
    <xdr:to>
      <xdr:col>116</xdr:col>
      <xdr:colOff>62864</xdr:colOff>
      <xdr:row>39</xdr:row>
      <xdr:rowOff>44450</xdr:rowOff>
    </xdr:to>
    <xdr:cxnSp macro="">
      <xdr:nvCxnSpPr>
        <xdr:cNvPr id="735" name="直線コネクタ 734"/>
        <xdr:cNvCxnSpPr/>
      </xdr:nvCxnSpPr>
      <xdr:spPr>
        <a:xfrm flipV="1">
          <a:off x="22159595" y="5368925"/>
          <a:ext cx="1269"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652</xdr:rowOff>
    </xdr:from>
    <xdr:ext cx="534377" cy="259045"/>
    <xdr:sp macro="" textlink="">
      <xdr:nvSpPr>
        <xdr:cNvPr id="738" name="投資及び出資金最大値テキスト"/>
        <xdr:cNvSpPr txBox="1"/>
      </xdr:nvSpPr>
      <xdr:spPr>
        <a:xfrm>
          <a:off x="22212300" y="514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53975</xdr:rowOff>
    </xdr:from>
    <xdr:to>
      <xdr:col>116</xdr:col>
      <xdr:colOff>152400</xdr:colOff>
      <xdr:row>31</xdr:row>
      <xdr:rowOff>53975</xdr:rowOff>
    </xdr:to>
    <xdr:cxnSp macro="">
      <xdr:nvCxnSpPr>
        <xdr:cNvPr id="739" name="直線コネクタ 738"/>
        <xdr:cNvCxnSpPr/>
      </xdr:nvCxnSpPr>
      <xdr:spPr>
        <a:xfrm>
          <a:off x="22072600" y="536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53340</xdr:rowOff>
    </xdr:from>
    <xdr:to>
      <xdr:col>116</xdr:col>
      <xdr:colOff>63500</xdr:colOff>
      <xdr:row>33</xdr:row>
      <xdr:rowOff>106680</xdr:rowOff>
    </xdr:to>
    <xdr:cxnSp macro="">
      <xdr:nvCxnSpPr>
        <xdr:cNvPr id="740" name="直線コネクタ 739"/>
        <xdr:cNvCxnSpPr/>
      </xdr:nvCxnSpPr>
      <xdr:spPr>
        <a:xfrm flipV="1">
          <a:off x="21323300" y="571119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93870</xdr:rowOff>
    </xdr:from>
    <xdr:ext cx="469744" cy="259045"/>
    <xdr:sp macro="" textlink="">
      <xdr:nvSpPr>
        <xdr:cNvPr id="741" name="投資及び出資金平均値テキスト"/>
        <xdr:cNvSpPr txBox="1"/>
      </xdr:nvSpPr>
      <xdr:spPr>
        <a:xfrm>
          <a:off x="22212300" y="6266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115443</xdr:rowOff>
    </xdr:from>
    <xdr:to>
      <xdr:col>116</xdr:col>
      <xdr:colOff>114300</xdr:colOff>
      <xdr:row>37</xdr:row>
      <xdr:rowOff>45593</xdr:rowOff>
    </xdr:to>
    <xdr:sp macro="" textlink="">
      <xdr:nvSpPr>
        <xdr:cNvPr id="742" name="フローチャート: 判断 741"/>
        <xdr:cNvSpPr/>
      </xdr:nvSpPr>
      <xdr:spPr>
        <a:xfrm>
          <a:off x="22110700" y="62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106680</xdr:rowOff>
    </xdr:from>
    <xdr:to>
      <xdr:col>111</xdr:col>
      <xdr:colOff>177800</xdr:colOff>
      <xdr:row>34</xdr:row>
      <xdr:rowOff>11176</xdr:rowOff>
    </xdr:to>
    <xdr:cxnSp macro="">
      <xdr:nvCxnSpPr>
        <xdr:cNvPr id="743" name="直線コネクタ 742"/>
        <xdr:cNvCxnSpPr/>
      </xdr:nvCxnSpPr>
      <xdr:spPr>
        <a:xfrm flipV="1">
          <a:off x="20434300" y="5764530"/>
          <a:ext cx="889000" cy="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160274</xdr:rowOff>
    </xdr:from>
    <xdr:to>
      <xdr:col>112</xdr:col>
      <xdr:colOff>38100</xdr:colOff>
      <xdr:row>37</xdr:row>
      <xdr:rowOff>90424</xdr:rowOff>
    </xdr:to>
    <xdr:sp macro="" textlink="">
      <xdr:nvSpPr>
        <xdr:cNvPr id="744" name="フローチャート: 判断 743"/>
        <xdr:cNvSpPr/>
      </xdr:nvSpPr>
      <xdr:spPr>
        <a:xfrm>
          <a:off x="21272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81551</xdr:rowOff>
    </xdr:from>
    <xdr:ext cx="469744" cy="259045"/>
    <xdr:sp macro="" textlink="">
      <xdr:nvSpPr>
        <xdr:cNvPr id="745" name="テキスト ボックス 744"/>
        <xdr:cNvSpPr txBox="1"/>
      </xdr:nvSpPr>
      <xdr:spPr>
        <a:xfrm>
          <a:off x="21088428" y="642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11176</xdr:rowOff>
    </xdr:from>
    <xdr:to>
      <xdr:col>107</xdr:col>
      <xdr:colOff>50800</xdr:colOff>
      <xdr:row>36</xdr:row>
      <xdr:rowOff>2159</xdr:rowOff>
    </xdr:to>
    <xdr:cxnSp macro="">
      <xdr:nvCxnSpPr>
        <xdr:cNvPr id="746" name="直線コネクタ 745"/>
        <xdr:cNvCxnSpPr/>
      </xdr:nvCxnSpPr>
      <xdr:spPr>
        <a:xfrm flipV="1">
          <a:off x="19545300" y="5840476"/>
          <a:ext cx="889000" cy="33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5842</xdr:rowOff>
    </xdr:from>
    <xdr:to>
      <xdr:col>107</xdr:col>
      <xdr:colOff>101600</xdr:colOff>
      <xdr:row>37</xdr:row>
      <xdr:rowOff>107442</xdr:rowOff>
    </xdr:to>
    <xdr:sp macro="" textlink="">
      <xdr:nvSpPr>
        <xdr:cNvPr id="747" name="フローチャート: 判断 746"/>
        <xdr:cNvSpPr/>
      </xdr:nvSpPr>
      <xdr:spPr>
        <a:xfrm>
          <a:off x="203835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98569</xdr:rowOff>
    </xdr:from>
    <xdr:ext cx="469744" cy="259045"/>
    <xdr:sp macro="" textlink="">
      <xdr:nvSpPr>
        <xdr:cNvPr id="748" name="テキスト ボックス 747"/>
        <xdr:cNvSpPr txBox="1"/>
      </xdr:nvSpPr>
      <xdr:spPr>
        <a:xfrm>
          <a:off x="20199428"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168275</xdr:rowOff>
    </xdr:from>
    <xdr:to>
      <xdr:col>102</xdr:col>
      <xdr:colOff>114300</xdr:colOff>
      <xdr:row>36</xdr:row>
      <xdr:rowOff>2159</xdr:rowOff>
    </xdr:to>
    <xdr:cxnSp macro="">
      <xdr:nvCxnSpPr>
        <xdr:cNvPr id="749" name="直線コネクタ 748"/>
        <xdr:cNvCxnSpPr/>
      </xdr:nvCxnSpPr>
      <xdr:spPr>
        <a:xfrm>
          <a:off x="18656300" y="616902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35941</xdr:rowOff>
    </xdr:from>
    <xdr:to>
      <xdr:col>102</xdr:col>
      <xdr:colOff>165100</xdr:colOff>
      <xdr:row>37</xdr:row>
      <xdr:rowOff>137541</xdr:rowOff>
    </xdr:to>
    <xdr:sp macro="" textlink="">
      <xdr:nvSpPr>
        <xdr:cNvPr id="750" name="フローチャート: 判断 749"/>
        <xdr:cNvSpPr/>
      </xdr:nvSpPr>
      <xdr:spPr>
        <a:xfrm>
          <a:off x="19494500" y="63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128668</xdr:rowOff>
    </xdr:from>
    <xdr:ext cx="469744" cy="259045"/>
    <xdr:sp macro="" textlink="">
      <xdr:nvSpPr>
        <xdr:cNvPr id="751" name="テキスト ボックス 750"/>
        <xdr:cNvSpPr txBox="1"/>
      </xdr:nvSpPr>
      <xdr:spPr>
        <a:xfrm>
          <a:off x="19310428" y="647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69977</xdr:rowOff>
    </xdr:from>
    <xdr:to>
      <xdr:col>98</xdr:col>
      <xdr:colOff>38100</xdr:colOff>
      <xdr:row>38</xdr:row>
      <xdr:rowOff>127</xdr:rowOff>
    </xdr:to>
    <xdr:sp macro="" textlink="">
      <xdr:nvSpPr>
        <xdr:cNvPr id="752" name="フローチャート: 判断 751"/>
        <xdr:cNvSpPr/>
      </xdr:nvSpPr>
      <xdr:spPr>
        <a:xfrm>
          <a:off x="186055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162704</xdr:rowOff>
    </xdr:from>
    <xdr:ext cx="469744" cy="259045"/>
    <xdr:sp macro="" textlink="">
      <xdr:nvSpPr>
        <xdr:cNvPr id="753" name="テキスト ボックス 752"/>
        <xdr:cNvSpPr txBox="1"/>
      </xdr:nvSpPr>
      <xdr:spPr>
        <a:xfrm>
          <a:off x="18421428" y="650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2540</xdr:rowOff>
    </xdr:from>
    <xdr:to>
      <xdr:col>116</xdr:col>
      <xdr:colOff>114300</xdr:colOff>
      <xdr:row>33</xdr:row>
      <xdr:rowOff>104140</xdr:rowOff>
    </xdr:to>
    <xdr:sp macro="" textlink="">
      <xdr:nvSpPr>
        <xdr:cNvPr id="759" name="楕円 758"/>
        <xdr:cNvSpPr/>
      </xdr:nvSpPr>
      <xdr:spPr>
        <a:xfrm>
          <a:off x="22110700" y="566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25417</xdr:rowOff>
    </xdr:from>
    <xdr:ext cx="469744" cy="259045"/>
    <xdr:sp macro="" textlink="">
      <xdr:nvSpPr>
        <xdr:cNvPr id="760" name="投資及び出資金該当値テキスト"/>
        <xdr:cNvSpPr txBox="1"/>
      </xdr:nvSpPr>
      <xdr:spPr>
        <a:xfrm>
          <a:off x="22212300" y="551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55880</xdr:rowOff>
    </xdr:from>
    <xdr:to>
      <xdr:col>112</xdr:col>
      <xdr:colOff>38100</xdr:colOff>
      <xdr:row>33</xdr:row>
      <xdr:rowOff>157480</xdr:rowOff>
    </xdr:to>
    <xdr:sp macro="" textlink="">
      <xdr:nvSpPr>
        <xdr:cNvPr id="761" name="楕円 760"/>
        <xdr:cNvSpPr/>
      </xdr:nvSpPr>
      <xdr:spPr>
        <a:xfrm>
          <a:off x="21272500" y="57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2557</xdr:rowOff>
    </xdr:from>
    <xdr:ext cx="469744" cy="259045"/>
    <xdr:sp macro="" textlink="">
      <xdr:nvSpPr>
        <xdr:cNvPr id="762" name="テキスト ボックス 761"/>
        <xdr:cNvSpPr txBox="1"/>
      </xdr:nvSpPr>
      <xdr:spPr>
        <a:xfrm>
          <a:off x="21088428" y="54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131826</xdr:rowOff>
    </xdr:from>
    <xdr:to>
      <xdr:col>107</xdr:col>
      <xdr:colOff>101600</xdr:colOff>
      <xdr:row>34</xdr:row>
      <xdr:rowOff>61976</xdr:rowOff>
    </xdr:to>
    <xdr:sp macro="" textlink="">
      <xdr:nvSpPr>
        <xdr:cNvPr id="763" name="楕円 762"/>
        <xdr:cNvSpPr/>
      </xdr:nvSpPr>
      <xdr:spPr>
        <a:xfrm>
          <a:off x="20383500" y="578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78503</xdr:rowOff>
    </xdr:from>
    <xdr:ext cx="469744" cy="259045"/>
    <xdr:sp macro="" textlink="">
      <xdr:nvSpPr>
        <xdr:cNvPr id="764" name="テキスト ボックス 763"/>
        <xdr:cNvSpPr txBox="1"/>
      </xdr:nvSpPr>
      <xdr:spPr>
        <a:xfrm>
          <a:off x="20199428" y="556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122809</xdr:rowOff>
    </xdr:from>
    <xdr:to>
      <xdr:col>102</xdr:col>
      <xdr:colOff>165100</xdr:colOff>
      <xdr:row>36</xdr:row>
      <xdr:rowOff>52959</xdr:rowOff>
    </xdr:to>
    <xdr:sp macro="" textlink="">
      <xdr:nvSpPr>
        <xdr:cNvPr id="765" name="楕円 764"/>
        <xdr:cNvSpPr/>
      </xdr:nvSpPr>
      <xdr:spPr>
        <a:xfrm>
          <a:off x="19494500" y="61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69486</xdr:rowOff>
    </xdr:from>
    <xdr:ext cx="469744" cy="259045"/>
    <xdr:sp macro="" textlink="">
      <xdr:nvSpPr>
        <xdr:cNvPr id="766" name="テキスト ボックス 765"/>
        <xdr:cNvSpPr txBox="1"/>
      </xdr:nvSpPr>
      <xdr:spPr>
        <a:xfrm>
          <a:off x="19310428" y="58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117475</xdr:rowOff>
    </xdr:from>
    <xdr:to>
      <xdr:col>98</xdr:col>
      <xdr:colOff>38100</xdr:colOff>
      <xdr:row>36</xdr:row>
      <xdr:rowOff>47625</xdr:rowOff>
    </xdr:to>
    <xdr:sp macro="" textlink="">
      <xdr:nvSpPr>
        <xdr:cNvPr id="767" name="楕円 766"/>
        <xdr:cNvSpPr/>
      </xdr:nvSpPr>
      <xdr:spPr>
        <a:xfrm>
          <a:off x="18605500" y="61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64152</xdr:rowOff>
    </xdr:from>
    <xdr:ext cx="469744" cy="259045"/>
    <xdr:sp macro="" textlink="">
      <xdr:nvSpPr>
        <xdr:cNvPr id="768" name="テキスト ボックス 767"/>
        <xdr:cNvSpPr txBox="1"/>
      </xdr:nvSpPr>
      <xdr:spPr>
        <a:xfrm>
          <a:off x="18421428" y="589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9" name="直線コネクタ 778"/>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0" name="テキスト ボックス 779"/>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3" name="直線コネクタ 782"/>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4" name="テキスト ボックス 783"/>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36430</xdr:rowOff>
    </xdr:from>
    <xdr:to>
      <xdr:col>116</xdr:col>
      <xdr:colOff>62864</xdr:colOff>
      <xdr:row>58</xdr:row>
      <xdr:rowOff>25057</xdr:rowOff>
    </xdr:to>
    <xdr:cxnSp macro="">
      <xdr:nvCxnSpPr>
        <xdr:cNvPr id="788" name="直線コネクタ 787"/>
        <xdr:cNvCxnSpPr/>
      </xdr:nvCxnSpPr>
      <xdr:spPr>
        <a:xfrm flipV="1">
          <a:off x="22159595" y="8780380"/>
          <a:ext cx="1269" cy="1188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28884</xdr:rowOff>
    </xdr:from>
    <xdr:ext cx="249299" cy="259045"/>
    <xdr:sp macro="" textlink="">
      <xdr:nvSpPr>
        <xdr:cNvPr id="789" name="貸付金最小値テキスト"/>
        <xdr:cNvSpPr txBox="1"/>
      </xdr:nvSpPr>
      <xdr:spPr>
        <a:xfrm>
          <a:off x="22212300" y="9972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25057</xdr:rowOff>
    </xdr:from>
    <xdr:to>
      <xdr:col>116</xdr:col>
      <xdr:colOff>152400</xdr:colOff>
      <xdr:row>58</xdr:row>
      <xdr:rowOff>25057</xdr:rowOff>
    </xdr:to>
    <xdr:cxnSp macro="">
      <xdr:nvCxnSpPr>
        <xdr:cNvPr id="790" name="直線コネクタ 789"/>
        <xdr:cNvCxnSpPr/>
      </xdr:nvCxnSpPr>
      <xdr:spPr>
        <a:xfrm>
          <a:off x="22072600" y="99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154557</xdr:rowOff>
    </xdr:from>
    <xdr:ext cx="534377" cy="259045"/>
    <xdr:sp macro="" textlink="">
      <xdr:nvSpPr>
        <xdr:cNvPr id="791" name="貸付金最大値テキスト"/>
        <xdr:cNvSpPr txBox="1"/>
      </xdr:nvSpPr>
      <xdr:spPr>
        <a:xfrm>
          <a:off x="22212300" y="855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36430</xdr:rowOff>
    </xdr:from>
    <xdr:to>
      <xdr:col>116</xdr:col>
      <xdr:colOff>152400</xdr:colOff>
      <xdr:row>51</xdr:row>
      <xdr:rowOff>36430</xdr:rowOff>
    </xdr:to>
    <xdr:cxnSp macro="">
      <xdr:nvCxnSpPr>
        <xdr:cNvPr id="792" name="直線コネクタ 791"/>
        <xdr:cNvCxnSpPr/>
      </xdr:nvCxnSpPr>
      <xdr:spPr>
        <a:xfrm>
          <a:off x="22072600" y="87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139586</xdr:rowOff>
    </xdr:from>
    <xdr:to>
      <xdr:col>116</xdr:col>
      <xdr:colOff>63500</xdr:colOff>
      <xdr:row>52</xdr:row>
      <xdr:rowOff>141300</xdr:rowOff>
    </xdr:to>
    <xdr:cxnSp macro="">
      <xdr:nvCxnSpPr>
        <xdr:cNvPr id="793" name="直線コネクタ 792"/>
        <xdr:cNvCxnSpPr/>
      </xdr:nvCxnSpPr>
      <xdr:spPr>
        <a:xfrm>
          <a:off x="21323300" y="9054986"/>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9148</xdr:rowOff>
    </xdr:from>
    <xdr:ext cx="469744" cy="259045"/>
    <xdr:sp macro="" textlink="">
      <xdr:nvSpPr>
        <xdr:cNvPr id="794" name="貸付金平均値テキスト"/>
        <xdr:cNvSpPr txBox="1"/>
      </xdr:nvSpPr>
      <xdr:spPr>
        <a:xfrm>
          <a:off x="22212300" y="9610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30721</xdr:rowOff>
    </xdr:from>
    <xdr:to>
      <xdr:col>116</xdr:col>
      <xdr:colOff>114300</xdr:colOff>
      <xdr:row>56</xdr:row>
      <xdr:rowOff>132321</xdr:rowOff>
    </xdr:to>
    <xdr:sp macro="" textlink="">
      <xdr:nvSpPr>
        <xdr:cNvPr id="795" name="フローチャート: 判断 794"/>
        <xdr:cNvSpPr/>
      </xdr:nvSpPr>
      <xdr:spPr>
        <a:xfrm>
          <a:off x="221107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78492</xdr:rowOff>
    </xdr:from>
    <xdr:to>
      <xdr:col>111</xdr:col>
      <xdr:colOff>177800</xdr:colOff>
      <xdr:row>52</xdr:row>
      <xdr:rowOff>139586</xdr:rowOff>
    </xdr:to>
    <xdr:cxnSp macro="">
      <xdr:nvCxnSpPr>
        <xdr:cNvPr id="796" name="直線コネクタ 795"/>
        <xdr:cNvCxnSpPr/>
      </xdr:nvCxnSpPr>
      <xdr:spPr>
        <a:xfrm>
          <a:off x="20434300" y="8993892"/>
          <a:ext cx="889000" cy="6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29064</xdr:rowOff>
    </xdr:from>
    <xdr:to>
      <xdr:col>112</xdr:col>
      <xdr:colOff>38100</xdr:colOff>
      <xdr:row>56</xdr:row>
      <xdr:rowOff>130664</xdr:rowOff>
    </xdr:to>
    <xdr:sp macro="" textlink="">
      <xdr:nvSpPr>
        <xdr:cNvPr id="797" name="フローチャート: 判断 796"/>
        <xdr:cNvSpPr/>
      </xdr:nvSpPr>
      <xdr:spPr>
        <a:xfrm>
          <a:off x="21272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121791</xdr:rowOff>
    </xdr:from>
    <xdr:ext cx="469744" cy="259045"/>
    <xdr:sp macro="" textlink="">
      <xdr:nvSpPr>
        <xdr:cNvPr id="798" name="テキスト ボックス 797"/>
        <xdr:cNvSpPr txBox="1"/>
      </xdr:nvSpPr>
      <xdr:spPr>
        <a:xfrm>
          <a:off x="21088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57061</xdr:rowOff>
    </xdr:from>
    <xdr:to>
      <xdr:col>107</xdr:col>
      <xdr:colOff>50800</xdr:colOff>
      <xdr:row>52</xdr:row>
      <xdr:rowOff>78492</xdr:rowOff>
    </xdr:to>
    <xdr:cxnSp macro="">
      <xdr:nvCxnSpPr>
        <xdr:cNvPr id="799" name="直線コネクタ 798"/>
        <xdr:cNvCxnSpPr/>
      </xdr:nvCxnSpPr>
      <xdr:spPr>
        <a:xfrm>
          <a:off x="19545300" y="8972461"/>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31521</xdr:rowOff>
    </xdr:from>
    <xdr:to>
      <xdr:col>107</xdr:col>
      <xdr:colOff>101600</xdr:colOff>
      <xdr:row>56</xdr:row>
      <xdr:rowOff>133121</xdr:rowOff>
    </xdr:to>
    <xdr:sp macro="" textlink="">
      <xdr:nvSpPr>
        <xdr:cNvPr id="800" name="フローチャート: 判断 799"/>
        <xdr:cNvSpPr/>
      </xdr:nvSpPr>
      <xdr:spPr>
        <a:xfrm>
          <a:off x="20383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124248</xdr:rowOff>
    </xdr:from>
    <xdr:ext cx="469744" cy="259045"/>
    <xdr:sp macro="" textlink="">
      <xdr:nvSpPr>
        <xdr:cNvPr id="801" name="テキスト ボックス 800"/>
        <xdr:cNvSpPr txBox="1"/>
      </xdr:nvSpPr>
      <xdr:spPr>
        <a:xfrm>
          <a:off x="20199428" y="97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57061</xdr:rowOff>
    </xdr:from>
    <xdr:to>
      <xdr:col>102</xdr:col>
      <xdr:colOff>114300</xdr:colOff>
      <xdr:row>52</xdr:row>
      <xdr:rowOff>70606</xdr:rowOff>
    </xdr:to>
    <xdr:cxnSp macro="">
      <xdr:nvCxnSpPr>
        <xdr:cNvPr id="802" name="直線コネクタ 801"/>
        <xdr:cNvCxnSpPr/>
      </xdr:nvCxnSpPr>
      <xdr:spPr>
        <a:xfrm flipV="1">
          <a:off x="18656300" y="8972461"/>
          <a:ext cx="8890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47752</xdr:rowOff>
    </xdr:from>
    <xdr:to>
      <xdr:col>102</xdr:col>
      <xdr:colOff>165100</xdr:colOff>
      <xdr:row>56</xdr:row>
      <xdr:rowOff>149352</xdr:rowOff>
    </xdr:to>
    <xdr:sp macro="" textlink="">
      <xdr:nvSpPr>
        <xdr:cNvPr id="803" name="フローチャート: 判断 802"/>
        <xdr:cNvSpPr/>
      </xdr:nvSpPr>
      <xdr:spPr>
        <a:xfrm>
          <a:off x="19494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140479</xdr:rowOff>
    </xdr:from>
    <xdr:ext cx="469744" cy="259045"/>
    <xdr:sp macro="" textlink="">
      <xdr:nvSpPr>
        <xdr:cNvPr id="804" name="テキスト ボックス 803"/>
        <xdr:cNvSpPr txBox="1"/>
      </xdr:nvSpPr>
      <xdr:spPr>
        <a:xfrm>
          <a:off x="19310428" y="974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89</xdr:rowOff>
    </xdr:from>
    <xdr:to>
      <xdr:col>98</xdr:col>
      <xdr:colOff>38100</xdr:colOff>
      <xdr:row>56</xdr:row>
      <xdr:rowOff>101689</xdr:rowOff>
    </xdr:to>
    <xdr:sp macro="" textlink="">
      <xdr:nvSpPr>
        <xdr:cNvPr id="805" name="フローチャート: 判断 804"/>
        <xdr:cNvSpPr/>
      </xdr:nvSpPr>
      <xdr:spPr>
        <a:xfrm>
          <a:off x="18605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92816</xdr:rowOff>
    </xdr:from>
    <xdr:ext cx="469744" cy="259045"/>
    <xdr:sp macro="" textlink="">
      <xdr:nvSpPr>
        <xdr:cNvPr id="806" name="テキスト ボックス 805"/>
        <xdr:cNvSpPr txBox="1"/>
      </xdr:nvSpPr>
      <xdr:spPr>
        <a:xfrm>
          <a:off x="18421428" y="969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90500</xdr:rowOff>
    </xdr:from>
    <xdr:to>
      <xdr:col>116</xdr:col>
      <xdr:colOff>114300</xdr:colOff>
      <xdr:row>53</xdr:row>
      <xdr:rowOff>20650</xdr:rowOff>
    </xdr:to>
    <xdr:sp macro="" textlink="">
      <xdr:nvSpPr>
        <xdr:cNvPr id="812" name="楕円 811"/>
        <xdr:cNvSpPr/>
      </xdr:nvSpPr>
      <xdr:spPr>
        <a:xfrm>
          <a:off x="22110700" y="90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113377</xdr:rowOff>
    </xdr:from>
    <xdr:ext cx="534377" cy="259045"/>
    <xdr:sp macro="" textlink="">
      <xdr:nvSpPr>
        <xdr:cNvPr id="813" name="貸付金該当値テキスト"/>
        <xdr:cNvSpPr txBox="1"/>
      </xdr:nvSpPr>
      <xdr:spPr>
        <a:xfrm>
          <a:off x="22212300" y="885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88786</xdr:rowOff>
    </xdr:from>
    <xdr:to>
      <xdr:col>112</xdr:col>
      <xdr:colOff>38100</xdr:colOff>
      <xdr:row>53</xdr:row>
      <xdr:rowOff>18936</xdr:rowOff>
    </xdr:to>
    <xdr:sp macro="" textlink="">
      <xdr:nvSpPr>
        <xdr:cNvPr id="814" name="楕円 813"/>
        <xdr:cNvSpPr/>
      </xdr:nvSpPr>
      <xdr:spPr>
        <a:xfrm>
          <a:off x="21272500" y="900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35463</xdr:rowOff>
    </xdr:from>
    <xdr:ext cx="534377" cy="259045"/>
    <xdr:sp macro="" textlink="">
      <xdr:nvSpPr>
        <xdr:cNvPr id="815" name="テキスト ボックス 814"/>
        <xdr:cNvSpPr txBox="1"/>
      </xdr:nvSpPr>
      <xdr:spPr>
        <a:xfrm>
          <a:off x="21056111" y="877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27692</xdr:rowOff>
    </xdr:from>
    <xdr:to>
      <xdr:col>107</xdr:col>
      <xdr:colOff>101600</xdr:colOff>
      <xdr:row>52</xdr:row>
      <xdr:rowOff>129292</xdr:rowOff>
    </xdr:to>
    <xdr:sp macro="" textlink="">
      <xdr:nvSpPr>
        <xdr:cNvPr id="816" name="楕円 815"/>
        <xdr:cNvSpPr/>
      </xdr:nvSpPr>
      <xdr:spPr>
        <a:xfrm>
          <a:off x="20383500" y="894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145819</xdr:rowOff>
    </xdr:from>
    <xdr:ext cx="534377" cy="259045"/>
    <xdr:sp macro="" textlink="">
      <xdr:nvSpPr>
        <xdr:cNvPr id="817" name="テキスト ボックス 816"/>
        <xdr:cNvSpPr txBox="1"/>
      </xdr:nvSpPr>
      <xdr:spPr>
        <a:xfrm>
          <a:off x="20167111" y="871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6261</xdr:rowOff>
    </xdr:from>
    <xdr:to>
      <xdr:col>102</xdr:col>
      <xdr:colOff>165100</xdr:colOff>
      <xdr:row>52</xdr:row>
      <xdr:rowOff>107861</xdr:rowOff>
    </xdr:to>
    <xdr:sp macro="" textlink="">
      <xdr:nvSpPr>
        <xdr:cNvPr id="818" name="楕円 817"/>
        <xdr:cNvSpPr/>
      </xdr:nvSpPr>
      <xdr:spPr>
        <a:xfrm>
          <a:off x="19494500" y="892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124388</xdr:rowOff>
    </xdr:from>
    <xdr:ext cx="534377" cy="259045"/>
    <xdr:sp macro="" textlink="">
      <xdr:nvSpPr>
        <xdr:cNvPr id="819" name="テキスト ボックス 818"/>
        <xdr:cNvSpPr txBox="1"/>
      </xdr:nvSpPr>
      <xdr:spPr>
        <a:xfrm>
          <a:off x="19278111" y="86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19806</xdr:rowOff>
    </xdr:from>
    <xdr:to>
      <xdr:col>98</xdr:col>
      <xdr:colOff>38100</xdr:colOff>
      <xdr:row>52</xdr:row>
      <xdr:rowOff>121406</xdr:rowOff>
    </xdr:to>
    <xdr:sp macro="" textlink="">
      <xdr:nvSpPr>
        <xdr:cNvPr id="820" name="楕円 819"/>
        <xdr:cNvSpPr/>
      </xdr:nvSpPr>
      <xdr:spPr>
        <a:xfrm>
          <a:off x="18605500" y="89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137933</xdr:rowOff>
    </xdr:from>
    <xdr:ext cx="534377" cy="259045"/>
    <xdr:sp macro="" textlink="">
      <xdr:nvSpPr>
        <xdr:cNvPr id="821" name="テキスト ボックス 820"/>
        <xdr:cNvSpPr txBox="1"/>
      </xdr:nvSpPr>
      <xdr:spPr>
        <a:xfrm>
          <a:off x="18389111" y="871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3" name="直線コネクタ 83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4" name="テキスト ボックス 83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5" name="直線コネクタ 83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6" name="テキスト ボックス 83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7" name="直線コネクタ 83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8" name="テキスト ボックス 83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9" name="直線コネクタ 83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0" name="テキスト ボックス 83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96815</xdr:rowOff>
    </xdr:from>
    <xdr:to>
      <xdr:col>116</xdr:col>
      <xdr:colOff>62864</xdr:colOff>
      <xdr:row>79</xdr:row>
      <xdr:rowOff>3180</xdr:rowOff>
    </xdr:to>
    <xdr:cxnSp macro="">
      <xdr:nvCxnSpPr>
        <xdr:cNvPr id="844" name="直線コネクタ 843"/>
        <xdr:cNvCxnSpPr/>
      </xdr:nvCxnSpPr>
      <xdr:spPr>
        <a:xfrm flipV="1">
          <a:off x="22159595" y="12098315"/>
          <a:ext cx="1269" cy="1449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7007</xdr:rowOff>
    </xdr:from>
    <xdr:ext cx="534377" cy="259045"/>
    <xdr:sp macro="" textlink="">
      <xdr:nvSpPr>
        <xdr:cNvPr id="845" name="繰出金最小値テキスト"/>
        <xdr:cNvSpPr txBox="1"/>
      </xdr:nvSpPr>
      <xdr:spPr>
        <a:xfrm>
          <a:off x="22212300" y="135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3180</xdr:rowOff>
    </xdr:from>
    <xdr:to>
      <xdr:col>116</xdr:col>
      <xdr:colOff>152400</xdr:colOff>
      <xdr:row>79</xdr:row>
      <xdr:rowOff>3180</xdr:rowOff>
    </xdr:to>
    <xdr:cxnSp macro="">
      <xdr:nvCxnSpPr>
        <xdr:cNvPr id="846" name="直線コネクタ 845"/>
        <xdr:cNvCxnSpPr/>
      </xdr:nvCxnSpPr>
      <xdr:spPr>
        <a:xfrm>
          <a:off x="22072600" y="1354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43492</xdr:rowOff>
    </xdr:from>
    <xdr:ext cx="534377" cy="259045"/>
    <xdr:sp macro="" textlink="">
      <xdr:nvSpPr>
        <xdr:cNvPr id="847" name="繰出金最大値テキスト"/>
        <xdr:cNvSpPr txBox="1"/>
      </xdr:nvSpPr>
      <xdr:spPr>
        <a:xfrm>
          <a:off x="22212300" y="1187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96815</xdr:rowOff>
    </xdr:from>
    <xdr:to>
      <xdr:col>116</xdr:col>
      <xdr:colOff>152400</xdr:colOff>
      <xdr:row>70</xdr:row>
      <xdr:rowOff>96815</xdr:rowOff>
    </xdr:to>
    <xdr:cxnSp macro="">
      <xdr:nvCxnSpPr>
        <xdr:cNvPr id="848" name="直線コネクタ 847"/>
        <xdr:cNvCxnSpPr/>
      </xdr:nvCxnSpPr>
      <xdr:spPr>
        <a:xfrm>
          <a:off x="22072600" y="1209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122555</xdr:rowOff>
    </xdr:from>
    <xdr:to>
      <xdr:col>116</xdr:col>
      <xdr:colOff>63500</xdr:colOff>
      <xdr:row>76</xdr:row>
      <xdr:rowOff>5877</xdr:rowOff>
    </xdr:to>
    <xdr:cxnSp macro="">
      <xdr:nvCxnSpPr>
        <xdr:cNvPr id="849" name="直線コネクタ 848"/>
        <xdr:cNvCxnSpPr/>
      </xdr:nvCxnSpPr>
      <xdr:spPr>
        <a:xfrm flipV="1">
          <a:off x="21323300" y="12981305"/>
          <a:ext cx="838200" cy="5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55176</xdr:rowOff>
    </xdr:from>
    <xdr:ext cx="534377" cy="259045"/>
    <xdr:sp macro="" textlink="">
      <xdr:nvSpPr>
        <xdr:cNvPr id="850" name="繰出金平均値テキスト"/>
        <xdr:cNvSpPr txBox="1"/>
      </xdr:nvSpPr>
      <xdr:spPr>
        <a:xfrm>
          <a:off x="22212300" y="1257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32299</xdr:rowOff>
    </xdr:from>
    <xdr:to>
      <xdr:col>116</xdr:col>
      <xdr:colOff>114300</xdr:colOff>
      <xdr:row>74</xdr:row>
      <xdr:rowOff>133899</xdr:rowOff>
    </xdr:to>
    <xdr:sp macro="" textlink="">
      <xdr:nvSpPr>
        <xdr:cNvPr id="851" name="フローチャート: 判断 850"/>
        <xdr:cNvSpPr/>
      </xdr:nvSpPr>
      <xdr:spPr>
        <a:xfrm>
          <a:off x="221107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5877</xdr:rowOff>
    </xdr:from>
    <xdr:to>
      <xdr:col>111</xdr:col>
      <xdr:colOff>177800</xdr:colOff>
      <xdr:row>76</xdr:row>
      <xdr:rowOff>25491</xdr:rowOff>
    </xdr:to>
    <xdr:cxnSp macro="">
      <xdr:nvCxnSpPr>
        <xdr:cNvPr id="852" name="直線コネクタ 851"/>
        <xdr:cNvCxnSpPr/>
      </xdr:nvCxnSpPr>
      <xdr:spPr>
        <a:xfrm flipV="1">
          <a:off x="20434300" y="13036077"/>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63388</xdr:rowOff>
    </xdr:from>
    <xdr:to>
      <xdr:col>112</xdr:col>
      <xdr:colOff>38100</xdr:colOff>
      <xdr:row>74</xdr:row>
      <xdr:rowOff>164988</xdr:rowOff>
    </xdr:to>
    <xdr:sp macro="" textlink="">
      <xdr:nvSpPr>
        <xdr:cNvPr id="853" name="フローチャート: 判断 852"/>
        <xdr:cNvSpPr/>
      </xdr:nvSpPr>
      <xdr:spPr>
        <a:xfrm>
          <a:off x="21272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10065</xdr:rowOff>
    </xdr:from>
    <xdr:ext cx="534377" cy="259045"/>
    <xdr:sp macro="" textlink="">
      <xdr:nvSpPr>
        <xdr:cNvPr id="854" name="テキスト ボックス 853"/>
        <xdr:cNvSpPr txBox="1"/>
      </xdr:nvSpPr>
      <xdr:spPr>
        <a:xfrm>
          <a:off x="21056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12004</xdr:rowOff>
    </xdr:from>
    <xdr:to>
      <xdr:col>107</xdr:col>
      <xdr:colOff>50800</xdr:colOff>
      <xdr:row>76</xdr:row>
      <xdr:rowOff>25491</xdr:rowOff>
    </xdr:to>
    <xdr:cxnSp macro="">
      <xdr:nvCxnSpPr>
        <xdr:cNvPr id="855" name="直線コネクタ 854"/>
        <xdr:cNvCxnSpPr/>
      </xdr:nvCxnSpPr>
      <xdr:spPr>
        <a:xfrm>
          <a:off x="19545300" y="12699304"/>
          <a:ext cx="889000" cy="35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122641</xdr:rowOff>
    </xdr:from>
    <xdr:to>
      <xdr:col>107</xdr:col>
      <xdr:colOff>101600</xdr:colOff>
      <xdr:row>75</xdr:row>
      <xdr:rowOff>52791</xdr:rowOff>
    </xdr:to>
    <xdr:sp macro="" textlink="">
      <xdr:nvSpPr>
        <xdr:cNvPr id="856" name="フローチャート: 判断 855"/>
        <xdr:cNvSpPr/>
      </xdr:nvSpPr>
      <xdr:spPr>
        <a:xfrm>
          <a:off x="20383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69318</xdr:rowOff>
    </xdr:from>
    <xdr:ext cx="534377" cy="259045"/>
    <xdr:sp macro="" textlink="">
      <xdr:nvSpPr>
        <xdr:cNvPr id="857" name="テキスト ボックス 856"/>
        <xdr:cNvSpPr txBox="1"/>
      </xdr:nvSpPr>
      <xdr:spPr>
        <a:xfrm>
          <a:off x="20167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12004</xdr:rowOff>
    </xdr:from>
    <xdr:to>
      <xdr:col>102</xdr:col>
      <xdr:colOff>114300</xdr:colOff>
      <xdr:row>74</xdr:row>
      <xdr:rowOff>107559</xdr:rowOff>
    </xdr:to>
    <xdr:cxnSp macro="">
      <xdr:nvCxnSpPr>
        <xdr:cNvPr id="858" name="直線コネクタ 857"/>
        <xdr:cNvCxnSpPr/>
      </xdr:nvCxnSpPr>
      <xdr:spPr>
        <a:xfrm flipV="1">
          <a:off x="18656300" y="12699304"/>
          <a:ext cx="8890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71</xdr:row>
      <xdr:rowOff>64577</xdr:rowOff>
    </xdr:from>
    <xdr:to>
      <xdr:col>102</xdr:col>
      <xdr:colOff>165100</xdr:colOff>
      <xdr:row>71</xdr:row>
      <xdr:rowOff>166177</xdr:rowOff>
    </xdr:to>
    <xdr:sp macro="" textlink="">
      <xdr:nvSpPr>
        <xdr:cNvPr id="859" name="フローチャート: 判断 858"/>
        <xdr:cNvSpPr/>
      </xdr:nvSpPr>
      <xdr:spPr>
        <a:xfrm>
          <a:off x="19494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11254</xdr:rowOff>
    </xdr:from>
    <xdr:ext cx="534377" cy="259045"/>
    <xdr:sp macro="" textlink="">
      <xdr:nvSpPr>
        <xdr:cNvPr id="860" name="テキスト ボックス 859"/>
        <xdr:cNvSpPr txBox="1"/>
      </xdr:nvSpPr>
      <xdr:spPr>
        <a:xfrm>
          <a:off x="19278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100833</xdr:rowOff>
    </xdr:from>
    <xdr:to>
      <xdr:col>98</xdr:col>
      <xdr:colOff>38100</xdr:colOff>
      <xdr:row>74</xdr:row>
      <xdr:rowOff>30983</xdr:rowOff>
    </xdr:to>
    <xdr:sp macro="" textlink="">
      <xdr:nvSpPr>
        <xdr:cNvPr id="861" name="フローチャート: 判断 860"/>
        <xdr:cNvSpPr/>
      </xdr:nvSpPr>
      <xdr:spPr>
        <a:xfrm>
          <a:off x="18605500" y="1261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47510</xdr:rowOff>
    </xdr:from>
    <xdr:ext cx="534377" cy="259045"/>
    <xdr:sp macro="" textlink="">
      <xdr:nvSpPr>
        <xdr:cNvPr id="862" name="テキスト ボックス 861"/>
        <xdr:cNvSpPr txBox="1"/>
      </xdr:nvSpPr>
      <xdr:spPr>
        <a:xfrm>
          <a:off x="18389111" y="1239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71755</xdr:rowOff>
    </xdr:from>
    <xdr:to>
      <xdr:col>116</xdr:col>
      <xdr:colOff>114300</xdr:colOff>
      <xdr:row>76</xdr:row>
      <xdr:rowOff>1905</xdr:rowOff>
    </xdr:to>
    <xdr:sp macro="" textlink="">
      <xdr:nvSpPr>
        <xdr:cNvPr id="868" name="楕円 867"/>
        <xdr:cNvSpPr/>
      </xdr:nvSpPr>
      <xdr:spPr>
        <a:xfrm>
          <a:off x="22110700" y="1293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50182</xdr:rowOff>
    </xdr:from>
    <xdr:ext cx="534377" cy="259045"/>
    <xdr:sp macro="" textlink="">
      <xdr:nvSpPr>
        <xdr:cNvPr id="869" name="繰出金該当値テキスト"/>
        <xdr:cNvSpPr txBox="1"/>
      </xdr:nvSpPr>
      <xdr:spPr>
        <a:xfrm>
          <a:off x="22212300" y="1290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126528</xdr:rowOff>
    </xdr:from>
    <xdr:to>
      <xdr:col>112</xdr:col>
      <xdr:colOff>38100</xdr:colOff>
      <xdr:row>76</xdr:row>
      <xdr:rowOff>56679</xdr:rowOff>
    </xdr:to>
    <xdr:sp macro="" textlink="">
      <xdr:nvSpPr>
        <xdr:cNvPr id="870" name="楕円 869"/>
        <xdr:cNvSpPr/>
      </xdr:nvSpPr>
      <xdr:spPr>
        <a:xfrm>
          <a:off x="21272500" y="129852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47804</xdr:rowOff>
    </xdr:from>
    <xdr:ext cx="534377" cy="259045"/>
    <xdr:sp macro="" textlink="">
      <xdr:nvSpPr>
        <xdr:cNvPr id="871" name="テキスト ボックス 870"/>
        <xdr:cNvSpPr txBox="1"/>
      </xdr:nvSpPr>
      <xdr:spPr>
        <a:xfrm>
          <a:off x="21056111" y="1307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146141</xdr:rowOff>
    </xdr:from>
    <xdr:to>
      <xdr:col>107</xdr:col>
      <xdr:colOff>101600</xdr:colOff>
      <xdr:row>76</xdr:row>
      <xdr:rowOff>76291</xdr:rowOff>
    </xdr:to>
    <xdr:sp macro="" textlink="">
      <xdr:nvSpPr>
        <xdr:cNvPr id="872" name="楕円 871"/>
        <xdr:cNvSpPr/>
      </xdr:nvSpPr>
      <xdr:spPr>
        <a:xfrm>
          <a:off x="20383500" y="1300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67418</xdr:rowOff>
    </xdr:from>
    <xdr:ext cx="534377" cy="259045"/>
    <xdr:sp macro="" textlink="">
      <xdr:nvSpPr>
        <xdr:cNvPr id="873" name="テキスト ボックス 872"/>
        <xdr:cNvSpPr txBox="1"/>
      </xdr:nvSpPr>
      <xdr:spPr>
        <a:xfrm>
          <a:off x="20167111" y="1309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132654</xdr:rowOff>
    </xdr:from>
    <xdr:to>
      <xdr:col>102</xdr:col>
      <xdr:colOff>165100</xdr:colOff>
      <xdr:row>74</xdr:row>
      <xdr:rowOff>62804</xdr:rowOff>
    </xdr:to>
    <xdr:sp macro="" textlink="">
      <xdr:nvSpPr>
        <xdr:cNvPr id="874" name="楕円 873"/>
        <xdr:cNvSpPr/>
      </xdr:nvSpPr>
      <xdr:spPr>
        <a:xfrm>
          <a:off x="19494500" y="1264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53931</xdr:rowOff>
    </xdr:from>
    <xdr:ext cx="534377" cy="259045"/>
    <xdr:sp macro="" textlink="">
      <xdr:nvSpPr>
        <xdr:cNvPr id="875" name="テキスト ボックス 874"/>
        <xdr:cNvSpPr txBox="1"/>
      </xdr:nvSpPr>
      <xdr:spPr>
        <a:xfrm>
          <a:off x="19278111" y="1274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56759</xdr:rowOff>
    </xdr:from>
    <xdr:to>
      <xdr:col>98</xdr:col>
      <xdr:colOff>38100</xdr:colOff>
      <xdr:row>74</xdr:row>
      <xdr:rowOff>158359</xdr:rowOff>
    </xdr:to>
    <xdr:sp macro="" textlink="">
      <xdr:nvSpPr>
        <xdr:cNvPr id="876" name="楕円 875"/>
        <xdr:cNvSpPr/>
      </xdr:nvSpPr>
      <xdr:spPr>
        <a:xfrm>
          <a:off x="18605500" y="1274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149486</xdr:rowOff>
    </xdr:from>
    <xdr:ext cx="534377" cy="259045"/>
    <xdr:sp macro="" textlink="">
      <xdr:nvSpPr>
        <xdr:cNvPr id="877" name="テキスト ボックス 876"/>
        <xdr:cNvSpPr txBox="1"/>
      </xdr:nvSpPr>
      <xdr:spPr>
        <a:xfrm>
          <a:off x="18389111" y="1283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391,951</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22,104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50,158</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円）となっており、前年度と同水準である。類似団体平均との比較では低い水準となっており、これは平成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年度までの定員適正化計画の実施による削減、その後の適正な定員管理により類似団体平均と比較して職員数が少ないことが主な要因である。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97,262</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10,624</a:t>
          </a:r>
          <a:r>
            <a:rPr kumimoji="1" lang="ja-JP" altLang="en-US" sz="1300">
              <a:latin typeface="ＭＳ Ｐゴシック" panose="020B0600070205080204" pitchFamily="50" charset="-128"/>
              <a:ea typeface="ＭＳ Ｐゴシック" panose="020B0600070205080204" pitchFamily="50" charset="-128"/>
            </a:rPr>
            <a:t>円）であり、前年度から大きく減少しているが、その主な要因は令和３年度において子育て世帯への臨時特別給付金により大きく増加していたためである。</a:t>
          </a:r>
        </a:p>
        <a:p>
          <a:r>
            <a:rPr kumimoji="1" lang="ja-JP" altLang="en-US" sz="1300">
              <a:latin typeface="ＭＳ Ｐゴシック" panose="020B0600070205080204" pitchFamily="50" charset="-128"/>
              <a:ea typeface="ＭＳ Ｐゴシック" panose="020B0600070205080204" pitchFamily="50" charset="-128"/>
            </a:rPr>
            <a:t>　災害復旧費は住民一人当たり</a:t>
          </a:r>
          <a:r>
            <a:rPr kumimoji="1" lang="en-US" altLang="ja-JP" sz="1300">
              <a:latin typeface="ＭＳ Ｐゴシック" panose="020B0600070205080204" pitchFamily="50" charset="-128"/>
              <a:ea typeface="ＭＳ Ｐゴシック" panose="020B0600070205080204" pitchFamily="50" charset="-128"/>
            </a:rPr>
            <a:t>5,954</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+5,616</a:t>
          </a:r>
          <a:r>
            <a:rPr kumimoji="1" lang="ja-JP" altLang="en-US" sz="1300">
              <a:latin typeface="ＭＳ Ｐゴシック" panose="020B0600070205080204" pitchFamily="50" charset="-128"/>
              <a:ea typeface="ＭＳ Ｐゴシック" panose="020B0600070205080204" pitchFamily="50" charset="-128"/>
            </a:rPr>
            <a:t>円）で、令和４年度台風１５号等により発生した災害の復旧工事の実施が要因である。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静岡県藤枝市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142,387
140,464
194.06
58,657,677
55,808,756
2,610,127
29,488,593
40,411,572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161472</xdr:rowOff>
    </xdr:from>
    <xdr:to>
      <xdr:col>24</xdr:col>
      <xdr:colOff>62865</xdr:colOff>
      <xdr:row>39</xdr:row>
      <xdr:rowOff>66222</xdr:rowOff>
    </xdr:to>
    <xdr:cxnSp macro="">
      <xdr:nvCxnSpPr>
        <xdr:cNvPr id="58" name="直線コネクタ 57"/>
        <xdr:cNvCxnSpPr/>
      </xdr:nvCxnSpPr>
      <xdr:spPr>
        <a:xfrm flipV="1">
          <a:off x="4633595" y="5304972"/>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70049</xdr:rowOff>
    </xdr:from>
    <xdr:ext cx="469744" cy="259045"/>
    <xdr:sp macro="" textlink="">
      <xdr:nvSpPr>
        <xdr:cNvPr id="59" name="議会費最小値テキスト"/>
        <xdr:cNvSpPr txBox="1"/>
      </xdr:nvSpPr>
      <xdr:spPr>
        <a:xfrm>
          <a:off x="4686300" y="675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66222</xdr:rowOff>
    </xdr:from>
    <xdr:to>
      <xdr:col>24</xdr:col>
      <xdr:colOff>152400</xdr:colOff>
      <xdr:row>39</xdr:row>
      <xdr:rowOff>66222</xdr:rowOff>
    </xdr:to>
    <xdr:cxnSp macro="">
      <xdr:nvCxnSpPr>
        <xdr:cNvPr id="60" name="直線コネクタ 59"/>
        <xdr:cNvCxnSpPr/>
      </xdr:nvCxnSpPr>
      <xdr:spPr>
        <a:xfrm>
          <a:off x="4546600" y="675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108149</xdr:rowOff>
    </xdr:from>
    <xdr:ext cx="469744" cy="259045"/>
    <xdr:sp macro="" textlink="">
      <xdr:nvSpPr>
        <xdr:cNvPr id="61" name="議会費最大値テキスト"/>
        <xdr:cNvSpPr txBox="1"/>
      </xdr:nvSpPr>
      <xdr:spPr>
        <a:xfrm>
          <a:off x="4686300" y="508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161472</xdr:rowOff>
    </xdr:from>
    <xdr:to>
      <xdr:col>24</xdr:col>
      <xdr:colOff>152400</xdr:colOff>
      <xdr:row>30</xdr:row>
      <xdr:rowOff>161472</xdr:rowOff>
    </xdr:to>
    <xdr:cxnSp macro="">
      <xdr:nvCxnSpPr>
        <xdr:cNvPr id="62" name="直線コネクタ 61"/>
        <xdr:cNvCxnSpPr/>
      </xdr:nvCxnSpPr>
      <xdr:spPr>
        <a:xfrm>
          <a:off x="4546600" y="5304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125549</xdr:rowOff>
    </xdr:from>
    <xdr:to>
      <xdr:col>24</xdr:col>
      <xdr:colOff>63500</xdr:colOff>
      <xdr:row>38</xdr:row>
      <xdr:rowOff>141877</xdr:rowOff>
    </xdr:to>
    <xdr:cxnSp macro="">
      <xdr:nvCxnSpPr>
        <xdr:cNvPr id="63" name="直線コネクタ 62"/>
        <xdr:cNvCxnSpPr/>
      </xdr:nvCxnSpPr>
      <xdr:spPr>
        <a:xfrm>
          <a:off x="3797300" y="664064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19793</xdr:rowOff>
    </xdr:from>
    <xdr:ext cx="469744" cy="259045"/>
    <xdr:sp macro="" textlink="">
      <xdr:nvSpPr>
        <xdr:cNvPr id="64" name="議会費平均値テキスト"/>
        <xdr:cNvSpPr txBox="1"/>
      </xdr:nvSpPr>
      <xdr:spPr>
        <a:xfrm>
          <a:off x="4686300" y="5849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168366</xdr:rowOff>
    </xdr:from>
    <xdr:to>
      <xdr:col>24</xdr:col>
      <xdr:colOff>114300</xdr:colOff>
      <xdr:row>35</xdr:row>
      <xdr:rowOff>98516</xdr:rowOff>
    </xdr:to>
    <xdr:sp macro="" textlink="">
      <xdr:nvSpPr>
        <xdr:cNvPr id="65" name="フローチャート: 判断 64"/>
        <xdr:cNvSpPr/>
      </xdr:nvSpPr>
      <xdr:spPr>
        <a:xfrm>
          <a:off x="45847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125549</xdr:rowOff>
    </xdr:from>
    <xdr:to>
      <xdr:col>19</xdr:col>
      <xdr:colOff>177800</xdr:colOff>
      <xdr:row>38</xdr:row>
      <xdr:rowOff>150585</xdr:rowOff>
    </xdr:to>
    <xdr:cxnSp macro="">
      <xdr:nvCxnSpPr>
        <xdr:cNvPr id="66" name="直線コネクタ 65"/>
        <xdr:cNvCxnSpPr/>
      </xdr:nvCxnSpPr>
      <xdr:spPr>
        <a:xfrm flipV="1">
          <a:off x="2908300" y="6640649"/>
          <a:ext cx="889000" cy="2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29573</xdr:rowOff>
    </xdr:from>
    <xdr:to>
      <xdr:col>20</xdr:col>
      <xdr:colOff>38100</xdr:colOff>
      <xdr:row>35</xdr:row>
      <xdr:rowOff>131173</xdr:rowOff>
    </xdr:to>
    <xdr:sp macro="" textlink="">
      <xdr:nvSpPr>
        <xdr:cNvPr id="67" name="フローチャート: 判断 66"/>
        <xdr:cNvSpPr/>
      </xdr:nvSpPr>
      <xdr:spPr>
        <a:xfrm>
          <a:off x="3746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147700</xdr:rowOff>
    </xdr:from>
    <xdr:ext cx="469744" cy="259045"/>
    <xdr:sp macro="" textlink="">
      <xdr:nvSpPr>
        <xdr:cNvPr id="68" name="テキスト ボックス 67"/>
        <xdr:cNvSpPr txBox="1"/>
      </xdr:nvSpPr>
      <xdr:spPr>
        <a:xfrm>
          <a:off x="3562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150585</xdr:rowOff>
    </xdr:from>
    <xdr:to>
      <xdr:col>15</xdr:col>
      <xdr:colOff>50800</xdr:colOff>
      <xdr:row>39</xdr:row>
      <xdr:rowOff>42273</xdr:rowOff>
    </xdr:to>
    <xdr:cxnSp macro="">
      <xdr:nvCxnSpPr>
        <xdr:cNvPr id="69" name="直線コネクタ 68"/>
        <xdr:cNvCxnSpPr/>
      </xdr:nvCxnSpPr>
      <xdr:spPr>
        <a:xfrm flipV="1">
          <a:off x="2019300" y="6665685"/>
          <a:ext cx="889000" cy="6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81824</xdr:rowOff>
    </xdr:from>
    <xdr:to>
      <xdr:col>15</xdr:col>
      <xdr:colOff>101600</xdr:colOff>
      <xdr:row>36</xdr:row>
      <xdr:rowOff>11974</xdr:rowOff>
    </xdr:to>
    <xdr:sp macro="" textlink="">
      <xdr:nvSpPr>
        <xdr:cNvPr id="70" name="フローチャート: 判断 69"/>
        <xdr:cNvSpPr/>
      </xdr:nvSpPr>
      <xdr:spPr>
        <a:xfrm>
          <a:off x="2857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28501</xdr:rowOff>
    </xdr:from>
    <xdr:ext cx="469744" cy="259045"/>
    <xdr:sp macro="" textlink="">
      <xdr:nvSpPr>
        <xdr:cNvPr id="71" name="テキスト ボックス 70"/>
        <xdr:cNvSpPr txBox="1"/>
      </xdr:nvSpPr>
      <xdr:spPr>
        <a:xfrm>
          <a:off x="2673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73297</xdr:rowOff>
    </xdr:from>
    <xdr:to>
      <xdr:col>10</xdr:col>
      <xdr:colOff>114300</xdr:colOff>
      <xdr:row>39</xdr:row>
      <xdr:rowOff>42273</xdr:rowOff>
    </xdr:to>
    <xdr:cxnSp macro="">
      <xdr:nvCxnSpPr>
        <xdr:cNvPr id="72" name="直線コネクタ 71"/>
        <xdr:cNvCxnSpPr/>
      </xdr:nvCxnSpPr>
      <xdr:spPr>
        <a:xfrm>
          <a:off x="1130300" y="6588397"/>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73" name="フローチャート: 判断 72"/>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104157</xdr:rowOff>
    </xdr:from>
    <xdr:ext cx="469744" cy="259045"/>
    <xdr:sp macro="" textlink="">
      <xdr:nvSpPr>
        <xdr:cNvPr id="74" name="テキスト ボックス 73"/>
        <xdr:cNvSpPr txBox="1"/>
      </xdr:nvSpPr>
      <xdr:spPr>
        <a:xfrm>
          <a:off x="1784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37193</xdr:rowOff>
    </xdr:from>
    <xdr:to>
      <xdr:col>6</xdr:col>
      <xdr:colOff>38100</xdr:colOff>
      <xdr:row>35</xdr:row>
      <xdr:rowOff>138793</xdr:rowOff>
    </xdr:to>
    <xdr:sp macro="" textlink="">
      <xdr:nvSpPr>
        <xdr:cNvPr id="75" name="フローチャート: 判断 74"/>
        <xdr:cNvSpPr/>
      </xdr:nvSpPr>
      <xdr:spPr>
        <a:xfrm>
          <a:off x="1079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155320</xdr:rowOff>
    </xdr:from>
    <xdr:ext cx="469744" cy="259045"/>
    <xdr:sp macro="" textlink="">
      <xdr:nvSpPr>
        <xdr:cNvPr id="76" name="テキスト ボックス 75"/>
        <xdr:cNvSpPr txBox="1"/>
      </xdr:nvSpPr>
      <xdr:spPr>
        <a:xfrm>
          <a:off x="895428" y="581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91077</xdr:rowOff>
    </xdr:from>
    <xdr:to>
      <xdr:col>24</xdr:col>
      <xdr:colOff>114300</xdr:colOff>
      <xdr:row>39</xdr:row>
      <xdr:rowOff>21227</xdr:rowOff>
    </xdr:to>
    <xdr:sp macro="" textlink="">
      <xdr:nvSpPr>
        <xdr:cNvPr id="82" name="楕円 81"/>
        <xdr:cNvSpPr/>
      </xdr:nvSpPr>
      <xdr:spPr>
        <a:xfrm>
          <a:off x="4584700" y="660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6004</xdr:rowOff>
    </xdr:from>
    <xdr:ext cx="469744" cy="259045"/>
    <xdr:sp macro="" textlink="">
      <xdr:nvSpPr>
        <xdr:cNvPr id="83" name="議会費該当値テキスト"/>
        <xdr:cNvSpPr txBox="1"/>
      </xdr:nvSpPr>
      <xdr:spPr>
        <a:xfrm>
          <a:off x="4686300" y="652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74749</xdr:rowOff>
    </xdr:from>
    <xdr:to>
      <xdr:col>20</xdr:col>
      <xdr:colOff>38100</xdr:colOff>
      <xdr:row>39</xdr:row>
      <xdr:rowOff>4899</xdr:rowOff>
    </xdr:to>
    <xdr:sp macro="" textlink="">
      <xdr:nvSpPr>
        <xdr:cNvPr id="84" name="楕円 83"/>
        <xdr:cNvSpPr/>
      </xdr:nvSpPr>
      <xdr:spPr>
        <a:xfrm>
          <a:off x="3746500" y="658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167476</xdr:rowOff>
    </xdr:from>
    <xdr:ext cx="469744" cy="259045"/>
    <xdr:sp macro="" textlink="">
      <xdr:nvSpPr>
        <xdr:cNvPr id="85" name="テキスト ボックス 84"/>
        <xdr:cNvSpPr txBox="1"/>
      </xdr:nvSpPr>
      <xdr:spPr>
        <a:xfrm>
          <a:off x="3562428" y="668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99785</xdr:rowOff>
    </xdr:from>
    <xdr:to>
      <xdr:col>15</xdr:col>
      <xdr:colOff>101600</xdr:colOff>
      <xdr:row>39</xdr:row>
      <xdr:rowOff>29935</xdr:rowOff>
    </xdr:to>
    <xdr:sp macro="" textlink="">
      <xdr:nvSpPr>
        <xdr:cNvPr id="86" name="楕円 85"/>
        <xdr:cNvSpPr/>
      </xdr:nvSpPr>
      <xdr:spPr>
        <a:xfrm>
          <a:off x="2857500" y="661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21062</xdr:rowOff>
    </xdr:from>
    <xdr:ext cx="469744" cy="259045"/>
    <xdr:sp macro="" textlink="">
      <xdr:nvSpPr>
        <xdr:cNvPr id="87" name="テキスト ボックス 86"/>
        <xdr:cNvSpPr txBox="1"/>
      </xdr:nvSpPr>
      <xdr:spPr>
        <a:xfrm>
          <a:off x="2673428"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162923</xdr:rowOff>
    </xdr:from>
    <xdr:to>
      <xdr:col>10</xdr:col>
      <xdr:colOff>165100</xdr:colOff>
      <xdr:row>39</xdr:row>
      <xdr:rowOff>93073</xdr:rowOff>
    </xdr:to>
    <xdr:sp macro="" textlink="">
      <xdr:nvSpPr>
        <xdr:cNvPr id="88" name="楕円 87"/>
        <xdr:cNvSpPr/>
      </xdr:nvSpPr>
      <xdr:spPr>
        <a:xfrm>
          <a:off x="1968500" y="667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84200</xdr:rowOff>
    </xdr:from>
    <xdr:ext cx="469744" cy="259045"/>
    <xdr:sp macro="" textlink="">
      <xdr:nvSpPr>
        <xdr:cNvPr id="89" name="テキスト ボックス 88"/>
        <xdr:cNvSpPr txBox="1"/>
      </xdr:nvSpPr>
      <xdr:spPr>
        <a:xfrm>
          <a:off x="1784428" y="677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22497</xdr:rowOff>
    </xdr:from>
    <xdr:to>
      <xdr:col>6</xdr:col>
      <xdr:colOff>38100</xdr:colOff>
      <xdr:row>38</xdr:row>
      <xdr:rowOff>124097</xdr:rowOff>
    </xdr:to>
    <xdr:sp macro="" textlink="">
      <xdr:nvSpPr>
        <xdr:cNvPr id="90" name="楕円 89"/>
        <xdr:cNvSpPr/>
      </xdr:nvSpPr>
      <xdr:spPr>
        <a:xfrm>
          <a:off x="1079500" y="653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115224</xdr:rowOff>
    </xdr:from>
    <xdr:ext cx="469744" cy="259045"/>
    <xdr:sp macro="" textlink="">
      <xdr:nvSpPr>
        <xdr:cNvPr id="91" name="テキスト ボックス 90"/>
        <xdr:cNvSpPr txBox="1"/>
      </xdr:nvSpPr>
      <xdr:spPr>
        <a:xfrm>
          <a:off x="895428" y="663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155207</xdr:rowOff>
    </xdr:from>
    <xdr:to>
      <xdr:col>24</xdr:col>
      <xdr:colOff>62865</xdr:colOff>
      <xdr:row>59</xdr:row>
      <xdr:rowOff>66472</xdr:rowOff>
    </xdr:to>
    <xdr:cxnSp macro="">
      <xdr:nvCxnSpPr>
        <xdr:cNvPr id="116" name="直線コネクタ 115"/>
        <xdr:cNvCxnSpPr/>
      </xdr:nvCxnSpPr>
      <xdr:spPr>
        <a:xfrm flipV="1">
          <a:off x="4633595" y="9242057"/>
          <a:ext cx="1270" cy="939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70299</xdr:rowOff>
    </xdr:from>
    <xdr:ext cx="534377" cy="259045"/>
    <xdr:sp macro="" textlink="">
      <xdr:nvSpPr>
        <xdr:cNvPr id="117" name="総務費最小値テキスト"/>
        <xdr:cNvSpPr txBox="1"/>
      </xdr:nvSpPr>
      <xdr:spPr>
        <a:xfrm>
          <a:off x="4686300" y="101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66472</xdr:rowOff>
    </xdr:from>
    <xdr:to>
      <xdr:col>24</xdr:col>
      <xdr:colOff>152400</xdr:colOff>
      <xdr:row>59</xdr:row>
      <xdr:rowOff>66472</xdr:rowOff>
    </xdr:to>
    <xdr:cxnSp macro="">
      <xdr:nvCxnSpPr>
        <xdr:cNvPr id="118" name="直線コネクタ 117"/>
        <xdr:cNvCxnSpPr/>
      </xdr:nvCxnSpPr>
      <xdr:spPr>
        <a:xfrm>
          <a:off x="4546600" y="1018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101884</xdr:rowOff>
    </xdr:from>
    <xdr:ext cx="599010" cy="259045"/>
    <xdr:sp macro="" textlink="">
      <xdr:nvSpPr>
        <xdr:cNvPr id="119" name="総務費最大値テキスト"/>
        <xdr:cNvSpPr txBox="1"/>
      </xdr:nvSpPr>
      <xdr:spPr>
        <a:xfrm>
          <a:off x="4686300" y="901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155207</xdr:rowOff>
    </xdr:from>
    <xdr:to>
      <xdr:col>24</xdr:col>
      <xdr:colOff>152400</xdr:colOff>
      <xdr:row>53</xdr:row>
      <xdr:rowOff>155207</xdr:rowOff>
    </xdr:to>
    <xdr:cxnSp macro="">
      <xdr:nvCxnSpPr>
        <xdr:cNvPr id="120" name="直線コネクタ 119"/>
        <xdr:cNvCxnSpPr/>
      </xdr:nvCxnSpPr>
      <xdr:spPr>
        <a:xfrm>
          <a:off x="4546600" y="924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95479</xdr:rowOff>
    </xdr:from>
    <xdr:to>
      <xdr:col>24</xdr:col>
      <xdr:colOff>63500</xdr:colOff>
      <xdr:row>58</xdr:row>
      <xdr:rowOff>74714</xdr:rowOff>
    </xdr:to>
    <xdr:cxnSp macro="">
      <xdr:nvCxnSpPr>
        <xdr:cNvPr id="121" name="直線コネクタ 120"/>
        <xdr:cNvCxnSpPr/>
      </xdr:nvCxnSpPr>
      <xdr:spPr>
        <a:xfrm>
          <a:off x="3797300" y="9696679"/>
          <a:ext cx="838200" cy="3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144416</xdr:rowOff>
    </xdr:from>
    <xdr:ext cx="534377" cy="259045"/>
    <xdr:sp macro="" textlink="">
      <xdr:nvSpPr>
        <xdr:cNvPr id="122" name="総務費平均値テキスト"/>
        <xdr:cNvSpPr txBox="1"/>
      </xdr:nvSpPr>
      <xdr:spPr>
        <a:xfrm>
          <a:off x="4686300" y="95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121539</xdr:rowOff>
    </xdr:from>
    <xdr:to>
      <xdr:col>24</xdr:col>
      <xdr:colOff>114300</xdr:colOff>
      <xdr:row>57</xdr:row>
      <xdr:rowOff>51689</xdr:rowOff>
    </xdr:to>
    <xdr:sp macro="" textlink="">
      <xdr:nvSpPr>
        <xdr:cNvPr id="123" name="フローチャート: 判断 122"/>
        <xdr:cNvSpPr/>
      </xdr:nvSpPr>
      <xdr:spPr>
        <a:xfrm>
          <a:off x="45847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27013</xdr:rowOff>
    </xdr:from>
    <xdr:to>
      <xdr:col>19</xdr:col>
      <xdr:colOff>177800</xdr:colOff>
      <xdr:row>56</xdr:row>
      <xdr:rowOff>95479</xdr:rowOff>
    </xdr:to>
    <xdr:cxnSp macro="">
      <xdr:nvCxnSpPr>
        <xdr:cNvPr id="124" name="直線コネクタ 123"/>
        <xdr:cNvCxnSpPr/>
      </xdr:nvCxnSpPr>
      <xdr:spPr>
        <a:xfrm>
          <a:off x="2908300" y="8770963"/>
          <a:ext cx="889000" cy="92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99454</xdr:rowOff>
    </xdr:from>
    <xdr:to>
      <xdr:col>20</xdr:col>
      <xdr:colOff>38100</xdr:colOff>
      <xdr:row>57</xdr:row>
      <xdr:rowOff>29604</xdr:rowOff>
    </xdr:to>
    <xdr:sp macro="" textlink="">
      <xdr:nvSpPr>
        <xdr:cNvPr id="125" name="フローチャート: 判断 124"/>
        <xdr:cNvSpPr/>
      </xdr:nvSpPr>
      <xdr:spPr>
        <a:xfrm>
          <a:off x="3746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20731</xdr:rowOff>
    </xdr:from>
    <xdr:ext cx="534377" cy="259045"/>
    <xdr:sp macro="" textlink="">
      <xdr:nvSpPr>
        <xdr:cNvPr id="126" name="テキスト ボックス 125"/>
        <xdr:cNvSpPr txBox="1"/>
      </xdr:nvSpPr>
      <xdr:spPr>
        <a:xfrm>
          <a:off x="3530111" y="97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27013</xdr:rowOff>
    </xdr:from>
    <xdr:to>
      <xdr:col>15</xdr:col>
      <xdr:colOff>50800</xdr:colOff>
      <xdr:row>58</xdr:row>
      <xdr:rowOff>128575</xdr:rowOff>
    </xdr:to>
    <xdr:cxnSp macro="">
      <xdr:nvCxnSpPr>
        <xdr:cNvPr id="127" name="直線コネクタ 126"/>
        <xdr:cNvCxnSpPr/>
      </xdr:nvCxnSpPr>
      <xdr:spPr>
        <a:xfrm flipV="1">
          <a:off x="2019300" y="8770963"/>
          <a:ext cx="889000" cy="130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49</xdr:row>
      <xdr:rowOff>139052</xdr:rowOff>
    </xdr:from>
    <xdr:to>
      <xdr:col>15</xdr:col>
      <xdr:colOff>101600</xdr:colOff>
      <xdr:row>50</xdr:row>
      <xdr:rowOff>69202</xdr:rowOff>
    </xdr:to>
    <xdr:sp macro="" textlink="">
      <xdr:nvSpPr>
        <xdr:cNvPr id="128" name="フローチャート: 判断 127"/>
        <xdr:cNvSpPr/>
      </xdr:nvSpPr>
      <xdr:spPr>
        <a:xfrm>
          <a:off x="2857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85729</xdr:rowOff>
    </xdr:from>
    <xdr:ext cx="599010" cy="259045"/>
    <xdr:sp macro="" textlink="">
      <xdr:nvSpPr>
        <xdr:cNvPr id="129" name="テキスト ボックス 128"/>
        <xdr:cNvSpPr txBox="1"/>
      </xdr:nvSpPr>
      <xdr:spPr>
        <a:xfrm>
          <a:off x="2608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146101</xdr:rowOff>
    </xdr:from>
    <xdr:to>
      <xdr:col>10</xdr:col>
      <xdr:colOff>114300</xdr:colOff>
      <xdr:row>58</xdr:row>
      <xdr:rowOff>128575</xdr:rowOff>
    </xdr:to>
    <xdr:cxnSp macro="">
      <xdr:nvCxnSpPr>
        <xdr:cNvPr id="130" name="直線コネクタ 129"/>
        <xdr:cNvCxnSpPr/>
      </xdr:nvCxnSpPr>
      <xdr:spPr>
        <a:xfrm>
          <a:off x="1130300" y="9918751"/>
          <a:ext cx="889000" cy="1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137655</xdr:rowOff>
    </xdr:from>
    <xdr:to>
      <xdr:col>10</xdr:col>
      <xdr:colOff>165100</xdr:colOff>
      <xdr:row>57</xdr:row>
      <xdr:rowOff>67805</xdr:rowOff>
    </xdr:to>
    <xdr:sp macro="" textlink="">
      <xdr:nvSpPr>
        <xdr:cNvPr id="131" name="フローチャート: 判断 130"/>
        <xdr:cNvSpPr/>
      </xdr:nvSpPr>
      <xdr:spPr>
        <a:xfrm>
          <a:off x="1968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84332</xdr:rowOff>
    </xdr:from>
    <xdr:ext cx="534377" cy="259045"/>
    <xdr:sp macro="" textlink="">
      <xdr:nvSpPr>
        <xdr:cNvPr id="132" name="テキスト ボックス 131"/>
        <xdr:cNvSpPr txBox="1"/>
      </xdr:nvSpPr>
      <xdr:spPr>
        <a:xfrm>
          <a:off x="1752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169634</xdr:rowOff>
    </xdr:from>
    <xdr:to>
      <xdr:col>6</xdr:col>
      <xdr:colOff>38100</xdr:colOff>
      <xdr:row>58</xdr:row>
      <xdr:rowOff>99784</xdr:rowOff>
    </xdr:to>
    <xdr:sp macro="" textlink="">
      <xdr:nvSpPr>
        <xdr:cNvPr id="133" name="フローチャート: 判断 132"/>
        <xdr:cNvSpPr/>
      </xdr:nvSpPr>
      <xdr:spPr>
        <a:xfrm>
          <a:off x="1079500" y="994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90911</xdr:rowOff>
    </xdr:from>
    <xdr:ext cx="534377" cy="259045"/>
    <xdr:sp macro="" textlink="">
      <xdr:nvSpPr>
        <xdr:cNvPr id="134" name="テキスト ボックス 133"/>
        <xdr:cNvSpPr txBox="1"/>
      </xdr:nvSpPr>
      <xdr:spPr>
        <a:xfrm>
          <a:off x="863111" y="1003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23914</xdr:rowOff>
    </xdr:from>
    <xdr:to>
      <xdr:col>24</xdr:col>
      <xdr:colOff>114300</xdr:colOff>
      <xdr:row>58</xdr:row>
      <xdr:rowOff>125514</xdr:rowOff>
    </xdr:to>
    <xdr:sp macro="" textlink="">
      <xdr:nvSpPr>
        <xdr:cNvPr id="140" name="楕円 139"/>
        <xdr:cNvSpPr/>
      </xdr:nvSpPr>
      <xdr:spPr>
        <a:xfrm>
          <a:off x="4584700" y="996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2341</xdr:rowOff>
    </xdr:from>
    <xdr:ext cx="534377" cy="259045"/>
    <xdr:sp macro="" textlink="">
      <xdr:nvSpPr>
        <xdr:cNvPr id="141" name="総務費該当値テキスト"/>
        <xdr:cNvSpPr txBox="1"/>
      </xdr:nvSpPr>
      <xdr:spPr>
        <a:xfrm>
          <a:off x="4686300" y="99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44679</xdr:rowOff>
    </xdr:from>
    <xdr:to>
      <xdr:col>20</xdr:col>
      <xdr:colOff>38100</xdr:colOff>
      <xdr:row>56</xdr:row>
      <xdr:rowOff>146279</xdr:rowOff>
    </xdr:to>
    <xdr:sp macro="" textlink="">
      <xdr:nvSpPr>
        <xdr:cNvPr id="142" name="楕円 141"/>
        <xdr:cNvSpPr/>
      </xdr:nvSpPr>
      <xdr:spPr>
        <a:xfrm>
          <a:off x="3746500" y="96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162806</xdr:rowOff>
    </xdr:from>
    <xdr:ext cx="534377" cy="259045"/>
    <xdr:sp macro="" textlink="">
      <xdr:nvSpPr>
        <xdr:cNvPr id="143" name="テキスト ボックス 142"/>
        <xdr:cNvSpPr txBox="1"/>
      </xdr:nvSpPr>
      <xdr:spPr>
        <a:xfrm>
          <a:off x="3530111" y="942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147663</xdr:rowOff>
    </xdr:from>
    <xdr:to>
      <xdr:col>15</xdr:col>
      <xdr:colOff>101600</xdr:colOff>
      <xdr:row>51</xdr:row>
      <xdr:rowOff>77813</xdr:rowOff>
    </xdr:to>
    <xdr:sp macro="" textlink="">
      <xdr:nvSpPr>
        <xdr:cNvPr id="144" name="楕円 143"/>
        <xdr:cNvSpPr/>
      </xdr:nvSpPr>
      <xdr:spPr>
        <a:xfrm>
          <a:off x="2857500" y="872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68940</xdr:rowOff>
    </xdr:from>
    <xdr:ext cx="599010" cy="259045"/>
    <xdr:sp macro="" textlink="">
      <xdr:nvSpPr>
        <xdr:cNvPr id="145" name="テキスト ボックス 144"/>
        <xdr:cNvSpPr txBox="1"/>
      </xdr:nvSpPr>
      <xdr:spPr>
        <a:xfrm>
          <a:off x="2608795" y="881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77775</xdr:rowOff>
    </xdr:from>
    <xdr:to>
      <xdr:col>10</xdr:col>
      <xdr:colOff>165100</xdr:colOff>
      <xdr:row>59</xdr:row>
      <xdr:rowOff>7925</xdr:rowOff>
    </xdr:to>
    <xdr:sp macro="" textlink="">
      <xdr:nvSpPr>
        <xdr:cNvPr id="146" name="楕円 145"/>
        <xdr:cNvSpPr/>
      </xdr:nvSpPr>
      <xdr:spPr>
        <a:xfrm>
          <a:off x="1968500" y="100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170502</xdr:rowOff>
    </xdr:from>
    <xdr:ext cx="534377" cy="259045"/>
    <xdr:sp macro="" textlink="">
      <xdr:nvSpPr>
        <xdr:cNvPr id="147" name="テキスト ボックス 146"/>
        <xdr:cNvSpPr txBox="1"/>
      </xdr:nvSpPr>
      <xdr:spPr>
        <a:xfrm>
          <a:off x="1752111" y="1011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95301</xdr:rowOff>
    </xdr:from>
    <xdr:to>
      <xdr:col>6</xdr:col>
      <xdr:colOff>38100</xdr:colOff>
      <xdr:row>58</xdr:row>
      <xdr:rowOff>25451</xdr:rowOff>
    </xdr:to>
    <xdr:sp macro="" textlink="">
      <xdr:nvSpPr>
        <xdr:cNvPr id="148" name="楕円 147"/>
        <xdr:cNvSpPr/>
      </xdr:nvSpPr>
      <xdr:spPr>
        <a:xfrm>
          <a:off x="1079500" y="986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41978</xdr:rowOff>
    </xdr:from>
    <xdr:ext cx="534377" cy="259045"/>
    <xdr:sp macro="" textlink="">
      <xdr:nvSpPr>
        <xdr:cNvPr id="149" name="テキスト ボックス 148"/>
        <xdr:cNvSpPr txBox="1"/>
      </xdr:nvSpPr>
      <xdr:spPr>
        <a:xfrm>
          <a:off x="863111" y="964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127862</xdr:rowOff>
    </xdr:from>
    <xdr:to>
      <xdr:col>24</xdr:col>
      <xdr:colOff>62865</xdr:colOff>
      <xdr:row>76</xdr:row>
      <xdr:rowOff>110210</xdr:rowOff>
    </xdr:to>
    <xdr:cxnSp macro="">
      <xdr:nvCxnSpPr>
        <xdr:cNvPr id="176" name="直線コネクタ 175"/>
        <xdr:cNvCxnSpPr/>
      </xdr:nvCxnSpPr>
      <xdr:spPr>
        <a:xfrm flipV="1">
          <a:off x="4633595" y="12129362"/>
          <a:ext cx="1270" cy="101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114037</xdr:rowOff>
    </xdr:from>
    <xdr:ext cx="599010" cy="259045"/>
    <xdr:sp macro="" textlink="">
      <xdr:nvSpPr>
        <xdr:cNvPr id="177" name="民生費最小値テキスト"/>
        <xdr:cNvSpPr txBox="1"/>
      </xdr:nvSpPr>
      <xdr:spPr>
        <a:xfrm>
          <a:off x="4686300" y="1314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110210</xdr:rowOff>
    </xdr:from>
    <xdr:to>
      <xdr:col>24</xdr:col>
      <xdr:colOff>152400</xdr:colOff>
      <xdr:row>76</xdr:row>
      <xdr:rowOff>110210</xdr:rowOff>
    </xdr:to>
    <xdr:cxnSp macro="">
      <xdr:nvCxnSpPr>
        <xdr:cNvPr id="178" name="直線コネクタ 177"/>
        <xdr:cNvCxnSpPr/>
      </xdr:nvCxnSpPr>
      <xdr:spPr>
        <a:xfrm>
          <a:off x="4546600" y="1314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74539</xdr:rowOff>
    </xdr:from>
    <xdr:ext cx="599010" cy="259045"/>
    <xdr:sp macro="" textlink="">
      <xdr:nvSpPr>
        <xdr:cNvPr id="179" name="民生費最大値テキスト"/>
        <xdr:cNvSpPr txBox="1"/>
      </xdr:nvSpPr>
      <xdr:spPr>
        <a:xfrm>
          <a:off x="4686300" y="1190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127862</xdr:rowOff>
    </xdr:from>
    <xdr:to>
      <xdr:col>24</xdr:col>
      <xdr:colOff>152400</xdr:colOff>
      <xdr:row>70</xdr:row>
      <xdr:rowOff>127862</xdr:rowOff>
    </xdr:to>
    <xdr:cxnSp macro="">
      <xdr:nvCxnSpPr>
        <xdr:cNvPr id="180" name="直線コネクタ 179"/>
        <xdr:cNvCxnSpPr/>
      </xdr:nvCxnSpPr>
      <xdr:spPr>
        <a:xfrm>
          <a:off x="4546600" y="12129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139733</xdr:rowOff>
    </xdr:from>
    <xdr:to>
      <xdr:col>24</xdr:col>
      <xdr:colOff>63500</xdr:colOff>
      <xdr:row>75</xdr:row>
      <xdr:rowOff>116170</xdr:rowOff>
    </xdr:to>
    <xdr:cxnSp macro="">
      <xdr:nvCxnSpPr>
        <xdr:cNvPr id="181" name="直線コネクタ 180"/>
        <xdr:cNvCxnSpPr/>
      </xdr:nvCxnSpPr>
      <xdr:spPr>
        <a:xfrm>
          <a:off x="3797300" y="12827033"/>
          <a:ext cx="838200" cy="14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102812</xdr:rowOff>
    </xdr:from>
    <xdr:ext cx="599010" cy="259045"/>
    <xdr:sp macro="" textlink="">
      <xdr:nvSpPr>
        <xdr:cNvPr id="182" name="民生費平均値テキスト"/>
        <xdr:cNvSpPr txBox="1"/>
      </xdr:nvSpPr>
      <xdr:spPr>
        <a:xfrm>
          <a:off x="4686300" y="124472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79935</xdr:rowOff>
    </xdr:from>
    <xdr:to>
      <xdr:col>24</xdr:col>
      <xdr:colOff>114300</xdr:colOff>
      <xdr:row>74</xdr:row>
      <xdr:rowOff>10085</xdr:rowOff>
    </xdr:to>
    <xdr:sp macro="" textlink="">
      <xdr:nvSpPr>
        <xdr:cNvPr id="183" name="フローチャート: 判断 182"/>
        <xdr:cNvSpPr/>
      </xdr:nvSpPr>
      <xdr:spPr>
        <a:xfrm>
          <a:off x="4584700" y="1259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139733</xdr:rowOff>
    </xdr:from>
    <xdr:to>
      <xdr:col>19</xdr:col>
      <xdr:colOff>177800</xdr:colOff>
      <xdr:row>77</xdr:row>
      <xdr:rowOff>20061</xdr:rowOff>
    </xdr:to>
    <xdr:cxnSp macro="">
      <xdr:nvCxnSpPr>
        <xdr:cNvPr id="184" name="直線コネクタ 183"/>
        <xdr:cNvCxnSpPr/>
      </xdr:nvCxnSpPr>
      <xdr:spPr>
        <a:xfrm flipV="1">
          <a:off x="2908300" y="12827033"/>
          <a:ext cx="889000" cy="39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72</xdr:row>
      <xdr:rowOff>107221</xdr:rowOff>
    </xdr:from>
    <xdr:to>
      <xdr:col>20</xdr:col>
      <xdr:colOff>38100</xdr:colOff>
      <xdr:row>73</xdr:row>
      <xdr:rowOff>37371</xdr:rowOff>
    </xdr:to>
    <xdr:sp macro="" textlink="">
      <xdr:nvSpPr>
        <xdr:cNvPr id="185" name="フローチャート: 判断 184"/>
        <xdr:cNvSpPr/>
      </xdr:nvSpPr>
      <xdr:spPr>
        <a:xfrm>
          <a:off x="3746500" y="1245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53898</xdr:rowOff>
    </xdr:from>
    <xdr:ext cx="599010" cy="259045"/>
    <xdr:sp macro="" textlink="">
      <xdr:nvSpPr>
        <xdr:cNvPr id="186" name="テキスト ボックス 185"/>
        <xdr:cNvSpPr txBox="1"/>
      </xdr:nvSpPr>
      <xdr:spPr>
        <a:xfrm>
          <a:off x="3497795" y="1222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20061</xdr:rowOff>
    </xdr:from>
    <xdr:to>
      <xdr:col>15</xdr:col>
      <xdr:colOff>50800</xdr:colOff>
      <xdr:row>77</xdr:row>
      <xdr:rowOff>141920</xdr:rowOff>
    </xdr:to>
    <xdr:cxnSp macro="">
      <xdr:nvCxnSpPr>
        <xdr:cNvPr id="187" name="直線コネクタ 186"/>
        <xdr:cNvCxnSpPr/>
      </xdr:nvCxnSpPr>
      <xdr:spPr>
        <a:xfrm flipV="1">
          <a:off x="2019300" y="13221711"/>
          <a:ext cx="889000" cy="12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160321</xdr:rowOff>
    </xdr:from>
    <xdr:to>
      <xdr:col>15</xdr:col>
      <xdr:colOff>101600</xdr:colOff>
      <xdr:row>75</xdr:row>
      <xdr:rowOff>90471</xdr:rowOff>
    </xdr:to>
    <xdr:sp macro="" textlink="">
      <xdr:nvSpPr>
        <xdr:cNvPr id="188" name="フローチャート: 判断 187"/>
        <xdr:cNvSpPr/>
      </xdr:nvSpPr>
      <xdr:spPr>
        <a:xfrm>
          <a:off x="2857500" y="1284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106998</xdr:rowOff>
    </xdr:from>
    <xdr:ext cx="599010" cy="259045"/>
    <xdr:sp macro="" textlink="">
      <xdr:nvSpPr>
        <xdr:cNvPr id="189" name="テキスト ボックス 188"/>
        <xdr:cNvSpPr txBox="1"/>
      </xdr:nvSpPr>
      <xdr:spPr>
        <a:xfrm>
          <a:off x="2608795" y="12622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141920</xdr:rowOff>
    </xdr:from>
    <xdr:to>
      <xdr:col>10</xdr:col>
      <xdr:colOff>114300</xdr:colOff>
      <xdr:row>78</xdr:row>
      <xdr:rowOff>99254</xdr:rowOff>
    </xdr:to>
    <xdr:cxnSp macro="">
      <xdr:nvCxnSpPr>
        <xdr:cNvPr id="190" name="直線コネクタ 189"/>
        <xdr:cNvCxnSpPr/>
      </xdr:nvCxnSpPr>
      <xdr:spPr>
        <a:xfrm flipV="1">
          <a:off x="1130300" y="13343570"/>
          <a:ext cx="889000" cy="12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71102</xdr:rowOff>
    </xdr:from>
    <xdr:to>
      <xdr:col>10</xdr:col>
      <xdr:colOff>165100</xdr:colOff>
      <xdr:row>76</xdr:row>
      <xdr:rowOff>1253</xdr:rowOff>
    </xdr:to>
    <xdr:sp macro="" textlink="">
      <xdr:nvSpPr>
        <xdr:cNvPr id="191" name="フローチャート: 判断 190"/>
        <xdr:cNvSpPr/>
      </xdr:nvSpPr>
      <xdr:spPr>
        <a:xfrm>
          <a:off x="1968500" y="129298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17779</xdr:rowOff>
    </xdr:from>
    <xdr:ext cx="599010" cy="259045"/>
    <xdr:sp macro="" textlink="">
      <xdr:nvSpPr>
        <xdr:cNvPr id="192" name="テキスト ボックス 191"/>
        <xdr:cNvSpPr txBox="1"/>
      </xdr:nvSpPr>
      <xdr:spPr>
        <a:xfrm>
          <a:off x="1719795" y="1270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31080</xdr:rowOff>
    </xdr:from>
    <xdr:to>
      <xdr:col>6</xdr:col>
      <xdr:colOff>38100</xdr:colOff>
      <xdr:row>76</xdr:row>
      <xdr:rowOff>132680</xdr:rowOff>
    </xdr:to>
    <xdr:sp macro="" textlink="">
      <xdr:nvSpPr>
        <xdr:cNvPr id="193" name="フローチャート: 判断 192"/>
        <xdr:cNvSpPr/>
      </xdr:nvSpPr>
      <xdr:spPr>
        <a:xfrm>
          <a:off x="1079500" y="1306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149207</xdr:rowOff>
    </xdr:from>
    <xdr:ext cx="599010" cy="259045"/>
    <xdr:sp macro="" textlink="">
      <xdr:nvSpPr>
        <xdr:cNvPr id="194" name="テキスト ボックス 193"/>
        <xdr:cNvSpPr txBox="1"/>
      </xdr:nvSpPr>
      <xdr:spPr>
        <a:xfrm>
          <a:off x="830795" y="1283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65370</xdr:rowOff>
    </xdr:from>
    <xdr:to>
      <xdr:col>24</xdr:col>
      <xdr:colOff>114300</xdr:colOff>
      <xdr:row>75</xdr:row>
      <xdr:rowOff>166970</xdr:rowOff>
    </xdr:to>
    <xdr:sp macro="" textlink="">
      <xdr:nvSpPr>
        <xdr:cNvPr id="200" name="楕円 199"/>
        <xdr:cNvSpPr/>
      </xdr:nvSpPr>
      <xdr:spPr>
        <a:xfrm>
          <a:off x="4584700" y="1292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43797</xdr:rowOff>
    </xdr:from>
    <xdr:ext cx="599010" cy="259045"/>
    <xdr:sp macro="" textlink="">
      <xdr:nvSpPr>
        <xdr:cNvPr id="201" name="民生費該当値テキスト"/>
        <xdr:cNvSpPr txBox="1"/>
      </xdr:nvSpPr>
      <xdr:spPr>
        <a:xfrm>
          <a:off x="4686300" y="1290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88933</xdr:rowOff>
    </xdr:from>
    <xdr:to>
      <xdr:col>20</xdr:col>
      <xdr:colOff>38100</xdr:colOff>
      <xdr:row>75</xdr:row>
      <xdr:rowOff>19083</xdr:rowOff>
    </xdr:to>
    <xdr:sp macro="" textlink="">
      <xdr:nvSpPr>
        <xdr:cNvPr id="202" name="楕円 201"/>
        <xdr:cNvSpPr/>
      </xdr:nvSpPr>
      <xdr:spPr>
        <a:xfrm>
          <a:off x="3746500" y="1277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10210</xdr:rowOff>
    </xdr:from>
    <xdr:ext cx="599010" cy="259045"/>
    <xdr:sp macro="" textlink="">
      <xdr:nvSpPr>
        <xdr:cNvPr id="203" name="テキスト ボックス 202"/>
        <xdr:cNvSpPr txBox="1"/>
      </xdr:nvSpPr>
      <xdr:spPr>
        <a:xfrm>
          <a:off x="3497795" y="1286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140711</xdr:rowOff>
    </xdr:from>
    <xdr:to>
      <xdr:col>15</xdr:col>
      <xdr:colOff>101600</xdr:colOff>
      <xdr:row>77</xdr:row>
      <xdr:rowOff>70861</xdr:rowOff>
    </xdr:to>
    <xdr:sp macro="" textlink="">
      <xdr:nvSpPr>
        <xdr:cNvPr id="204" name="楕円 203"/>
        <xdr:cNvSpPr/>
      </xdr:nvSpPr>
      <xdr:spPr>
        <a:xfrm>
          <a:off x="2857500" y="1317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61988</xdr:rowOff>
    </xdr:from>
    <xdr:ext cx="599010" cy="259045"/>
    <xdr:sp macro="" textlink="">
      <xdr:nvSpPr>
        <xdr:cNvPr id="205" name="テキスト ボックス 204"/>
        <xdr:cNvSpPr txBox="1"/>
      </xdr:nvSpPr>
      <xdr:spPr>
        <a:xfrm>
          <a:off x="2608795" y="1326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91120</xdr:rowOff>
    </xdr:from>
    <xdr:to>
      <xdr:col>10</xdr:col>
      <xdr:colOff>165100</xdr:colOff>
      <xdr:row>78</xdr:row>
      <xdr:rowOff>21270</xdr:rowOff>
    </xdr:to>
    <xdr:sp macro="" textlink="">
      <xdr:nvSpPr>
        <xdr:cNvPr id="206" name="楕円 205"/>
        <xdr:cNvSpPr/>
      </xdr:nvSpPr>
      <xdr:spPr>
        <a:xfrm>
          <a:off x="1968500" y="1329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12397</xdr:rowOff>
    </xdr:from>
    <xdr:ext cx="599010" cy="259045"/>
    <xdr:sp macro="" textlink="">
      <xdr:nvSpPr>
        <xdr:cNvPr id="207" name="テキスト ボックス 206"/>
        <xdr:cNvSpPr txBox="1"/>
      </xdr:nvSpPr>
      <xdr:spPr>
        <a:xfrm>
          <a:off x="1719795" y="1338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48454</xdr:rowOff>
    </xdr:from>
    <xdr:to>
      <xdr:col>6</xdr:col>
      <xdr:colOff>38100</xdr:colOff>
      <xdr:row>78</xdr:row>
      <xdr:rowOff>150054</xdr:rowOff>
    </xdr:to>
    <xdr:sp macro="" textlink="">
      <xdr:nvSpPr>
        <xdr:cNvPr id="208" name="楕円 207"/>
        <xdr:cNvSpPr/>
      </xdr:nvSpPr>
      <xdr:spPr>
        <a:xfrm>
          <a:off x="1079500" y="134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141181</xdr:rowOff>
    </xdr:from>
    <xdr:ext cx="599010" cy="259045"/>
    <xdr:sp macro="" textlink="">
      <xdr:nvSpPr>
        <xdr:cNvPr id="209" name="テキスト ボックス 208"/>
        <xdr:cNvSpPr txBox="1"/>
      </xdr:nvSpPr>
      <xdr:spPr>
        <a:xfrm>
          <a:off x="830795" y="1351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52307</xdr:rowOff>
    </xdr:from>
    <xdr:to>
      <xdr:col>24</xdr:col>
      <xdr:colOff>62865</xdr:colOff>
      <xdr:row>97</xdr:row>
      <xdr:rowOff>35139</xdr:rowOff>
    </xdr:to>
    <xdr:cxnSp macro="">
      <xdr:nvCxnSpPr>
        <xdr:cNvPr id="232" name="直線コネクタ 231"/>
        <xdr:cNvCxnSpPr/>
      </xdr:nvCxnSpPr>
      <xdr:spPr>
        <a:xfrm flipV="1">
          <a:off x="4633595" y="15482807"/>
          <a:ext cx="1270" cy="118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38966</xdr:rowOff>
    </xdr:from>
    <xdr:ext cx="534377" cy="259045"/>
    <xdr:sp macro="" textlink="">
      <xdr:nvSpPr>
        <xdr:cNvPr id="233" name="衛生費最小値テキスト"/>
        <xdr:cNvSpPr txBox="1"/>
      </xdr:nvSpPr>
      <xdr:spPr>
        <a:xfrm>
          <a:off x="4686300" y="166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35139</xdr:rowOff>
    </xdr:from>
    <xdr:to>
      <xdr:col>24</xdr:col>
      <xdr:colOff>152400</xdr:colOff>
      <xdr:row>97</xdr:row>
      <xdr:rowOff>35139</xdr:rowOff>
    </xdr:to>
    <xdr:cxnSp macro="">
      <xdr:nvCxnSpPr>
        <xdr:cNvPr id="234" name="直線コネクタ 233"/>
        <xdr:cNvCxnSpPr/>
      </xdr:nvCxnSpPr>
      <xdr:spPr>
        <a:xfrm>
          <a:off x="4546600" y="166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170434</xdr:rowOff>
    </xdr:from>
    <xdr:ext cx="534377" cy="259045"/>
    <xdr:sp macro="" textlink="">
      <xdr:nvSpPr>
        <xdr:cNvPr id="235" name="衛生費最大値テキスト"/>
        <xdr:cNvSpPr txBox="1"/>
      </xdr:nvSpPr>
      <xdr:spPr>
        <a:xfrm>
          <a:off x="4686300" y="1525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52307</xdr:rowOff>
    </xdr:from>
    <xdr:to>
      <xdr:col>24</xdr:col>
      <xdr:colOff>152400</xdr:colOff>
      <xdr:row>90</xdr:row>
      <xdr:rowOff>52307</xdr:rowOff>
    </xdr:to>
    <xdr:cxnSp macro="">
      <xdr:nvCxnSpPr>
        <xdr:cNvPr id="236" name="直線コネクタ 235"/>
        <xdr:cNvCxnSpPr/>
      </xdr:nvCxnSpPr>
      <xdr:spPr>
        <a:xfrm>
          <a:off x="4546600" y="1548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54683</xdr:rowOff>
    </xdr:from>
    <xdr:to>
      <xdr:col>24</xdr:col>
      <xdr:colOff>63500</xdr:colOff>
      <xdr:row>95</xdr:row>
      <xdr:rowOff>75395</xdr:rowOff>
    </xdr:to>
    <xdr:cxnSp macro="">
      <xdr:nvCxnSpPr>
        <xdr:cNvPr id="237" name="直線コネクタ 236"/>
        <xdr:cNvCxnSpPr/>
      </xdr:nvCxnSpPr>
      <xdr:spPr>
        <a:xfrm>
          <a:off x="3797300" y="16342433"/>
          <a:ext cx="838200" cy="2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xdr:rowOff>
    </xdr:from>
    <xdr:ext cx="534377" cy="259045"/>
    <xdr:sp macro="" textlink="">
      <xdr:nvSpPr>
        <xdr:cNvPr id="238" name="衛生費平均値テキスト"/>
        <xdr:cNvSpPr txBox="1"/>
      </xdr:nvSpPr>
      <xdr:spPr>
        <a:xfrm>
          <a:off x="4686300" y="16304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38151</xdr:rowOff>
    </xdr:from>
    <xdr:to>
      <xdr:col>24</xdr:col>
      <xdr:colOff>114300</xdr:colOff>
      <xdr:row>95</xdr:row>
      <xdr:rowOff>139751</xdr:rowOff>
    </xdr:to>
    <xdr:sp macro="" textlink="">
      <xdr:nvSpPr>
        <xdr:cNvPr id="239" name="フローチャート: 判断 238"/>
        <xdr:cNvSpPr/>
      </xdr:nvSpPr>
      <xdr:spPr>
        <a:xfrm>
          <a:off x="4584700" y="16325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54683</xdr:rowOff>
    </xdr:from>
    <xdr:to>
      <xdr:col>19</xdr:col>
      <xdr:colOff>177800</xdr:colOff>
      <xdr:row>95</xdr:row>
      <xdr:rowOff>102277</xdr:rowOff>
    </xdr:to>
    <xdr:cxnSp macro="">
      <xdr:nvCxnSpPr>
        <xdr:cNvPr id="240" name="直線コネクタ 239"/>
        <xdr:cNvCxnSpPr/>
      </xdr:nvCxnSpPr>
      <xdr:spPr>
        <a:xfrm flipV="1">
          <a:off x="2908300" y="16342433"/>
          <a:ext cx="889000" cy="4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32252</xdr:rowOff>
    </xdr:from>
    <xdr:to>
      <xdr:col>20</xdr:col>
      <xdr:colOff>38100</xdr:colOff>
      <xdr:row>95</xdr:row>
      <xdr:rowOff>133852</xdr:rowOff>
    </xdr:to>
    <xdr:sp macro="" textlink="">
      <xdr:nvSpPr>
        <xdr:cNvPr id="241" name="フローチャート: 判断 240"/>
        <xdr:cNvSpPr/>
      </xdr:nvSpPr>
      <xdr:spPr>
        <a:xfrm>
          <a:off x="3746500" y="163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124979</xdr:rowOff>
    </xdr:from>
    <xdr:ext cx="534377" cy="259045"/>
    <xdr:sp macro="" textlink="">
      <xdr:nvSpPr>
        <xdr:cNvPr id="242" name="テキスト ボックス 241"/>
        <xdr:cNvSpPr txBox="1"/>
      </xdr:nvSpPr>
      <xdr:spPr>
        <a:xfrm>
          <a:off x="3530111" y="1641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102277</xdr:rowOff>
    </xdr:from>
    <xdr:to>
      <xdr:col>15</xdr:col>
      <xdr:colOff>50800</xdr:colOff>
      <xdr:row>95</xdr:row>
      <xdr:rowOff>130214</xdr:rowOff>
    </xdr:to>
    <xdr:cxnSp macro="">
      <xdr:nvCxnSpPr>
        <xdr:cNvPr id="243" name="直線コネクタ 242"/>
        <xdr:cNvCxnSpPr/>
      </xdr:nvCxnSpPr>
      <xdr:spPr>
        <a:xfrm flipV="1">
          <a:off x="2019300" y="16390027"/>
          <a:ext cx="889000" cy="2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53649</xdr:rowOff>
    </xdr:from>
    <xdr:to>
      <xdr:col>15</xdr:col>
      <xdr:colOff>101600</xdr:colOff>
      <xdr:row>96</xdr:row>
      <xdr:rowOff>155249</xdr:rowOff>
    </xdr:to>
    <xdr:sp macro="" textlink="">
      <xdr:nvSpPr>
        <xdr:cNvPr id="244" name="フローチャート: 判断 243"/>
        <xdr:cNvSpPr/>
      </xdr:nvSpPr>
      <xdr:spPr>
        <a:xfrm>
          <a:off x="2857500" y="1651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146376</xdr:rowOff>
    </xdr:from>
    <xdr:ext cx="534377" cy="259045"/>
    <xdr:sp macro="" textlink="">
      <xdr:nvSpPr>
        <xdr:cNvPr id="245" name="テキスト ボックス 244"/>
        <xdr:cNvSpPr txBox="1"/>
      </xdr:nvSpPr>
      <xdr:spPr>
        <a:xfrm>
          <a:off x="2641111" y="1660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130214</xdr:rowOff>
    </xdr:from>
    <xdr:to>
      <xdr:col>10</xdr:col>
      <xdr:colOff>114300</xdr:colOff>
      <xdr:row>96</xdr:row>
      <xdr:rowOff>113686</xdr:rowOff>
    </xdr:to>
    <xdr:cxnSp macro="">
      <xdr:nvCxnSpPr>
        <xdr:cNvPr id="246" name="直線コネクタ 245"/>
        <xdr:cNvCxnSpPr/>
      </xdr:nvCxnSpPr>
      <xdr:spPr>
        <a:xfrm flipV="1">
          <a:off x="1130300" y="16417964"/>
          <a:ext cx="889000" cy="15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87506</xdr:rowOff>
    </xdr:from>
    <xdr:to>
      <xdr:col>10</xdr:col>
      <xdr:colOff>165100</xdr:colOff>
      <xdr:row>97</xdr:row>
      <xdr:rowOff>17656</xdr:rowOff>
    </xdr:to>
    <xdr:sp macro="" textlink="">
      <xdr:nvSpPr>
        <xdr:cNvPr id="247" name="フローチャート: 判断 246"/>
        <xdr:cNvSpPr/>
      </xdr:nvSpPr>
      <xdr:spPr>
        <a:xfrm>
          <a:off x="1968500" y="1654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8783</xdr:rowOff>
    </xdr:from>
    <xdr:ext cx="534377" cy="259045"/>
    <xdr:sp macro="" textlink="">
      <xdr:nvSpPr>
        <xdr:cNvPr id="248" name="テキスト ボックス 247"/>
        <xdr:cNvSpPr txBox="1"/>
      </xdr:nvSpPr>
      <xdr:spPr>
        <a:xfrm>
          <a:off x="1752111" y="1663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77608</xdr:rowOff>
    </xdr:from>
    <xdr:to>
      <xdr:col>6</xdr:col>
      <xdr:colOff>38100</xdr:colOff>
      <xdr:row>97</xdr:row>
      <xdr:rowOff>7758</xdr:rowOff>
    </xdr:to>
    <xdr:sp macro="" textlink="">
      <xdr:nvSpPr>
        <xdr:cNvPr id="249" name="フローチャート: 判断 248"/>
        <xdr:cNvSpPr/>
      </xdr:nvSpPr>
      <xdr:spPr>
        <a:xfrm>
          <a:off x="1079500" y="1653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170335</xdr:rowOff>
    </xdr:from>
    <xdr:ext cx="534377" cy="259045"/>
    <xdr:sp macro="" textlink="">
      <xdr:nvSpPr>
        <xdr:cNvPr id="250" name="テキスト ボックス 249"/>
        <xdr:cNvSpPr txBox="1"/>
      </xdr:nvSpPr>
      <xdr:spPr>
        <a:xfrm>
          <a:off x="863111" y="1662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24595</xdr:rowOff>
    </xdr:from>
    <xdr:to>
      <xdr:col>24</xdr:col>
      <xdr:colOff>114300</xdr:colOff>
      <xdr:row>95</xdr:row>
      <xdr:rowOff>126195</xdr:rowOff>
    </xdr:to>
    <xdr:sp macro="" textlink="">
      <xdr:nvSpPr>
        <xdr:cNvPr id="256" name="楕円 255"/>
        <xdr:cNvSpPr/>
      </xdr:nvSpPr>
      <xdr:spPr>
        <a:xfrm>
          <a:off x="4584700" y="1631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47472</xdr:rowOff>
    </xdr:from>
    <xdr:ext cx="534377" cy="259045"/>
    <xdr:sp macro="" textlink="">
      <xdr:nvSpPr>
        <xdr:cNvPr id="257" name="衛生費該当値テキスト"/>
        <xdr:cNvSpPr txBox="1"/>
      </xdr:nvSpPr>
      <xdr:spPr>
        <a:xfrm>
          <a:off x="4686300" y="1616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3883</xdr:rowOff>
    </xdr:from>
    <xdr:to>
      <xdr:col>20</xdr:col>
      <xdr:colOff>38100</xdr:colOff>
      <xdr:row>95</xdr:row>
      <xdr:rowOff>105483</xdr:rowOff>
    </xdr:to>
    <xdr:sp macro="" textlink="">
      <xdr:nvSpPr>
        <xdr:cNvPr id="258" name="楕円 257"/>
        <xdr:cNvSpPr/>
      </xdr:nvSpPr>
      <xdr:spPr>
        <a:xfrm>
          <a:off x="3746500" y="1629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122010</xdr:rowOff>
    </xdr:from>
    <xdr:ext cx="534377" cy="259045"/>
    <xdr:sp macro="" textlink="">
      <xdr:nvSpPr>
        <xdr:cNvPr id="259" name="テキスト ボックス 258"/>
        <xdr:cNvSpPr txBox="1"/>
      </xdr:nvSpPr>
      <xdr:spPr>
        <a:xfrm>
          <a:off x="3530111" y="1606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51477</xdr:rowOff>
    </xdr:from>
    <xdr:to>
      <xdr:col>15</xdr:col>
      <xdr:colOff>101600</xdr:colOff>
      <xdr:row>95</xdr:row>
      <xdr:rowOff>153077</xdr:rowOff>
    </xdr:to>
    <xdr:sp macro="" textlink="">
      <xdr:nvSpPr>
        <xdr:cNvPr id="260" name="楕円 259"/>
        <xdr:cNvSpPr/>
      </xdr:nvSpPr>
      <xdr:spPr>
        <a:xfrm>
          <a:off x="2857500" y="1633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169604</xdr:rowOff>
    </xdr:from>
    <xdr:ext cx="534377" cy="259045"/>
    <xdr:sp macro="" textlink="">
      <xdr:nvSpPr>
        <xdr:cNvPr id="261" name="テキスト ボックス 260"/>
        <xdr:cNvSpPr txBox="1"/>
      </xdr:nvSpPr>
      <xdr:spPr>
        <a:xfrm>
          <a:off x="2641111" y="1611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79414</xdr:rowOff>
    </xdr:from>
    <xdr:to>
      <xdr:col>10</xdr:col>
      <xdr:colOff>165100</xdr:colOff>
      <xdr:row>96</xdr:row>
      <xdr:rowOff>9564</xdr:rowOff>
    </xdr:to>
    <xdr:sp macro="" textlink="">
      <xdr:nvSpPr>
        <xdr:cNvPr id="262" name="楕円 261"/>
        <xdr:cNvSpPr/>
      </xdr:nvSpPr>
      <xdr:spPr>
        <a:xfrm>
          <a:off x="1968500" y="1636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26091</xdr:rowOff>
    </xdr:from>
    <xdr:ext cx="534377" cy="259045"/>
    <xdr:sp macro="" textlink="">
      <xdr:nvSpPr>
        <xdr:cNvPr id="263" name="テキスト ボックス 262"/>
        <xdr:cNvSpPr txBox="1"/>
      </xdr:nvSpPr>
      <xdr:spPr>
        <a:xfrm>
          <a:off x="1752111" y="1614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62886</xdr:rowOff>
    </xdr:from>
    <xdr:to>
      <xdr:col>6</xdr:col>
      <xdr:colOff>38100</xdr:colOff>
      <xdr:row>96</xdr:row>
      <xdr:rowOff>164486</xdr:rowOff>
    </xdr:to>
    <xdr:sp macro="" textlink="">
      <xdr:nvSpPr>
        <xdr:cNvPr id="264" name="楕円 263"/>
        <xdr:cNvSpPr/>
      </xdr:nvSpPr>
      <xdr:spPr>
        <a:xfrm>
          <a:off x="1079500" y="1652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9563</xdr:rowOff>
    </xdr:from>
    <xdr:ext cx="534377" cy="259045"/>
    <xdr:sp macro="" textlink="">
      <xdr:nvSpPr>
        <xdr:cNvPr id="265" name="テキスト ボックス 264"/>
        <xdr:cNvSpPr txBox="1"/>
      </xdr:nvSpPr>
      <xdr:spPr>
        <a:xfrm>
          <a:off x="863111" y="162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3" name="テキスト ボックス 28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5" name="テキスト ボックス 28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50470</xdr:rowOff>
    </xdr:from>
    <xdr:to>
      <xdr:col>54</xdr:col>
      <xdr:colOff>189865</xdr:colOff>
      <xdr:row>39</xdr:row>
      <xdr:rowOff>37440</xdr:rowOff>
    </xdr:to>
    <xdr:cxnSp macro="">
      <xdr:nvCxnSpPr>
        <xdr:cNvPr id="289" name="直線コネクタ 288"/>
        <xdr:cNvCxnSpPr/>
      </xdr:nvCxnSpPr>
      <xdr:spPr>
        <a:xfrm flipV="1">
          <a:off x="10475595" y="5536870"/>
          <a:ext cx="1270" cy="1187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41267</xdr:rowOff>
    </xdr:from>
    <xdr:ext cx="313932" cy="259045"/>
    <xdr:sp macro="" textlink="">
      <xdr:nvSpPr>
        <xdr:cNvPr id="290" name="労働費最小値テキスト"/>
        <xdr:cNvSpPr txBox="1"/>
      </xdr:nvSpPr>
      <xdr:spPr>
        <a:xfrm>
          <a:off x="10528300" y="67278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37440</xdr:rowOff>
    </xdr:from>
    <xdr:to>
      <xdr:col>55</xdr:col>
      <xdr:colOff>88900</xdr:colOff>
      <xdr:row>39</xdr:row>
      <xdr:rowOff>37440</xdr:rowOff>
    </xdr:to>
    <xdr:cxnSp macro="">
      <xdr:nvCxnSpPr>
        <xdr:cNvPr id="291" name="直線コネクタ 290"/>
        <xdr:cNvCxnSpPr/>
      </xdr:nvCxnSpPr>
      <xdr:spPr>
        <a:xfrm>
          <a:off x="10388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168597</xdr:rowOff>
    </xdr:from>
    <xdr:ext cx="534377" cy="259045"/>
    <xdr:sp macro="" textlink="">
      <xdr:nvSpPr>
        <xdr:cNvPr id="292" name="労働費最大値テキスト"/>
        <xdr:cNvSpPr txBox="1"/>
      </xdr:nvSpPr>
      <xdr:spPr>
        <a:xfrm>
          <a:off x="10528300" y="531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50470</xdr:rowOff>
    </xdr:from>
    <xdr:to>
      <xdr:col>55</xdr:col>
      <xdr:colOff>88900</xdr:colOff>
      <xdr:row>32</xdr:row>
      <xdr:rowOff>50470</xdr:rowOff>
    </xdr:to>
    <xdr:cxnSp macro="">
      <xdr:nvCxnSpPr>
        <xdr:cNvPr id="293" name="直線コネクタ 292"/>
        <xdr:cNvCxnSpPr/>
      </xdr:nvCxnSpPr>
      <xdr:spPr>
        <a:xfrm>
          <a:off x="10388600" y="5536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50470</xdr:rowOff>
    </xdr:from>
    <xdr:to>
      <xdr:col>55</xdr:col>
      <xdr:colOff>0</xdr:colOff>
      <xdr:row>32</xdr:row>
      <xdr:rowOff>57709</xdr:rowOff>
    </xdr:to>
    <xdr:cxnSp macro="">
      <xdr:nvCxnSpPr>
        <xdr:cNvPr id="294" name="直線コネクタ 293"/>
        <xdr:cNvCxnSpPr/>
      </xdr:nvCxnSpPr>
      <xdr:spPr>
        <a:xfrm flipV="1">
          <a:off x="9639300" y="5536870"/>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155795</xdr:rowOff>
    </xdr:from>
    <xdr:ext cx="469744" cy="259045"/>
    <xdr:sp macro="" textlink="">
      <xdr:nvSpPr>
        <xdr:cNvPr id="295" name="労働費平均値テキスト"/>
        <xdr:cNvSpPr txBox="1"/>
      </xdr:nvSpPr>
      <xdr:spPr>
        <a:xfrm>
          <a:off x="10528300" y="6499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5918</xdr:rowOff>
    </xdr:from>
    <xdr:to>
      <xdr:col>55</xdr:col>
      <xdr:colOff>50800</xdr:colOff>
      <xdr:row>38</xdr:row>
      <xdr:rowOff>107518</xdr:rowOff>
    </xdr:to>
    <xdr:sp macro="" textlink="">
      <xdr:nvSpPr>
        <xdr:cNvPr id="296" name="フローチャート: 判断 295"/>
        <xdr:cNvSpPr/>
      </xdr:nvSpPr>
      <xdr:spPr>
        <a:xfrm>
          <a:off x="10426700" y="652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161493</xdr:rowOff>
    </xdr:from>
    <xdr:to>
      <xdr:col>50</xdr:col>
      <xdr:colOff>114300</xdr:colOff>
      <xdr:row>32</xdr:row>
      <xdr:rowOff>57709</xdr:rowOff>
    </xdr:to>
    <xdr:cxnSp macro="">
      <xdr:nvCxnSpPr>
        <xdr:cNvPr id="297" name="直線コネクタ 296"/>
        <xdr:cNvCxnSpPr/>
      </xdr:nvCxnSpPr>
      <xdr:spPr>
        <a:xfrm>
          <a:off x="8750300" y="5476443"/>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2337</xdr:rowOff>
    </xdr:from>
    <xdr:to>
      <xdr:col>50</xdr:col>
      <xdr:colOff>165100</xdr:colOff>
      <xdr:row>38</xdr:row>
      <xdr:rowOff>103937</xdr:rowOff>
    </xdr:to>
    <xdr:sp macro="" textlink="">
      <xdr:nvSpPr>
        <xdr:cNvPr id="298" name="フローチャート: 判断 297"/>
        <xdr:cNvSpPr/>
      </xdr:nvSpPr>
      <xdr:spPr>
        <a:xfrm>
          <a:off x="9588500" y="651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95064</xdr:rowOff>
    </xdr:from>
    <xdr:ext cx="469744" cy="259045"/>
    <xdr:sp macro="" textlink="">
      <xdr:nvSpPr>
        <xdr:cNvPr id="299" name="テキスト ボックス 298"/>
        <xdr:cNvSpPr txBox="1"/>
      </xdr:nvSpPr>
      <xdr:spPr>
        <a:xfrm>
          <a:off x="9404428" y="661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133604</xdr:rowOff>
    </xdr:from>
    <xdr:to>
      <xdr:col>45</xdr:col>
      <xdr:colOff>177800</xdr:colOff>
      <xdr:row>31</xdr:row>
      <xdr:rowOff>161493</xdr:rowOff>
    </xdr:to>
    <xdr:cxnSp macro="">
      <xdr:nvCxnSpPr>
        <xdr:cNvPr id="300" name="直線コネクタ 299"/>
        <xdr:cNvCxnSpPr/>
      </xdr:nvCxnSpPr>
      <xdr:spPr>
        <a:xfrm>
          <a:off x="7861300" y="5448554"/>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170967</xdr:rowOff>
    </xdr:from>
    <xdr:to>
      <xdr:col>46</xdr:col>
      <xdr:colOff>38100</xdr:colOff>
      <xdr:row>38</xdr:row>
      <xdr:rowOff>101117</xdr:rowOff>
    </xdr:to>
    <xdr:sp macro="" textlink="">
      <xdr:nvSpPr>
        <xdr:cNvPr id="301" name="フローチャート: 判断 300"/>
        <xdr:cNvSpPr/>
      </xdr:nvSpPr>
      <xdr:spPr>
        <a:xfrm>
          <a:off x="8699500" y="651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92244</xdr:rowOff>
    </xdr:from>
    <xdr:ext cx="469744" cy="259045"/>
    <xdr:sp macro="" textlink="">
      <xdr:nvSpPr>
        <xdr:cNvPr id="302" name="テキスト ボックス 301"/>
        <xdr:cNvSpPr txBox="1"/>
      </xdr:nvSpPr>
      <xdr:spPr>
        <a:xfrm>
          <a:off x="8515428" y="660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133604</xdr:rowOff>
    </xdr:from>
    <xdr:to>
      <xdr:col>41</xdr:col>
      <xdr:colOff>50800</xdr:colOff>
      <xdr:row>31</xdr:row>
      <xdr:rowOff>170256</xdr:rowOff>
    </xdr:to>
    <xdr:cxnSp macro="">
      <xdr:nvCxnSpPr>
        <xdr:cNvPr id="303" name="直線コネクタ 302"/>
        <xdr:cNvCxnSpPr/>
      </xdr:nvCxnSpPr>
      <xdr:spPr>
        <a:xfrm flipV="1">
          <a:off x="6972300" y="5448554"/>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155651</xdr:rowOff>
    </xdr:from>
    <xdr:to>
      <xdr:col>41</xdr:col>
      <xdr:colOff>101600</xdr:colOff>
      <xdr:row>38</xdr:row>
      <xdr:rowOff>85801</xdr:rowOff>
    </xdr:to>
    <xdr:sp macro="" textlink="">
      <xdr:nvSpPr>
        <xdr:cNvPr id="304" name="フローチャート: 判断 303"/>
        <xdr:cNvSpPr/>
      </xdr:nvSpPr>
      <xdr:spPr>
        <a:xfrm>
          <a:off x="7810500" y="649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76928</xdr:rowOff>
    </xdr:from>
    <xdr:ext cx="469744" cy="259045"/>
    <xdr:sp macro="" textlink="">
      <xdr:nvSpPr>
        <xdr:cNvPr id="305" name="テキスト ボックス 304"/>
        <xdr:cNvSpPr txBox="1"/>
      </xdr:nvSpPr>
      <xdr:spPr>
        <a:xfrm>
          <a:off x="7626428" y="659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156032</xdr:rowOff>
    </xdr:from>
    <xdr:to>
      <xdr:col>36</xdr:col>
      <xdr:colOff>165100</xdr:colOff>
      <xdr:row>38</xdr:row>
      <xdr:rowOff>86182</xdr:rowOff>
    </xdr:to>
    <xdr:sp macro="" textlink="">
      <xdr:nvSpPr>
        <xdr:cNvPr id="306" name="フローチャート: 判断 305"/>
        <xdr:cNvSpPr/>
      </xdr:nvSpPr>
      <xdr:spPr>
        <a:xfrm>
          <a:off x="6921500" y="649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77309</xdr:rowOff>
    </xdr:from>
    <xdr:ext cx="469744" cy="259045"/>
    <xdr:sp macro="" textlink="">
      <xdr:nvSpPr>
        <xdr:cNvPr id="307" name="テキスト ボックス 306"/>
        <xdr:cNvSpPr txBox="1"/>
      </xdr:nvSpPr>
      <xdr:spPr>
        <a:xfrm>
          <a:off x="6737428" y="659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171120</xdr:rowOff>
    </xdr:from>
    <xdr:to>
      <xdr:col>55</xdr:col>
      <xdr:colOff>50800</xdr:colOff>
      <xdr:row>32</xdr:row>
      <xdr:rowOff>101270</xdr:rowOff>
    </xdr:to>
    <xdr:sp macro="" textlink="">
      <xdr:nvSpPr>
        <xdr:cNvPr id="313" name="楕円 312"/>
        <xdr:cNvSpPr/>
      </xdr:nvSpPr>
      <xdr:spPr>
        <a:xfrm>
          <a:off x="10426700" y="548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124147</xdr:rowOff>
    </xdr:from>
    <xdr:ext cx="534377" cy="259045"/>
    <xdr:sp macro="" textlink="">
      <xdr:nvSpPr>
        <xdr:cNvPr id="314" name="労働費該当値テキスト"/>
        <xdr:cNvSpPr txBox="1"/>
      </xdr:nvSpPr>
      <xdr:spPr>
        <a:xfrm>
          <a:off x="10528300" y="543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6909</xdr:rowOff>
    </xdr:from>
    <xdr:to>
      <xdr:col>50</xdr:col>
      <xdr:colOff>165100</xdr:colOff>
      <xdr:row>32</xdr:row>
      <xdr:rowOff>108509</xdr:rowOff>
    </xdr:to>
    <xdr:sp macro="" textlink="">
      <xdr:nvSpPr>
        <xdr:cNvPr id="315" name="楕円 314"/>
        <xdr:cNvSpPr/>
      </xdr:nvSpPr>
      <xdr:spPr>
        <a:xfrm>
          <a:off x="9588500" y="549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125036</xdr:rowOff>
    </xdr:from>
    <xdr:ext cx="534377" cy="259045"/>
    <xdr:sp macro="" textlink="">
      <xdr:nvSpPr>
        <xdr:cNvPr id="316" name="テキスト ボックス 315"/>
        <xdr:cNvSpPr txBox="1"/>
      </xdr:nvSpPr>
      <xdr:spPr>
        <a:xfrm>
          <a:off x="9372111" y="526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110693</xdr:rowOff>
    </xdr:from>
    <xdr:to>
      <xdr:col>46</xdr:col>
      <xdr:colOff>38100</xdr:colOff>
      <xdr:row>32</xdr:row>
      <xdr:rowOff>40843</xdr:rowOff>
    </xdr:to>
    <xdr:sp macro="" textlink="">
      <xdr:nvSpPr>
        <xdr:cNvPr id="317" name="楕円 316"/>
        <xdr:cNvSpPr/>
      </xdr:nvSpPr>
      <xdr:spPr>
        <a:xfrm>
          <a:off x="8699500" y="54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57370</xdr:rowOff>
    </xdr:from>
    <xdr:ext cx="534377" cy="259045"/>
    <xdr:sp macro="" textlink="">
      <xdr:nvSpPr>
        <xdr:cNvPr id="318" name="テキスト ボックス 317"/>
        <xdr:cNvSpPr txBox="1"/>
      </xdr:nvSpPr>
      <xdr:spPr>
        <a:xfrm>
          <a:off x="8483111" y="520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82804</xdr:rowOff>
    </xdr:from>
    <xdr:to>
      <xdr:col>41</xdr:col>
      <xdr:colOff>101600</xdr:colOff>
      <xdr:row>32</xdr:row>
      <xdr:rowOff>12954</xdr:rowOff>
    </xdr:to>
    <xdr:sp macro="" textlink="">
      <xdr:nvSpPr>
        <xdr:cNvPr id="319" name="楕円 318"/>
        <xdr:cNvSpPr/>
      </xdr:nvSpPr>
      <xdr:spPr>
        <a:xfrm>
          <a:off x="7810500" y="539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29481</xdr:rowOff>
    </xdr:from>
    <xdr:ext cx="534377" cy="259045"/>
    <xdr:sp macro="" textlink="">
      <xdr:nvSpPr>
        <xdr:cNvPr id="320" name="テキスト ボックス 319"/>
        <xdr:cNvSpPr txBox="1"/>
      </xdr:nvSpPr>
      <xdr:spPr>
        <a:xfrm>
          <a:off x="7594111" y="517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119456</xdr:rowOff>
    </xdr:from>
    <xdr:to>
      <xdr:col>36</xdr:col>
      <xdr:colOff>165100</xdr:colOff>
      <xdr:row>32</xdr:row>
      <xdr:rowOff>49606</xdr:rowOff>
    </xdr:to>
    <xdr:sp macro="" textlink="">
      <xdr:nvSpPr>
        <xdr:cNvPr id="321" name="楕円 320"/>
        <xdr:cNvSpPr/>
      </xdr:nvSpPr>
      <xdr:spPr>
        <a:xfrm>
          <a:off x="6921500" y="543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66133</xdr:rowOff>
    </xdr:from>
    <xdr:ext cx="534377" cy="259045"/>
    <xdr:sp macro="" textlink="">
      <xdr:nvSpPr>
        <xdr:cNvPr id="322" name="テキスト ボックス 321"/>
        <xdr:cNvSpPr txBox="1"/>
      </xdr:nvSpPr>
      <xdr:spPr>
        <a:xfrm>
          <a:off x="6705111" y="52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107376</xdr:rowOff>
    </xdr:from>
    <xdr:to>
      <xdr:col>54</xdr:col>
      <xdr:colOff>189865</xdr:colOff>
      <xdr:row>58</xdr:row>
      <xdr:rowOff>73909</xdr:rowOff>
    </xdr:to>
    <xdr:cxnSp macro="">
      <xdr:nvCxnSpPr>
        <xdr:cNvPr id="344" name="直線コネクタ 343"/>
        <xdr:cNvCxnSpPr/>
      </xdr:nvCxnSpPr>
      <xdr:spPr>
        <a:xfrm flipV="1">
          <a:off x="10475595" y="9022776"/>
          <a:ext cx="1270" cy="995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77736</xdr:rowOff>
    </xdr:from>
    <xdr:ext cx="469744" cy="259045"/>
    <xdr:sp macro="" textlink="">
      <xdr:nvSpPr>
        <xdr:cNvPr id="345" name="農林水産業費最小値テキスト"/>
        <xdr:cNvSpPr txBox="1"/>
      </xdr:nvSpPr>
      <xdr:spPr>
        <a:xfrm>
          <a:off x="10528300" y="1002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73909</xdr:rowOff>
    </xdr:from>
    <xdr:to>
      <xdr:col>55</xdr:col>
      <xdr:colOff>88900</xdr:colOff>
      <xdr:row>58</xdr:row>
      <xdr:rowOff>73909</xdr:rowOff>
    </xdr:to>
    <xdr:cxnSp macro="">
      <xdr:nvCxnSpPr>
        <xdr:cNvPr id="346" name="直線コネクタ 345"/>
        <xdr:cNvCxnSpPr/>
      </xdr:nvCxnSpPr>
      <xdr:spPr>
        <a:xfrm>
          <a:off x="10388600" y="1001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54053</xdr:rowOff>
    </xdr:from>
    <xdr:ext cx="534377" cy="259045"/>
    <xdr:sp macro="" textlink="">
      <xdr:nvSpPr>
        <xdr:cNvPr id="347" name="農林水産業費最大値テキスト"/>
        <xdr:cNvSpPr txBox="1"/>
      </xdr:nvSpPr>
      <xdr:spPr>
        <a:xfrm>
          <a:off x="10528300" y="879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107376</xdr:rowOff>
    </xdr:from>
    <xdr:to>
      <xdr:col>55</xdr:col>
      <xdr:colOff>88900</xdr:colOff>
      <xdr:row>52</xdr:row>
      <xdr:rowOff>107376</xdr:rowOff>
    </xdr:to>
    <xdr:cxnSp macro="">
      <xdr:nvCxnSpPr>
        <xdr:cNvPr id="348" name="直線コネクタ 347"/>
        <xdr:cNvCxnSpPr/>
      </xdr:nvCxnSpPr>
      <xdr:spPr>
        <a:xfrm>
          <a:off x="10388600" y="902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101890</xdr:rowOff>
    </xdr:from>
    <xdr:to>
      <xdr:col>55</xdr:col>
      <xdr:colOff>0</xdr:colOff>
      <xdr:row>56</xdr:row>
      <xdr:rowOff>119904</xdr:rowOff>
    </xdr:to>
    <xdr:cxnSp macro="">
      <xdr:nvCxnSpPr>
        <xdr:cNvPr id="349" name="直線コネクタ 348"/>
        <xdr:cNvCxnSpPr/>
      </xdr:nvCxnSpPr>
      <xdr:spPr>
        <a:xfrm>
          <a:off x="9639300" y="9703090"/>
          <a:ext cx="838200" cy="1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36430</xdr:rowOff>
    </xdr:from>
    <xdr:ext cx="469744" cy="259045"/>
    <xdr:sp macro="" textlink="">
      <xdr:nvSpPr>
        <xdr:cNvPr id="350" name="農林水産業費平均値テキスト"/>
        <xdr:cNvSpPr txBox="1"/>
      </xdr:nvSpPr>
      <xdr:spPr>
        <a:xfrm>
          <a:off x="10528300" y="946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13553</xdr:rowOff>
    </xdr:from>
    <xdr:to>
      <xdr:col>55</xdr:col>
      <xdr:colOff>50800</xdr:colOff>
      <xdr:row>56</xdr:row>
      <xdr:rowOff>115153</xdr:rowOff>
    </xdr:to>
    <xdr:sp macro="" textlink="">
      <xdr:nvSpPr>
        <xdr:cNvPr id="351" name="フローチャート: 判断 350"/>
        <xdr:cNvSpPr/>
      </xdr:nvSpPr>
      <xdr:spPr>
        <a:xfrm>
          <a:off x="10426700" y="9614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101890</xdr:rowOff>
    </xdr:from>
    <xdr:to>
      <xdr:col>50</xdr:col>
      <xdr:colOff>114300</xdr:colOff>
      <xdr:row>56</xdr:row>
      <xdr:rowOff>104815</xdr:rowOff>
    </xdr:to>
    <xdr:cxnSp macro="">
      <xdr:nvCxnSpPr>
        <xdr:cNvPr id="352" name="直線コネクタ 351"/>
        <xdr:cNvCxnSpPr/>
      </xdr:nvCxnSpPr>
      <xdr:spPr>
        <a:xfrm flipV="1">
          <a:off x="8750300" y="9703090"/>
          <a:ext cx="8890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25578</xdr:rowOff>
    </xdr:from>
    <xdr:to>
      <xdr:col>50</xdr:col>
      <xdr:colOff>165100</xdr:colOff>
      <xdr:row>56</xdr:row>
      <xdr:rowOff>127178</xdr:rowOff>
    </xdr:to>
    <xdr:sp macro="" textlink="">
      <xdr:nvSpPr>
        <xdr:cNvPr id="353" name="フローチャート: 判断 352"/>
        <xdr:cNvSpPr/>
      </xdr:nvSpPr>
      <xdr:spPr>
        <a:xfrm>
          <a:off x="9588500" y="962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143705</xdr:rowOff>
    </xdr:from>
    <xdr:ext cx="469744" cy="259045"/>
    <xdr:sp macro="" textlink="">
      <xdr:nvSpPr>
        <xdr:cNvPr id="354" name="テキスト ボックス 353"/>
        <xdr:cNvSpPr txBox="1"/>
      </xdr:nvSpPr>
      <xdr:spPr>
        <a:xfrm>
          <a:off x="9404428" y="940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84150</xdr:rowOff>
    </xdr:from>
    <xdr:to>
      <xdr:col>45</xdr:col>
      <xdr:colOff>177800</xdr:colOff>
      <xdr:row>56</xdr:row>
      <xdr:rowOff>104815</xdr:rowOff>
    </xdr:to>
    <xdr:cxnSp macro="">
      <xdr:nvCxnSpPr>
        <xdr:cNvPr id="355" name="直線コネクタ 354"/>
        <xdr:cNvCxnSpPr/>
      </xdr:nvCxnSpPr>
      <xdr:spPr>
        <a:xfrm>
          <a:off x="7861300" y="9685350"/>
          <a:ext cx="889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73401</xdr:rowOff>
    </xdr:from>
    <xdr:to>
      <xdr:col>46</xdr:col>
      <xdr:colOff>38100</xdr:colOff>
      <xdr:row>57</xdr:row>
      <xdr:rowOff>3551</xdr:rowOff>
    </xdr:to>
    <xdr:sp macro="" textlink="">
      <xdr:nvSpPr>
        <xdr:cNvPr id="356" name="フローチャート: 判断 355"/>
        <xdr:cNvSpPr/>
      </xdr:nvSpPr>
      <xdr:spPr>
        <a:xfrm>
          <a:off x="8699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166128</xdr:rowOff>
    </xdr:from>
    <xdr:ext cx="469744" cy="259045"/>
    <xdr:sp macro="" textlink="">
      <xdr:nvSpPr>
        <xdr:cNvPr id="357" name="テキスト ボックス 356"/>
        <xdr:cNvSpPr txBox="1"/>
      </xdr:nvSpPr>
      <xdr:spPr>
        <a:xfrm>
          <a:off x="8515428" y="976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84150</xdr:rowOff>
    </xdr:from>
    <xdr:to>
      <xdr:col>41</xdr:col>
      <xdr:colOff>50800</xdr:colOff>
      <xdr:row>56</xdr:row>
      <xdr:rowOff>112679</xdr:rowOff>
    </xdr:to>
    <xdr:cxnSp macro="">
      <xdr:nvCxnSpPr>
        <xdr:cNvPr id="358" name="直線コネクタ 357"/>
        <xdr:cNvCxnSpPr/>
      </xdr:nvCxnSpPr>
      <xdr:spPr>
        <a:xfrm flipV="1">
          <a:off x="6972300" y="9685350"/>
          <a:ext cx="8890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136723</xdr:rowOff>
    </xdr:from>
    <xdr:to>
      <xdr:col>41</xdr:col>
      <xdr:colOff>101600</xdr:colOff>
      <xdr:row>56</xdr:row>
      <xdr:rowOff>66873</xdr:rowOff>
    </xdr:to>
    <xdr:sp macro="" textlink="">
      <xdr:nvSpPr>
        <xdr:cNvPr id="359" name="フローチャート: 判断 358"/>
        <xdr:cNvSpPr/>
      </xdr:nvSpPr>
      <xdr:spPr>
        <a:xfrm>
          <a:off x="7810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83400</xdr:rowOff>
    </xdr:from>
    <xdr:ext cx="534377" cy="259045"/>
    <xdr:sp macro="" textlink="">
      <xdr:nvSpPr>
        <xdr:cNvPr id="360" name="テキスト ボックス 359"/>
        <xdr:cNvSpPr txBox="1"/>
      </xdr:nvSpPr>
      <xdr:spPr>
        <a:xfrm>
          <a:off x="7594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89998</xdr:rowOff>
    </xdr:from>
    <xdr:to>
      <xdr:col>36</xdr:col>
      <xdr:colOff>165100</xdr:colOff>
      <xdr:row>57</xdr:row>
      <xdr:rowOff>20148</xdr:rowOff>
    </xdr:to>
    <xdr:sp macro="" textlink="">
      <xdr:nvSpPr>
        <xdr:cNvPr id="361" name="フローチャート: 判断 360"/>
        <xdr:cNvSpPr/>
      </xdr:nvSpPr>
      <xdr:spPr>
        <a:xfrm>
          <a:off x="6921500" y="96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11275</xdr:rowOff>
    </xdr:from>
    <xdr:ext cx="469744" cy="259045"/>
    <xdr:sp macro="" textlink="">
      <xdr:nvSpPr>
        <xdr:cNvPr id="362" name="テキスト ボックス 361"/>
        <xdr:cNvSpPr txBox="1"/>
      </xdr:nvSpPr>
      <xdr:spPr>
        <a:xfrm>
          <a:off x="6737428" y="97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69104</xdr:rowOff>
    </xdr:from>
    <xdr:to>
      <xdr:col>55</xdr:col>
      <xdr:colOff>50800</xdr:colOff>
      <xdr:row>56</xdr:row>
      <xdr:rowOff>170704</xdr:rowOff>
    </xdr:to>
    <xdr:sp macro="" textlink="">
      <xdr:nvSpPr>
        <xdr:cNvPr id="368" name="楕円 367"/>
        <xdr:cNvSpPr/>
      </xdr:nvSpPr>
      <xdr:spPr>
        <a:xfrm>
          <a:off x="10426700" y="967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47531</xdr:rowOff>
    </xdr:from>
    <xdr:ext cx="469744" cy="259045"/>
    <xdr:sp macro="" textlink="">
      <xdr:nvSpPr>
        <xdr:cNvPr id="369" name="農林水産業費該当値テキスト"/>
        <xdr:cNvSpPr txBox="1"/>
      </xdr:nvSpPr>
      <xdr:spPr>
        <a:xfrm>
          <a:off x="10528300" y="964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51090</xdr:rowOff>
    </xdr:from>
    <xdr:to>
      <xdr:col>50</xdr:col>
      <xdr:colOff>165100</xdr:colOff>
      <xdr:row>56</xdr:row>
      <xdr:rowOff>152690</xdr:rowOff>
    </xdr:to>
    <xdr:sp macro="" textlink="">
      <xdr:nvSpPr>
        <xdr:cNvPr id="370" name="楕円 369"/>
        <xdr:cNvSpPr/>
      </xdr:nvSpPr>
      <xdr:spPr>
        <a:xfrm>
          <a:off x="9588500" y="965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143817</xdr:rowOff>
    </xdr:from>
    <xdr:ext cx="469744" cy="259045"/>
    <xdr:sp macro="" textlink="">
      <xdr:nvSpPr>
        <xdr:cNvPr id="371" name="テキスト ボックス 370"/>
        <xdr:cNvSpPr txBox="1"/>
      </xdr:nvSpPr>
      <xdr:spPr>
        <a:xfrm>
          <a:off x="9404428" y="974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54015</xdr:rowOff>
    </xdr:from>
    <xdr:to>
      <xdr:col>46</xdr:col>
      <xdr:colOff>38100</xdr:colOff>
      <xdr:row>56</xdr:row>
      <xdr:rowOff>155615</xdr:rowOff>
    </xdr:to>
    <xdr:sp macro="" textlink="">
      <xdr:nvSpPr>
        <xdr:cNvPr id="372" name="楕円 371"/>
        <xdr:cNvSpPr/>
      </xdr:nvSpPr>
      <xdr:spPr>
        <a:xfrm>
          <a:off x="8699500" y="965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692</xdr:rowOff>
    </xdr:from>
    <xdr:ext cx="469744" cy="259045"/>
    <xdr:sp macro="" textlink="">
      <xdr:nvSpPr>
        <xdr:cNvPr id="373" name="テキスト ボックス 372"/>
        <xdr:cNvSpPr txBox="1"/>
      </xdr:nvSpPr>
      <xdr:spPr>
        <a:xfrm>
          <a:off x="8515428" y="943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33350</xdr:rowOff>
    </xdr:from>
    <xdr:to>
      <xdr:col>41</xdr:col>
      <xdr:colOff>101600</xdr:colOff>
      <xdr:row>56</xdr:row>
      <xdr:rowOff>134950</xdr:rowOff>
    </xdr:to>
    <xdr:sp macro="" textlink="">
      <xdr:nvSpPr>
        <xdr:cNvPr id="374" name="楕円 373"/>
        <xdr:cNvSpPr/>
      </xdr:nvSpPr>
      <xdr:spPr>
        <a:xfrm>
          <a:off x="7810500" y="96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126077</xdr:rowOff>
    </xdr:from>
    <xdr:ext cx="469744" cy="259045"/>
    <xdr:sp macro="" textlink="">
      <xdr:nvSpPr>
        <xdr:cNvPr id="375" name="テキスト ボックス 374"/>
        <xdr:cNvSpPr txBox="1"/>
      </xdr:nvSpPr>
      <xdr:spPr>
        <a:xfrm>
          <a:off x="7626428" y="972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61879</xdr:rowOff>
    </xdr:from>
    <xdr:to>
      <xdr:col>36</xdr:col>
      <xdr:colOff>165100</xdr:colOff>
      <xdr:row>56</xdr:row>
      <xdr:rowOff>163479</xdr:rowOff>
    </xdr:to>
    <xdr:sp macro="" textlink="">
      <xdr:nvSpPr>
        <xdr:cNvPr id="376" name="楕円 375"/>
        <xdr:cNvSpPr/>
      </xdr:nvSpPr>
      <xdr:spPr>
        <a:xfrm>
          <a:off x="6921500" y="966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8556</xdr:rowOff>
    </xdr:from>
    <xdr:ext cx="469744" cy="259045"/>
    <xdr:sp macro="" textlink="">
      <xdr:nvSpPr>
        <xdr:cNvPr id="377" name="テキスト ボックス 376"/>
        <xdr:cNvSpPr txBox="1"/>
      </xdr:nvSpPr>
      <xdr:spPr>
        <a:xfrm>
          <a:off x="6737428" y="943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31877</xdr:rowOff>
    </xdr:from>
    <xdr:to>
      <xdr:col>54</xdr:col>
      <xdr:colOff>189865</xdr:colOff>
      <xdr:row>78</xdr:row>
      <xdr:rowOff>121983</xdr:rowOff>
    </xdr:to>
    <xdr:cxnSp macro="">
      <xdr:nvCxnSpPr>
        <xdr:cNvPr id="401" name="直線コネクタ 400"/>
        <xdr:cNvCxnSpPr/>
      </xdr:nvCxnSpPr>
      <xdr:spPr>
        <a:xfrm flipV="1">
          <a:off x="10475595" y="12204827"/>
          <a:ext cx="1270" cy="129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125810</xdr:rowOff>
    </xdr:from>
    <xdr:ext cx="469744" cy="259045"/>
    <xdr:sp macro="" textlink="">
      <xdr:nvSpPr>
        <xdr:cNvPr id="402" name="商工費最小値テキスト"/>
        <xdr:cNvSpPr txBox="1"/>
      </xdr:nvSpPr>
      <xdr:spPr>
        <a:xfrm>
          <a:off x="10528300" y="1349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121983</xdr:rowOff>
    </xdr:from>
    <xdr:to>
      <xdr:col>55</xdr:col>
      <xdr:colOff>88900</xdr:colOff>
      <xdr:row>78</xdr:row>
      <xdr:rowOff>121983</xdr:rowOff>
    </xdr:to>
    <xdr:cxnSp macro="">
      <xdr:nvCxnSpPr>
        <xdr:cNvPr id="403" name="直線コネクタ 402"/>
        <xdr:cNvCxnSpPr/>
      </xdr:nvCxnSpPr>
      <xdr:spPr>
        <a:xfrm>
          <a:off x="10388600" y="1349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150004</xdr:rowOff>
    </xdr:from>
    <xdr:ext cx="534377" cy="259045"/>
    <xdr:sp macro="" textlink="">
      <xdr:nvSpPr>
        <xdr:cNvPr id="404" name="商工費最大値テキスト"/>
        <xdr:cNvSpPr txBox="1"/>
      </xdr:nvSpPr>
      <xdr:spPr>
        <a:xfrm>
          <a:off x="10528300" y="1198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31877</xdr:rowOff>
    </xdr:from>
    <xdr:to>
      <xdr:col>55</xdr:col>
      <xdr:colOff>88900</xdr:colOff>
      <xdr:row>71</xdr:row>
      <xdr:rowOff>31877</xdr:rowOff>
    </xdr:to>
    <xdr:cxnSp macro="">
      <xdr:nvCxnSpPr>
        <xdr:cNvPr id="405" name="直線コネクタ 404"/>
        <xdr:cNvCxnSpPr/>
      </xdr:nvCxnSpPr>
      <xdr:spPr>
        <a:xfrm>
          <a:off x="10388600" y="12204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149568</xdr:rowOff>
    </xdr:from>
    <xdr:to>
      <xdr:col>55</xdr:col>
      <xdr:colOff>0</xdr:colOff>
      <xdr:row>77</xdr:row>
      <xdr:rowOff>90551</xdr:rowOff>
    </xdr:to>
    <xdr:cxnSp macro="">
      <xdr:nvCxnSpPr>
        <xdr:cNvPr id="406" name="直線コネクタ 405"/>
        <xdr:cNvCxnSpPr/>
      </xdr:nvCxnSpPr>
      <xdr:spPr>
        <a:xfrm flipV="1">
          <a:off x="9639300" y="13008318"/>
          <a:ext cx="838200" cy="28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96016</xdr:rowOff>
    </xdr:from>
    <xdr:ext cx="534377" cy="259045"/>
    <xdr:sp macro="" textlink="">
      <xdr:nvSpPr>
        <xdr:cNvPr id="407" name="商工費平均値テキスト"/>
        <xdr:cNvSpPr txBox="1"/>
      </xdr:nvSpPr>
      <xdr:spPr>
        <a:xfrm>
          <a:off x="10528300" y="12954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117589</xdr:rowOff>
    </xdr:from>
    <xdr:to>
      <xdr:col>55</xdr:col>
      <xdr:colOff>50800</xdr:colOff>
      <xdr:row>76</xdr:row>
      <xdr:rowOff>47740</xdr:rowOff>
    </xdr:to>
    <xdr:sp macro="" textlink="">
      <xdr:nvSpPr>
        <xdr:cNvPr id="408" name="フローチャート: 判断 407"/>
        <xdr:cNvSpPr/>
      </xdr:nvSpPr>
      <xdr:spPr>
        <a:xfrm>
          <a:off x="10426700" y="129763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90551</xdr:rowOff>
    </xdr:from>
    <xdr:to>
      <xdr:col>50</xdr:col>
      <xdr:colOff>114300</xdr:colOff>
      <xdr:row>77</xdr:row>
      <xdr:rowOff>108383</xdr:rowOff>
    </xdr:to>
    <xdr:cxnSp macro="">
      <xdr:nvCxnSpPr>
        <xdr:cNvPr id="409" name="直線コネクタ 408"/>
        <xdr:cNvCxnSpPr/>
      </xdr:nvCxnSpPr>
      <xdr:spPr>
        <a:xfrm flipV="1">
          <a:off x="8750300" y="13292201"/>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36017</xdr:rowOff>
    </xdr:from>
    <xdr:to>
      <xdr:col>50</xdr:col>
      <xdr:colOff>165100</xdr:colOff>
      <xdr:row>75</xdr:row>
      <xdr:rowOff>137617</xdr:rowOff>
    </xdr:to>
    <xdr:sp macro="" textlink="">
      <xdr:nvSpPr>
        <xdr:cNvPr id="410" name="フローチャート: 判断 409"/>
        <xdr:cNvSpPr/>
      </xdr:nvSpPr>
      <xdr:spPr>
        <a:xfrm>
          <a:off x="9588500" y="128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154144</xdr:rowOff>
    </xdr:from>
    <xdr:ext cx="534377" cy="259045"/>
    <xdr:sp macro="" textlink="">
      <xdr:nvSpPr>
        <xdr:cNvPr id="411" name="テキスト ボックス 410"/>
        <xdr:cNvSpPr txBox="1"/>
      </xdr:nvSpPr>
      <xdr:spPr>
        <a:xfrm>
          <a:off x="9372111" y="126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94628</xdr:rowOff>
    </xdr:from>
    <xdr:to>
      <xdr:col>45</xdr:col>
      <xdr:colOff>177800</xdr:colOff>
      <xdr:row>77</xdr:row>
      <xdr:rowOff>108383</xdr:rowOff>
    </xdr:to>
    <xdr:cxnSp macro="">
      <xdr:nvCxnSpPr>
        <xdr:cNvPr id="412" name="直線コネクタ 411"/>
        <xdr:cNvCxnSpPr/>
      </xdr:nvCxnSpPr>
      <xdr:spPr>
        <a:xfrm>
          <a:off x="7861300" y="13296278"/>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127876</xdr:rowOff>
    </xdr:from>
    <xdr:to>
      <xdr:col>46</xdr:col>
      <xdr:colOff>38100</xdr:colOff>
      <xdr:row>76</xdr:row>
      <xdr:rowOff>58026</xdr:rowOff>
    </xdr:to>
    <xdr:sp macro="" textlink="">
      <xdr:nvSpPr>
        <xdr:cNvPr id="413" name="フローチャート: 判断 412"/>
        <xdr:cNvSpPr/>
      </xdr:nvSpPr>
      <xdr:spPr>
        <a:xfrm>
          <a:off x="8699500" y="129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74553</xdr:rowOff>
    </xdr:from>
    <xdr:ext cx="534377" cy="259045"/>
    <xdr:sp macro="" textlink="">
      <xdr:nvSpPr>
        <xdr:cNvPr id="414" name="テキスト ボックス 413"/>
        <xdr:cNvSpPr txBox="1"/>
      </xdr:nvSpPr>
      <xdr:spPr>
        <a:xfrm>
          <a:off x="8483111" y="1276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103581</xdr:rowOff>
    </xdr:from>
    <xdr:to>
      <xdr:col>41</xdr:col>
      <xdr:colOff>50800</xdr:colOff>
      <xdr:row>77</xdr:row>
      <xdr:rowOff>94628</xdr:rowOff>
    </xdr:to>
    <xdr:cxnSp macro="">
      <xdr:nvCxnSpPr>
        <xdr:cNvPr id="415" name="直線コネクタ 414"/>
        <xdr:cNvCxnSpPr/>
      </xdr:nvCxnSpPr>
      <xdr:spPr>
        <a:xfrm>
          <a:off x="6972300" y="12962331"/>
          <a:ext cx="889000" cy="3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97740</xdr:rowOff>
    </xdr:from>
    <xdr:to>
      <xdr:col>41</xdr:col>
      <xdr:colOff>101600</xdr:colOff>
      <xdr:row>77</xdr:row>
      <xdr:rowOff>27890</xdr:rowOff>
    </xdr:to>
    <xdr:sp macro="" textlink="">
      <xdr:nvSpPr>
        <xdr:cNvPr id="416" name="フローチャート: 判断 415"/>
        <xdr:cNvSpPr/>
      </xdr:nvSpPr>
      <xdr:spPr>
        <a:xfrm>
          <a:off x="7810500" y="1312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44416</xdr:rowOff>
    </xdr:from>
    <xdr:ext cx="534377" cy="259045"/>
    <xdr:sp macro="" textlink="">
      <xdr:nvSpPr>
        <xdr:cNvPr id="417" name="テキスト ボックス 416"/>
        <xdr:cNvSpPr txBox="1"/>
      </xdr:nvSpPr>
      <xdr:spPr>
        <a:xfrm>
          <a:off x="7594111" y="1290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118771</xdr:rowOff>
    </xdr:from>
    <xdr:to>
      <xdr:col>36</xdr:col>
      <xdr:colOff>165100</xdr:colOff>
      <xdr:row>77</xdr:row>
      <xdr:rowOff>48921</xdr:rowOff>
    </xdr:to>
    <xdr:sp macro="" textlink="">
      <xdr:nvSpPr>
        <xdr:cNvPr id="418" name="フローチャート: 判断 417"/>
        <xdr:cNvSpPr/>
      </xdr:nvSpPr>
      <xdr:spPr>
        <a:xfrm>
          <a:off x="6921500" y="131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40048</xdr:rowOff>
    </xdr:from>
    <xdr:ext cx="534377" cy="259045"/>
    <xdr:sp macro="" textlink="">
      <xdr:nvSpPr>
        <xdr:cNvPr id="419" name="テキスト ボックス 418"/>
        <xdr:cNvSpPr txBox="1"/>
      </xdr:nvSpPr>
      <xdr:spPr>
        <a:xfrm>
          <a:off x="6705111" y="132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98768</xdr:rowOff>
    </xdr:from>
    <xdr:to>
      <xdr:col>55</xdr:col>
      <xdr:colOff>50800</xdr:colOff>
      <xdr:row>76</xdr:row>
      <xdr:rowOff>28918</xdr:rowOff>
    </xdr:to>
    <xdr:sp macro="" textlink="">
      <xdr:nvSpPr>
        <xdr:cNvPr id="425" name="楕円 424"/>
        <xdr:cNvSpPr/>
      </xdr:nvSpPr>
      <xdr:spPr>
        <a:xfrm>
          <a:off x="10426700" y="129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121645</xdr:rowOff>
    </xdr:from>
    <xdr:ext cx="534377" cy="259045"/>
    <xdr:sp macro="" textlink="">
      <xdr:nvSpPr>
        <xdr:cNvPr id="426" name="商工費該当値テキスト"/>
        <xdr:cNvSpPr txBox="1"/>
      </xdr:nvSpPr>
      <xdr:spPr>
        <a:xfrm>
          <a:off x="10528300" y="1280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39751</xdr:rowOff>
    </xdr:from>
    <xdr:to>
      <xdr:col>50</xdr:col>
      <xdr:colOff>165100</xdr:colOff>
      <xdr:row>77</xdr:row>
      <xdr:rowOff>141351</xdr:rowOff>
    </xdr:to>
    <xdr:sp macro="" textlink="">
      <xdr:nvSpPr>
        <xdr:cNvPr id="427" name="楕円 426"/>
        <xdr:cNvSpPr/>
      </xdr:nvSpPr>
      <xdr:spPr>
        <a:xfrm>
          <a:off x="9588500" y="132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132478</xdr:rowOff>
    </xdr:from>
    <xdr:ext cx="469744" cy="259045"/>
    <xdr:sp macro="" textlink="">
      <xdr:nvSpPr>
        <xdr:cNvPr id="428" name="テキスト ボックス 427"/>
        <xdr:cNvSpPr txBox="1"/>
      </xdr:nvSpPr>
      <xdr:spPr>
        <a:xfrm>
          <a:off x="9404428" y="1333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57583</xdr:rowOff>
    </xdr:from>
    <xdr:to>
      <xdr:col>46</xdr:col>
      <xdr:colOff>38100</xdr:colOff>
      <xdr:row>77</xdr:row>
      <xdr:rowOff>159183</xdr:rowOff>
    </xdr:to>
    <xdr:sp macro="" textlink="">
      <xdr:nvSpPr>
        <xdr:cNvPr id="429" name="楕円 428"/>
        <xdr:cNvSpPr/>
      </xdr:nvSpPr>
      <xdr:spPr>
        <a:xfrm>
          <a:off x="8699500" y="1325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150310</xdr:rowOff>
    </xdr:from>
    <xdr:ext cx="469744" cy="259045"/>
    <xdr:sp macro="" textlink="">
      <xdr:nvSpPr>
        <xdr:cNvPr id="430" name="テキスト ボックス 429"/>
        <xdr:cNvSpPr txBox="1"/>
      </xdr:nvSpPr>
      <xdr:spPr>
        <a:xfrm>
          <a:off x="8515428" y="133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43828</xdr:rowOff>
    </xdr:from>
    <xdr:to>
      <xdr:col>41</xdr:col>
      <xdr:colOff>101600</xdr:colOff>
      <xdr:row>77</xdr:row>
      <xdr:rowOff>145428</xdr:rowOff>
    </xdr:to>
    <xdr:sp macro="" textlink="">
      <xdr:nvSpPr>
        <xdr:cNvPr id="431" name="楕円 430"/>
        <xdr:cNvSpPr/>
      </xdr:nvSpPr>
      <xdr:spPr>
        <a:xfrm>
          <a:off x="7810500" y="1324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136555</xdr:rowOff>
    </xdr:from>
    <xdr:ext cx="469744" cy="259045"/>
    <xdr:sp macro="" textlink="">
      <xdr:nvSpPr>
        <xdr:cNvPr id="432" name="テキスト ボックス 431"/>
        <xdr:cNvSpPr txBox="1"/>
      </xdr:nvSpPr>
      <xdr:spPr>
        <a:xfrm>
          <a:off x="7626428" y="1333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52781</xdr:rowOff>
    </xdr:from>
    <xdr:to>
      <xdr:col>36</xdr:col>
      <xdr:colOff>165100</xdr:colOff>
      <xdr:row>75</xdr:row>
      <xdr:rowOff>154381</xdr:rowOff>
    </xdr:to>
    <xdr:sp macro="" textlink="">
      <xdr:nvSpPr>
        <xdr:cNvPr id="433" name="楕円 432"/>
        <xdr:cNvSpPr/>
      </xdr:nvSpPr>
      <xdr:spPr>
        <a:xfrm>
          <a:off x="6921500" y="1291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170908</xdr:rowOff>
    </xdr:from>
    <xdr:ext cx="534377" cy="259045"/>
    <xdr:sp macro="" textlink="">
      <xdr:nvSpPr>
        <xdr:cNvPr id="434" name="テキスト ボックス 433"/>
        <xdr:cNvSpPr txBox="1"/>
      </xdr:nvSpPr>
      <xdr:spPr>
        <a:xfrm>
          <a:off x="6705111" y="1268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61099</xdr:rowOff>
    </xdr:from>
    <xdr:to>
      <xdr:col>54</xdr:col>
      <xdr:colOff>189865</xdr:colOff>
      <xdr:row>98</xdr:row>
      <xdr:rowOff>25208</xdr:rowOff>
    </xdr:to>
    <xdr:cxnSp macro="">
      <xdr:nvCxnSpPr>
        <xdr:cNvPr id="456" name="直線コネクタ 455"/>
        <xdr:cNvCxnSpPr/>
      </xdr:nvCxnSpPr>
      <xdr:spPr>
        <a:xfrm flipV="1">
          <a:off x="10475595" y="15491599"/>
          <a:ext cx="1270" cy="133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29035</xdr:rowOff>
    </xdr:from>
    <xdr:ext cx="534377" cy="259045"/>
    <xdr:sp macro="" textlink="">
      <xdr:nvSpPr>
        <xdr:cNvPr id="457" name="土木費最小値テキスト"/>
        <xdr:cNvSpPr txBox="1"/>
      </xdr:nvSpPr>
      <xdr:spPr>
        <a:xfrm>
          <a:off x="10528300" y="1683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25208</xdr:rowOff>
    </xdr:from>
    <xdr:to>
      <xdr:col>55</xdr:col>
      <xdr:colOff>88900</xdr:colOff>
      <xdr:row>98</xdr:row>
      <xdr:rowOff>25208</xdr:rowOff>
    </xdr:to>
    <xdr:cxnSp macro="">
      <xdr:nvCxnSpPr>
        <xdr:cNvPr id="458" name="直線コネクタ 457"/>
        <xdr:cNvCxnSpPr/>
      </xdr:nvCxnSpPr>
      <xdr:spPr>
        <a:xfrm>
          <a:off x="10388600" y="1682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7776</xdr:rowOff>
    </xdr:from>
    <xdr:ext cx="599010" cy="259045"/>
    <xdr:sp macro="" textlink="">
      <xdr:nvSpPr>
        <xdr:cNvPr id="459" name="土木費最大値テキスト"/>
        <xdr:cNvSpPr txBox="1"/>
      </xdr:nvSpPr>
      <xdr:spPr>
        <a:xfrm>
          <a:off x="10528300" y="1526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61099</xdr:rowOff>
    </xdr:from>
    <xdr:to>
      <xdr:col>55</xdr:col>
      <xdr:colOff>88900</xdr:colOff>
      <xdr:row>90</xdr:row>
      <xdr:rowOff>61099</xdr:rowOff>
    </xdr:to>
    <xdr:cxnSp macro="">
      <xdr:nvCxnSpPr>
        <xdr:cNvPr id="460" name="直線コネクタ 459"/>
        <xdr:cNvCxnSpPr/>
      </xdr:nvCxnSpPr>
      <xdr:spPr>
        <a:xfrm>
          <a:off x="10388600" y="154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99645</xdr:rowOff>
    </xdr:from>
    <xdr:to>
      <xdr:col>55</xdr:col>
      <xdr:colOff>0</xdr:colOff>
      <xdr:row>97</xdr:row>
      <xdr:rowOff>109072</xdr:rowOff>
    </xdr:to>
    <xdr:cxnSp macro="">
      <xdr:nvCxnSpPr>
        <xdr:cNvPr id="461" name="直線コネクタ 460"/>
        <xdr:cNvCxnSpPr/>
      </xdr:nvCxnSpPr>
      <xdr:spPr>
        <a:xfrm flipV="1">
          <a:off x="9639300" y="16730295"/>
          <a:ext cx="838200" cy="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35620</xdr:rowOff>
    </xdr:from>
    <xdr:ext cx="534377" cy="259045"/>
    <xdr:sp macro="" textlink="">
      <xdr:nvSpPr>
        <xdr:cNvPr id="462" name="土木費平均値テキスト"/>
        <xdr:cNvSpPr txBox="1"/>
      </xdr:nvSpPr>
      <xdr:spPr>
        <a:xfrm>
          <a:off x="10528300" y="16666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57193</xdr:rowOff>
    </xdr:from>
    <xdr:to>
      <xdr:col>55</xdr:col>
      <xdr:colOff>50800</xdr:colOff>
      <xdr:row>97</xdr:row>
      <xdr:rowOff>158793</xdr:rowOff>
    </xdr:to>
    <xdr:sp macro="" textlink="">
      <xdr:nvSpPr>
        <xdr:cNvPr id="463" name="フローチャート: 判断 462"/>
        <xdr:cNvSpPr/>
      </xdr:nvSpPr>
      <xdr:spPr>
        <a:xfrm>
          <a:off x="10426700" y="1668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109072</xdr:rowOff>
    </xdr:from>
    <xdr:to>
      <xdr:col>50</xdr:col>
      <xdr:colOff>114300</xdr:colOff>
      <xdr:row>97</xdr:row>
      <xdr:rowOff>122774</xdr:rowOff>
    </xdr:to>
    <xdr:cxnSp macro="">
      <xdr:nvCxnSpPr>
        <xdr:cNvPr id="464" name="直線コネクタ 463"/>
        <xdr:cNvCxnSpPr/>
      </xdr:nvCxnSpPr>
      <xdr:spPr>
        <a:xfrm flipV="1">
          <a:off x="8750300" y="16739722"/>
          <a:ext cx="889000" cy="1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60370</xdr:rowOff>
    </xdr:from>
    <xdr:to>
      <xdr:col>50</xdr:col>
      <xdr:colOff>165100</xdr:colOff>
      <xdr:row>97</xdr:row>
      <xdr:rowOff>161970</xdr:rowOff>
    </xdr:to>
    <xdr:sp macro="" textlink="">
      <xdr:nvSpPr>
        <xdr:cNvPr id="465" name="フローチャート: 判断 464"/>
        <xdr:cNvSpPr/>
      </xdr:nvSpPr>
      <xdr:spPr>
        <a:xfrm>
          <a:off x="9588500" y="166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153097</xdr:rowOff>
    </xdr:from>
    <xdr:ext cx="534377" cy="259045"/>
    <xdr:sp macro="" textlink="">
      <xdr:nvSpPr>
        <xdr:cNvPr id="466" name="テキスト ボックス 465"/>
        <xdr:cNvSpPr txBox="1"/>
      </xdr:nvSpPr>
      <xdr:spPr>
        <a:xfrm>
          <a:off x="9372111" y="167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122774</xdr:rowOff>
    </xdr:from>
    <xdr:to>
      <xdr:col>45</xdr:col>
      <xdr:colOff>177800</xdr:colOff>
      <xdr:row>97</xdr:row>
      <xdr:rowOff>139257</xdr:rowOff>
    </xdr:to>
    <xdr:cxnSp macro="">
      <xdr:nvCxnSpPr>
        <xdr:cNvPr id="467" name="直線コネクタ 466"/>
        <xdr:cNvCxnSpPr/>
      </xdr:nvCxnSpPr>
      <xdr:spPr>
        <a:xfrm flipV="1">
          <a:off x="7861300" y="16753424"/>
          <a:ext cx="889000" cy="1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64001</xdr:rowOff>
    </xdr:from>
    <xdr:to>
      <xdr:col>46</xdr:col>
      <xdr:colOff>38100</xdr:colOff>
      <xdr:row>97</xdr:row>
      <xdr:rowOff>165601</xdr:rowOff>
    </xdr:to>
    <xdr:sp macro="" textlink="">
      <xdr:nvSpPr>
        <xdr:cNvPr id="468" name="フローチャート: 判断 467"/>
        <xdr:cNvSpPr/>
      </xdr:nvSpPr>
      <xdr:spPr>
        <a:xfrm>
          <a:off x="8699500" y="1669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10678</xdr:rowOff>
    </xdr:from>
    <xdr:ext cx="534377" cy="259045"/>
    <xdr:sp macro="" textlink="">
      <xdr:nvSpPr>
        <xdr:cNvPr id="469" name="テキスト ボックス 468"/>
        <xdr:cNvSpPr txBox="1"/>
      </xdr:nvSpPr>
      <xdr:spPr>
        <a:xfrm>
          <a:off x="8483111" y="1646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139257</xdr:rowOff>
    </xdr:from>
    <xdr:to>
      <xdr:col>41</xdr:col>
      <xdr:colOff>50800</xdr:colOff>
      <xdr:row>97</xdr:row>
      <xdr:rowOff>139485</xdr:rowOff>
    </xdr:to>
    <xdr:cxnSp macro="">
      <xdr:nvCxnSpPr>
        <xdr:cNvPr id="470" name="直線コネクタ 469"/>
        <xdr:cNvCxnSpPr/>
      </xdr:nvCxnSpPr>
      <xdr:spPr>
        <a:xfrm flipV="1">
          <a:off x="6972300" y="1676990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158769</xdr:rowOff>
    </xdr:from>
    <xdr:to>
      <xdr:col>41</xdr:col>
      <xdr:colOff>101600</xdr:colOff>
      <xdr:row>97</xdr:row>
      <xdr:rowOff>88919</xdr:rowOff>
    </xdr:to>
    <xdr:sp macro="" textlink="">
      <xdr:nvSpPr>
        <xdr:cNvPr id="471" name="フローチャート: 判断 470"/>
        <xdr:cNvSpPr/>
      </xdr:nvSpPr>
      <xdr:spPr>
        <a:xfrm>
          <a:off x="7810500" y="1661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105446</xdr:rowOff>
    </xdr:from>
    <xdr:ext cx="534377" cy="259045"/>
    <xdr:sp macro="" textlink="">
      <xdr:nvSpPr>
        <xdr:cNvPr id="472" name="テキスト ボックス 471"/>
        <xdr:cNvSpPr txBox="1"/>
      </xdr:nvSpPr>
      <xdr:spPr>
        <a:xfrm>
          <a:off x="7594111" y="1639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60389</xdr:rowOff>
    </xdr:from>
    <xdr:to>
      <xdr:col>36</xdr:col>
      <xdr:colOff>165100</xdr:colOff>
      <xdr:row>97</xdr:row>
      <xdr:rowOff>161989</xdr:rowOff>
    </xdr:to>
    <xdr:sp macro="" textlink="">
      <xdr:nvSpPr>
        <xdr:cNvPr id="473" name="フローチャート: 判断 472"/>
        <xdr:cNvSpPr/>
      </xdr:nvSpPr>
      <xdr:spPr>
        <a:xfrm>
          <a:off x="6921500" y="1669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7066</xdr:rowOff>
    </xdr:from>
    <xdr:ext cx="534377" cy="259045"/>
    <xdr:sp macro="" textlink="">
      <xdr:nvSpPr>
        <xdr:cNvPr id="474" name="テキスト ボックス 473"/>
        <xdr:cNvSpPr txBox="1"/>
      </xdr:nvSpPr>
      <xdr:spPr>
        <a:xfrm>
          <a:off x="6705111" y="1646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48845</xdr:rowOff>
    </xdr:from>
    <xdr:to>
      <xdr:col>55</xdr:col>
      <xdr:colOff>50800</xdr:colOff>
      <xdr:row>97</xdr:row>
      <xdr:rowOff>150445</xdr:rowOff>
    </xdr:to>
    <xdr:sp macro="" textlink="">
      <xdr:nvSpPr>
        <xdr:cNvPr id="480" name="楕円 479"/>
        <xdr:cNvSpPr/>
      </xdr:nvSpPr>
      <xdr:spPr>
        <a:xfrm>
          <a:off x="10426700" y="1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8222</xdr:rowOff>
    </xdr:from>
    <xdr:ext cx="534377" cy="259045"/>
    <xdr:sp macro="" textlink="">
      <xdr:nvSpPr>
        <xdr:cNvPr id="481" name="土木費該当値テキスト"/>
        <xdr:cNvSpPr txBox="1"/>
      </xdr:nvSpPr>
      <xdr:spPr>
        <a:xfrm>
          <a:off x="10528300" y="1646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58272</xdr:rowOff>
    </xdr:from>
    <xdr:to>
      <xdr:col>50</xdr:col>
      <xdr:colOff>165100</xdr:colOff>
      <xdr:row>97</xdr:row>
      <xdr:rowOff>159872</xdr:rowOff>
    </xdr:to>
    <xdr:sp macro="" textlink="">
      <xdr:nvSpPr>
        <xdr:cNvPr id="482" name="楕円 481"/>
        <xdr:cNvSpPr/>
      </xdr:nvSpPr>
      <xdr:spPr>
        <a:xfrm>
          <a:off x="9588500" y="1668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4949</xdr:rowOff>
    </xdr:from>
    <xdr:ext cx="534377" cy="259045"/>
    <xdr:sp macro="" textlink="">
      <xdr:nvSpPr>
        <xdr:cNvPr id="483" name="テキスト ボックス 482"/>
        <xdr:cNvSpPr txBox="1"/>
      </xdr:nvSpPr>
      <xdr:spPr>
        <a:xfrm>
          <a:off x="9372111" y="1646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71974</xdr:rowOff>
    </xdr:from>
    <xdr:to>
      <xdr:col>46</xdr:col>
      <xdr:colOff>38100</xdr:colOff>
      <xdr:row>98</xdr:row>
      <xdr:rowOff>2124</xdr:rowOff>
    </xdr:to>
    <xdr:sp macro="" textlink="">
      <xdr:nvSpPr>
        <xdr:cNvPr id="484" name="楕円 483"/>
        <xdr:cNvSpPr/>
      </xdr:nvSpPr>
      <xdr:spPr>
        <a:xfrm>
          <a:off x="8699500" y="1670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164701</xdr:rowOff>
    </xdr:from>
    <xdr:ext cx="534377" cy="259045"/>
    <xdr:sp macro="" textlink="">
      <xdr:nvSpPr>
        <xdr:cNvPr id="485" name="テキスト ボックス 484"/>
        <xdr:cNvSpPr txBox="1"/>
      </xdr:nvSpPr>
      <xdr:spPr>
        <a:xfrm>
          <a:off x="8483111" y="1679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88457</xdr:rowOff>
    </xdr:from>
    <xdr:to>
      <xdr:col>41</xdr:col>
      <xdr:colOff>101600</xdr:colOff>
      <xdr:row>98</xdr:row>
      <xdr:rowOff>18607</xdr:rowOff>
    </xdr:to>
    <xdr:sp macro="" textlink="">
      <xdr:nvSpPr>
        <xdr:cNvPr id="486" name="楕円 485"/>
        <xdr:cNvSpPr/>
      </xdr:nvSpPr>
      <xdr:spPr>
        <a:xfrm>
          <a:off x="7810500" y="1671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9734</xdr:rowOff>
    </xdr:from>
    <xdr:ext cx="534377" cy="259045"/>
    <xdr:sp macro="" textlink="">
      <xdr:nvSpPr>
        <xdr:cNvPr id="487" name="テキスト ボックス 486"/>
        <xdr:cNvSpPr txBox="1"/>
      </xdr:nvSpPr>
      <xdr:spPr>
        <a:xfrm>
          <a:off x="7594111" y="1681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88685</xdr:rowOff>
    </xdr:from>
    <xdr:to>
      <xdr:col>36</xdr:col>
      <xdr:colOff>165100</xdr:colOff>
      <xdr:row>98</xdr:row>
      <xdr:rowOff>18835</xdr:rowOff>
    </xdr:to>
    <xdr:sp macro="" textlink="">
      <xdr:nvSpPr>
        <xdr:cNvPr id="488" name="楕円 487"/>
        <xdr:cNvSpPr/>
      </xdr:nvSpPr>
      <xdr:spPr>
        <a:xfrm>
          <a:off x="6921500" y="167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9962</xdr:rowOff>
    </xdr:from>
    <xdr:ext cx="534377" cy="259045"/>
    <xdr:sp macro="" textlink="">
      <xdr:nvSpPr>
        <xdr:cNvPr id="489" name="テキスト ボックス 488"/>
        <xdr:cNvSpPr txBox="1"/>
      </xdr:nvSpPr>
      <xdr:spPr>
        <a:xfrm>
          <a:off x="6705111" y="1681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1" name="直線コネクタ 500"/>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2" name="テキスト ボックス 501"/>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3" name="直線コネクタ 50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4" name="テキスト ボックス 503"/>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5" name="直線コネクタ 504"/>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6" name="テキスト ボックス 505"/>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9" name="直線コネクタ 508"/>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0" name="テキスト ボックス 509"/>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3" name="直線コネクタ 512"/>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4" name="テキスト ボックス 513"/>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145986</xdr:rowOff>
    </xdr:from>
    <xdr:to>
      <xdr:col>85</xdr:col>
      <xdr:colOff>126364</xdr:colOff>
      <xdr:row>38</xdr:row>
      <xdr:rowOff>148749</xdr:rowOff>
    </xdr:to>
    <xdr:cxnSp macro="">
      <xdr:nvCxnSpPr>
        <xdr:cNvPr id="518" name="直線コネクタ 517"/>
        <xdr:cNvCxnSpPr/>
      </xdr:nvCxnSpPr>
      <xdr:spPr>
        <a:xfrm flipV="1">
          <a:off x="16317595" y="5289486"/>
          <a:ext cx="1269" cy="137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152576</xdr:rowOff>
    </xdr:from>
    <xdr:ext cx="534377" cy="259045"/>
    <xdr:sp macro="" textlink="">
      <xdr:nvSpPr>
        <xdr:cNvPr id="519" name="消防費最小値テキスト"/>
        <xdr:cNvSpPr txBox="1"/>
      </xdr:nvSpPr>
      <xdr:spPr>
        <a:xfrm>
          <a:off x="16370300" y="666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148749</xdr:rowOff>
    </xdr:from>
    <xdr:to>
      <xdr:col>86</xdr:col>
      <xdr:colOff>25400</xdr:colOff>
      <xdr:row>38</xdr:row>
      <xdr:rowOff>148749</xdr:rowOff>
    </xdr:to>
    <xdr:cxnSp macro="">
      <xdr:nvCxnSpPr>
        <xdr:cNvPr id="520" name="直線コネクタ 519"/>
        <xdr:cNvCxnSpPr/>
      </xdr:nvCxnSpPr>
      <xdr:spPr>
        <a:xfrm>
          <a:off x="16230600" y="666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92663</xdr:rowOff>
    </xdr:from>
    <xdr:ext cx="534377" cy="259045"/>
    <xdr:sp macro="" textlink="">
      <xdr:nvSpPr>
        <xdr:cNvPr id="521" name="消防費最大値テキスト"/>
        <xdr:cNvSpPr txBox="1"/>
      </xdr:nvSpPr>
      <xdr:spPr>
        <a:xfrm>
          <a:off x="16370300" y="506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145986</xdr:rowOff>
    </xdr:from>
    <xdr:to>
      <xdr:col>86</xdr:col>
      <xdr:colOff>25400</xdr:colOff>
      <xdr:row>30</xdr:row>
      <xdr:rowOff>145986</xdr:rowOff>
    </xdr:to>
    <xdr:cxnSp macro="">
      <xdr:nvCxnSpPr>
        <xdr:cNvPr id="522" name="直線コネクタ 521"/>
        <xdr:cNvCxnSpPr/>
      </xdr:nvCxnSpPr>
      <xdr:spPr>
        <a:xfrm>
          <a:off x="16230600" y="528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55499</xdr:rowOff>
    </xdr:from>
    <xdr:to>
      <xdr:col>85</xdr:col>
      <xdr:colOff>127000</xdr:colOff>
      <xdr:row>38</xdr:row>
      <xdr:rowOff>95885</xdr:rowOff>
    </xdr:to>
    <xdr:cxnSp macro="">
      <xdr:nvCxnSpPr>
        <xdr:cNvPr id="523" name="直線コネクタ 522"/>
        <xdr:cNvCxnSpPr/>
      </xdr:nvCxnSpPr>
      <xdr:spPr>
        <a:xfrm>
          <a:off x="15481300" y="6570599"/>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77392</xdr:rowOff>
    </xdr:from>
    <xdr:ext cx="534377" cy="259045"/>
    <xdr:sp macro="" textlink="">
      <xdr:nvSpPr>
        <xdr:cNvPr id="524" name="消防費平均値テキスト"/>
        <xdr:cNvSpPr txBox="1"/>
      </xdr:nvSpPr>
      <xdr:spPr>
        <a:xfrm>
          <a:off x="16370300" y="6078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54515</xdr:rowOff>
    </xdr:from>
    <xdr:to>
      <xdr:col>85</xdr:col>
      <xdr:colOff>177800</xdr:colOff>
      <xdr:row>36</xdr:row>
      <xdr:rowOff>156115</xdr:rowOff>
    </xdr:to>
    <xdr:sp macro="" textlink="">
      <xdr:nvSpPr>
        <xdr:cNvPr id="525" name="フローチャート: 判断 524"/>
        <xdr:cNvSpPr/>
      </xdr:nvSpPr>
      <xdr:spPr>
        <a:xfrm>
          <a:off x="16268700" y="62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89694</xdr:rowOff>
    </xdr:from>
    <xdr:to>
      <xdr:col>81</xdr:col>
      <xdr:colOff>50800</xdr:colOff>
      <xdr:row>38</xdr:row>
      <xdr:rowOff>55499</xdr:rowOff>
    </xdr:to>
    <xdr:cxnSp macro="">
      <xdr:nvCxnSpPr>
        <xdr:cNvPr id="526" name="直線コネクタ 525"/>
        <xdr:cNvCxnSpPr/>
      </xdr:nvCxnSpPr>
      <xdr:spPr>
        <a:xfrm>
          <a:off x="14592300" y="6433344"/>
          <a:ext cx="889000" cy="13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53848</xdr:rowOff>
    </xdr:from>
    <xdr:to>
      <xdr:col>81</xdr:col>
      <xdr:colOff>101600</xdr:colOff>
      <xdr:row>36</xdr:row>
      <xdr:rowOff>155448</xdr:rowOff>
    </xdr:to>
    <xdr:sp macro="" textlink="">
      <xdr:nvSpPr>
        <xdr:cNvPr id="527" name="フローチャート: 判断 526"/>
        <xdr:cNvSpPr/>
      </xdr:nvSpPr>
      <xdr:spPr>
        <a:xfrm>
          <a:off x="15430500" y="622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525</xdr:rowOff>
    </xdr:from>
    <xdr:ext cx="534377" cy="259045"/>
    <xdr:sp macro="" textlink="">
      <xdr:nvSpPr>
        <xdr:cNvPr id="528" name="テキスト ボックス 527"/>
        <xdr:cNvSpPr txBox="1"/>
      </xdr:nvSpPr>
      <xdr:spPr>
        <a:xfrm>
          <a:off x="15214111" y="600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89694</xdr:rowOff>
    </xdr:from>
    <xdr:to>
      <xdr:col>76</xdr:col>
      <xdr:colOff>114300</xdr:colOff>
      <xdr:row>37</xdr:row>
      <xdr:rowOff>153321</xdr:rowOff>
    </xdr:to>
    <xdr:cxnSp macro="">
      <xdr:nvCxnSpPr>
        <xdr:cNvPr id="529" name="直線コネクタ 528"/>
        <xdr:cNvCxnSpPr/>
      </xdr:nvCxnSpPr>
      <xdr:spPr>
        <a:xfrm flipV="1">
          <a:off x="13703300" y="6433344"/>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131763</xdr:rowOff>
    </xdr:from>
    <xdr:to>
      <xdr:col>76</xdr:col>
      <xdr:colOff>165100</xdr:colOff>
      <xdr:row>36</xdr:row>
      <xdr:rowOff>61913</xdr:rowOff>
    </xdr:to>
    <xdr:sp macro="" textlink="">
      <xdr:nvSpPr>
        <xdr:cNvPr id="530" name="フローチャート: 判断 529"/>
        <xdr:cNvSpPr/>
      </xdr:nvSpPr>
      <xdr:spPr>
        <a:xfrm>
          <a:off x="14541500" y="613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78440</xdr:rowOff>
    </xdr:from>
    <xdr:ext cx="534377" cy="259045"/>
    <xdr:sp macro="" textlink="">
      <xdr:nvSpPr>
        <xdr:cNvPr id="531" name="テキスト ボックス 530"/>
        <xdr:cNvSpPr txBox="1"/>
      </xdr:nvSpPr>
      <xdr:spPr>
        <a:xfrm>
          <a:off x="14325111" y="590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153321</xdr:rowOff>
    </xdr:from>
    <xdr:to>
      <xdr:col>71</xdr:col>
      <xdr:colOff>177800</xdr:colOff>
      <xdr:row>38</xdr:row>
      <xdr:rowOff>83693</xdr:rowOff>
    </xdr:to>
    <xdr:cxnSp macro="">
      <xdr:nvCxnSpPr>
        <xdr:cNvPr id="532" name="直線コネクタ 531"/>
        <xdr:cNvCxnSpPr/>
      </xdr:nvCxnSpPr>
      <xdr:spPr>
        <a:xfrm flipV="1">
          <a:off x="12814300" y="6496971"/>
          <a:ext cx="889000" cy="10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167386</xdr:rowOff>
    </xdr:from>
    <xdr:to>
      <xdr:col>72</xdr:col>
      <xdr:colOff>38100</xdr:colOff>
      <xdr:row>36</xdr:row>
      <xdr:rowOff>97536</xdr:rowOff>
    </xdr:to>
    <xdr:sp macro="" textlink="">
      <xdr:nvSpPr>
        <xdr:cNvPr id="533" name="フローチャート: 判断 532"/>
        <xdr:cNvSpPr/>
      </xdr:nvSpPr>
      <xdr:spPr>
        <a:xfrm>
          <a:off x="13652500" y="616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114063</xdr:rowOff>
    </xdr:from>
    <xdr:ext cx="534377" cy="259045"/>
    <xdr:sp macro="" textlink="">
      <xdr:nvSpPr>
        <xdr:cNvPr id="534" name="テキスト ボックス 533"/>
        <xdr:cNvSpPr txBox="1"/>
      </xdr:nvSpPr>
      <xdr:spPr>
        <a:xfrm>
          <a:off x="13436111" y="594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82709</xdr:rowOff>
    </xdr:from>
    <xdr:to>
      <xdr:col>67</xdr:col>
      <xdr:colOff>101600</xdr:colOff>
      <xdr:row>37</xdr:row>
      <xdr:rowOff>12859</xdr:rowOff>
    </xdr:to>
    <xdr:sp macro="" textlink="">
      <xdr:nvSpPr>
        <xdr:cNvPr id="535" name="フローチャート: 判断 534"/>
        <xdr:cNvSpPr/>
      </xdr:nvSpPr>
      <xdr:spPr>
        <a:xfrm>
          <a:off x="12763500" y="625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29386</xdr:rowOff>
    </xdr:from>
    <xdr:ext cx="534377" cy="259045"/>
    <xdr:sp macro="" textlink="">
      <xdr:nvSpPr>
        <xdr:cNvPr id="536" name="テキスト ボックス 535"/>
        <xdr:cNvSpPr txBox="1"/>
      </xdr:nvSpPr>
      <xdr:spPr>
        <a:xfrm>
          <a:off x="12547111" y="603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45085</xdr:rowOff>
    </xdr:from>
    <xdr:to>
      <xdr:col>85</xdr:col>
      <xdr:colOff>177800</xdr:colOff>
      <xdr:row>38</xdr:row>
      <xdr:rowOff>146685</xdr:rowOff>
    </xdr:to>
    <xdr:sp macro="" textlink="">
      <xdr:nvSpPr>
        <xdr:cNvPr id="542" name="楕円 541"/>
        <xdr:cNvSpPr/>
      </xdr:nvSpPr>
      <xdr:spPr>
        <a:xfrm>
          <a:off x="162687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131462</xdr:rowOff>
    </xdr:from>
    <xdr:ext cx="534377" cy="259045"/>
    <xdr:sp macro="" textlink="">
      <xdr:nvSpPr>
        <xdr:cNvPr id="543" name="消防費該当値テキスト"/>
        <xdr:cNvSpPr txBox="1"/>
      </xdr:nvSpPr>
      <xdr:spPr>
        <a:xfrm>
          <a:off x="16370300" y="647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4699</xdr:rowOff>
    </xdr:from>
    <xdr:to>
      <xdr:col>81</xdr:col>
      <xdr:colOff>101600</xdr:colOff>
      <xdr:row>38</xdr:row>
      <xdr:rowOff>106299</xdr:rowOff>
    </xdr:to>
    <xdr:sp macro="" textlink="">
      <xdr:nvSpPr>
        <xdr:cNvPr id="544" name="楕円 543"/>
        <xdr:cNvSpPr/>
      </xdr:nvSpPr>
      <xdr:spPr>
        <a:xfrm>
          <a:off x="15430500" y="65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97426</xdr:rowOff>
    </xdr:from>
    <xdr:ext cx="534377" cy="259045"/>
    <xdr:sp macro="" textlink="">
      <xdr:nvSpPr>
        <xdr:cNvPr id="545" name="テキスト ボックス 544"/>
        <xdr:cNvSpPr txBox="1"/>
      </xdr:nvSpPr>
      <xdr:spPr>
        <a:xfrm>
          <a:off x="15214111" y="661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38894</xdr:rowOff>
    </xdr:from>
    <xdr:to>
      <xdr:col>76</xdr:col>
      <xdr:colOff>165100</xdr:colOff>
      <xdr:row>37</xdr:row>
      <xdr:rowOff>140494</xdr:rowOff>
    </xdr:to>
    <xdr:sp macro="" textlink="">
      <xdr:nvSpPr>
        <xdr:cNvPr id="546" name="楕円 545"/>
        <xdr:cNvSpPr/>
      </xdr:nvSpPr>
      <xdr:spPr>
        <a:xfrm>
          <a:off x="14541500" y="638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131621</xdr:rowOff>
    </xdr:from>
    <xdr:ext cx="534377" cy="259045"/>
    <xdr:sp macro="" textlink="">
      <xdr:nvSpPr>
        <xdr:cNvPr id="547" name="テキスト ボックス 546"/>
        <xdr:cNvSpPr txBox="1"/>
      </xdr:nvSpPr>
      <xdr:spPr>
        <a:xfrm>
          <a:off x="14325111" y="647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102521</xdr:rowOff>
    </xdr:from>
    <xdr:to>
      <xdr:col>72</xdr:col>
      <xdr:colOff>38100</xdr:colOff>
      <xdr:row>38</xdr:row>
      <xdr:rowOff>32671</xdr:rowOff>
    </xdr:to>
    <xdr:sp macro="" textlink="">
      <xdr:nvSpPr>
        <xdr:cNvPr id="548" name="楕円 547"/>
        <xdr:cNvSpPr/>
      </xdr:nvSpPr>
      <xdr:spPr>
        <a:xfrm>
          <a:off x="13652500" y="644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23798</xdr:rowOff>
    </xdr:from>
    <xdr:ext cx="534377" cy="259045"/>
    <xdr:sp macro="" textlink="">
      <xdr:nvSpPr>
        <xdr:cNvPr id="549" name="テキスト ボックス 548"/>
        <xdr:cNvSpPr txBox="1"/>
      </xdr:nvSpPr>
      <xdr:spPr>
        <a:xfrm>
          <a:off x="13436111" y="653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32893</xdr:rowOff>
    </xdr:from>
    <xdr:to>
      <xdr:col>67</xdr:col>
      <xdr:colOff>101600</xdr:colOff>
      <xdr:row>38</xdr:row>
      <xdr:rowOff>134493</xdr:rowOff>
    </xdr:to>
    <xdr:sp macro="" textlink="">
      <xdr:nvSpPr>
        <xdr:cNvPr id="550" name="楕円 549"/>
        <xdr:cNvSpPr/>
      </xdr:nvSpPr>
      <xdr:spPr>
        <a:xfrm>
          <a:off x="12763500" y="65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125620</xdr:rowOff>
    </xdr:from>
    <xdr:ext cx="534377" cy="259045"/>
    <xdr:sp macro="" textlink="">
      <xdr:nvSpPr>
        <xdr:cNvPr id="551" name="テキスト ボックス 550"/>
        <xdr:cNvSpPr txBox="1"/>
      </xdr:nvSpPr>
      <xdr:spPr>
        <a:xfrm>
          <a:off x="12547111" y="66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1577</xdr:rowOff>
    </xdr:from>
    <xdr:to>
      <xdr:col>85</xdr:col>
      <xdr:colOff>126364</xdr:colOff>
      <xdr:row>58</xdr:row>
      <xdr:rowOff>61551</xdr:rowOff>
    </xdr:to>
    <xdr:cxnSp macro="">
      <xdr:nvCxnSpPr>
        <xdr:cNvPr id="578" name="直線コネクタ 577"/>
        <xdr:cNvCxnSpPr/>
      </xdr:nvCxnSpPr>
      <xdr:spPr>
        <a:xfrm flipV="1">
          <a:off x="16317595" y="8745527"/>
          <a:ext cx="1269" cy="126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65378</xdr:rowOff>
    </xdr:from>
    <xdr:ext cx="534377" cy="259045"/>
    <xdr:sp macro="" textlink="">
      <xdr:nvSpPr>
        <xdr:cNvPr id="579" name="教育費最小値テキスト"/>
        <xdr:cNvSpPr txBox="1"/>
      </xdr:nvSpPr>
      <xdr:spPr>
        <a:xfrm>
          <a:off x="16370300" y="1000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61551</xdr:rowOff>
    </xdr:from>
    <xdr:to>
      <xdr:col>86</xdr:col>
      <xdr:colOff>25400</xdr:colOff>
      <xdr:row>58</xdr:row>
      <xdr:rowOff>61551</xdr:rowOff>
    </xdr:to>
    <xdr:cxnSp macro="">
      <xdr:nvCxnSpPr>
        <xdr:cNvPr id="580" name="直線コネクタ 579"/>
        <xdr:cNvCxnSpPr/>
      </xdr:nvCxnSpPr>
      <xdr:spPr>
        <a:xfrm>
          <a:off x="16230600" y="1000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119704</xdr:rowOff>
    </xdr:from>
    <xdr:ext cx="599010" cy="259045"/>
    <xdr:sp macro="" textlink="">
      <xdr:nvSpPr>
        <xdr:cNvPr id="581" name="教育費最大値テキスト"/>
        <xdr:cNvSpPr txBox="1"/>
      </xdr:nvSpPr>
      <xdr:spPr>
        <a:xfrm>
          <a:off x="16370300" y="852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1577</xdr:rowOff>
    </xdr:from>
    <xdr:to>
      <xdr:col>86</xdr:col>
      <xdr:colOff>25400</xdr:colOff>
      <xdr:row>51</xdr:row>
      <xdr:rowOff>1577</xdr:rowOff>
    </xdr:to>
    <xdr:cxnSp macro="">
      <xdr:nvCxnSpPr>
        <xdr:cNvPr id="582" name="直線コネクタ 581"/>
        <xdr:cNvCxnSpPr/>
      </xdr:nvCxnSpPr>
      <xdr:spPr>
        <a:xfrm>
          <a:off x="16230600" y="874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59543</xdr:rowOff>
    </xdr:from>
    <xdr:to>
      <xdr:col>85</xdr:col>
      <xdr:colOff>127000</xdr:colOff>
      <xdr:row>58</xdr:row>
      <xdr:rowOff>61747</xdr:rowOff>
    </xdr:to>
    <xdr:cxnSp macro="">
      <xdr:nvCxnSpPr>
        <xdr:cNvPr id="583" name="直線コネクタ 582"/>
        <xdr:cNvCxnSpPr/>
      </xdr:nvCxnSpPr>
      <xdr:spPr>
        <a:xfrm flipV="1">
          <a:off x="15481300" y="10003643"/>
          <a:ext cx="838200" cy="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26378</xdr:rowOff>
    </xdr:from>
    <xdr:ext cx="534377" cy="259045"/>
    <xdr:sp macro="" textlink="">
      <xdr:nvSpPr>
        <xdr:cNvPr id="584" name="教育費平均値テキスト"/>
        <xdr:cNvSpPr txBox="1"/>
      </xdr:nvSpPr>
      <xdr:spPr>
        <a:xfrm>
          <a:off x="16370300" y="9456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3501</xdr:rowOff>
    </xdr:from>
    <xdr:to>
      <xdr:col>85</xdr:col>
      <xdr:colOff>177800</xdr:colOff>
      <xdr:row>56</xdr:row>
      <xdr:rowOff>105101</xdr:rowOff>
    </xdr:to>
    <xdr:sp macro="" textlink="">
      <xdr:nvSpPr>
        <xdr:cNvPr id="585" name="フローチャート: 判断 584"/>
        <xdr:cNvSpPr/>
      </xdr:nvSpPr>
      <xdr:spPr>
        <a:xfrm>
          <a:off x="16268700" y="960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72933</xdr:rowOff>
    </xdr:from>
    <xdr:to>
      <xdr:col>81</xdr:col>
      <xdr:colOff>50800</xdr:colOff>
      <xdr:row>58</xdr:row>
      <xdr:rowOff>61747</xdr:rowOff>
    </xdr:to>
    <xdr:cxnSp macro="">
      <xdr:nvCxnSpPr>
        <xdr:cNvPr id="586" name="直線コネクタ 585"/>
        <xdr:cNvCxnSpPr/>
      </xdr:nvCxnSpPr>
      <xdr:spPr>
        <a:xfrm>
          <a:off x="14592300" y="9845583"/>
          <a:ext cx="889000" cy="16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91480</xdr:rowOff>
    </xdr:from>
    <xdr:to>
      <xdr:col>81</xdr:col>
      <xdr:colOff>101600</xdr:colOff>
      <xdr:row>57</xdr:row>
      <xdr:rowOff>21630</xdr:rowOff>
    </xdr:to>
    <xdr:sp macro="" textlink="">
      <xdr:nvSpPr>
        <xdr:cNvPr id="587" name="フローチャート: 判断 586"/>
        <xdr:cNvSpPr/>
      </xdr:nvSpPr>
      <xdr:spPr>
        <a:xfrm>
          <a:off x="15430500" y="969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38157</xdr:rowOff>
    </xdr:from>
    <xdr:ext cx="534377" cy="259045"/>
    <xdr:sp macro="" textlink="">
      <xdr:nvSpPr>
        <xdr:cNvPr id="588" name="テキスト ボックス 587"/>
        <xdr:cNvSpPr txBox="1"/>
      </xdr:nvSpPr>
      <xdr:spPr>
        <a:xfrm>
          <a:off x="15214111" y="946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72933</xdr:rowOff>
    </xdr:from>
    <xdr:to>
      <xdr:col>76</xdr:col>
      <xdr:colOff>114300</xdr:colOff>
      <xdr:row>58</xdr:row>
      <xdr:rowOff>23392</xdr:rowOff>
    </xdr:to>
    <xdr:cxnSp macro="">
      <xdr:nvCxnSpPr>
        <xdr:cNvPr id="589" name="直線コネクタ 588"/>
        <xdr:cNvCxnSpPr/>
      </xdr:nvCxnSpPr>
      <xdr:spPr>
        <a:xfrm flipV="1">
          <a:off x="13703300" y="9845583"/>
          <a:ext cx="889000" cy="12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143715</xdr:rowOff>
    </xdr:from>
    <xdr:to>
      <xdr:col>76</xdr:col>
      <xdr:colOff>165100</xdr:colOff>
      <xdr:row>56</xdr:row>
      <xdr:rowOff>73865</xdr:rowOff>
    </xdr:to>
    <xdr:sp macro="" textlink="">
      <xdr:nvSpPr>
        <xdr:cNvPr id="590" name="フローチャート: 判断 589"/>
        <xdr:cNvSpPr/>
      </xdr:nvSpPr>
      <xdr:spPr>
        <a:xfrm>
          <a:off x="14541500" y="957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90392</xdr:rowOff>
    </xdr:from>
    <xdr:ext cx="534377" cy="259045"/>
    <xdr:sp macro="" textlink="">
      <xdr:nvSpPr>
        <xdr:cNvPr id="591" name="テキスト ボックス 590"/>
        <xdr:cNvSpPr txBox="1"/>
      </xdr:nvSpPr>
      <xdr:spPr>
        <a:xfrm>
          <a:off x="14325111" y="934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23392</xdr:rowOff>
    </xdr:from>
    <xdr:to>
      <xdr:col>71</xdr:col>
      <xdr:colOff>177800</xdr:colOff>
      <xdr:row>58</xdr:row>
      <xdr:rowOff>108937</xdr:rowOff>
    </xdr:to>
    <xdr:cxnSp macro="">
      <xdr:nvCxnSpPr>
        <xdr:cNvPr id="592" name="直線コネクタ 591"/>
        <xdr:cNvCxnSpPr/>
      </xdr:nvCxnSpPr>
      <xdr:spPr>
        <a:xfrm flipV="1">
          <a:off x="12814300" y="9967492"/>
          <a:ext cx="889000" cy="8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28321</xdr:rowOff>
    </xdr:from>
    <xdr:to>
      <xdr:col>72</xdr:col>
      <xdr:colOff>38100</xdr:colOff>
      <xdr:row>56</xdr:row>
      <xdr:rowOff>129921</xdr:rowOff>
    </xdr:to>
    <xdr:sp macro="" textlink="">
      <xdr:nvSpPr>
        <xdr:cNvPr id="593" name="フローチャート: 判断 592"/>
        <xdr:cNvSpPr/>
      </xdr:nvSpPr>
      <xdr:spPr>
        <a:xfrm>
          <a:off x="13652500" y="962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146448</xdr:rowOff>
    </xdr:from>
    <xdr:ext cx="534377" cy="259045"/>
    <xdr:sp macro="" textlink="">
      <xdr:nvSpPr>
        <xdr:cNvPr id="594" name="テキスト ボックス 593"/>
        <xdr:cNvSpPr txBox="1"/>
      </xdr:nvSpPr>
      <xdr:spPr>
        <a:xfrm>
          <a:off x="13436111" y="940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154525</xdr:rowOff>
    </xdr:from>
    <xdr:to>
      <xdr:col>67</xdr:col>
      <xdr:colOff>101600</xdr:colOff>
      <xdr:row>57</xdr:row>
      <xdr:rowOff>84675</xdr:rowOff>
    </xdr:to>
    <xdr:sp macro="" textlink="">
      <xdr:nvSpPr>
        <xdr:cNvPr id="595" name="フローチャート: 判断 594"/>
        <xdr:cNvSpPr/>
      </xdr:nvSpPr>
      <xdr:spPr>
        <a:xfrm>
          <a:off x="12763500" y="97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101202</xdr:rowOff>
    </xdr:from>
    <xdr:ext cx="534377" cy="259045"/>
    <xdr:sp macro="" textlink="">
      <xdr:nvSpPr>
        <xdr:cNvPr id="596" name="テキスト ボックス 595"/>
        <xdr:cNvSpPr txBox="1"/>
      </xdr:nvSpPr>
      <xdr:spPr>
        <a:xfrm>
          <a:off x="12547111" y="953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8743</xdr:rowOff>
    </xdr:from>
    <xdr:to>
      <xdr:col>85</xdr:col>
      <xdr:colOff>177800</xdr:colOff>
      <xdr:row>58</xdr:row>
      <xdr:rowOff>110343</xdr:rowOff>
    </xdr:to>
    <xdr:sp macro="" textlink="">
      <xdr:nvSpPr>
        <xdr:cNvPr id="602" name="楕円 601"/>
        <xdr:cNvSpPr/>
      </xdr:nvSpPr>
      <xdr:spPr>
        <a:xfrm>
          <a:off x="16268700" y="995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95120</xdr:rowOff>
    </xdr:from>
    <xdr:ext cx="534377" cy="259045"/>
    <xdr:sp macro="" textlink="">
      <xdr:nvSpPr>
        <xdr:cNvPr id="603" name="教育費該当値テキスト"/>
        <xdr:cNvSpPr txBox="1"/>
      </xdr:nvSpPr>
      <xdr:spPr>
        <a:xfrm>
          <a:off x="16370300" y="986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10947</xdr:rowOff>
    </xdr:from>
    <xdr:to>
      <xdr:col>81</xdr:col>
      <xdr:colOff>101600</xdr:colOff>
      <xdr:row>58</xdr:row>
      <xdr:rowOff>112547</xdr:rowOff>
    </xdr:to>
    <xdr:sp macro="" textlink="">
      <xdr:nvSpPr>
        <xdr:cNvPr id="604" name="楕円 603"/>
        <xdr:cNvSpPr/>
      </xdr:nvSpPr>
      <xdr:spPr>
        <a:xfrm>
          <a:off x="15430500" y="99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103674</xdr:rowOff>
    </xdr:from>
    <xdr:ext cx="534377" cy="259045"/>
    <xdr:sp macro="" textlink="">
      <xdr:nvSpPr>
        <xdr:cNvPr id="605" name="テキスト ボックス 604"/>
        <xdr:cNvSpPr txBox="1"/>
      </xdr:nvSpPr>
      <xdr:spPr>
        <a:xfrm>
          <a:off x="15214111" y="1004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22133</xdr:rowOff>
    </xdr:from>
    <xdr:to>
      <xdr:col>76</xdr:col>
      <xdr:colOff>165100</xdr:colOff>
      <xdr:row>57</xdr:row>
      <xdr:rowOff>123733</xdr:rowOff>
    </xdr:to>
    <xdr:sp macro="" textlink="">
      <xdr:nvSpPr>
        <xdr:cNvPr id="606" name="楕円 605"/>
        <xdr:cNvSpPr/>
      </xdr:nvSpPr>
      <xdr:spPr>
        <a:xfrm>
          <a:off x="14541500" y="979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114860</xdr:rowOff>
    </xdr:from>
    <xdr:ext cx="534377" cy="259045"/>
    <xdr:sp macro="" textlink="">
      <xdr:nvSpPr>
        <xdr:cNvPr id="607" name="テキスト ボックス 606"/>
        <xdr:cNvSpPr txBox="1"/>
      </xdr:nvSpPr>
      <xdr:spPr>
        <a:xfrm>
          <a:off x="14325111" y="988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144042</xdr:rowOff>
    </xdr:from>
    <xdr:to>
      <xdr:col>72</xdr:col>
      <xdr:colOff>38100</xdr:colOff>
      <xdr:row>58</xdr:row>
      <xdr:rowOff>74192</xdr:rowOff>
    </xdr:to>
    <xdr:sp macro="" textlink="">
      <xdr:nvSpPr>
        <xdr:cNvPr id="608" name="楕円 607"/>
        <xdr:cNvSpPr/>
      </xdr:nvSpPr>
      <xdr:spPr>
        <a:xfrm>
          <a:off x="13652500" y="991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65319</xdr:rowOff>
    </xdr:from>
    <xdr:ext cx="534377" cy="259045"/>
    <xdr:sp macro="" textlink="">
      <xdr:nvSpPr>
        <xdr:cNvPr id="609" name="テキスト ボックス 608"/>
        <xdr:cNvSpPr txBox="1"/>
      </xdr:nvSpPr>
      <xdr:spPr>
        <a:xfrm>
          <a:off x="13436111" y="1000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58137</xdr:rowOff>
    </xdr:from>
    <xdr:to>
      <xdr:col>67</xdr:col>
      <xdr:colOff>101600</xdr:colOff>
      <xdr:row>58</xdr:row>
      <xdr:rowOff>159737</xdr:rowOff>
    </xdr:to>
    <xdr:sp macro="" textlink="">
      <xdr:nvSpPr>
        <xdr:cNvPr id="610" name="楕円 609"/>
        <xdr:cNvSpPr/>
      </xdr:nvSpPr>
      <xdr:spPr>
        <a:xfrm>
          <a:off x="12763500" y="1000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150864</xdr:rowOff>
    </xdr:from>
    <xdr:ext cx="534377" cy="259045"/>
    <xdr:sp macro="" textlink="">
      <xdr:nvSpPr>
        <xdr:cNvPr id="611" name="テキスト ボックス 610"/>
        <xdr:cNvSpPr txBox="1"/>
      </xdr:nvSpPr>
      <xdr:spPr>
        <a:xfrm>
          <a:off x="12547111" y="1009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5" name="テキスト ボックス 624"/>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76378</xdr:rowOff>
    </xdr:from>
    <xdr:to>
      <xdr:col>85</xdr:col>
      <xdr:colOff>126364</xdr:colOff>
      <xdr:row>79</xdr:row>
      <xdr:rowOff>44450</xdr:rowOff>
    </xdr:to>
    <xdr:cxnSp macro="">
      <xdr:nvCxnSpPr>
        <xdr:cNvPr id="635" name="直線コネクタ 634"/>
        <xdr:cNvCxnSpPr/>
      </xdr:nvCxnSpPr>
      <xdr:spPr>
        <a:xfrm flipV="1">
          <a:off x="16317595" y="12077878"/>
          <a:ext cx="1269" cy="15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23055</xdr:rowOff>
    </xdr:from>
    <xdr:ext cx="534377" cy="259045"/>
    <xdr:sp macro="" textlink="">
      <xdr:nvSpPr>
        <xdr:cNvPr id="638" name="災害復旧費最大値テキスト"/>
        <xdr:cNvSpPr txBox="1"/>
      </xdr:nvSpPr>
      <xdr:spPr>
        <a:xfrm>
          <a:off x="16370300" y="118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76378</xdr:rowOff>
    </xdr:from>
    <xdr:to>
      <xdr:col>86</xdr:col>
      <xdr:colOff>25400</xdr:colOff>
      <xdr:row>70</xdr:row>
      <xdr:rowOff>76378</xdr:rowOff>
    </xdr:to>
    <xdr:cxnSp macro="">
      <xdr:nvCxnSpPr>
        <xdr:cNvPr id="639" name="直線コネクタ 638"/>
        <xdr:cNvCxnSpPr/>
      </xdr:nvCxnSpPr>
      <xdr:spPr>
        <a:xfrm>
          <a:off x="16230600" y="1207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105105</xdr:rowOff>
    </xdr:from>
    <xdr:to>
      <xdr:col>85</xdr:col>
      <xdr:colOff>127000</xdr:colOff>
      <xdr:row>79</xdr:row>
      <xdr:rowOff>18695</xdr:rowOff>
    </xdr:to>
    <xdr:cxnSp macro="">
      <xdr:nvCxnSpPr>
        <xdr:cNvPr id="640" name="直線コネクタ 639"/>
        <xdr:cNvCxnSpPr/>
      </xdr:nvCxnSpPr>
      <xdr:spPr>
        <a:xfrm flipV="1">
          <a:off x="15481300" y="13135305"/>
          <a:ext cx="838200" cy="4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14825</xdr:rowOff>
    </xdr:from>
    <xdr:ext cx="469744" cy="259045"/>
    <xdr:sp macro="" textlink="">
      <xdr:nvSpPr>
        <xdr:cNvPr id="641" name="災害復旧費平均値テキスト"/>
        <xdr:cNvSpPr txBox="1"/>
      </xdr:nvSpPr>
      <xdr:spPr>
        <a:xfrm>
          <a:off x="16370300" y="13387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36398</xdr:rowOff>
    </xdr:from>
    <xdr:to>
      <xdr:col>85</xdr:col>
      <xdr:colOff>177800</xdr:colOff>
      <xdr:row>78</xdr:row>
      <xdr:rowOff>137998</xdr:rowOff>
    </xdr:to>
    <xdr:sp macro="" textlink="">
      <xdr:nvSpPr>
        <xdr:cNvPr id="642" name="フローチャート: 判断 641"/>
        <xdr:cNvSpPr/>
      </xdr:nvSpPr>
      <xdr:spPr>
        <a:xfrm>
          <a:off x="16268700" y="1340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97104</xdr:rowOff>
    </xdr:from>
    <xdr:to>
      <xdr:col>81</xdr:col>
      <xdr:colOff>50800</xdr:colOff>
      <xdr:row>79</xdr:row>
      <xdr:rowOff>18695</xdr:rowOff>
    </xdr:to>
    <xdr:cxnSp macro="">
      <xdr:nvCxnSpPr>
        <xdr:cNvPr id="643" name="直線コネクタ 642"/>
        <xdr:cNvCxnSpPr/>
      </xdr:nvCxnSpPr>
      <xdr:spPr>
        <a:xfrm>
          <a:off x="14592300" y="13470204"/>
          <a:ext cx="889000" cy="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110617</xdr:rowOff>
    </xdr:from>
    <xdr:to>
      <xdr:col>81</xdr:col>
      <xdr:colOff>101600</xdr:colOff>
      <xdr:row>79</xdr:row>
      <xdr:rowOff>40767</xdr:rowOff>
    </xdr:to>
    <xdr:sp macro="" textlink="">
      <xdr:nvSpPr>
        <xdr:cNvPr id="644" name="フローチャート: 判断 643"/>
        <xdr:cNvSpPr/>
      </xdr:nvSpPr>
      <xdr:spPr>
        <a:xfrm>
          <a:off x="15430500" y="1348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57294</xdr:rowOff>
    </xdr:from>
    <xdr:ext cx="378565" cy="259045"/>
    <xdr:sp macro="" textlink="">
      <xdr:nvSpPr>
        <xdr:cNvPr id="645" name="テキスト ボックス 644"/>
        <xdr:cNvSpPr txBox="1"/>
      </xdr:nvSpPr>
      <xdr:spPr>
        <a:xfrm>
          <a:off x="15292017" y="1325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97104</xdr:rowOff>
    </xdr:from>
    <xdr:to>
      <xdr:col>76</xdr:col>
      <xdr:colOff>114300</xdr:colOff>
      <xdr:row>78</xdr:row>
      <xdr:rowOff>133071</xdr:rowOff>
    </xdr:to>
    <xdr:cxnSp macro="">
      <xdr:nvCxnSpPr>
        <xdr:cNvPr id="646" name="直線コネクタ 645"/>
        <xdr:cNvCxnSpPr/>
      </xdr:nvCxnSpPr>
      <xdr:spPr>
        <a:xfrm flipV="1">
          <a:off x="13703300" y="13470204"/>
          <a:ext cx="889000" cy="3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30607</xdr:rowOff>
    </xdr:from>
    <xdr:to>
      <xdr:col>76</xdr:col>
      <xdr:colOff>165100</xdr:colOff>
      <xdr:row>78</xdr:row>
      <xdr:rowOff>132207</xdr:rowOff>
    </xdr:to>
    <xdr:sp macro="" textlink="">
      <xdr:nvSpPr>
        <xdr:cNvPr id="647" name="フローチャート: 判断 646"/>
        <xdr:cNvSpPr/>
      </xdr:nvSpPr>
      <xdr:spPr>
        <a:xfrm>
          <a:off x="1454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148734</xdr:rowOff>
    </xdr:from>
    <xdr:ext cx="469744" cy="259045"/>
    <xdr:sp macro="" textlink="">
      <xdr:nvSpPr>
        <xdr:cNvPr id="648" name="テキスト ボックス 647"/>
        <xdr:cNvSpPr txBox="1"/>
      </xdr:nvSpPr>
      <xdr:spPr>
        <a:xfrm>
          <a:off x="14357428" y="1317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133071</xdr:rowOff>
    </xdr:from>
    <xdr:to>
      <xdr:col>71</xdr:col>
      <xdr:colOff>177800</xdr:colOff>
      <xdr:row>78</xdr:row>
      <xdr:rowOff>169571</xdr:rowOff>
    </xdr:to>
    <xdr:cxnSp macro="">
      <xdr:nvCxnSpPr>
        <xdr:cNvPr id="649" name="直線コネクタ 648"/>
        <xdr:cNvCxnSpPr/>
      </xdr:nvCxnSpPr>
      <xdr:spPr>
        <a:xfrm flipV="1">
          <a:off x="12814300" y="13506171"/>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1956</xdr:rowOff>
    </xdr:from>
    <xdr:to>
      <xdr:col>72</xdr:col>
      <xdr:colOff>38100</xdr:colOff>
      <xdr:row>76</xdr:row>
      <xdr:rowOff>103556</xdr:rowOff>
    </xdr:to>
    <xdr:sp macro="" textlink="">
      <xdr:nvSpPr>
        <xdr:cNvPr id="650" name="フローチャート: 判断 649"/>
        <xdr:cNvSpPr/>
      </xdr:nvSpPr>
      <xdr:spPr>
        <a:xfrm>
          <a:off x="13652500" y="130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120083</xdr:rowOff>
    </xdr:from>
    <xdr:ext cx="469744" cy="259045"/>
    <xdr:sp macro="" textlink="">
      <xdr:nvSpPr>
        <xdr:cNvPr id="651" name="テキスト ボックス 650"/>
        <xdr:cNvSpPr txBox="1"/>
      </xdr:nvSpPr>
      <xdr:spPr>
        <a:xfrm>
          <a:off x="13468428" y="1280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66345</xdr:rowOff>
    </xdr:from>
    <xdr:to>
      <xdr:col>67</xdr:col>
      <xdr:colOff>101600</xdr:colOff>
      <xdr:row>78</xdr:row>
      <xdr:rowOff>167945</xdr:rowOff>
    </xdr:to>
    <xdr:sp macro="" textlink="">
      <xdr:nvSpPr>
        <xdr:cNvPr id="652" name="フローチャート: 判断 651"/>
        <xdr:cNvSpPr/>
      </xdr:nvSpPr>
      <xdr:spPr>
        <a:xfrm>
          <a:off x="12763500" y="134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13022</xdr:rowOff>
    </xdr:from>
    <xdr:ext cx="469744" cy="259045"/>
    <xdr:sp macro="" textlink="">
      <xdr:nvSpPr>
        <xdr:cNvPr id="653" name="テキスト ボックス 652"/>
        <xdr:cNvSpPr txBox="1"/>
      </xdr:nvSpPr>
      <xdr:spPr>
        <a:xfrm>
          <a:off x="12579428" y="132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54305</xdr:rowOff>
    </xdr:from>
    <xdr:to>
      <xdr:col>85</xdr:col>
      <xdr:colOff>177800</xdr:colOff>
      <xdr:row>76</xdr:row>
      <xdr:rowOff>155905</xdr:rowOff>
    </xdr:to>
    <xdr:sp macro="" textlink="">
      <xdr:nvSpPr>
        <xdr:cNvPr id="659" name="楕円 658"/>
        <xdr:cNvSpPr/>
      </xdr:nvSpPr>
      <xdr:spPr>
        <a:xfrm>
          <a:off x="16268700" y="1308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77182</xdr:rowOff>
    </xdr:from>
    <xdr:ext cx="469744" cy="259045"/>
    <xdr:sp macro="" textlink="">
      <xdr:nvSpPr>
        <xdr:cNvPr id="660" name="災害復旧費該当値テキスト"/>
        <xdr:cNvSpPr txBox="1"/>
      </xdr:nvSpPr>
      <xdr:spPr>
        <a:xfrm>
          <a:off x="16370300" y="1293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139345</xdr:rowOff>
    </xdr:from>
    <xdr:to>
      <xdr:col>81</xdr:col>
      <xdr:colOff>101600</xdr:colOff>
      <xdr:row>79</xdr:row>
      <xdr:rowOff>69495</xdr:rowOff>
    </xdr:to>
    <xdr:sp macro="" textlink="">
      <xdr:nvSpPr>
        <xdr:cNvPr id="661" name="楕円 660"/>
        <xdr:cNvSpPr/>
      </xdr:nvSpPr>
      <xdr:spPr>
        <a:xfrm>
          <a:off x="15430500" y="1351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60622</xdr:rowOff>
    </xdr:from>
    <xdr:ext cx="378565" cy="259045"/>
    <xdr:sp macro="" textlink="">
      <xdr:nvSpPr>
        <xdr:cNvPr id="662" name="テキスト ボックス 661"/>
        <xdr:cNvSpPr txBox="1"/>
      </xdr:nvSpPr>
      <xdr:spPr>
        <a:xfrm>
          <a:off x="15292017" y="13605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46304</xdr:rowOff>
    </xdr:from>
    <xdr:to>
      <xdr:col>76</xdr:col>
      <xdr:colOff>165100</xdr:colOff>
      <xdr:row>78</xdr:row>
      <xdr:rowOff>147904</xdr:rowOff>
    </xdr:to>
    <xdr:sp macro="" textlink="">
      <xdr:nvSpPr>
        <xdr:cNvPr id="663" name="楕円 662"/>
        <xdr:cNvSpPr/>
      </xdr:nvSpPr>
      <xdr:spPr>
        <a:xfrm>
          <a:off x="14541500" y="1341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139031</xdr:rowOff>
    </xdr:from>
    <xdr:ext cx="469744" cy="259045"/>
    <xdr:sp macro="" textlink="">
      <xdr:nvSpPr>
        <xdr:cNvPr id="664" name="テキスト ボックス 663"/>
        <xdr:cNvSpPr txBox="1"/>
      </xdr:nvSpPr>
      <xdr:spPr>
        <a:xfrm>
          <a:off x="14357428" y="1351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82271</xdr:rowOff>
    </xdr:from>
    <xdr:to>
      <xdr:col>72</xdr:col>
      <xdr:colOff>38100</xdr:colOff>
      <xdr:row>79</xdr:row>
      <xdr:rowOff>12421</xdr:rowOff>
    </xdr:to>
    <xdr:sp macro="" textlink="">
      <xdr:nvSpPr>
        <xdr:cNvPr id="665" name="楕円 664"/>
        <xdr:cNvSpPr/>
      </xdr:nvSpPr>
      <xdr:spPr>
        <a:xfrm>
          <a:off x="13652500" y="1345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3548</xdr:rowOff>
    </xdr:from>
    <xdr:ext cx="469744" cy="259045"/>
    <xdr:sp macro="" textlink="">
      <xdr:nvSpPr>
        <xdr:cNvPr id="666" name="テキスト ボックス 665"/>
        <xdr:cNvSpPr txBox="1"/>
      </xdr:nvSpPr>
      <xdr:spPr>
        <a:xfrm>
          <a:off x="13468428" y="1354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118771</xdr:rowOff>
    </xdr:from>
    <xdr:to>
      <xdr:col>67</xdr:col>
      <xdr:colOff>101600</xdr:colOff>
      <xdr:row>79</xdr:row>
      <xdr:rowOff>48921</xdr:rowOff>
    </xdr:to>
    <xdr:sp macro="" textlink="">
      <xdr:nvSpPr>
        <xdr:cNvPr id="667" name="楕円 666"/>
        <xdr:cNvSpPr/>
      </xdr:nvSpPr>
      <xdr:spPr>
        <a:xfrm>
          <a:off x="12763500" y="1349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40048</xdr:rowOff>
    </xdr:from>
    <xdr:ext cx="378565" cy="259045"/>
    <xdr:sp macro="" textlink="">
      <xdr:nvSpPr>
        <xdr:cNvPr id="668" name="テキスト ボックス 667"/>
        <xdr:cNvSpPr txBox="1"/>
      </xdr:nvSpPr>
      <xdr:spPr>
        <a:xfrm>
          <a:off x="12625017" y="13584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119621</xdr:rowOff>
    </xdr:from>
    <xdr:to>
      <xdr:col>85</xdr:col>
      <xdr:colOff>126364</xdr:colOff>
      <xdr:row>98</xdr:row>
      <xdr:rowOff>48718</xdr:rowOff>
    </xdr:to>
    <xdr:cxnSp macro="">
      <xdr:nvCxnSpPr>
        <xdr:cNvPr id="692" name="直線コネクタ 691"/>
        <xdr:cNvCxnSpPr/>
      </xdr:nvCxnSpPr>
      <xdr:spPr>
        <a:xfrm flipV="1">
          <a:off x="16317595" y="15721571"/>
          <a:ext cx="1269" cy="112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52545</xdr:rowOff>
    </xdr:from>
    <xdr:ext cx="469744" cy="259045"/>
    <xdr:sp macro="" textlink="">
      <xdr:nvSpPr>
        <xdr:cNvPr id="693" name="公債費最小値テキスト"/>
        <xdr:cNvSpPr txBox="1"/>
      </xdr:nvSpPr>
      <xdr:spPr>
        <a:xfrm>
          <a:off x="16370300" y="1685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48718</xdr:rowOff>
    </xdr:from>
    <xdr:to>
      <xdr:col>86</xdr:col>
      <xdr:colOff>25400</xdr:colOff>
      <xdr:row>98</xdr:row>
      <xdr:rowOff>48718</xdr:rowOff>
    </xdr:to>
    <xdr:cxnSp macro="">
      <xdr:nvCxnSpPr>
        <xdr:cNvPr id="694" name="直線コネクタ 693"/>
        <xdr:cNvCxnSpPr/>
      </xdr:nvCxnSpPr>
      <xdr:spPr>
        <a:xfrm>
          <a:off x="16230600" y="16850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66298</xdr:rowOff>
    </xdr:from>
    <xdr:ext cx="534377" cy="259045"/>
    <xdr:sp macro="" textlink="">
      <xdr:nvSpPr>
        <xdr:cNvPr id="695" name="公債費最大値テキスト"/>
        <xdr:cNvSpPr txBox="1"/>
      </xdr:nvSpPr>
      <xdr:spPr>
        <a:xfrm>
          <a:off x="16370300" y="1549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119621</xdr:rowOff>
    </xdr:from>
    <xdr:to>
      <xdr:col>86</xdr:col>
      <xdr:colOff>25400</xdr:colOff>
      <xdr:row>91</xdr:row>
      <xdr:rowOff>119621</xdr:rowOff>
    </xdr:to>
    <xdr:cxnSp macro="">
      <xdr:nvCxnSpPr>
        <xdr:cNvPr id="696" name="直線コネクタ 695"/>
        <xdr:cNvCxnSpPr/>
      </xdr:nvCxnSpPr>
      <xdr:spPr>
        <a:xfrm>
          <a:off x="16230600" y="1572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11361</xdr:rowOff>
    </xdr:from>
    <xdr:to>
      <xdr:col>85</xdr:col>
      <xdr:colOff>127000</xdr:colOff>
      <xdr:row>96</xdr:row>
      <xdr:rowOff>36201</xdr:rowOff>
    </xdr:to>
    <xdr:cxnSp macro="">
      <xdr:nvCxnSpPr>
        <xdr:cNvPr id="697" name="直線コネクタ 696"/>
        <xdr:cNvCxnSpPr/>
      </xdr:nvCxnSpPr>
      <xdr:spPr>
        <a:xfrm>
          <a:off x="15481300" y="16470561"/>
          <a:ext cx="838200" cy="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135399</xdr:rowOff>
    </xdr:from>
    <xdr:ext cx="534377" cy="259045"/>
    <xdr:sp macro="" textlink="">
      <xdr:nvSpPr>
        <xdr:cNvPr id="698" name="公債費平均値テキスト"/>
        <xdr:cNvSpPr txBox="1"/>
      </xdr:nvSpPr>
      <xdr:spPr>
        <a:xfrm>
          <a:off x="16370300" y="160802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112522</xdr:rowOff>
    </xdr:from>
    <xdr:to>
      <xdr:col>85</xdr:col>
      <xdr:colOff>177800</xdr:colOff>
      <xdr:row>95</xdr:row>
      <xdr:rowOff>42672</xdr:rowOff>
    </xdr:to>
    <xdr:sp macro="" textlink="">
      <xdr:nvSpPr>
        <xdr:cNvPr id="699" name="フローチャート: 判断 698"/>
        <xdr:cNvSpPr/>
      </xdr:nvSpPr>
      <xdr:spPr>
        <a:xfrm>
          <a:off x="162687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4217</xdr:rowOff>
    </xdr:from>
    <xdr:to>
      <xdr:col>81</xdr:col>
      <xdr:colOff>50800</xdr:colOff>
      <xdr:row>96</xdr:row>
      <xdr:rowOff>11361</xdr:rowOff>
    </xdr:to>
    <xdr:cxnSp macro="">
      <xdr:nvCxnSpPr>
        <xdr:cNvPr id="700" name="直線コネクタ 699"/>
        <xdr:cNvCxnSpPr/>
      </xdr:nvCxnSpPr>
      <xdr:spPr>
        <a:xfrm>
          <a:off x="14592300" y="16463417"/>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113436</xdr:rowOff>
    </xdr:from>
    <xdr:to>
      <xdr:col>81</xdr:col>
      <xdr:colOff>101600</xdr:colOff>
      <xdr:row>95</xdr:row>
      <xdr:rowOff>43586</xdr:rowOff>
    </xdr:to>
    <xdr:sp macro="" textlink="">
      <xdr:nvSpPr>
        <xdr:cNvPr id="701" name="フローチャート: 判断 700"/>
        <xdr:cNvSpPr/>
      </xdr:nvSpPr>
      <xdr:spPr>
        <a:xfrm>
          <a:off x="15430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60113</xdr:rowOff>
    </xdr:from>
    <xdr:ext cx="534377" cy="259045"/>
    <xdr:sp macro="" textlink="">
      <xdr:nvSpPr>
        <xdr:cNvPr id="702" name="テキスト ボックス 701"/>
        <xdr:cNvSpPr txBox="1"/>
      </xdr:nvSpPr>
      <xdr:spPr>
        <a:xfrm>
          <a:off x="15214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146005</xdr:rowOff>
    </xdr:from>
    <xdr:to>
      <xdr:col>76</xdr:col>
      <xdr:colOff>114300</xdr:colOff>
      <xdr:row>96</xdr:row>
      <xdr:rowOff>4217</xdr:rowOff>
    </xdr:to>
    <xdr:cxnSp macro="">
      <xdr:nvCxnSpPr>
        <xdr:cNvPr id="703" name="直線コネクタ 702"/>
        <xdr:cNvCxnSpPr/>
      </xdr:nvCxnSpPr>
      <xdr:spPr>
        <a:xfrm>
          <a:off x="13703300" y="16433755"/>
          <a:ext cx="889000" cy="2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157327</xdr:rowOff>
    </xdr:from>
    <xdr:to>
      <xdr:col>76</xdr:col>
      <xdr:colOff>165100</xdr:colOff>
      <xdr:row>95</xdr:row>
      <xdr:rowOff>87477</xdr:rowOff>
    </xdr:to>
    <xdr:sp macro="" textlink="">
      <xdr:nvSpPr>
        <xdr:cNvPr id="704" name="フローチャート: 判断 703"/>
        <xdr:cNvSpPr/>
      </xdr:nvSpPr>
      <xdr:spPr>
        <a:xfrm>
          <a:off x="14541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104004</xdr:rowOff>
    </xdr:from>
    <xdr:ext cx="534377" cy="259045"/>
    <xdr:sp macro="" textlink="">
      <xdr:nvSpPr>
        <xdr:cNvPr id="705" name="テキスト ボックス 704"/>
        <xdr:cNvSpPr txBox="1"/>
      </xdr:nvSpPr>
      <xdr:spPr>
        <a:xfrm>
          <a:off x="14325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101543</xdr:rowOff>
    </xdr:from>
    <xdr:to>
      <xdr:col>71</xdr:col>
      <xdr:colOff>177800</xdr:colOff>
      <xdr:row>95</xdr:row>
      <xdr:rowOff>146005</xdr:rowOff>
    </xdr:to>
    <xdr:cxnSp macro="">
      <xdr:nvCxnSpPr>
        <xdr:cNvPr id="706" name="直線コネクタ 705"/>
        <xdr:cNvCxnSpPr/>
      </xdr:nvCxnSpPr>
      <xdr:spPr>
        <a:xfrm>
          <a:off x="12814300" y="16389293"/>
          <a:ext cx="889000" cy="4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168396</xdr:rowOff>
    </xdr:from>
    <xdr:to>
      <xdr:col>72</xdr:col>
      <xdr:colOff>38100</xdr:colOff>
      <xdr:row>95</xdr:row>
      <xdr:rowOff>98546</xdr:rowOff>
    </xdr:to>
    <xdr:sp macro="" textlink="">
      <xdr:nvSpPr>
        <xdr:cNvPr id="707" name="フローチャート: 判断 706"/>
        <xdr:cNvSpPr/>
      </xdr:nvSpPr>
      <xdr:spPr>
        <a:xfrm>
          <a:off x="13652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115073</xdr:rowOff>
    </xdr:from>
    <xdr:ext cx="534377" cy="259045"/>
    <xdr:sp macro="" textlink="">
      <xdr:nvSpPr>
        <xdr:cNvPr id="708" name="テキスト ボックス 707"/>
        <xdr:cNvSpPr txBox="1"/>
      </xdr:nvSpPr>
      <xdr:spPr>
        <a:xfrm>
          <a:off x="13436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16833</xdr:rowOff>
    </xdr:from>
    <xdr:to>
      <xdr:col>67</xdr:col>
      <xdr:colOff>101600</xdr:colOff>
      <xdr:row>95</xdr:row>
      <xdr:rowOff>118433</xdr:rowOff>
    </xdr:to>
    <xdr:sp macro="" textlink="">
      <xdr:nvSpPr>
        <xdr:cNvPr id="709" name="フローチャート: 判断 708"/>
        <xdr:cNvSpPr/>
      </xdr:nvSpPr>
      <xdr:spPr>
        <a:xfrm>
          <a:off x="12763500" y="1630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134960</xdr:rowOff>
    </xdr:from>
    <xdr:ext cx="534377" cy="259045"/>
    <xdr:sp macro="" textlink="">
      <xdr:nvSpPr>
        <xdr:cNvPr id="710" name="テキスト ボックス 709"/>
        <xdr:cNvSpPr txBox="1"/>
      </xdr:nvSpPr>
      <xdr:spPr>
        <a:xfrm>
          <a:off x="12547111" y="1607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156851</xdr:rowOff>
    </xdr:from>
    <xdr:to>
      <xdr:col>85</xdr:col>
      <xdr:colOff>177800</xdr:colOff>
      <xdr:row>96</xdr:row>
      <xdr:rowOff>87001</xdr:rowOff>
    </xdr:to>
    <xdr:sp macro="" textlink="">
      <xdr:nvSpPr>
        <xdr:cNvPr id="716" name="楕円 715"/>
        <xdr:cNvSpPr/>
      </xdr:nvSpPr>
      <xdr:spPr>
        <a:xfrm>
          <a:off x="16268700" y="1644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135278</xdr:rowOff>
    </xdr:from>
    <xdr:ext cx="534377" cy="259045"/>
    <xdr:sp macro="" textlink="">
      <xdr:nvSpPr>
        <xdr:cNvPr id="717" name="公債費該当値テキスト"/>
        <xdr:cNvSpPr txBox="1"/>
      </xdr:nvSpPr>
      <xdr:spPr>
        <a:xfrm>
          <a:off x="16370300" y="1642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132011</xdr:rowOff>
    </xdr:from>
    <xdr:to>
      <xdr:col>81</xdr:col>
      <xdr:colOff>101600</xdr:colOff>
      <xdr:row>96</xdr:row>
      <xdr:rowOff>62161</xdr:rowOff>
    </xdr:to>
    <xdr:sp macro="" textlink="">
      <xdr:nvSpPr>
        <xdr:cNvPr id="718" name="楕円 717"/>
        <xdr:cNvSpPr/>
      </xdr:nvSpPr>
      <xdr:spPr>
        <a:xfrm>
          <a:off x="15430500" y="164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53288</xdr:rowOff>
    </xdr:from>
    <xdr:ext cx="534377" cy="259045"/>
    <xdr:sp macro="" textlink="">
      <xdr:nvSpPr>
        <xdr:cNvPr id="719" name="テキスト ボックス 718"/>
        <xdr:cNvSpPr txBox="1"/>
      </xdr:nvSpPr>
      <xdr:spPr>
        <a:xfrm>
          <a:off x="15214111" y="1651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124867</xdr:rowOff>
    </xdr:from>
    <xdr:to>
      <xdr:col>76</xdr:col>
      <xdr:colOff>165100</xdr:colOff>
      <xdr:row>96</xdr:row>
      <xdr:rowOff>55017</xdr:rowOff>
    </xdr:to>
    <xdr:sp macro="" textlink="">
      <xdr:nvSpPr>
        <xdr:cNvPr id="720" name="楕円 719"/>
        <xdr:cNvSpPr/>
      </xdr:nvSpPr>
      <xdr:spPr>
        <a:xfrm>
          <a:off x="14541500" y="1641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46144</xdr:rowOff>
    </xdr:from>
    <xdr:ext cx="534377" cy="259045"/>
    <xdr:sp macro="" textlink="">
      <xdr:nvSpPr>
        <xdr:cNvPr id="721" name="テキスト ボックス 720"/>
        <xdr:cNvSpPr txBox="1"/>
      </xdr:nvSpPr>
      <xdr:spPr>
        <a:xfrm>
          <a:off x="14325111" y="165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95205</xdr:rowOff>
    </xdr:from>
    <xdr:to>
      <xdr:col>72</xdr:col>
      <xdr:colOff>38100</xdr:colOff>
      <xdr:row>96</xdr:row>
      <xdr:rowOff>25355</xdr:rowOff>
    </xdr:to>
    <xdr:sp macro="" textlink="">
      <xdr:nvSpPr>
        <xdr:cNvPr id="722" name="楕円 721"/>
        <xdr:cNvSpPr/>
      </xdr:nvSpPr>
      <xdr:spPr>
        <a:xfrm>
          <a:off x="13652500" y="1638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16482</xdr:rowOff>
    </xdr:from>
    <xdr:ext cx="534377" cy="259045"/>
    <xdr:sp macro="" textlink="">
      <xdr:nvSpPr>
        <xdr:cNvPr id="723" name="テキスト ボックス 722"/>
        <xdr:cNvSpPr txBox="1"/>
      </xdr:nvSpPr>
      <xdr:spPr>
        <a:xfrm>
          <a:off x="13436111" y="1647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50743</xdr:rowOff>
    </xdr:from>
    <xdr:to>
      <xdr:col>67</xdr:col>
      <xdr:colOff>101600</xdr:colOff>
      <xdr:row>95</xdr:row>
      <xdr:rowOff>152343</xdr:rowOff>
    </xdr:to>
    <xdr:sp macro="" textlink="">
      <xdr:nvSpPr>
        <xdr:cNvPr id="724" name="楕円 723"/>
        <xdr:cNvSpPr/>
      </xdr:nvSpPr>
      <xdr:spPr>
        <a:xfrm>
          <a:off x="12763500" y="1633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143470</xdr:rowOff>
    </xdr:from>
    <xdr:ext cx="534377" cy="259045"/>
    <xdr:sp macro="" textlink="">
      <xdr:nvSpPr>
        <xdr:cNvPr id="725" name="テキスト ボックス 724"/>
        <xdr:cNvSpPr txBox="1"/>
      </xdr:nvSpPr>
      <xdr:spPr>
        <a:xfrm>
          <a:off x="12547111" y="1643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27686</xdr:rowOff>
    </xdr:from>
    <xdr:to>
      <xdr:col>116</xdr:col>
      <xdr:colOff>62864</xdr:colOff>
      <xdr:row>38</xdr:row>
      <xdr:rowOff>25400</xdr:rowOff>
    </xdr:to>
    <xdr:cxnSp macro="">
      <xdr:nvCxnSpPr>
        <xdr:cNvPr id="745" name="直線コネクタ 744"/>
        <xdr:cNvCxnSpPr/>
      </xdr:nvCxnSpPr>
      <xdr:spPr>
        <a:xfrm flipV="1">
          <a:off x="22159595" y="53426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6"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145813</xdr:rowOff>
    </xdr:from>
    <xdr:ext cx="469744" cy="259045"/>
    <xdr:sp macro="" textlink="">
      <xdr:nvSpPr>
        <xdr:cNvPr id="748" name="諸支出金最大値テキスト"/>
        <xdr:cNvSpPr txBox="1"/>
      </xdr:nvSpPr>
      <xdr:spPr>
        <a:xfrm>
          <a:off x="22212300" y="511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27686</xdr:rowOff>
    </xdr:from>
    <xdr:to>
      <xdr:col>116</xdr:col>
      <xdr:colOff>152400</xdr:colOff>
      <xdr:row>31</xdr:row>
      <xdr:rowOff>27686</xdr:rowOff>
    </xdr:to>
    <xdr:cxnSp macro="">
      <xdr:nvCxnSpPr>
        <xdr:cNvPr id="749" name="直線コネクタ 748"/>
        <xdr:cNvCxnSpPr/>
      </xdr:nvCxnSpPr>
      <xdr:spPr>
        <a:xfrm>
          <a:off x="22072600" y="534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112349</xdr:rowOff>
    </xdr:from>
    <xdr:ext cx="313932" cy="259045"/>
    <xdr:sp macro="" textlink="">
      <xdr:nvSpPr>
        <xdr:cNvPr id="751" name="諸支出金平均値テキスト"/>
        <xdr:cNvSpPr txBox="1"/>
      </xdr:nvSpPr>
      <xdr:spPr>
        <a:xfrm>
          <a:off x="22212300" y="628454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89472</xdr:rowOff>
    </xdr:from>
    <xdr:to>
      <xdr:col>116</xdr:col>
      <xdr:colOff>114300</xdr:colOff>
      <xdr:row>38</xdr:row>
      <xdr:rowOff>19622</xdr:rowOff>
    </xdr:to>
    <xdr:sp macro="" textlink="">
      <xdr:nvSpPr>
        <xdr:cNvPr id="752" name="フローチャート: 判断 751"/>
        <xdr:cNvSpPr/>
      </xdr:nvSpPr>
      <xdr:spPr>
        <a:xfrm>
          <a:off x="22110700" y="64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51753</xdr:rowOff>
    </xdr:from>
    <xdr:to>
      <xdr:col>112</xdr:col>
      <xdr:colOff>38100</xdr:colOff>
      <xdr:row>37</xdr:row>
      <xdr:rowOff>153353</xdr:rowOff>
    </xdr:to>
    <xdr:sp macro="" textlink="">
      <xdr:nvSpPr>
        <xdr:cNvPr id="754" name="フローチャート: 判断 753"/>
        <xdr:cNvSpPr/>
      </xdr:nvSpPr>
      <xdr:spPr>
        <a:xfrm>
          <a:off x="21272500" y="639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169880</xdr:rowOff>
    </xdr:from>
    <xdr:ext cx="378565" cy="259045"/>
    <xdr:sp macro="" textlink="">
      <xdr:nvSpPr>
        <xdr:cNvPr id="755" name="テキスト ボックス 754"/>
        <xdr:cNvSpPr txBox="1"/>
      </xdr:nvSpPr>
      <xdr:spPr>
        <a:xfrm>
          <a:off x="21134017" y="6170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110046</xdr:rowOff>
    </xdr:from>
    <xdr:to>
      <xdr:col>107</xdr:col>
      <xdr:colOff>101600</xdr:colOff>
      <xdr:row>38</xdr:row>
      <xdr:rowOff>40196</xdr:rowOff>
    </xdr:to>
    <xdr:sp macro="" textlink="">
      <xdr:nvSpPr>
        <xdr:cNvPr id="757" name="フローチャート: 判断 756"/>
        <xdr:cNvSpPr/>
      </xdr:nvSpPr>
      <xdr:spPr>
        <a:xfrm>
          <a:off x="20383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56723</xdr:rowOff>
    </xdr:from>
    <xdr:ext cx="313932" cy="259045"/>
    <xdr:sp macro="" textlink="">
      <xdr:nvSpPr>
        <xdr:cNvPr id="758" name="テキスト ボックス 757"/>
        <xdr:cNvSpPr txBox="1"/>
      </xdr:nvSpPr>
      <xdr:spPr>
        <a:xfrm>
          <a:off x="20277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6033</xdr:rowOff>
    </xdr:from>
    <xdr:to>
      <xdr:col>102</xdr:col>
      <xdr:colOff>165100</xdr:colOff>
      <xdr:row>37</xdr:row>
      <xdr:rowOff>107633</xdr:rowOff>
    </xdr:to>
    <xdr:sp macro="" textlink="">
      <xdr:nvSpPr>
        <xdr:cNvPr id="760" name="フローチャート: 判断 759"/>
        <xdr:cNvSpPr/>
      </xdr:nvSpPr>
      <xdr:spPr>
        <a:xfrm>
          <a:off x="19494500" y="634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124160</xdr:rowOff>
    </xdr:from>
    <xdr:ext cx="378565" cy="259045"/>
    <xdr:sp macro="" textlink="">
      <xdr:nvSpPr>
        <xdr:cNvPr id="761" name="テキスト ボックス 760"/>
        <xdr:cNvSpPr txBox="1"/>
      </xdr:nvSpPr>
      <xdr:spPr>
        <a:xfrm>
          <a:off x="19356017" y="6124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91758</xdr:rowOff>
    </xdr:from>
    <xdr:to>
      <xdr:col>98</xdr:col>
      <xdr:colOff>38100</xdr:colOff>
      <xdr:row>38</xdr:row>
      <xdr:rowOff>21907</xdr:rowOff>
    </xdr:to>
    <xdr:sp macro="" textlink="">
      <xdr:nvSpPr>
        <xdr:cNvPr id="762" name="フローチャート: 判断 761"/>
        <xdr:cNvSpPr/>
      </xdr:nvSpPr>
      <xdr:spPr>
        <a:xfrm>
          <a:off x="18605500" y="64354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38435</xdr:rowOff>
    </xdr:from>
    <xdr:ext cx="313932" cy="259045"/>
    <xdr:sp macro="" textlink="">
      <xdr:nvSpPr>
        <xdr:cNvPr id="763" name="テキスト ボックス 762"/>
        <xdr:cNvSpPr txBox="1"/>
      </xdr:nvSpPr>
      <xdr:spPr>
        <a:xfrm>
          <a:off x="18499333" y="62106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67899</xdr:rowOff>
    </xdr:from>
    <xdr:ext cx="249299" cy="259045"/>
    <xdr:sp macro="" textlink="">
      <xdr:nvSpPr>
        <xdr:cNvPr id="770" name="諸支出金該当値テキスト"/>
        <xdr:cNvSpPr txBox="1"/>
      </xdr:nvSpPr>
      <xdr:spPr>
        <a:xfrm>
          <a:off x="22212300" y="6411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41,117</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25,365</a:t>
          </a:r>
          <a:r>
            <a:rPr kumimoji="1" lang="ja-JP" altLang="en-US" sz="1300">
              <a:latin typeface="ＭＳ Ｐゴシック" panose="020B0600070205080204" pitchFamily="50" charset="-128"/>
              <a:ea typeface="ＭＳ Ｐゴシック" panose="020B0600070205080204" pitchFamily="50" charset="-128"/>
            </a:rPr>
            <a:t>円）となっており、財政調整基金元金積立金（</a:t>
          </a:r>
          <a:r>
            <a:rPr kumimoji="1" lang="en-US" altLang="ja-JP" sz="1300">
              <a:latin typeface="ＭＳ Ｐゴシック" panose="020B0600070205080204" pitchFamily="50" charset="-128"/>
              <a:ea typeface="ＭＳ Ｐゴシック" panose="020B0600070205080204" pitchFamily="50" charset="-128"/>
            </a:rPr>
            <a:t>3,874,331</a:t>
          </a:r>
          <a:r>
            <a:rPr kumimoji="1" lang="ja-JP" altLang="en-US" sz="1300">
              <a:latin typeface="ＭＳ Ｐゴシック" panose="020B0600070205080204" pitchFamily="50" charset="-128"/>
              <a:ea typeface="ＭＳ Ｐゴシック" panose="020B0600070205080204" pitchFamily="50" charset="-128"/>
            </a:rPr>
            <a:t>千円）及び減債基金元金積立金（</a:t>
          </a:r>
          <a:r>
            <a:rPr kumimoji="1" lang="en-US" altLang="ja-JP" sz="1300">
              <a:latin typeface="ＭＳ Ｐゴシック" panose="020B0600070205080204" pitchFamily="50" charset="-128"/>
              <a:ea typeface="ＭＳ Ｐゴシック" panose="020B0600070205080204" pitchFamily="50" charset="-128"/>
            </a:rPr>
            <a:t>716,264</a:t>
          </a:r>
          <a:r>
            <a:rPr kumimoji="1" lang="ja-JP" altLang="en-US" sz="1300">
              <a:latin typeface="ＭＳ Ｐゴシック" panose="020B0600070205080204" pitchFamily="50" charset="-128"/>
              <a:ea typeface="ＭＳ Ｐゴシック" panose="020B0600070205080204" pitchFamily="50" charset="-128"/>
            </a:rPr>
            <a:t>千円）の皆減により減少している。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140,941</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9,057</a:t>
          </a:r>
          <a:r>
            <a:rPr kumimoji="1" lang="ja-JP" altLang="en-US" sz="1300">
              <a:latin typeface="ＭＳ Ｐゴシック" panose="020B0600070205080204" pitchFamily="50" charset="-128"/>
              <a:ea typeface="ＭＳ Ｐゴシック" panose="020B0600070205080204" pitchFamily="50" charset="-128"/>
            </a:rPr>
            <a:t>円）となっている。減少している主な要因は、子育て世帯への臨時特別給付金（</a:t>
          </a:r>
          <a:r>
            <a:rPr kumimoji="1" lang="en-US" altLang="ja-JP" sz="1300">
              <a:latin typeface="ＭＳ Ｐゴシック" panose="020B0600070205080204" pitchFamily="50" charset="-128"/>
              <a:ea typeface="ＭＳ Ｐゴシック" panose="020B0600070205080204" pitchFamily="50" charset="-128"/>
            </a:rPr>
            <a:t>4,709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99.8</a:t>
          </a:r>
          <a:r>
            <a:rPr kumimoji="1" lang="ja-JP" altLang="en-US" sz="1300">
              <a:latin typeface="ＭＳ Ｐゴシック" panose="020B0600070205080204" pitchFamily="50" charset="-128"/>
              <a:ea typeface="ＭＳ Ｐゴシック" panose="020B0600070205080204" pitchFamily="50" charset="-128"/>
            </a:rPr>
            <a:t>％）の減少である。</a:t>
          </a: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15,241</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+7,451</a:t>
          </a:r>
          <a:r>
            <a:rPr kumimoji="1" lang="ja-JP" altLang="en-US" sz="1300">
              <a:latin typeface="ＭＳ Ｐゴシック" panose="020B0600070205080204" pitchFamily="50" charset="-128"/>
              <a:ea typeface="ＭＳ Ｐゴシック" panose="020B0600070205080204" pitchFamily="50" charset="-128"/>
            </a:rPr>
            <a:t>円）となっている。増加している主な要因は、ＰａｙＰａｙを活用した生活応援キャッシュレス還元事業（</a:t>
          </a:r>
          <a:r>
            <a:rPr kumimoji="1" lang="en-US" altLang="ja-JP" sz="1300">
              <a:latin typeface="ＭＳ Ｐゴシック" panose="020B0600070205080204" pitchFamily="50" charset="-128"/>
              <a:ea typeface="ＭＳ Ｐゴシック" panose="020B0600070205080204" pitchFamily="50" charset="-128"/>
            </a:rPr>
            <a:t>828,542</a:t>
          </a:r>
          <a:r>
            <a:rPr kumimoji="1" lang="ja-JP" altLang="en-US" sz="1300">
              <a:latin typeface="ＭＳ Ｐゴシック" panose="020B0600070205080204" pitchFamily="50" charset="-128"/>
              <a:ea typeface="ＭＳ Ｐゴシック" panose="020B0600070205080204" pitchFamily="50" charset="-128"/>
            </a:rPr>
            <a:t>千円／皆増）や対象企業の増加による企業立地促進事業費補助金（</a:t>
          </a:r>
          <a:r>
            <a:rPr kumimoji="1" lang="en-US" altLang="ja-JP" sz="1300">
              <a:latin typeface="ＭＳ Ｐゴシック" panose="020B0600070205080204" pitchFamily="50" charset="-128"/>
              <a:ea typeface="ＭＳ Ｐゴシック" panose="020B0600070205080204" pitchFamily="50" charset="-128"/>
            </a:rPr>
            <a:t>643,700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543.7</a:t>
          </a:r>
          <a:r>
            <a:rPr kumimoji="1" lang="ja-JP" altLang="en-US" sz="1300">
              <a:latin typeface="ＭＳ Ｐゴシック" panose="020B0600070205080204" pitchFamily="50" charset="-128"/>
              <a:ea typeface="ＭＳ Ｐゴシック" panose="020B0600070205080204" pitchFamily="50" charset="-128"/>
            </a:rPr>
            <a:t>％）の増加である。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静岡県藤枝市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財政調整基金残高は、令和４年度は取り崩しを行わなかったため、</a:t>
          </a:r>
          <a:r>
            <a:rPr kumimoji="1" lang="en-US" altLang="ja-JP" sz="1400">
              <a:latin typeface="ＭＳ ゴシック" pitchFamily="49" charset="-128"/>
              <a:ea typeface="ＭＳ ゴシック" pitchFamily="49" charset="-128"/>
            </a:rPr>
            <a:t>0.93</a:t>
          </a:r>
          <a:r>
            <a:rPr kumimoji="1" lang="ja-JP" altLang="en-US" sz="1400">
              <a:latin typeface="ＭＳ ゴシック" pitchFamily="49" charset="-128"/>
              <a:ea typeface="ＭＳ ゴシック" pitchFamily="49" charset="-128"/>
            </a:rPr>
            <a:t>ポイントの増加となった。</a:t>
          </a:r>
        </a:p>
        <a:p>
          <a:r>
            <a:rPr kumimoji="1" lang="ja-JP" altLang="en-US" sz="1400">
              <a:latin typeface="ＭＳ ゴシック" pitchFamily="49" charset="-128"/>
              <a:ea typeface="ＭＳ ゴシック" pitchFamily="49" charset="-128"/>
            </a:rPr>
            <a:t>　実質収支額は、行財政改革を着実に進め、継続的に黒字を確保している。令和４年度は、実質収支額が</a:t>
          </a:r>
          <a:r>
            <a:rPr kumimoji="1" lang="en-US" altLang="ja-JP" sz="1400">
              <a:latin typeface="ＭＳ ゴシック" pitchFamily="49" charset="-128"/>
              <a:ea typeface="ＭＳ ゴシック" pitchFamily="49" charset="-128"/>
            </a:rPr>
            <a:t>2,610</a:t>
          </a:r>
          <a:r>
            <a:rPr kumimoji="1" lang="ja-JP" altLang="en-US" sz="1400">
              <a:latin typeface="ＭＳ ゴシック" pitchFamily="49" charset="-128"/>
              <a:ea typeface="ＭＳ ゴシック" pitchFamily="49" charset="-128"/>
            </a:rPr>
            <a:t>百万円（前年度比▲</a:t>
          </a:r>
          <a:r>
            <a:rPr kumimoji="1" lang="en-US" altLang="ja-JP" sz="1400">
              <a:latin typeface="ＭＳ ゴシック" pitchFamily="49" charset="-128"/>
              <a:ea typeface="ＭＳ ゴシック" pitchFamily="49" charset="-128"/>
            </a:rPr>
            <a:t>1,091</a:t>
          </a:r>
          <a:r>
            <a:rPr kumimoji="1" lang="ja-JP" altLang="en-US" sz="1400">
              <a:latin typeface="ＭＳ ゴシック" pitchFamily="49" charset="-128"/>
              <a:ea typeface="ＭＳ ゴシック" pitchFamily="49" charset="-128"/>
            </a:rPr>
            <a:t>百万円）となり</a:t>
          </a:r>
          <a:r>
            <a:rPr kumimoji="1" lang="en-US" altLang="ja-JP" sz="1400">
              <a:latin typeface="ＭＳ ゴシック" pitchFamily="49" charset="-128"/>
              <a:ea typeface="ＭＳ ゴシック" pitchFamily="49" charset="-128"/>
            </a:rPr>
            <a:t>3.41</a:t>
          </a:r>
          <a:r>
            <a:rPr kumimoji="1" lang="ja-JP" altLang="en-US" sz="1400">
              <a:latin typeface="ＭＳ ゴシック" pitchFamily="49" charset="-128"/>
              <a:ea typeface="ＭＳ ゴシック" pitchFamily="49" charset="-128"/>
            </a:rPr>
            <a:t>ポイントの減少となった。</a:t>
          </a:r>
        </a:p>
        <a:p>
          <a:r>
            <a:rPr kumimoji="1" lang="ja-JP" altLang="en-US" sz="1400">
              <a:latin typeface="ＭＳ ゴシック" pitchFamily="49" charset="-128"/>
              <a:ea typeface="ＭＳ ゴシック" pitchFamily="49" charset="-128"/>
            </a:rPr>
            <a:t>　実質単年度収支は、実質収支の減少等に伴い、</a:t>
          </a:r>
          <a:r>
            <a:rPr kumimoji="1" lang="en-US" altLang="ja-JP" sz="1400">
              <a:latin typeface="ＭＳ ゴシック" pitchFamily="49" charset="-128"/>
              <a:ea typeface="ＭＳ ゴシック" pitchFamily="49" charset="-128"/>
            </a:rPr>
            <a:t>22.64</a:t>
          </a:r>
          <a:r>
            <a:rPr kumimoji="1" lang="ja-JP" altLang="en-US" sz="1400">
              <a:latin typeface="ＭＳ ゴシック" pitchFamily="49" charset="-128"/>
              <a:ea typeface="ＭＳ ゴシック" pitchFamily="49" charset="-128"/>
            </a:rPr>
            <a:t>ポイントの減少となった。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静岡県藤枝市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一般会計の実質収支は、前年度と比較し</a:t>
          </a:r>
          <a:r>
            <a:rPr kumimoji="1" lang="en-US" altLang="ja-JP" sz="1400">
              <a:latin typeface="ＭＳ ゴシック" pitchFamily="49" charset="-128"/>
              <a:ea typeface="ＭＳ ゴシック" pitchFamily="49" charset="-128"/>
            </a:rPr>
            <a:t>3.41</a:t>
          </a:r>
          <a:r>
            <a:rPr kumimoji="1" lang="ja-JP" altLang="en-US" sz="1400">
              <a:latin typeface="ＭＳ ゴシック" pitchFamily="49" charset="-128"/>
              <a:ea typeface="ＭＳ ゴシック" pitchFamily="49" charset="-128"/>
            </a:rPr>
            <a:t>ポイント減少した。適正範囲とされている</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以内になるよう、決算見込額の把握と適正な予算編成に努める。</a:t>
          </a:r>
        </a:p>
        <a:p>
          <a:r>
            <a:rPr kumimoji="1" lang="ja-JP" altLang="en-US" sz="1400">
              <a:latin typeface="ＭＳ ゴシック" pitchFamily="49" charset="-128"/>
              <a:ea typeface="ＭＳ ゴシック" pitchFamily="49" charset="-128"/>
            </a:rPr>
            <a:t>　特別会計では赤字会計はなく、企業会計においても資金不足会計はない。</a:t>
          </a:r>
        </a:p>
        <a:p>
          <a:r>
            <a:rPr kumimoji="1" lang="ja-JP" altLang="en-US" sz="1400">
              <a:latin typeface="ＭＳ ゴシック" pitchFamily="49" charset="-128"/>
              <a:ea typeface="ＭＳ ゴシック" pitchFamily="49" charset="-128"/>
            </a:rPr>
            <a:t>　病院事業会計では、前年度と比較し、入院患者数</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、外来延患者数</a:t>
          </a:r>
          <a:r>
            <a:rPr kumimoji="1" lang="en-US" altLang="ja-JP" sz="1400">
              <a:latin typeface="ＭＳ ゴシック" pitchFamily="49" charset="-128"/>
              <a:ea typeface="ＭＳ ゴシック" pitchFamily="49" charset="-128"/>
            </a:rPr>
            <a:t>3.4%</a:t>
          </a:r>
          <a:r>
            <a:rPr kumimoji="1" lang="ja-JP" altLang="en-US" sz="1400">
              <a:latin typeface="ＭＳ ゴシック" pitchFamily="49" charset="-128"/>
              <a:ea typeface="ＭＳ ゴシック" pitchFamily="49" charset="-128"/>
            </a:rPr>
            <a:t>の増加となり、また一人一日当たりの診療単価が入院、外来ともに増額となった結果、６年連続で経常収支は黒字となっている。</a:t>
          </a:r>
        </a:p>
        <a:p>
          <a:r>
            <a:rPr kumimoji="1" lang="ja-JP" altLang="en-US" sz="1400">
              <a:latin typeface="ＭＳ ゴシック" pitchFamily="49" charset="-128"/>
              <a:ea typeface="ＭＳ ゴシック" pitchFamily="49" charset="-128"/>
            </a:rPr>
            <a:t>　水道事業会計では、有収水量</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％、給水収益は</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、それぞれ減少したが、修繕引当金戻入益による収益増加により、令和４年度においても純利益が生じている。今後も、将来の水需要予測を基に事業の計画的な実施により、安定した事業運営に努める。</a:t>
          </a:r>
        </a:p>
        <a:p>
          <a:r>
            <a:rPr kumimoji="1" lang="ja-JP" altLang="en-US" sz="1400">
              <a:latin typeface="ＭＳ ゴシック" pitchFamily="49" charset="-128"/>
              <a:ea typeface="ＭＳ ゴシック" pitchFamily="49" charset="-128"/>
            </a:rPr>
            <a:t>　下水道事業会計ではエネルギー価格の高騰による包括的民間委託料の増加などにより、純損失が生じている。接続率の向上や、計画に基づく改修を進め、安全で快適な下水道サービスの持続的・安定的な提供のため効率的な事業運営に努める。</a:t>
          </a:r>
        </a:p>
        <a:p>
          <a:r>
            <a:rPr kumimoji="1" lang="ja-JP" altLang="en-US" sz="1400">
              <a:latin typeface="ＭＳ ゴシック" pitchFamily="49" charset="-128"/>
              <a:ea typeface="ＭＳ ゴシック" pitchFamily="49" charset="-128"/>
            </a:rPr>
            <a:t>　今後も引き続き、各会計で黒字を維持できるように努める。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58657677</v>
      </c>
      <c r="BO4" s="485"/>
      <c r="BP4" s="485"/>
      <c r="BQ4" s="485"/>
      <c r="BR4" s="485"/>
      <c r="BS4" s="485"/>
      <c r="BT4" s="485"/>
      <c r="BU4" s="486"/>
      <c r="BV4" s="484">
        <v>63231712</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8.9</v>
      </c>
      <c r="CU4" s="625"/>
      <c r="CV4" s="625"/>
      <c r="CW4" s="625"/>
      <c r="CX4" s="625"/>
      <c r="CY4" s="625"/>
      <c r="CZ4" s="625"/>
      <c r="DA4" s="626"/>
      <c r="DB4" s="624">
        <v>12.3</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55808756</v>
      </c>
      <c r="BO5" s="456"/>
      <c r="BP5" s="456"/>
      <c r="BQ5" s="456"/>
      <c r="BR5" s="456"/>
      <c r="BS5" s="456"/>
      <c r="BT5" s="456"/>
      <c r="BU5" s="457"/>
      <c r="BV5" s="455">
        <v>59450142</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88.7</v>
      </c>
      <c r="CU5" s="453"/>
      <c r="CV5" s="453"/>
      <c r="CW5" s="453"/>
      <c r="CX5" s="453"/>
      <c r="CY5" s="453"/>
      <c r="CZ5" s="453"/>
      <c r="DA5" s="454"/>
      <c r="DB5" s="452">
        <v>83.2</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2848921</v>
      </c>
      <c r="BO6" s="456"/>
      <c r="BP6" s="456"/>
      <c r="BQ6" s="456"/>
      <c r="BR6" s="456"/>
      <c r="BS6" s="456"/>
      <c r="BT6" s="456"/>
      <c r="BU6" s="457"/>
      <c r="BV6" s="455">
        <v>3781570</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90.8</v>
      </c>
      <c r="CU6" s="599"/>
      <c r="CV6" s="599"/>
      <c r="CW6" s="599"/>
      <c r="CX6" s="599"/>
      <c r="CY6" s="599"/>
      <c r="CZ6" s="599"/>
      <c r="DA6" s="600"/>
      <c r="DB6" s="598">
        <v>90.6</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96</v>
      </c>
      <c r="AV7" s="514"/>
      <c r="AW7" s="514"/>
      <c r="AX7" s="514"/>
      <c r="AY7" s="469" t="s">
        <v>108</v>
      </c>
      <c r="AZ7" s="470"/>
      <c r="BA7" s="470"/>
      <c r="BB7" s="470"/>
      <c r="BC7" s="470"/>
      <c r="BD7" s="470"/>
      <c r="BE7" s="470"/>
      <c r="BF7" s="470"/>
      <c r="BG7" s="470"/>
      <c r="BH7" s="470"/>
      <c r="BI7" s="470"/>
      <c r="BJ7" s="470"/>
      <c r="BK7" s="470"/>
      <c r="BL7" s="470"/>
      <c r="BM7" s="471"/>
      <c r="BN7" s="455">
        <v>238794</v>
      </c>
      <c r="BO7" s="456"/>
      <c r="BP7" s="456"/>
      <c r="BQ7" s="456"/>
      <c r="BR7" s="456"/>
      <c r="BS7" s="456"/>
      <c r="BT7" s="456"/>
      <c r="BU7" s="457"/>
      <c r="BV7" s="455">
        <v>80829</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29488593</v>
      </c>
      <c r="CU7" s="456"/>
      <c r="CV7" s="456"/>
      <c r="CW7" s="456"/>
      <c r="CX7" s="456"/>
      <c r="CY7" s="456"/>
      <c r="CZ7" s="456"/>
      <c r="DA7" s="457"/>
      <c r="DB7" s="455">
        <v>30179654</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96</v>
      </c>
      <c r="AV8" s="514"/>
      <c r="AW8" s="514"/>
      <c r="AX8" s="514"/>
      <c r="AY8" s="469" t="s">
        <v>111</v>
      </c>
      <c r="AZ8" s="470"/>
      <c r="BA8" s="470"/>
      <c r="BB8" s="470"/>
      <c r="BC8" s="470"/>
      <c r="BD8" s="470"/>
      <c r="BE8" s="470"/>
      <c r="BF8" s="470"/>
      <c r="BG8" s="470"/>
      <c r="BH8" s="470"/>
      <c r="BI8" s="470"/>
      <c r="BJ8" s="470"/>
      <c r="BK8" s="470"/>
      <c r="BL8" s="470"/>
      <c r="BM8" s="471"/>
      <c r="BN8" s="455">
        <v>2610127</v>
      </c>
      <c r="BO8" s="456"/>
      <c r="BP8" s="456"/>
      <c r="BQ8" s="456"/>
      <c r="BR8" s="456"/>
      <c r="BS8" s="456"/>
      <c r="BT8" s="456"/>
      <c r="BU8" s="457"/>
      <c r="BV8" s="455">
        <v>3700741</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0.84</v>
      </c>
      <c r="CU8" s="559"/>
      <c r="CV8" s="559"/>
      <c r="CW8" s="559"/>
      <c r="CX8" s="559"/>
      <c r="CY8" s="559"/>
      <c r="CZ8" s="559"/>
      <c r="DA8" s="560"/>
      <c r="DB8" s="558">
        <v>0.86</v>
      </c>
      <c r="DC8" s="559"/>
      <c r="DD8" s="559"/>
      <c r="DE8" s="559"/>
      <c r="DF8" s="559"/>
      <c r="DG8" s="559"/>
      <c r="DH8" s="559"/>
      <c r="DI8" s="560"/>
    </row>
    <row r="9" spans="1:119" ht="18.75" customHeight="1" thickBot="1" x14ac:dyDescent="0.2">
      <c r="A9" s="181"/>
      <c r="B9" s="587" t="s">
        <v>113</v>
      </c>
      <c r="C9" s="588"/>
      <c r="D9" s="588"/>
      <c r="E9" s="588"/>
      <c r="F9" s="588"/>
      <c r="G9" s="588"/>
      <c r="H9" s="588"/>
      <c r="I9" s="588"/>
      <c r="J9" s="588"/>
      <c r="K9" s="506"/>
      <c r="L9" s="589" t="s">
        <v>114</v>
      </c>
      <c r="M9" s="590"/>
      <c r="N9" s="590"/>
      <c r="O9" s="590"/>
      <c r="P9" s="590"/>
      <c r="Q9" s="591"/>
      <c r="R9" s="592">
        <v>141342</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117</v>
      </c>
      <c r="AV9" s="514"/>
      <c r="AW9" s="514"/>
      <c r="AX9" s="514"/>
      <c r="AY9" s="469" t="s">
        <v>118</v>
      </c>
      <c r="AZ9" s="470"/>
      <c r="BA9" s="470"/>
      <c r="BB9" s="470"/>
      <c r="BC9" s="470"/>
      <c r="BD9" s="470"/>
      <c r="BE9" s="470"/>
      <c r="BF9" s="470"/>
      <c r="BG9" s="470"/>
      <c r="BH9" s="470"/>
      <c r="BI9" s="470"/>
      <c r="BJ9" s="470"/>
      <c r="BK9" s="470"/>
      <c r="BL9" s="470"/>
      <c r="BM9" s="471"/>
      <c r="BN9" s="455">
        <v>-1090614</v>
      </c>
      <c r="BO9" s="456"/>
      <c r="BP9" s="456"/>
      <c r="BQ9" s="456"/>
      <c r="BR9" s="456"/>
      <c r="BS9" s="456"/>
      <c r="BT9" s="456"/>
      <c r="BU9" s="457"/>
      <c r="BV9" s="455">
        <v>1855216</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10.1</v>
      </c>
      <c r="CU9" s="453"/>
      <c r="CV9" s="453"/>
      <c r="CW9" s="453"/>
      <c r="CX9" s="453"/>
      <c r="CY9" s="453"/>
      <c r="CZ9" s="453"/>
      <c r="DA9" s="454"/>
      <c r="DB9" s="452">
        <v>9.9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120</v>
      </c>
      <c r="M10" s="412"/>
      <c r="N10" s="412"/>
      <c r="O10" s="412"/>
      <c r="P10" s="412"/>
      <c r="Q10" s="413"/>
      <c r="R10" s="408">
        <v>143605</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28327</v>
      </c>
      <c r="BO10" s="456"/>
      <c r="BP10" s="456"/>
      <c r="BQ10" s="456"/>
      <c r="BR10" s="456"/>
      <c r="BS10" s="456"/>
      <c r="BT10" s="456"/>
      <c r="BU10" s="457"/>
      <c r="BV10" s="455">
        <v>3893460</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122</v>
      </c>
      <c r="AV11" s="514"/>
      <c r="AW11" s="514"/>
      <c r="AX11" s="514"/>
      <c r="AY11" s="469" t="s">
        <v>128</v>
      </c>
      <c r="AZ11" s="470"/>
      <c r="BA11" s="470"/>
      <c r="BB11" s="470"/>
      <c r="BC11" s="470"/>
      <c r="BD11" s="470"/>
      <c r="BE11" s="470"/>
      <c r="BF11" s="470"/>
      <c r="BG11" s="470"/>
      <c r="BH11" s="470"/>
      <c r="BI11" s="470"/>
      <c r="BJ11" s="470"/>
      <c r="BK11" s="470"/>
      <c r="BL11" s="470"/>
      <c r="BM11" s="471"/>
      <c r="BN11" s="455">
        <v>5096</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130</v>
      </c>
      <c r="DC11" s="559"/>
      <c r="DD11" s="559"/>
      <c r="DE11" s="559"/>
      <c r="DF11" s="559"/>
      <c r="DG11" s="559"/>
      <c r="DH11" s="559"/>
      <c r="DI11" s="560"/>
    </row>
    <row r="12" spans="1:119" ht="18.75" customHeight="1" x14ac:dyDescent="0.15">
      <c r="A12" s="181"/>
      <c r="B12" s="561" t="s">
        <v>131</v>
      </c>
      <c r="C12" s="562"/>
      <c r="D12" s="562"/>
      <c r="E12" s="562"/>
      <c r="F12" s="562"/>
      <c r="G12" s="562"/>
      <c r="H12" s="562"/>
      <c r="I12" s="562"/>
      <c r="J12" s="562"/>
      <c r="K12" s="563"/>
      <c r="L12" s="570" t="s">
        <v>132</v>
      </c>
      <c r="M12" s="571"/>
      <c r="N12" s="571"/>
      <c r="O12" s="571"/>
      <c r="P12" s="571"/>
      <c r="Q12" s="572"/>
      <c r="R12" s="573">
        <v>142387</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96</v>
      </c>
      <c r="AV12" s="514"/>
      <c r="AW12" s="514"/>
      <c r="AX12" s="514"/>
      <c r="AY12" s="469" t="s">
        <v>136</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138</v>
      </c>
      <c r="CU12" s="559"/>
      <c r="CV12" s="559"/>
      <c r="CW12" s="559"/>
      <c r="CX12" s="559"/>
      <c r="CY12" s="559"/>
      <c r="CZ12" s="559"/>
      <c r="DA12" s="560"/>
      <c r="DB12" s="558" t="s">
        <v>138</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139</v>
      </c>
      <c r="N13" s="540"/>
      <c r="O13" s="540"/>
      <c r="P13" s="540"/>
      <c r="Q13" s="541"/>
      <c r="R13" s="542">
        <v>140464</v>
      </c>
      <c r="S13" s="543"/>
      <c r="T13" s="543"/>
      <c r="U13" s="543"/>
      <c r="V13" s="544"/>
      <c r="W13" s="545" t="s">
        <v>140</v>
      </c>
      <c r="X13" s="441"/>
      <c r="Y13" s="441"/>
      <c r="Z13" s="441"/>
      <c r="AA13" s="441"/>
      <c r="AB13" s="442"/>
      <c r="AC13" s="408">
        <v>2293</v>
      </c>
      <c r="AD13" s="409"/>
      <c r="AE13" s="409"/>
      <c r="AF13" s="409"/>
      <c r="AG13" s="410"/>
      <c r="AH13" s="408">
        <v>2583</v>
      </c>
      <c r="AI13" s="409"/>
      <c r="AJ13" s="409"/>
      <c r="AK13" s="409"/>
      <c r="AL13" s="468"/>
      <c r="AM13" s="512" t="s">
        <v>141</v>
      </c>
      <c r="AN13" s="412"/>
      <c r="AO13" s="412"/>
      <c r="AP13" s="412"/>
      <c r="AQ13" s="412"/>
      <c r="AR13" s="412"/>
      <c r="AS13" s="412"/>
      <c r="AT13" s="413"/>
      <c r="AU13" s="513" t="s">
        <v>142</v>
      </c>
      <c r="AV13" s="514"/>
      <c r="AW13" s="514"/>
      <c r="AX13" s="514"/>
      <c r="AY13" s="469" t="s">
        <v>143</v>
      </c>
      <c r="AZ13" s="470"/>
      <c r="BA13" s="470"/>
      <c r="BB13" s="470"/>
      <c r="BC13" s="470"/>
      <c r="BD13" s="470"/>
      <c r="BE13" s="470"/>
      <c r="BF13" s="470"/>
      <c r="BG13" s="470"/>
      <c r="BH13" s="470"/>
      <c r="BI13" s="470"/>
      <c r="BJ13" s="470"/>
      <c r="BK13" s="470"/>
      <c r="BL13" s="470"/>
      <c r="BM13" s="471"/>
      <c r="BN13" s="455">
        <v>-1057191</v>
      </c>
      <c r="BO13" s="456"/>
      <c r="BP13" s="456"/>
      <c r="BQ13" s="456"/>
      <c r="BR13" s="456"/>
      <c r="BS13" s="456"/>
      <c r="BT13" s="456"/>
      <c r="BU13" s="457"/>
      <c r="BV13" s="455">
        <v>5748676</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5.5</v>
      </c>
      <c r="CU13" s="453"/>
      <c r="CV13" s="453"/>
      <c r="CW13" s="453"/>
      <c r="CX13" s="453"/>
      <c r="CY13" s="453"/>
      <c r="CZ13" s="453"/>
      <c r="DA13" s="454"/>
      <c r="DB13" s="452">
        <v>6.5</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145</v>
      </c>
      <c r="M14" s="582"/>
      <c r="N14" s="582"/>
      <c r="O14" s="582"/>
      <c r="P14" s="582"/>
      <c r="Q14" s="583"/>
      <c r="R14" s="542">
        <v>143580</v>
      </c>
      <c r="S14" s="543"/>
      <c r="T14" s="543"/>
      <c r="U14" s="543"/>
      <c r="V14" s="544"/>
      <c r="W14" s="546"/>
      <c r="X14" s="444"/>
      <c r="Y14" s="444"/>
      <c r="Z14" s="444"/>
      <c r="AA14" s="444"/>
      <c r="AB14" s="445"/>
      <c r="AC14" s="535">
        <v>3.3</v>
      </c>
      <c r="AD14" s="536"/>
      <c r="AE14" s="536"/>
      <c r="AF14" s="536"/>
      <c r="AG14" s="537"/>
      <c r="AH14" s="535">
        <v>3.6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t="s">
        <v>138</v>
      </c>
      <c r="CU14" s="553"/>
      <c r="CV14" s="553"/>
      <c r="CW14" s="553"/>
      <c r="CX14" s="553"/>
      <c r="CY14" s="553"/>
      <c r="CZ14" s="553"/>
      <c r="DA14" s="554"/>
      <c r="DB14" s="552" t="s">
        <v>130</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139</v>
      </c>
      <c r="N15" s="540"/>
      <c r="O15" s="540"/>
      <c r="P15" s="540"/>
      <c r="Q15" s="541"/>
      <c r="R15" s="542">
        <v>141788</v>
      </c>
      <c r="S15" s="543"/>
      <c r="T15" s="543"/>
      <c r="U15" s="543"/>
      <c r="V15" s="544"/>
      <c r="W15" s="545" t="s">
        <v>147</v>
      </c>
      <c r="X15" s="441"/>
      <c r="Y15" s="441"/>
      <c r="Z15" s="441"/>
      <c r="AA15" s="441"/>
      <c r="AB15" s="442"/>
      <c r="AC15" s="408">
        <v>22383</v>
      </c>
      <c r="AD15" s="409"/>
      <c r="AE15" s="409"/>
      <c r="AF15" s="409"/>
      <c r="AG15" s="410"/>
      <c r="AH15" s="408">
        <v>23419</v>
      </c>
      <c r="AI15" s="409"/>
      <c r="AJ15" s="409"/>
      <c r="AK15" s="409"/>
      <c r="AL15" s="468"/>
      <c r="AM15" s="512"/>
      <c r="AN15" s="412"/>
      <c r="AO15" s="412"/>
      <c r="AP15" s="412"/>
      <c r="AQ15" s="412"/>
      <c r="AR15" s="412"/>
      <c r="AS15" s="412"/>
      <c r="AT15" s="413"/>
      <c r="AU15" s="513"/>
      <c r="AV15" s="514"/>
      <c r="AW15" s="514"/>
      <c r="AX15" s="514"/>
      <c r="AY15" s="481" t="s">
        <v>148</v>
      </c>
      <c r="AZ15" s="482"/>
      <c r="BA15" s="482"/>
      <c r="BB15" s="482"/>
      <c r="BC15" s="482"/>
      <c r="BD15" s="482"/>
      <c r="BE15" s="482"/>
      <c r="BF15" s="482"/>
      <c r="BG15" s="482"/>
      <c r="BH15" s="482"/>
      <c r="BI15" s="482"/>
      <c r="BJ15" s="482"/>
      <c r="BK15" s="482"/>
      <c r="BL15" s="482"/>
      <c r="BM15" s="483"/>
      <c r="BN15" s="484">
        <v>19391103</v>
      </c>
      <c r="BO15" s="485"/>
      <c r="BP15" s="485"/>
      <c r="BQ15" s="485"/>
      <c r="BR15" s="485"/>
      <c r="BS15" s="485"/>
      <c r="BT15" s="485"/>
      <c r="BU15" s="486"/>
      <c r="BV15" s="484">
        <v>18412455</v>
      </c>
      <c r="BW15" s="485"/>
      <c r="BX15" s="485"/>
      <c r="BY15" s="485"/>
      <c r="BZ15" s="485"/>
      <c r="CA15" s="485"/>
      <c r="CB15" s="485"/>
      <c r="CC15" s="486"/>
      <c r="CD15" s="555" t="s">
        <v>149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150</v>
      </c>
      <c r="M16" s="530"/>
      <c r="N16" s="530"/>
      <c r="O16" s="530"/>
      <c r="P16" s="530"/>
      <c r="Q16" s="531"/>
      <c r="R16" s="532" t="s">
        <v>151</v>
      </c>
      <c r="S16" s="533"/>
      <c r="T16" s="533"/>
      <c r="U16" s="533"/>
      <c r="V16" s="534"/>
      <c r="W16" s="546"/>
      <c r="X16" s="444"/>
      <c r="Y16" s="444"/>
      <c r="Z16" s="444"/>
      <c r="AA16" s="444"/>
      <c r="AB16" s="445"/>
      <c r="AC16" s="535">
        <v>32</v>
      </c>
      <c r="AD16" s="536"/>
      <c r="AE16" s="536"/>
      <c r="AF16" s="536"/>
      <c r="AG16" s="537"/>
      <c r="AH16" s="535">
        <v>32.9</v>
      </c>
      <c r="AI16" s="536"/>
      <c r="AJ16" s="536"/>
      <c r="AK16" s="536"/>
      <c r="AL16" s="538"/>
      <c r="AM16" s="512"/>
      <c r="AN16" s="412"/>
      <c r="AO16" s="412"/>
      <c r="AP16" s="412"/>
      <c r="AQ16" s="412"/>
      <c r="AR16" s="412"/>
      <c r="AS16" s="412"/>
      <c r="AT16" s="413"/>
      <c r="AU16" s="513"/>
      <c r="AV16" s="514"/>
      <c r="AW16" s="514"/>
      <c r="AX16" s="514"/>
      <c r="AY16" s="469" t="s">
        <v>152</v>
      </c>
      <c r="AZ16" s="470"/>
      <c r="BA16" s="470"/>
      <c r="BB16" s="470"/>
      <c r="BC16" s="470"/>
      <c r="BD16" s="470"/>
      <c r="BE16" s="470"/>
      <c r="BF16" s="470"/>
      <c r="BG16" s="470"/>
      <c r="BH16" s="470"/>
      <c r="BI16" s="470"/>
      <c r="BJ16" s="470"/>
      <c r="BK16" s="470"/>
      <c r="BL16" s="470"/>
      <c r="BM16" s="471"/>
      <c r="BN16" s="455">
        <v>23611621</v>
      </c>
      <c r="BO16" s="456"/>
      <c r="BP16" s="456"/>
      <c r="BQ16" s="456"/>
      <c r="BR16" s="456"/>
      <c r="BS16" s="456"/>
      <c r="BT16" s="456"/>
      <c r="BU16" s="457"/>
      <c r="BV16" s="455">
        <v>22531241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153</v>
      </c>
      <c r="N17" s="549"/>
      <c r="O17" s="549"/>
      <c r="P17" s="549"/>
      <c r="Q17" s="550"/>
      <c r="R17" s="532" t="s">
        <v>154</v>
      </c>
      <c r="S17" s="533"/>
      <c r="T17" s="533"/>
      <c r="U17" s="533"/>
      <c r="V17" s="534"/>
      <c r="W17" s="545" t="s">
        <v>155</v>
      </c>
      <c r="X17" s="441"/>
      <c r="Y17" s="441"/>
      <c r="Z17" s="441"/>
      <c r="AA17" s="441"/>
      <c r="AB17" s="442"/>
      <c r="AC17" s="408">
        <v>45277</v>
      </c>
      <c r="AD17" s="409"/>
      <c r="AE17" s="409"/>
      <c r="AF17" s="409"/>
      <c r="AG17" s="410"/>
      <c r="AH17" s="408">
        <v>45096</v>
      </c>
      <c r="AI17" s="409"/>
      <c r="AJ17" s="409"/>
      <c r="AK17" s="409"/>
      <c r="AL17" s="468"/>
      <c r="AM17" s="512"/>
      <c r="AN17" s="412"/>
      <c r="AO17" s="412"/>
      <c r="AP17" s="412"/>
      <c r="AQ17" s="412"/>
      <c r="AR17" s="412"/>
      <c r="AS17" s="412"/>
      <c r="AT17" s="413"/>
      <c r="AU17" s="513"/>
      <c r="AV17" s="514"/>
      <c r="AW17" s="514"/>
      <c r="AX17" s="514"/>
      <c r="AY17" s="469" t="s">
        <v>156</v>
      </c>
      <c r="AZ17" s="470"/>
      <c r="BA17" s="470"/>
      <c r="BB17" s="470"/>
      <c r="BC17" s="470"/>
      <c r="BD17" s="470"/>
      <c r="BE17" s="470"/>
      <c r="BF17" s="470"/>
      <c r="BG17" s="470"/>
      <c r="BH17" s="470"/>
      <c r="BI17" s="470"/>
      <c r="BJ17" s="470"/>
      <c r="BK17" s="470"/>
      <c r="BL17" s="470"/>
      <c r="BM17" s="471"/>
      <c r="BN17" s="455">
        <v>24596406</v>
      </c>
      <c r="BO17" s="456"/>
      <c r="BP17" s="456"/>
      <c r="BQ17" s="456"/>
      <c r="BR17" s="456"/>
      <c r="BS17" s="456"/>
      <c r="BT17" s="456"/>
      <c r="BU17" s="457"/>
      <c r="BV17" s="455">
        <v>23354094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157</v>
      </c>
      <c r="C18" s="506"/>
      <c r="D18" s="506"/>
      <c r="E18" s="507"/>
      <c r="F18" s="507"/>
      <c r="G18" s="507"/>
      <c r="H18" s="507"/>
      <c r="I18" s="507"/>
      <c r="J18" s="507"/>
      <c r="K18" s="507"/>
      <c r="L18" s="508">
        <v>194.06</v>
      </c>
      <c r="M18" s="508"/>
      <c r="N18" s="508"/>
      <c r="O18" s="508"/>
      <c r="P18" s="508"/>
      <c r="Q18" s="508"/>
      <c r="R18" s="509"/>
      <c r="S18" s="509"/>
      <c r="T18" s="509"/>
      <c r="U18" s="509"/>
      <c r="V18" s="510"/>
      <c r="W18" s="526"/>
      <c r="X18" s="527"/>
      <c r="Y18" s="527"/>
      <c r="Z18" s="527"/>
      <c r="AA18" s="527"/>
      <c r="AB18" s="551"/>
      <c r="AC18" s="425">
        <v>64.7</v>
      </c>
      <c r="AD18" s="426"/>
      <c r="AE18" s="426"/>
      <c r="AF18" s="426"/>
      <c r="AG18" s="511"/>
      <c r="AH18" s="425">
        <v>63.4</v>
      </c>
      <c r="AI18" s="426"/>
      <c r="AJ18" s="426"/>
      <c r="AK18" s="426"/>
      <c r="AL18" s="427"/>
      <c r="AM18" s="512"/>
      <c r="AN18" s="412"/>
      <c r="AO18" s="412"/>
      <c r="AP18" s="412"/>
      <c r="AQ18" s="412"/>
      <c r="AR18" s="412"/>
      <c r="AS18" s="412"/>
      <c r="AT18" s="413"/>
      <c r="AU18" s="513"/>
      <c r="AV18" s="514"/>
      <c r="AW18" s="514"/>
      <c r="AX18" s="514"/>
      <c r="AY18" s="469" t="s">
        <v>158</v>
      </c>
      <c r="AZ18" s="470"/>
      <c r="BA18" s="470"/>
      <c r="BB18" s="470"/>
      <c r="BC18" s="470"/>
      <c r="BD18" s="470"/>
      <c r="BE18" s="470"/>
      <c r="BF18" s="470"/>
      <c r="BG18" s="470"/>
      <c r="BH18" s="470"/>
      <c r="BI18" s="470"/>
      <c r="BJ18" s="470"/>
      <c r="BK18" s="470"/>
      <c r="BL18" s="470"/>
      <c r="BM18" s="471"/>
      <c r="BN18" s="455">
        <v>26573512</v>
      </c>
      <c r="BO18" s="456"/>
      <c r="BP18" s="456"/>
      <c r="BQ18" s="456"/>
      <c r="BR18" s="456"/>
      <c r="BS18" s="456"/>
      <c r="BT18" s="456"/>
      <c r="BU18" s="457"/>
      <c r="BV18" s="455">
        <v>26354384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159</v>
      </c>
      <c r="C19" s="506"/>
      <c r="D19" s="506"/>
      <c r="E19" s="507"/>
      <c r="F19" s="507"/>
      <c r="G19" s="507"/>
      <c r="H19" s="507"/>
      <c r="I19" s="507"/>
      <c r="J19" s="507"/>
      <c r="K19" s="507"/>
      <c r="L19" s="515">
        <v>728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160</v>
      </c>
      <c r="AZ19" s="470"/>
      <c r="BA19" s="470"/>
      <c r="BB19" s="470"/>
      <c r="BC19" s="470"/>
      <c r="BD19" s="470"/>
      <c r="BE19" s="470"/>
      <c r="BF19" s="470"/>
      <c r="BG19" s="470"/>
      <c r="BH19" s="470"/>
      <c r="BI19" s="470"/>
      <c r="BJ19" s="470"/>
      <c r="BK19" s="470"/>
      <c r="BL19" s="470"/>
      <c r="BM19" s="471"/>
      <c r="BN19" s="455">
        <v>38464568</v>
      </c>
      <c r="BO19" s="456"/>
      <c r="BP19" s="456"/>
      <c r="BQ19" s="456"/>
      <c r="BR19" s="456"/>
      <c r="BS19" s="456"/>
      <c r="BT19" s="456"/>
      <c r="BU19" s="457"/>
      <c r="BV19" s="455">
        <v>41432302</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161</v>
      </c>
      <c r="C20" s="506"/>
      <c r="D20" s="506"/>
      <c r="E20" s="507"/>
      <c r="F20" s="507"/>
      <c r="G20" s="507"/>
      <c r="H20" s="507"/>
      <c r="I20" s="507"/>
      <c r="J20" s="507"/>
      <c r="K20" s="507"/>
      <c r="L20" s="515">
        <v>53974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163</v>
      </c>
      <c r="C22" s="432"/>
      <c r="D22" s="433"/>
      <c r="E22" s="440" t="s">
        <v>1</v>
      </c>
      <c r="F22" s="441"/>
      <c r="G22" s="441"/>
      <c r="H22" s="441"/>
      <c r="I22" s="441"/>
      <c r="J22" s="441"/>
      <c r="K22" s="442"/>
      <c r="L22" s="440" t="s">
        <v>164</v>
      </c>
      <c r="M22" s="441"/>
      <c r="N22" s="441"/>
      <c r="O22" s="441"/>
      <c r="P22" s="442"/>
      <c r="Q22" s="446" t="s">
        <v>165</v>
      </c>
      <c r="R22" s="447"/>
      <c r="S22" s="447"/>
      <c r="T22" s="447"/>
      <c r="U22" s="447"/>
      <c r="V22" s="448"/>
      <c r="W22" s="497" t="s">
        <v>166</v>
      </c>
      <c r="X22" s="432"/>
      <c r="Y22" s="433"/>
      <c r="Z22" s="440" t="s">
        <v>1</v>
      </c>
      <c r="AA22" s="441"/>
      <c r="AB22" s="441"/>
      <c r="AC22" s="441"/>
      <c r="AD22" s="441"/>
      <c r="AE22" s="441"/>
      <c r="AF22" s="441"/>
      <c r="AG22" s="442"/>
      <c r="AH22" s="458" t="s">
        <v>167</v>
      </c>
      <c r="AI22" s="441"/>
      <c r="AJ22" s="441"/>
      <c r="AK22" s="441"/>
      <c r="AL22" s="442"/>
      <c r="AM22" s="458" t="s">
        <v>168</v>
      </c>
      <c r="AN22" s="459"/>
      <c r="AO22" s="459"/>
      <c r="AP22" s="459"/>
      <c r="AQ22" s="459"/>
      <c r="AR22" s="460"/>
      <c r="AS22" s="446" t="s">
        <v>165</v>
      </c>
      <c r="AT22" s="447"/>
      <c r="AU22" s="447"/>
      <c r="AV22" s="447"/>
      <c r="AW22" s="447"/>
      <c r="AX22" s="464"/>
      <c r="AY22" s="481" t="s">
        <v>169</v>
      </c>
      <c r="AZ22" s="482"/>
      <c r="BA22" s="482"/>
      <c r="BB22" s="482"/>
      <c r="BC22" s="482"/>
      <c r="BD22" s="482"/>
      <c r="BE22" s="482"/>
      <c r="BF22" s="482"/>
      <c r="BG22" s="482"/>
      <c r="BH22" s="482"/>
      <c r="BI22" s="482"/>
      <c r="BJ22" s="482"/>
      <c r="BK22" s="482"/>
      <c r="BL22" s="482"/>
      <c r="BM22" s="483"/>
      <c r="BN22" s="484">
        <v>40411572</v>
      </c>
      <c r="BO22" s="485"/>
      <c r="BP22" s="485"/>
      <c r="BQ22" s="485"/>
      <c r="BR22" s="485"/>
      <c r="BS22" s="485"/>
      <c r="BT22" s="485"/>
      <c r="BU22" s="486"/>
      <c r="BV22" s="484">
        <v>41333322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170</v>
      </c>
      <c r="AZ23" s="470"/>
      <c r="BA23" s="470"/>
      <c r="BB23" s="470"/>
      <c r="BC23" s="470"/>
      <c r="BD23" s="470"/>
      <c r="BE23" s="470"/>
      <c r="BF23" s="470"/>
      <c r="BG23" s="470"/>
      <c r="BH23" s="470"/>
      <c r="BI23" s="470"/>
      <c r="BJ23" s="470"/>
      <c r="BK23" s="470"/>
      <c r="BL23" s="470"/>
      <c r="BM23" s="471"/>
      <c r="BN23" s="455">
        <v>33947494</v>
      </c>
      <c r="BO23" s="456"/>
      <c r="BP23" s="456"/>
      <c r="BQ23" s="456"/>
      <c r="BR23" s="456"/>
      <c r="BS23" s="456"/>
      <c r="BT23" s="456"/>
      <c r="BU23" s="457"/>
      <c r="BV23" s="455">
        <v>34198018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171</v>
      </c>
      <c r="F24" s="412"/>
      <c r="G24" s="412"/>
      <c r="H24" s="412"/>
      <c r="I24" s="412"/>
      <c r="J24" s="412"/>
      <c r="K24" s="413"/>
      <c r="L24" s="408">
        <v>1</v>
      </c>
      <c r="M24" s="409"/>
      <c r="N24" s="409"/>
      <c r="O24" s="409"/>
      <c r="P24" s="410"/>
      <c r="Q24" s="408">
        <v>9000</v>
      </c>
      <c r="R24" s="409"/>
      <c r="S24" s="409"/>
      <c r="T24" s="409"/>
      <c r="U24" s="409"/>
      <c r="V24" s="410"/>
      <c r="W24" s="498"/>
      <c r="X24" s="435"/>
      <c r="Y24" s="436"/>
      <c r="Z24" s="411" t="s">
        <v>172</v>
      </c>
      <c r="AA24" s="412"/>
      <c r="AB24" s="412"/>
      <c r="AC24" s="412"/>
      <c r="AD24" s="412"/>
      <c r="AE24" s="412"/>
      <c r="AF24" s="412"/>
      <c r="AG24" s="413"/>
      <c r="AH24" s="408">
        <v>690</v>
      </c>
      <c r="AI24" s="409"/>
      <c r="AJ24" s="409"/>
      <c r="AK24" s="409"/>
      <c r="AL24" s="410"/>
      <c r="AM24" s="408">
        <v>2158320</v>
      </c>
      <c r="AN24" s="409"/>
      <c r="AO24" s="409"/>
      <c r="AP24" s="409"/>
      <c r="AQ24" s="409"/>
      <c r="AR24" s="410"/>
      <c r="AS24" s="408">
        <v>3128</v>
      </c>
      <c r="AT24" s="409"/>
      <c r="AU24" s="409"/>
      <c r="AV24" s="409"/>
      <c r="AW24" s="409"/>
      <c r="AX24" s="468"/>
      <c r="AY24" s="428" t="s">
        <v>173</v>
      </c>
      <c r="AZ24" s="429"/>
      <c r="BA24" s="429"/>
      <c r="BB24" s="429"/>
      <c r="BC24" s="429"/>
      <c r="BD24" s="429"/>
      <c r="BE24" s="429"/>
      <c r="BF24" s="429"/>
      <c r="BG24" s="429"/>
      <c r="BH24" s="429"/>
      <c r="BI24" s="429"/>
      <c r="BJ24" s="429"/>
      <c r="BK24" s="429"/>
      <c r="BL24" s="429"/>
      <c r="BM24" s="430"/>
      <c r="BN24" s="455">
        <v>18720029</v>
      </c>
      <c r="BO24" s="456"/>
      <c r="BP24" s="456"/>
      <c r="BQ24" s="456"/>
      <c r="BR24" s="456"/>
      <c r="BS24" s="456"/>
      <c r="BT24" s="456"/>
      <c r="BU24" s="457"/>
      <c r="BV24" s="455">
        <v>18422334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174</v>
      </c>
      <c r="F25" s="412"/>
      <c r="G25" s="412"/>
      <c r="H25" s="412"/>
      <c r="I25" s="412"/>
      <c r="J25" s="412"/>
      <c r="K25" s="413"/>
      <c r="L25" s="408">
        <v>2</v>
      </c>
      <c r="M25" s="409"/>
      <c r="N25" s="409"/>
      <c r="O25" s="409"/>
      <c r="P25" s="410"/>
      <c r="Q25" s="408">
        <v>7200</v>
      </c>
      <c r="R25" s="409"/>
      <c r="S25" s="409"/>
      <c r="T25" s="409"/>
      <c r="U25" s="409"/>
      <c r="V25" s="410"/>
      <c r="W25" s="498"/>
      <c r="X25" s="435"/>
      <c r="Y25" s="436"/>
      <c r="Z25" s="411" t="s">
        <v>175</v>
      </c>
      <c r="AA25" s="412"/>
      <c r="AB25" s="412"/>
      <c r="AC25" s="412"/>
      <c r="AD25" s="412"/>
      <c r="AE25" s="412"/>
      <c r="AF25" s="412"/>
      <c r="AG25" s="413"/>
      <c r="AH25" s="408" t="s">
        <v>138</v>
      </c>
      <c r="AI25" s="409"/>
      <c r="AJ25" s="409"/>
      <c r="AK25" s="409"/>
      <c r="AL25" s="410"/>
      <c r="AM25" s="408" t="s">
        <v>138</v>
      </c>
      <c r="AN25" s="409"/>
      <c r="AO25" s="409"/>
      <c r="AP25" s="409"/>
      <c r="AQ25" s="409"/>
      <c r="AR25" s="410"/>
      <c r="AS25" s="408" t="s">
        <v>138</v>
      </c>
      <c r="AT25" s="409"/>
      <c r="AU25" s="409"/>
      <c r="AV25" s="409"/>
      <c r="AW25" s="409"/>
      <c r="AX25" s="468"/>
      <c r="AY25" s="481" t="s">
        <v>176</v>
      </c>
      <c r="AZ25" s="482"/>
      <c r="BA25" s="482"/>
      <c r="BB25" s="482"/>
      <c r="BC25" s="482"/>
      <c r="BD25" s="482"/>
      <c r="BE25" s="482"/>
      <c r="BF25" s="482"/>
      <c r="BG25" s="482"/>
      <c r="BH25" s="482"/>
      <c r="BI25" s="482"/>
      <c r="BJ25" s="482"/>
      <c r="BK25" s="482"/>
      <c r="BL25" s="482"/>
      <c r="BM25" s="483"/>
      <c r="BN25" s="484">
        <v>2183008</v>
      </c>
      <c r="BO25" s="485"/>
      <c r="BP25" s="485"/>
      <c r="BQ25" s="485"/>
      <c r="BR25" s="485"/>
      <c r="BS25" s="485"/>
      <c r="BT25" s="485"/>
      <c r="BU25" s="486"/>
      <c r="BV25" s="484">
        <v>1337688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177</v>
      </c>
      <c r="F26" s="412"/>
      <c r="G26" s="412"/>
      <c r="H26" s="412"/>
      <c r="I26" s="412"/>
      <c r="J26" s="412"/>
      <c r="K26" s="413"/>
      <c r="L26" s="408">
        <v>1</v>
      </c>
      <c r="M26" s="409"/>
      <c r="N26" s="409"/>
      <c r="O26" s="409"/>
      <c r="P26" s="410"/>
      <c r="Q26" s="408">
        <v>6650</v>
      </c>
      <c r="R26" s="409"/>
      <c r="S26" s="409"/>
      <c r="T26" s="409"/>
      <c r="U26" s="409"/>
      <c r="V26" s="410"/>
      <c r="W26" s="498"/>
      <c r="X26" s="435"/>
      <c r="Y26" s="436"/>
      <c r="Z26" s="411" t="s">
        <v>178</v>
      </c>
      <c r="AA26" s="466"/>
      <c r="AB26" s="466"/>
      <c r="AC26" s="466"/>
      <c r="AD26" s="466"/>
      <c r="AE26" s="466"/>
      <c r="AF26" s="466"/>
      <c r="AG26" s="467"/>
      <c r="AH26" s="408">
        <v>52</v>
      </c>
      <c r="AI26" s="409"/>
      <c r="AJ26" s="409"/>
      <c r="AK26" s="409"/>
      <c r="AL26" s="410"/>
      <c r="AM26" s="408">
        <v>192088</v>
      </c>
      <c r="AN26" s="409"/>
      <c r="AO26" s="409"/>
      <c r="AP26" s="409"/>
      <c r="AQ26" s="409"/>
      <c r="AR26" s="410"/>
      <c r="AS26" s="408">
        <v>3694</v>
      </c>
      <c r="AT26" s="409"/>
      <c r="AU26" s="409"/>
      <c r="AV26" s="409"/>
      <c r="AW26" s="409"/>
      <c r="AX26" s="468"/>
      <c r="AY26" s="495" t="s">
        <v>179</v>
      </c>
      <c r="AZ26" s="415"/>
      <c r="BA26" s="415"/>
      <c r="BB26" s="415"/>
      <c r="BC26" s="415"/>
      <c r="BD26" s="415"/>
      <c r="BE26" s="415"/>
      <c r="BF26" s="415"/>
      <c r="BG26" s="415"/>
      <c r="BH26" s="415"/>
      <c r="BI26" s="415"/>
      <c r="BJ26" s="415"/>
      <c r="BK26" s="415"/>
      <c r="BL26" s="415"/>
      <c r="BM26" s="496"/>
      <c r="BN26" s="455" t="s">
        <v>138</v>
      </c>
      <c r="BO26" s="456"/>
      <c r="BP26" s="456"/>
      <c r="BQ26" s="456"/>
      <c r="BR26" s="456"/>
      <c r="BS26" s="456"/>
      <c r="BT26" s="456"/>
      <c r="BU26" s="457"/>
      <c r="BV26" s="455" t="s">
        <v>138</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180</v>
      </c>
      <c r="F27" s="412"/>
      <c r="G27" s="412"/>
      <c r="H27" s="412"/>
      <c r="I27" s="412"/>
      <c r="J27" s="412"/>
      <c r="K27" s="413"/>
      <c r="L27" s="408">
        <v>1</v>
      </c>
      <c r="M27" s="409"/>
      <c r="N27" s="409"/>
      <c r="O27" s="409"/>
      <c r="P27" s="410"/>
      <c r="Q27" s="408">
        <v>5000</v>
      </c>
      <c r="R27" s="409"/>
      <c r="S27" s="409"/>
      <c r="T27" s="409"/>
      <c r="U27" s="409"/>
      <c r="V27" s="410"/>
      <c r="W27" s="498"/>
      <c r="X27" s="435"/>
      <c r="Y27" s="436"/>
      <c r="Z27" s="411" t="s">
        <v>181</v>
      </c>
      <c r="AA27" s="412"/>
      <c r="AB27" s="412"/>
      <c r="AC27" s="412"/>
      <c r="AD27" s="412"/>
      <c r="AE27" s="412"/>
      <c r="AF27" s="412"/>
      <c r="AG27" s="413"/>
      <c r="AH27" s="408">
        <v>6</v>
      </c>
      <c r="AI27" s="409"/>
      <c r="AJ27" s="409"/>
      <c r="AK27" s="409"/>
      <c r="AL27" s="410"/>
      <c r="AM27" s="408">
        <v>25218</v>
      </c>
      <c r="AN27" s="409"/>
      <c r="AO27" s="409"/>
      <c r="AP27" s="409"/>
      <c r="AQ27" s="409"/>
      <c r="AR27" s="410"/>
      <c r="AS27" s="408">
        <v>4203</v>
      </c>
      <c r="AT27" s="409"/>
      <c r="AU27" s="409"/>
      <c r="AV27" s="409"/>
      <c r="AW27" s="409"/>
      <c r="AX27" s="468"/>
      <c r="AY27" s="492" t="s">
        <v>182</v>
      </c>
      <c r="AZ27" s="493"/>
      <c r="BA27" s="493"/>
      <c r="BB27" s="493"/>
      <c r="BC27" s="493"/>
      <c r="BD27" s="493"/>
      <c r="BE27" s="493"/>
      <c r="BF27" s="493"/>
      <c r="BG27" s="493"/>
      <c r="BH27" s="493"/>
      <c r="BI27" s="493"/>
      <c r="BJ27" s="493"/>
      <c r="BK27" s="493"/>
      <c r="BL27" s="493"/>
      <c r="BM27" s="494"/>
      <c r="BN27" s="489">
        <v>55051</v>
      </c>
      <c r="BO27" s="490"/>
      <c r="BP27" s="490"/>
      <c r="BQ27" s="490"/>
      <c r="BR27" s="490"/>
      <c r="BS27" s="490"/>
      <c r="BT27" s="490"/>
      <c r="BU27" s="491"/>
      <c r="BV27" s="489">
        <v>52363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183</v>
      </c>
      <c r="F28" s="412"/>
      <c r="G28" s="412"/>
      <c r="H28" s="412"/>
      <c r="I28" s="412"/>
      <c r="J28" s="412"/>
      <c r="K28" s="413"/>
      <c r="L28" s="408">
        <v>1</v>
      </c>
      <c r="M28" s="409"/>
      <c r="N28" s="409"/>
      <c r="O28" s="409"/>
      <c r="P28" s="410"/>
      <c r="Q28" s="408">
        <v>4350</v>
      </c>
      <c r="R28" s="409"/>
      <c r="S28" s="409"/>
      <c r="T28" s="409"/>
      <c r="U28" s="409"/>
      <c r="V28" s="410"/>
      <c r="W28" s="498"/>
      <c r="X28" s="435"/>
      <c r="Y28" s="436"/>
      <c r="Z28" s="411" t="s">
        <v>184</v>
      </c>
      <c r="AA28" s="412"/>
      <c r="AB28" s="412"/>
      <c r="AC28" s="412"/>
      <c r="AD28" s="412"/>
      <c r="AE28" s="412"/>
      <c r="AF28" s="412"/>
      <c r="AG28" s="413"/>
      <c r="AH28" s="408" t="s">
        <v>138</v>
      </c>
      <c r="AI28" s="409"/>
      <c r="AJ28" s="409"/>
      <c r="AK28" s="409"/>
      <c r="AL28" s="410"/>
      <c r="AM28" s="408" t="s">
        <v>138</v>
      </c>
      <c r="AN28" s="409"/>
      <c r="AO28" s="409"/>
      <c r="AP28" s="409"/>
      <c r="AQ28" s="409"/>
      <c r="AR28" s="410"/>
      <c r="AS28" s="408" t="s">
        <v>138</v>
      </c>
      <c r="AT28" s="409"/>
      <c r="AU28" s="409"/>
      <c r="AV28" s="409"/>
      <c r="AW28" s="409"/>
      <c r="AX28" s="468"/>
      <c r="AY28" s="472" t="s">
        <v>185</v>
      </c>
      <c r="AZ28" s="473"/>
      <c r="BA28" s="473"/>
      <c r="BB28" s="474"/>
      <c r="BC28" s="481" t="s">
        <v>50</v>
      </c>
      <c r="BD28" s="482"/>
      <c r="BE28" s="482"/>
      <c r="BF28" s="482"/>
      <c r="BG28" s="482"/>
      <c r="BH28" s="482"/>
      <c r="BI28" s="482"/>
      <c r="BJ28" s="482"/>
      <c r="BK28" s="482"/>
      <c r="BL28" s="482"/>
      <c r="BM28" s="483"/>
      <c r="BN28" s="484">
        <v>10662072</v>
      </c>
      <c r="BO28" s="485"/>
      <c r="BP28" s="485"/>
      <c r="BQ28" s="485"/>
      <c r="BR28" s="485"/>
      <c r="BS28" s="485"/>
      <c r="BT28" s="485"/>
      <c r="BU28" s="486"/>
      <c r="BV28" s="484">
        <v>10633743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186</v>
      </c>
      <c r="F29" s="412"/>
      <c r="G29" s="412"/>
      <c r="H29" s="412"/>
      <c r="I29" s="412"/>
      <c r="J29" s="412"/>
      <c r="K29" s="413"/>
      <c r="L29" s="408">
        <v>20</v>
      </c>
      <c r="M29" s="409"/>
      <c r="N29" s="409"/>
      <c r="O29" s="409"/>
      <c r="P29" s="410"/>
      <c r="Q29" s="408">
        <v>4100</v>
      </c>
      <c r="R29" s="409"/>
      <c r="S29" s="409"/>
      <c r="T29" s="409"/>
      <c r="U29" s="409"/>
      <c r="V29" s="410"/>
      <c r="W29" s="499"/>
      <c r="X29" s="500"/>
      <c r="Y29" s="501"/>
      <c r="Z29" s="411" t="s">
        <v>187</v>
      </c>
      <c r="AA29" s="412"/>
      <c r="AB29" s="412"/>
      <c r="AC29" s="412"/>
      <c r="AD29" s="412"/>
      <c r="AE29" s="412"/>
      <c r="AF29" s="412"/>
      <c r="AG29" s="413"/>
      <c r="AH29" s="408">
        <v>696</v>
      </c>
      <c r="AI29" s="409"/>
      <c r="AJ29" s="409"/>
      <c r="AK29" s="409"/>
      <c r="AL29" s="410"/>
      <c r="AM29" s="408">
        <v>2183538</v>
      </c>
      <c r="AN29" s="409"/>
      <c r="AO29" s="409"/>
      <c r="AP29" s="409"/>
      <c r="AQ29" s="409"/>
      <c r="AR29" s="410"/>
      <c r="AS29" s="408">
        <v>3137</v>
      </c>
      <c r="AT29" s="409"/>
      <c r="AU29" s="409"/>
      <c r="AV29" s="409"/>
      <c r="AW29" s="409"/>
      <c r="AX29" s="468"/>
      <c r="AY29" s="475"/>
      <c r="AZ29" s="476"/>
      <c r="BA29" s="476"/>
      <c r="BB29" s="477"/>
      <c r="BC29" s="469" t="s">
        <v>188</v>
      </c>
      <c r="BD29" s="470"/>
      <c r="BE29" s="470"/>
      <c r="BF29" s="470"/>
      <c r="BG29" s="470"/>
      <c r="BH29" s="470"/>
      <c r="BI29" s="470"/>
      <c r="BJ29" s="470"/>
      <c r="BK29" s="470"/>
      <c r="BL29" s="470"/>
      <c r="BM29" s="471"/>
      <c r="BN29" s="455">
        <v>1827229</v>
      </c>
      <c r="BO29" s="456"/>
      <c r="BP29" s="456"/>
      <c r="BQ29" s="456"/>
      <c r="BR29" s="456"/>
      <c r="BS29" s="456"/>
      <c r="BT29" s="456"/>
      <c r="BU29" s="457"/>
      <c r="BV29" s="455">
        <v>1822374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189</v>
      </c>
      <c r="X30" s="423"/>
      <c r="Y30" s="423"/>
      <c r="Z30" s="423"/>
      <c r="AA30" s="423"/>
      <c r="AB30" s="423"/>
      <c r="AC30" s="423"/>
      <c r="AD30" s="423"/>
      <c r="AE30" s="423"/>
      <c r="AF30" s="423"/>
      <c r="AG30" s="424"/>
      <c r="AH30" s="425">
        <v>101.9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7870104</v>
      </c>
      <c r="BO30" s="490"/>
      <c r="BP30" s="490"/>
      <c r="BQ30" s="490"/>
      <c r="BR30" s="490"/>
      <c r="BS30" s="490"/>
      <c r="BT30" s="490"/>
      <c r="BU30" s="491"/>
      <c r="BV30" s="489">
        <v>7282631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190</v>
      </c>
      <c r="D32" s="414"/>
      <c r="E32" s="414"/>
      <c r="F32" s="414"/>
      <c r="G32" s="414"/>
      <c r="H32" s="414"/>
      <c r="I32" s="414"/>
      <c r="J32" s="414"/>
      <c r="K32" s="414"/>
      <c r="L32" s="414"/>
      <c r="M32" s="414"/>
      <c r="N32" s="414"/>
      <c r="O32" s="414"/>
      <c r="P32" s="414"/>
      <c r="Q32" s="414"/>
      <c r="R32" s="414"/>
      <c r="S32" s="414"/>
      <c r="U32" s="415" t="s">
        <v>191</v>
      </c>
      <c r="V32" s="415"/>
      <c r="W32" s="415"/>
      <c r="X32" s="415"/>
      <c r="Y32" s="415"/>
      <c r="Z32" s="415"/>
      <c r="AA32" s="415"/>
      <c r="AB32" s="415"/>
      <c r="AC32" s="415"/>
      <c r="AD32" s="415"/>
      <c r="AE32" s="415"/>
      <c r="AF32" s="415"/>
      <c r="AG32" s="415"/>
      <c r="AH32" s="415"/>
      <c r="AI32" s="415"/>
      <c r="AJ32" s="415"/>
      <c r="AK32" s="415"/>
      <c r="AM32" s="415" t="s">
        <v>192</v>
      </c>
      <c r="AN32" s="415"/>
      <c r="AO32" s="415"/>
      <c r="AP32" s="415"/>
      <c r="AQ32" s="415"/>
      <c r="AR32" s="415"/>
      <c r="AS32" s="415"/>
      <c r="AT32" s="415"/>
      <c r="AU32" s="415"/>
      <c r="AV32" s="415"/>
      <c r="AW32" s="415"/>
      <c r="AX32" s="415"/>
      <c r="AY32" s="415"/>
      <c r="AZ32" s="415"/>
      <c r="BA32" s="415"/>
      <c r="BB32" s="415"/>
      <c r="BC32" s="415"/>
      <c r="BE32" s="415" t="s">
        <v>193</v>
      </c>
      <c r="BF32" s="415"/>
      <c r="BG32" s="415"/>
      <c r="BH32" s="415"/>
      <c r="BI32" s="415"/>
      <c r="BJ32" s="415"/>
      <c r="BK32" s="415"/>
      <c r="BL32" s="415"/>
      <c r="BM32" s="415"/>
      <c r="BN32" s="415"/>
      <c r="BO32" s="415"/>
      <c r="BP32" s="415"/>
      <c r="BQ32" s="415"/>
      <c r="BR32" s="415"/>
      <c r="BS32" s="415"/>
      <c r="BT32" s="415"/>
      <c r="BU32" s="415"/>
      <c r="BW32" s="415" t="s">
        <v>194</v>
      </c>
      <c r="BX32" s="415"/>
      <c r="BY32" s="415"/>
      <c r="BZ32" s="415"/>
      <c r="CA32" s="415"/>
      <c r="CB32" s="415"/>
      <c r="CC32" s="415"/>
      <c r="CD32" s="415"/>
      <c r="CE32" s="415"/>
      <c r="CF32" s="415"/>
      <c r="CG32" s="415"/>
      <c r="CH32" s="415"/>
      <c r="CI32" s="415"/>
      <c r="CJ32" s="415"/>
      <c r="CK32" s="415"/>
      <c r="CL32" s="415"/>
      <c r="CM32" s="415"/>
      <c r="CO32" s="415" t="s">
        <v>195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196</v>
      </c>
      <c r="D33" s="407"/>
      <c r="E33" s="406" t="s">
        <v>197</v>
      </c>
      <c r="F33" s="406"/>
      <c r="G33" s="406"/>
      <c r="H33" s="406"/>
      <c r="I33" s="406"/>
      <c r="J33" s="406"/>
      <c r="K33" s="406"/>
      <c r="L33" s="406"/>
      <c r="M33" s="406"/>
      <c r="N33" s="406"/>
      <c r="O33" s="406"/>
      <c r="P33" s="406"/>
      <c r="Q33" s="406"/>
      <c r="R33" s="406"/>
      <c r="S33" s="406"/>
      <c r="T33" s="206"/>
      <c r="U33" s="407" t="s">
        <v>196</v>
      </c>
      <c r="V33" s="407"/>
      <c r="W33" s="406" t="s">
        <v>197</v>
      </c>
      <c r="X33" s="406"/>
      <c r="Y33" s="406"/>
      <c r="Z33" s="406"/>
      <c r="AA33" s="406"/>
      <c r="AB33" s="406"/>
      <c r="AC33" s="406"/>
      <c r="AD33" s="406"/>
      <c r="AE33" s="406"/>
      <c r="AF33" s="406"/>
      <c r="AG33" s="406"/>
      <c r="AH33" s="406"/>
      <c r="AI33" s="406"/>
      <c r="AJ33" s="406"/>
      <c r="AK33" s="406"/>
      <c r="AL33" s="206"/>
      <c r="AM33" s="407" t="s">
        <v>196</v>
      </c>
      <c r="AN33" s="407"/>
      <c r="AO33" s="406" t="s">
        <v>197</v>
      </c>
      <c r="AP33" s="406"/>
      <c r="AQ33" s="406"/>
      <c r="AR33" s="406"/>
      <c r="AS33" s="406"/>
      <c r="AT33" s="406"/>
      <c r="AU33" s="406"/>
      <c r="AV33" s="406"/>
      <c r="AW33" s="406"/>
      <c r="AX33" s="406"/>
      <c r="AY33" s="406"/>
      <c r="AZ33" s="406"/>
      <c r="BA33" s="406"/>
      <c r="BB33" s="406"/>
      <c r="BC33" s="406"/>
      <c r="BD33" s="207"/>
      <c r="BE33" s="406" t="s">
        <v>198</v>
      </c>
      <c r="BF33" s="406"/>
      <c r="BG33" s="406" t="s">
        <v>199</v>
      </c>
      <c r="BH33" s="406"/>
      <c r="BI33" s="406"/>
      <c r="BJ33" s="406"/>
      <c r="BK33" s="406"/>
      <c r="BL33" s="406"/>
      <c r="BM33" s="406"/>
      <c r="BN33" s="406"/>
      <c r="BO33" s="406"/>
      <c r="BP33" s="406"/>
      <c r="BQ33" s="406"/>
      <c r="BR33" s="406"/>
      <c r="BS33" s="406"/>
      <c r="BT33" s="406"/>
      <c r="BU33" s="406"/>
      <c r="BV33" s="207"/>
      <c r="BW33" s="407" t="s">
        <v>198</v>
      </c>
      <c r="BX33" s="407"/>
      <c r="BY33" s="406" t="s">
        <v>200</v>
      </c>
      <c r="BZ33" s="406"/>
      <c r="CA33" s="406"/>
      <c r="CB33" s="406"/>
      <c r="CC33" s="406"/>
      <c r="CD33" s="406"/>
      <c r="CE33" s="406"/>
      <c r="CF33" s="406"/>
      <c r="CG33" s="406"/>
      <c r="CH33" s="406"/>
      <c r="CI33" s="406"/>
      <c r="CJ33" s="406"/>
      <c r="CK33" s="406"/>
      <c r="CL33" s="406"/>
      <c r="CM33" s="406"/>
      <c r="CN33" s="206"/>
      <c r="CO33" s="407" t="s">
        <v>196</v>
      </c>
      <c r="CP33" s="407"/>
      <c r="CQ33" s="406" t="s">
        <v>201</v>
      </c>
      <c r="CR33" s="406"/>
      <c r="CS33" s="406"/>
      <c r="CT33" s="406"/>
      <c r="CU33" s="406"/>
      <c r="CV33" s="406"/>
      <c r="CW33" s="406"/>
      <c r="CX33" s="406"/>
      <c r="CY33" s="406"/>
      <c r="CZ33" s="406"/>
      <c r="DA33" s="406"/>
      <c r="DB33" s="406"/>
      <c r="DC33" s="406"/>
      <c r="DD33" s="406"/>
      <c r="DE33" s="406"/>
      <c r="DF33" s="206"/>
      <c r="DG33" s="405" t="s">
        <v>202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病院事業会計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駿遠学園管理組合／一般会計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藤枝市土地開発公社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駐車場事業特別会計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IF('各会計、関係団体の財政状況及び健全化判断比率'!B33="","",'各会計、関係団体の財政状況及び健全化判断比率'!B33)</f>
        <v>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志太広域事務組合／一般会計</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藤枝市勤労者福祉サービスセンター</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f t="shared" si="0"/>
        <v>9</v>
      </c>
      <c r="AN36" s="403"/>
      <c r="AO36" s="404" t="str">
        <f>IF('各会計、関係団体の財政状況及び健全化判断比率'!B34="","",'各会計、関係団体の財政状況及び健全化判断比率'!B34)</f>
        <v>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志太広域事務組合／看護専門学校事業特別会計</v>
      </c>
      <c r="BZ36" s="404"/>
      <c r="CA36" s="404"/>
      <c r="CB36" s="404"/>
      <c r="CC36" s="404"/>
      <c r="CD36" s="404"/>
      <c r="CE36" s="404"/>
      <c r="CF36" s="404"/>
      <c r="CG36" s="404"/>
      <c r="CH36" s="404"/>
      <c r="CI36" s="404"/>
      <c r="CJ36" s="404"/>
      <c r="CK36" s="404"/>
      <c r="CL36" s="404"/>
      <c r="CM36" s="404"/>
      <c r="CN36" s="181"/>
      <c r="CO36" s="403">
        <f t="shared" si="3"/>
        <v>19</v>
      </c>
      <c r="CP36" s="403"/>
      <c r="CQ36" s="404" t="str">
        <f>IF('各会計、関係団体の財政状況及び健全化判断比率'!BS9="","",'各会計、関係団体の財政状況及び健全化判断比率'!BS9)</f>
        <v>まちづくり藤枝</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静岡県後期高齢者医療広域連合／一般会計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14</v>
      </c>
      <c r="BX38" s="403"/>
      <c r="BY38" s="404" t="str">
        <f>IF('各会計、関係団体の財政状況及び健全化判断比率'!B72="","",'各会計、関係団体の財政状況及び健全化判断比率'!B72)</f>
        <v>静岡県後期高齢者医療広域連合／後期高齢者医療事業会計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15</v>
      </c>
      <c r="BX39" s="403"/>
      <c r="BY39" s="404" t="str">
        <f>IF('各会計、関係団体の財政状況及び健全化判断比率'!B73="","",'各会計、関係団体の財政状況及び健全化判断比率'!B73)</f>
        <v>静岡県地方税滞納整理機構</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16</v>
      </c>
      <c r="BX40" s="403"/>
      <c r="BY40" s="404" t="str">
        <f>IF('各会計、関係団体の財政状況及び健全化判断比率'!B74="","",'各会計、関係団体の財政状況及び健全化判断比率'!B74)</f>
        <v>静岡県大井川広域水道企業団／大井川広域水道用水供給事業会計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203</v>
      </c>
      <c r="E46" s="400" t="s">
        <v>204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206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207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208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Qo6ky+MGj/h4Ced6rgw6S8YyCYZxQLnMOCzezgdl4nM6OuyFfOUEtfQp/fOXG0I8KsGYNAZ2GhyffjOo4mSwQ==" saltValue="dQWZNY+4r/O+8cMGHr40A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1" zoomScaleNormal="71"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187" t="s">
        <v>570</v>
      </c>
      <c r="D34" s="1187"/>
      <c r="E34" s="1188"/>
      <c r="F34" s="32">
        <v>3.31</v>
      </c>
      <c r="G34" s="33">
        <v>2.95</v>
      </c>
      <c r="H34" s="33">
        <v>4.42</v>
      </c>
      <c r="I34" s="33">
        <v>16.16</v>
      </c>
      <c r="J34" s="34">
        <v>23.84</v>
      </c>
      <c r="K34" s="22"/>
      <c r="L34" s="22"/>
      <c r="M34" s="22"/>
      <c r="N34" s="22"/>
      <c r="O34" s="22"/>
      <c r="P34" s="22"/>
    </row>
    <row r="35" spans="1:16" ht="39" customHeight="1" x14ac:dyDescent="0.15">
      <c r="A35" s="22"/>
      <c r="B35" s="35"/>
      <c r="C35" s="1181" t="s">
        <v>571</v>
      </c>
      <c r="D35" s="1182"/>
      <c r="E35" s="1183"/>
      <c r="F35" s="36">
        <v>6.78</v>
      </c>
      <c r="G35" s="37">
        <v>6.98</v>
      </c>
      <c r="H35" s="37">
        <v>7.35</v>
      </c>
      <c r="I35" s="37">
        <v>8.11</v>
      </c>
      <c r="J35" s="38">
        <v>8.85</v>
      </c>
      <c r="K35" s="22"/>
      <c r="L35" s="22"/>
      <c r="M35" s="22"/>
      <c r="N35" s="22"/>
      <c r="O35" s="22"/>
      <c r="P35" s="22"/>
    </row>
    <row r="36" spans="1:16" ht="39" customHeight="1" x14ac:dyDescent="0.15">
      <c r="A36" s="22"/>
      <c r="B36" s="35"/>
      <c r="C36" s="1181" t="s">
        <v>572</v>
      </c>
      <c r="D36" s="1182"/>
      <c r="E36" s="1183"/>
      <c r="F36" s="36">
        <v>8.82</v>
      </c>
      <c r="G36" s="37">
        <v>5.17</v>
      </c>
      <c r="H36" s="37">
        <v>6.48</v>
      </c>
      <c r="I36" s="37">
        <v>12.26</v>
      </c>
      <c r="J36" s="38">
        <v>8.85</v>
      </c>
      <c r="K36" s="22"/>
      <c r="L36" s="22"/>
      <c r="M36" s="22"/>
      <c r="N36" s="22"/>
      <c r="O36" s="22"/>
      <c r="P36" s="22"/>
    </row>
    <row r="37" spans="1:16" ht="39" customHeight="1" x14ac:dyDescent="0.15">
      <c r="A37" s="22"/>
      <c r="B37" s="35"/>
      <c r="C37" s="1181" t="s">
        <v>573</v>
      </c>
      <c r="D37" s="1182"/>
      <c r="E37" s="1183"/>
      <c r="F37" s="36">
        <v>0.5</v>
      </c>
      <c r="G37" s="37">
        <v>0.1</v>
      </c>
      <c r="H37" s="37">
        <v>0.39</v>
      </c>
      <c r="I37" s="37">
        <v>0.28999999999999998</v>
      </c>
      <c r="J37" s="38">
        <v>0.52</v>
      </c>
      <c r="K37" s="22"/>
      <c r="L37" s="22"/>
      <c r="M37" s="22"/>
      <c r="N37" s="22"/>
      <c r="O37" s="22"/>
      <c r="P37" s="22"/>
    </row>
    <row r="38" spans="1:16" ht="39" customHeight="1" x14ac:dyDescent="0.15">
      <c r="A38" s="22"/>
      <c r="B38" s="35"/>
      <c r="C38" s="1181" t="s">
        <v>574</v>
      </c>
      <c r="D38" s="1182"/>
      <c r="E38" s="1183"/>
      <c r="F38" s="36" t="s">
        <v>521</v>
      </c>
      <c r="G38" s="37" t="s">
        <v>521</v>
      </c>
      <c r="H38" s="37">
        <v>1.05</v>
      </c>
      <c r="I38" s="37">
        <v>0.71</v>
      </c>
      <c r="J38" s="38">
        <v>0.44</v>
      </c>
      <c r="K38" s="22"/>
      <c r="L38" s="22"/>
      <c r="M38" s="22"/>
      <c r="N38" s="22"/>
      <c r="O38" s="22"/>
      <c r="P38" s="22"/>
    </row>
    <row r="39" spans="1:16" ht="39" customHeight="1" x14ac:dyDescent="0.15">
      <c r="A39" s="22"/>
      <c r="B39" s="35"/>
      <c r="C39" s="1181" t="s">
        <v>575</v>
      </c>
      <c r="D39" s="1182"/>
      <c r="E39" s="1183"/>
      <c r="F39" s="36">
        <v>0.47</v>
      </c>
      <c r="G39" s="37">
        <v>0.14000000000000001</v>
      </c>
      <c r="H39" s="37">
        <v>0.47</v>
      </c>
      <c r="I39" s="37">
        <v>0.43</v>
      </c>
      <c r="J39" s="38">
        <v>0.12</v>
      </c>
      <c r="K39" s="22"/>
      <c r="L39" s="22"/>
      <c r="M39" s="22"/>
      <c r="N39" s="22"/>
      <c r="O39" s="22"/>
      <c r="P39" s="22"/>
    </row>
    <row r="40" spans="1:16" ht="39" customHeight="1" x14ac:dyDescent="0.15">
      <c r="A40" s="22"/>
      <c r="B40" s="35"/>
      <c r="C40" s="1181" t="s">
        <v>576</v>
      </c>
      <c r="D40" s="1182"/>
      <c r="E40" s="1183"/>
      <c r="F40" s="36">
        <v>0.02</v>
      </c>
      <c r="G40" s="37">
        <v>0.01</v>
      </c>
      <c r="H40" s="37">
        <v>0.02</v>
      </c>
      <c r="I40" s="37">
        <v>0.02</v>
      </c>
      <c r="J40" s="38">
        <v>0.02</v>
      </c>
      <c r="K40" s="22"/>
      <c r="L40" s="22"/>
      <c r="M40" s="22"/>
      <c r="N40" s="22"/>
      <c r="O40" s="22"/>
      <c r="P40" s="22"/>
    </row>
    <row r="41" spans="1:16" ht="39" customHeight="1" x14ac:dyDescent="0.15">
      <c r="A41" s="22"/>
      <c r="B41" s="35"/>
      <c r="C41" s="1181" t="s">
        <v>577</v>
      </c>
      <c r="D41" s="1182"/>
      <c r="E41" s="1183"/>
      <c r="F41" s="36">
        <v>0</v>
      </c>
      <c r="G41" s="37">
        <v>0</v>
      </c>
      <c r="H41" s="37">
        <v>0</v>
      </c>
      <c r="I41" s="37">
        <v>0</v>
      </c>
      <c r="J41" s="38">
        <v>0</v>
      </c>
      <c r="K41" s="22"/>
      <c r="L41" s="22"/>
      <c r="M41" s="22"/>
      <c r="N41" s="22"/>
      <c r="O41" s="22"/>
      <c r="P41" s="22"/>
    </row>
    <row r="42" spans="1:16" ht="39" customHeight="1" x14ac:dyDescent="0.15">
      <c r="A42" s="22"/>
      <c r="B42" s="39"/>
      <c r="C42" s="1181" t="s">
        <v>578</v>
      </c>
      <c r="D42" s="1182"/>
      <c r="E42" s="1183"/>
      <c r="F42" s="36" t="s">
        <v>521</v>
      </c>
      <c r="G42" s="37" t="s">
        <v>521</v>
      </c>
      <c r="H42" s="37" t="s">
        <v>521</v>
      </c>
      <c r="I42" s="37" t="s">
        <v>521</v>
      </c>
      <c r="J42" s="38" t="s">
        <v>521</v>
      </c>
      <c r="K42" s="22"/>
      <c r="L42" s="22"/>
      <c r="M42" s="22"/>
      <c r="N42" s="22"/>
      <c r="O42" s="22"/>
      <c r="P42" s="22"/>
    </row>
    <row r="43" spans="1:16" ht="39" customHeight="1" thickBot="1" x14ac:dyDescent="0.2">
      <c r="A43" s="22"/>
      <c r="B43" s="40"/>
      <c r="C43" s="1184" t="s">
        <v>579</v>
      </c>
      <c r="D43" s="1185"/>
      <c r="E43" s="1186"/>
      <c r="F43" s="41">
        <v>0.01</v>
      </c>
      <c r="G43" s="42">
        <v>7.0000000000000007E-2</v>
      </c>
      <c r="H43" s="42">
        <v>0.01</v>
      </c>
      <c r="I43" s="42">
        <v>0.01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wsEcA2dUZrguRHGvL4MvorH1LQkUQ1ADfB5cCdOi/E5Z5slXZJi8bKB0rwbq9u+42KYLeiXIsvviDpsmYCO3Q==" saltValue="EtYKOB/y8QqtSMD4VA+r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4804</v>
      </c>
      <c r="L45" s="60">
        <v>4437</v>
      </c>
      <c r="M45" s="60">
        <v>4195</v>
      </c>
      <c r="N45" s="60">
        <v>4126</v>
      </c>
      <c r="O45" s="61">
        <v>3901</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521</v>
      </c>
      <c r="L46" s="64" t="s">
        <v>521</v>
      </c>
      <c r="M46" s="64" t="s">
        <v>521</v>
      </c>
      <c r="N46" s="64" t="s">
        <v>521</v>
      </c>
      <c r="O46" s="65" t="s">
        <v>521</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521</v>
      </c>
      <c r="L47" s="64" t="s">
        <v>521</v>
      </c>
      <c r="M47" s="64" t="s">
        <v>521</v>
      </c>
      <c r="N47" s="64" t="s">
        <v>521</v>
      </c>
      <c r="O47" s="65" t="s">
        <v>521</v>
      </c>
      <c r="P47" s="48"/>
      <c r="Q47" s="48"/>
      <c r="R47" s="48"/>
      <c r="S47" s="48"/>
      <c r="T47" s="48"/>
      <c r="U47" s="48"/>
    </row>
    <row r="48" spans="1:21" ht="30.75" customHeight="1" x14ac:dyDescent="0.15">
      <c r="A48" s="48"/>
      <c r="B48" s="1214"/>
      <c r="C48" s="1215"/>
      <c r="D48" s="62"/>
      <c r="E48" s="1191" t="s">
        <v>15</v>
      </c>
      <c r="F48" s="1191"/>
      <c r="G48" s="1191"/>
      <c r="H48" s="1191"/>
      <c r="I48" s="1191"/>
      <c r="J48" s="1192"/>
      <c r="K48" s="63">
        <v>2214</v>
      </c>
      <c r="L48" s="64">
        <v>2226</v>
      </c>
      <c r="M48" s="64">
        <v>2091</v>
      </c>
      <c r="N48" s="64">
        <v>1961</v>
      </c>
      <c r="O48" s="65">
        <v>1945</v>
      </c>
      <c r="P48" s="48"/>
      <c r="Q48" s="48"/>
      <c r="R48" s="48"/>
      <c r="S48" s="48"/>
      <c r="T48" s="48"/>
      <c r="U48" s="48"/>
    </row>
    <row r="49" spans="1:21" ht="30.75" customHeight="1" x14ac:dyDescent="0.15">
      <c r="A49" s="48"/>
      <c r="B49" s="1214"/>
      <c r="C49" s="1215"/>
      <c r="D49" s="62"/>
      <c r="E49" s="1191" t="s">
        <v>16</v>
      </c>
      <c r="F49" s="1191"/>
      <c r="G49" s="1191"/>
      <c r="H49" s="1191"/>
      <c r="I49" s="1191"/>
      <c r="J49" s="1192"/>
      <c r="K49" s="63">
        <v>102</v>
      </c>
      <c r="L49" s="64">
        <v>107</v>
      </c>
      <c r="M49" s="64">
        <v>107</v>
      </c>
      <c r="N49" s="64">
        <v>147</v>
      </c>
      <c r="O49" s="65">
        <v>203</v>
      </c>
      <c r="P49" s="48"/>
      <c r="Q49" s="48"/>
      <c r="R49" s="48"/>
      <c r="S49" s="48"/>
      <c r="T49" s="48"/>
      <c r="U49" s="48"/>
    </row>
    <row r="50" spans="1:21" ht="30.75" customHeight="1" x14ac:dyDescent="0.15">
      <c r="A50" s="48"/>
      <c r="B50" s="1214"/>
      <c r="C50" s="1215"/>
      <c r="D50" s="62"/>
      <c r="E50" s="1191" t="s">
        <v>17</v>
      </c>
      <c r="F50" s="1191"/>
      <c r="G50" s="1191"/>
      <c r="H50" s="1191"/>
      <c r="I50" s="1191"/>
      <c r="J50" s="1192"/>
      <c r="K50" s="63">
        <v>113</v>
      </c>
      <c r="L50" s="64">
        <v>105</v>
      </c>
      <c r="M50" s="64">
        <v>126</v>
      </c>
      <c r="N50" s="64">
        <v>123</v>
      </c>
      <c r="O50" s="65">
        <v>116</v>
      </c>
      <c r="P50" s="48"/>
      <c r="Q50" s="48"/>
      <c r="R50" s="48"/>
      <c r="S50" s="48"/>
      <c r="T50" s="48"/>
      <c r="U50" s="48"/>
    </row>
    <row r="51" spans="1:21" ht="30.75" customHeight="1" x14ac:dyDescent="0.15">
      <c r="A51" s="48"/>
      <c r="B51" s="1216"/>
      <c r="C51" s="1217"/>
      <c r="D51" s="66"/>
      <c r="E51" s="1191" t="s">
        <v>18</v>
      </c>
      <c r="F51" s="1191"/>
      <c r="G51" s="1191"/>
      <c r="H51" s="1191"/>
      <c r="I51" s="1191"/>
      <c r="J51" s="1192"/>
      <c r="K51" s="63" t="s">
        <v>521</v>
      </c>
      <c r="L51" s="64" t="s">
        <v>521</v>
      </c>
      <c r="M51" s="64" t="s">
        <v>521</v>
      </c>
      <c r="N51" s="64" t="s">
        <v>521</v>
      </c>
      <c r="O51" s="65" t="s">
        <v>521</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5027</v>
      </c>
      <c r="L52" s="64">
        <v>4997</v>
      </c>
      <c r="M52" s="64">
        <v>4855</v>
      </c>
      <c r="N52" s="64">
        <v>4930</v>
      </c>
      <c r="O52" s="65">
        <v>4965</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2206</v>
      </c>
      <c r="L53" s="69">
        <v>1878</v>
      </c>
      <c r="M53" s="69">
        <v>1664</v>
      </c>
      <c r="N53" s="69">
        <v>1427</v>
      </c>
      <c r="O53" s="70">
        <v>1200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580</v>
      </c>
      <c r="P56" s="48"/>
      <c r="Q56" s="48"/>
      <c r="R56" s="48"/>
      <c r="S56" s="48"/>
      <c r="T56" s="48"/>
      <c r="U56" s="48"/>
    </row>
    <row r="57" spans="1:21" ht="31.5" customHeight="1" thickBot="1" x14ac:dyDescent="0.2">
      <c r="A57" s="48"/>
      <c r="B57" s="76"/>
      <c r="C57" s="77"/>
      <c r="D57" s="77"/>
      <c r="E57" s="78"/>
      <c r="F57" s="78"/>
      <c r="G57" s="78"/>
      <c r="H57" s="78"/>
      <c r="I57" s="78"/>
      <c r="J57" s="79" t="s">
        <v>2</v>
      </c>
      <c r="K57" s="80" t="s">
        <v>581</v>
      </c>
      <c r="L57" s="81" t="s">
        <v>582</v>
      </c>
      <c r="M57" s="81" t="s">
        <v>583</v>
      </c>
      <c r="N57" s="81" t="s">
        <v>584</v>
      </c>
      <c r="O57" s="82" t="s">
        <v>585</v>
      </c>
      <c r="P57" s="48"/>
      <c r="Q57" s="48"/>
      <c r="R57" s="48"/>
      <c r="S57" s="48"/>
      <c r="T57" s="48"/>
      <c r="U57" s="48"/>
    </row>
    <row r="58" spans="1:21" ht="31.5" customHeight="1" x14ac:dyDescent="0.15">
      <c r="B58" s="1197" t="s">
        <v>26</v>
      </c>
      <c r="C58" s="1198"/>
      <c r="D58" s="1203" t="s">
        <v>27</v>
      </c>
      <c r="E58" s="1204"/>
      <c r="F58" s="1204"/>
      <c r="G58" s="1204"/>
      <c r="H58" s="1204"/>
      <c r="I58" s="1204"/>
      <c r="J58" s="1205"/>
      <c r="K58" s="83" t="s">
        <v>521</v>
      </c>
      <c r="L58" s="84" t="s">
        <v>521</v>
      </c>
      <c r="M58" s="84" t="s">
        <v>521</v>
      </c>
      <c r="N58" s="84" t="s">
        <v>521</v>
      </c>
      <c r="O58" s="85" t="s">
        <v>521</v>
      </c>
    </row>
    <row r="59" spans="1:21" ht="31.5" customHeight="1" x14ac:dyDescent="0.15">
      <c r="B59" s="1199"/>
      <c r="C59" s="1200"/>
      <c r="D59" s="1206" t="s">
        <v>28</v>
      </c>
      <c r="E59" s="1207"/>
      <c r="F59" s="1207"/>
      <c r="G59" s="1207"/>
      <c r="H59" s="1207"/>
      <c r="I59" s="1207"/>
      <c r="J59" s="1208"/>
      <c r="K59" s="86" t="s">
        <v>521</v>
      </c>
      <c r="L59" s="87" t="s">
        <v>521</v>
      </c>
      <c r="M59" s="87" t="s">
        <v>521</v>
      </c>
      <c r="N59" s="87" t="s">
        <v>521</v>
      </c>
      <c r="O59" s="88" t="s">
        <v>521</v>
      </c>
    </row>
    <row r="60" spans="1:21" ht="31.5" customHeight="1" thickBot="1" x14ac:dyDescent="0.2">
      <c r="B60" s="1201"/>
      <c r="C60" s="1202"/>
      <c r="D60" s="1209" t="s">
        <v>29</v>
      </c>
      <c r="E60" s="1210"/>
      <c r="F60" s="1210"/>
      <c r="G60" s="1210"/>
      <c r="H60" s="1210"/>
      <c r="I60" s="1210"/>
      <c r="J60" s="1211"/>
      <c r="K60" s="89" t="s">
        <v>521</v>
      </c>
      <c r="L60" s="90" t="s">
        <v>521</v>
      </c>
      <c r="M60" s="90" t="s">
        <v>521</v>
      </c>
      <c r="N60" s="90" t="s">
        <v>521</v>
      </c>
      <c r="O60" s="91" t="s">
        <v>521</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3fetAmnbILg91vNQxkFO9eeFxQhFGQHGYrxcKjBR7BF9RDZ2SqVUK+ZbKT2Ty3gONh/LxC0b2bwDrqFLLd2mQ==" saltValue="c0VKGcIQe8jlknNRjcrvr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68" zoomScaleNormal="68"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562</v>
      </c>
      <c r="J40" s="103" t="s">
        <v>563</v>
      </c>
      <c r="K40" s="103" t="s">
        <v>564</v>
      </c>
      <c r="L40" s="103" t="s">
        <v>565</v>
      </c>
      <c r="M40" s="104" t="s">
        <v>566</v>
      </c>
    </row>
    <row r="41" spans="2:13" ht="27.75" customHeight="1" x14ac:dyDescent="0.15">
      <c r="B41" s="1232" t="s">
        <v>32</v>
      </c>
      <c r="C41" s="1233"/>
      <c r="D41" s="105"/>
      <c r="E41" s="1234" t="s">
        <v>33</v>
      </c>
      <c r="F41" s="1234"/>
      <c r="G41" s="1234"/>
      <c r="H41" s="1235"/>
      <c r="I41" s="355">
        <v>40271</v>
      </c>
      <c r="J41" s="356">
        <v>40560</v>
      </c>
      <c r="K41" s="356">
        <v>40707</v>
      </c>
      <c r="L41" s="356">
        <v>41333</v>
      </c>
      <c r="M41" s="357">
        <v>40412</v>
      </c>
    </row>
    <row r="42" spans="2:13" ht="27.75" customHeight="1" x14ac:dyDescent="0.15">
      <c r="B42" s="1222"/>
      <c r="C42" s="1223"/>
      <c r="D42" s="106"/>
      <c r="E42" s="1226" t="s">
        <v>34</v>
      </c>
      <c r="F42" s="1226"/>
      <c r="G42" s="1226"/>
      <c r="H42" s="1227"/>
      <c r="I42" s="358">
        <v>1287</v>
      </c>
      <c r="J42" s="359">
        <v>1199</v>
      </c>
      <c r="K42" s="359">
        <v>1073</v>
      </c>
      <c r="L42" s="359">
        <v>956</v>
      </c>
      <c r="M42" s="360">
        <v>845</v>
      </c>
    </row>
    <row r="43" spans="2:13" ht="27.75" customHeight="1" x14ac:dyDescent="0.15">
      <c r="B43" s="1222"/>
      <c r="C43" s="1223"/>
      <c r="D43" s="106"/>
      <c r="E43" s="1226" t="s">
        <v>35</v>
      </c>
      <c r="F43" s="1226"/>
      <c r="G43" s="1226"/>
      <c r="H43" s="1227"/>
      <c r="I43" s="358">
        <v>17418</v>
      </c>
      <c r="J43" s="359">
        <v>16908</v>
      </c>
      <c r="K43" s="359">
        <v>16140</v>
      </c>
      <c r="L43" s="359">
        <v>14552</v>
      </c>
      <c r="M43" s="360">
        <v>12677</v>
      </c>
    </row>
    <row r="44" spans="2:13" ht="27.75" customHeight="1" x14ac:dyDescent="0.15">
      <c r="B44" s="1222"/>
      <c r="C44" s="1223"/>
      <c r="D44" s="106"/>
      <c r="E44" s="1226" t="s">
        <v>36</v>
      </c>
      <c r="F44" s="1226"/>
      <c r="G44" s="1226"/>
      <c r="H44" s="1227"/>
      <c r="I44" s="358">
        <v>983</v>
      </c>
      <c r="J44" s="359">
        <v>2097</v>
      </c>
      <c r="K44" s="359">
        <v>2722</v>
      </c>
      <c r="L44" s="359">
        <v>2599</v>
      </c>
      <c r="M44" s="360">
        <v>2382</v>
      </c>
    </row>
    <row r="45" spans="2:13" ht="27.75" customHeight="1" x14ac:dyDescent="0.15">
      <c r="B45" s="1222"/>
      <c r="C45" s="1223"/>
      <c r="D45" s="106"/>
      <c r="E45" s="1226" t="s">
        <v>37</v>
      </c>
      <c r="F45" s="1226"/>
      <c r="G45" s="1226"/>
      <c r="H45" s="1227"/>
      <c r="I45" s="358">
        <v>7199</v>
      </c>
      <c r="J45" s="359">
        <v>7148</v>
      </c>
      <c r="K45" s="359">
        <v>7223</v>
      </c>
      <c r="L45" s="359">
        <v>7197</v>
      </c>
      <c r="M45" s="360">
        <v>7248</v>
      </c>
    </row>
    <row r="46" spans="2:13" ht="27.75" customHeight="1" x14ac:dyDescent="0.15">
      <c r="B46" s="1222"/>
      <c r="C46" s="1223"/>
      <c r="D46" s="107"/>
      <c r="E46" s="1226" t="s">
        <v>38</v>
      </c>
      <c r="F46" s="1226"/>
      <c r="G46" s="1226"/>
      <c r="H46" s="1227"/>
      <c r="I46" s="358" t="s">
        <v>521</v>
      </c>
      <c r="J46" s="359" t="s">
        <v>521</v>
      </c>
      <c r="K46" s="359" t="s">
        <v>521</v>
      </c>
      <c r="L46" s="359" t="s">
        <v>521</v>
      </c>
      <c r="M46" s="360" t="s">
        <v>521</v>
      </c>
    </row>
    <row r="47" spans="2:13" ht="27.75" customHeight="1" x14ac:dyDescent="0.15">
      <c r="B47" s="1222"/>
      <c r="C47" s="1223"/>
      <c r="D47" s="108"/>
      <c r="E47" s="1236" t="s">
        <v>39</v>
      </c>
      <c r="F47" s="1237"/>
      <c r="G47" s="1237"/>
      <c r="H47" s="1238"/>
      <c r="I47" s="358" t="s">
        <v>521</v>
      </c>
      <c r="J47" s="359" t="s">
        <v>521</v>
      </c>
      <c r="K47" s="359" t="s">
        <v>521</v>
      </c>
      <c r="L47" s="359" t="s">
        <v>521</v>
      </c>
      <c r="M47" s="360" t="s">
        <v>521</v>
      </c>
    </row>
    <row r="48" spans="2:13" ht="27.75" customHeight="1" x14ac:dyDescent="0.15">
      <c r="B48" s="1222"/>
      <c r="C48" s="1223"/>
      <c r="D48" s="106"/>
      <c r="E48" s="1226" t="s">
        <v>40</v>
      </c>
      <c r="F48" s="1226"/>
      <c r="G48" s="1226"/>
      <c r="H48" s="1227"/>
      <c r="I48" s="358" t="s">
        <v>521</v>
      </c>
      <c r="J48" s="359" t="s">
        <v>521</v>
      </c>
      <c r="K48" s="359" t="s">
        <v>521</v>
      </c>
      <c r="L48" s="359" t="s">
        <v>521</v>
      </c>
      <c r="M48" s="360" t="s">
        <v>521</v>
      </c>
    </row>
    <row r="49" spans="2:13" ht="27.75" customHeight="1" x14ac:dyDescent="0.15">
      <c r="B49" s="1224"/>
      <c r="C49" s="1225"/>
      <c r="D49" s="106"/>
      <c r="E49" s="1226" t="s">
        <v>41</v>
      </c>
      <c r="F49" s="1226"/>
      <c r="G49" s="1226"/>
      <c r="H49" s="1227"/>
      <c r="I49" s="358" t="s">
        <v>521</v>
      </c>
      <c r="J49" s="359" t="s">
        <v>521</v>
      </c>
      <c r="K49" s="359" t="s">
        <v>521</v>
      </c>
      <c r="L49" s="359" t="s">
        <v>521</v>
      </c>
      <c r="M49" s="360" t="s">
        <v>521</v>
      </c>
    </row>
    <row r="50" spans="2:13" ht="27.75" customHeight="1" x14ac:dyDescent="0.15">
      <c r="B50" s="1220" t="s">
        <v>42</v>
      </c>
      <c r="C50" s="1221"/>
      <c r="D50" s="109"/>
      <c r="E50" s="1226" t="s">
        <v>43</v>
      </c>
      <c r="F50" s="1226"/>
      <c r="G50" s="1226"/>
      <c r="H50" s="1227"/>
      <c r="I50" s="358">
        <v>18625</v>
      </c>
      <c r="J50" s="359">
        <v>17419</v>
      </c>
      <c r="K50" s="359">
        <v>16479</v>
      </c>
      <c r="L50" s="359">
        <v>21153</v>
      </c>
      <c r="M50" s="360">
        <v>21684</v>
      </c>
    </row>
    <row r="51" spans="2:13" ht="27.75" customHeight="1" x14ac:dyDescent="0.15">
      <c r="B51" s="1222"/>
      <c r="C51" s="1223"/>
      <c r="D51" s="106"/>
      <c r="E51" s="1226" t="s">
        <v>44</v>
      </c>
      <c r="F51" s="1226"/>
      <c r="G51" s="1226"/>
      <c r="H51" s="1227"/>
      <c r="I51" s="358">
        <v>9291</v>
      </c>
      <c r="J51" s="359">
        <v>9640</v>
      </c>
      <c r="K51" s="359">
        <v>9773</v>
      </c>
      <c r="L51" s="359">
        <v>9809</v>
      </c>
      <c r="M51" s="360">
        <v>9671</v>
      </c>
    </row>
    <row r="52" spans="2:13" ht="27.75" customHeight="1" x14ac:dyDescent="0.15">
      <c r="B52" s="1224"/>
      <c r="C52" s="1225"/>
      <c r="D52" s="106"/>
      <c r="E52" s="1226" t="s">
        <v>45</v>
      </c>
      <c r="F52" s="1226"/>
      <c r="G52" s="1226"/>
      <c r="H52" s="1227"/>
      <c r="I52" s="358">
        <v>40770</v>
      </c>
      <c r="J52" s="359">
        <v>40238</v>
      </c>
      <c r="K52" s="359">
        <v>40216</v>
      </c>
      <c r="L52" s="359">
        <v>40073</v>
      </c>
      <c r="M52" s="360">
        <v>38054</v>
      </c>
    </row>
    <row r="53" spans="2:13" ht="27.75" customHeight="1" thickBot="1" x14ac:dyDescent="0.2">
      <c r="B53" s="1228" t="s">
        <v>46</v>
      </c>
      <c r="C53" s="1229"/>
      <c r="D53" s="110"/>
      <c r="E53" s="1230" t="s">
        <v>47</v>
      </c>
      <c r="F53" s="1230"/>
      <c r="G53" s="1230"/>
      <c r="H53" s="1231"/>
      <c r="I53" s="361">
        <v>-1528</v>
      </c>
      <c r="J53" s="362">
        <v>615</v>
      </c>
      <c r="K53" s="362">
        <v>1396</v>
      </c>
      <c r="L53" s="362">
        <v>-4397</v>
      </c>
      <c r="M53" s="363">
        <v>-5845</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WmmzkwZfcAYpG4piz/huUkQePiVVgpP2LLKpTIgRw1oT2Ba+muTn8PXnW+dufQdJKdUgeK4LhJ0pNuA8gaAm+w==" saltValue="+Zbr7MNIPc991d4fHrG44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564</v>
      </c>
      <c r="G54" s="119" t="s">
        <v>565</v>
      </c>
      <c r="H54" s="120" t="s">
        <v>566</v>
      </c>
    </row>
    <row r="55" spans="2:8" ht="52.5" customHeight="1" x14ac:dyDescent="0.15">
      <c r="B55" s="121"/>
      <c r="C55" s="1247" t="s">
        <v>50</v>
      </c>
      <c r="D55" s="1247"/>
      <c r="E55" s="1248"/>
      <c r="F55" s="122">
        <v>6740</v>
      </c>
      <c r="G55" s="122">
        <v>10634</v>
      </c>
      <c r="H55" s="123">
        <v>10662</v>
      </c>
    </row>
    <row r="56" spans="2:8" ht="52.5" customHeight="1" x14ac:dyDescent="0.15">
      <c r="B56" s="124"/>
      <c r="C56" s="1249" t="s">
        <v>51</v>
      </c>
      <c r="D56" s="1249"/>
      <c r="E56" s="1250"/>
      <c r="F56" s="125">
        <v>1103</v>
      </c>
      <c r="G56" s="125">
        <v>1822</v>
      </c>
      <c r="H56" s="126">
        <v>1827</v>
      </c>
    </row>
    <row r="57" spans="2:8" ht="53.25" customHeight="1" x14ac:dyDescent="0.15">
      <c r="B57" s="124"/>
      <c r="C57" s="1251" t="s">
        <v>52</v>
      </c>
      <c r="D57" s="1251"/>
      <c r="E57" s="1252"/>
      <c r="F57" s="127">
        <v>7254</v>
      </c>
      <c r="G57" s="127">
        <v>7283</v>
      </c>
      <c r="H57" s="128">
        <v>7870</v>
      </c>
    </row>
    <row r="58" spans="2:8" ht="45.75" customHeight="1" x14ac:dyDescent="0.15">
      <c r="B58" s="129"/>
      <c r="C58" s="1239" t="s">
        <v>596</v>
      </c>
      <c r="D58" s="1240"/>
      <c r="E58" s="1241"/>
      <c r="F58" s="130">
        <v>2914</v>
      </c>
      <c r="G58" s="130">
        <v>2913</v>
      </c>
      <c r="H58" s="131">
        <v>2995</v>
      </c>
    </row>
    <row r="59" spans="2:8" ht="45.75" customHeight="1" x14ac:dyDescent="0.15">
      <c r="B59" s="129"/>
      <c r="C59" s="1239" t="s">
        <v>597</v>
      </c>
      <c r="D59" s="1240"/>
      <c r="E59" s="1241"/>
      <c r="F59" s="130">
        <v>2373</v>
      </c>
      <c r="G59" s="130">
        <v>2371</v>
      </c>
      <c r="H59" s="131">
        <v>2318</v>
      </c>
    </row>
    <row r="60" spans="2:8" ht="45.75" customHeight="1" x14ac:dyDescent="0.15">
      <c r="B60" s="129"/>
      <c r="C60" s="1239" t="s">
        <v>598</v>
      </c>
      <c r="D60" s="1240"/>
      <c r="E60" s="1241"/>
      <c r="F60" s="130">
        <v>709</v>
      </c>
      <c r="G60" s="130">
        <v>711</v>
      </c>
      <c r="H60" s="131">
        <v>713</v>
      </c>
    </row>
    <row r="61" spans="2:8" ht="45.75" customHeight="1" x14ac:dyDescent="0.15">
      <c r="B61" s="129"/>
      <c r="C61" s="1239" t="s">
        <v>599</v>
      </c>
      <c r="D61" s="1240"/>
      <c r="E61" s="1241"/>
      <c r="F61" s="130">
        <v>571</v>
      </c>
      <c r="G61" s="130">
        <v>565</v>
      </c>
      <c r="H61" s="131">
        <v>564</v>
      </c>
    </row>
    <row r="62" spans="2:8" ht="45.75" customHeight="1" thickBot="1" x14ac:dyDescent="0.2">
      <c r="B62" s="132"/>
      <c r="C62" s="1242" t="s">
        <v>600</v>
      </c>
      <c r="D62" s="1243"/>
      <c r="E62" s="1244"/>
      <c r="F62" s="133" t="s">
        <v>521</v>
      </c>
      <c r="G62" s="133" t="s">
        <v>521</v>
      </c>
      <c r="H62" s="134">
        <v>500</v>
      </c>
    </row>
    <row r="63" spans="2:8" ht="52.5" customHeight="1" thickBot="1" x14ac:dyDescent="0.2">
      <c r="B63" s="135"/>
      <c r="C63" s="1245" t="s">
        <v>53</v>
      </c>
      <c r="D63" s="1245"/>
      <c r="E63" s="1246"/>
      <c r="F63" s="136">
        <v>15097</v>
      </c>
      <c r="G63" s="136">
        <v>19739</v>
      </c>
      <c r="H63" s="137">
        <v>20359</v>
      </c>
    </row>
    <row r="64" spans="2:8" x14ac:dyDescent="0.15"/>
  </sheetData>
  <sheetProtection algorithmName="SHA-512" hashValue="Lv12Znf0mxUQojMGUm96VsKGW34pDRsUcMn7f2iXh8fvrAqv+5WQN6zAZBwubXPk7CRDxPxVGf2qKL0sgtuHjQ==" saltValue="nceq+VbZLl7SMc+ox8+D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610</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603</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562</v>
      </c>
      <c r="BQ50" s="1259"/>
      <c r="BR50" s="1259"/>
      <c r="BS50" s="1259"/>
      <c r="BT50" s="1259"/>
      <c r="BU50" s="1259"/>
      <c r="BV50" s="1259"/>
      <c r="BW50" s="1259"/>
      <c r="BX50" s="1259" t="s">
        <v>563</v>
      </c>
      <c r="BY50" s="1259"/>
      <c r="BZ50" s="1259"/>
      <c r="CA50" s="1259"/>
      <c r="CB50" s="1259"/>
      <c r="CC50" s="1259"/>
      <c r="CD50" s="1259"/>
      <c r="CE50" s="1259"/>
      <c r="CF50" s="1259" t="s">
        <v>564</v>
      </c>
      <c r="CG50" s="1259"/>
      <c r="CH50" s="1259"/>
      <c r="CI50" s="1259"/>
      <c r="CJ50" s="1259"/>
      <c r="CK50" s="1259"/>
      <c r="CL50" s="1259"/>
      <c r="CM50" s="1259"/>
      <c r="CN50" s="1259" t="s">
        <v>565</v>
      </c>
      <c r="CO50" s="1259"/>
      <c r="CP50" s="1259"/>
      <c r="CQ50" s="1259"/>
      <c r="CR50" s="1259"/>
      <c r="CS50" s="1259"/>
      <c r="CT50" s="1259"/>
      <c r="CU50" s="1259"/>
      <c r="CV50" s="1259" t="s">
        <v>566</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604</v>
      </c>
      <c r="AO51" s="1258"/>
      <c r="AP51" s="1258"/>
      <c r="AQ51" s="1258"/>
      <c r="AR51" s="1258"/>
      <c r="AS51" s="1258"/>
      <c r="AT51" s="1258"/>
      <c r="AU51" s="1258"/>
      <c r="AV51" s="1258"/>
      <c r="AW51" s="1258"/>
      <c r="AX51" s="1258"/>
      <c r="AY51" s="1258"/>
      <c r="AZ51" s="1258"/>
      <c r="BA51" s="1258"/>
      <c r="BB51" s="1258" t="s">
        <v>605</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v>2.4</v>
      </c>
      <c r="BY51" s="1255"/>
      <c r="BZ51" s="1255"/>
      <c r="CA51" s="1255"/>
      <c r="CB51" s="1255"/>
      <c r="CC51" s="1255"/>
      <c r="CD51" s="1255"/>
      <c r="CE51" s="1255"/>
      <c r="CF51" s="1255">
        <v>5.5</v>
      </c>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606</v>
      </c>
      <c r="BC53" s="1258"/>
      <c r="BD53" s="1258"/>
      <c r="BE53" s="1258"/>
      <c r="BF53" s="1258"/>
      <c r="BG53" s="1258"/>
      <c r="BH53" s="1258"/>
      <c r="BI53" s="1258"/>
      <c r="BJ53" s="1258"/>
      <c r="BK53" s="1258"/>
      <c r="BL53" s="1258"/>
      <c r="BM53" s="1258"/>
      <c r="BN53" s="1258"/>
      <c r="BO53" s="1258"/>
      <c r="BP53" s="1255">
        <v>63.8</v>
      </c>
      <c r="BQ53" s="1255"/>
      <c r="BR53" s="1255"/>
      <c r="BS53" s="1255"/>
      <c r="BT53" s="1255"/>
      <c r="BU53" s="1255"/>
      <c r="BV53" s="1255"/>
      <c r="BW53" s="1255"/>
      <c r="BX53" s="1255">
        <v>65</v>
      </c>
      <c r="BY53" s="1255"/>
      <c r="BZ53" s="1255"/>
      <c r="CA53" s="1255"/>
      <c r="CB53" s="1255"/>
      <c r="CC53" s="1255"/>
      <c r="CD53" s="1255"/>
      <c r="CE53" s="1255"/>
      <c r="CF53" s="1255">
        <v>66.3</v>
      </c>
      <c r="CG53" s="1255"/>
      <c r="CH53" s="1255"/>
      <c r="CI53" s="1255"/>
      <c r="CJ53" s="1255"/>
      <c r="CK53" s="1255"/>
      <c r="CL53" s="1255"/>
      <c r="CM53" s="1255"/>
      <c r="CN53" s="1255">
        <v>67.599999999999994</v>
      </c>
      <c r="CO53" s="1255"/>
      <c r="CP53" s="1255"/>
      <c r="CQ53" s="1255"/>
      <c r="CR53" s="1255"/>
      <c r="CS53" s="1255"/>
      <c r="CT53" s="1255"/>
      <c r="CU53" s="1255"/>
      <c r="CV53" s="1255">
        <v>69.2</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607</v>
      </c>
      <c r="AO55" s="1259"/>
      <c r="AP55" s="1259"/>
      <c r="AQ55" s="1259"/>
      <c r="AR55" s="1259"/>
      <c r="AS55" s="1259"/>
      <c r="AT55" s="1259"/>
      <c r="AU55" s="1259"/>
      <c r="AV55" s="1259"/>
      <c r="AW55" s="1259"/>
      <c r="AX55" s="1259"/>
      <c r="AY55" s="1259"/>
      <c r="AZ55" s="1259"/>
      <c r="BA55" s="1259"/>
      <c r="BB55" s="1258" t="s">
        <v>605</v>
      </c>
      <c r="BC55" s="1258"/>
      <c r="BD55" s="1258"/>
      <c r="BE55" s="1258"/>
      <c r="BF55" s="1258"/>
      <c r="BG55" s="1258"/>
      <c r="BH55" s="1258"/>
      <c r="BI55" s="1258"/>
      <c r="BJ55" s="1258"/>
      <c r="BK55" s="1258"/>
      <c r="BL55" s="1258"/>
      <c r="BM55" s="1258"/>
      <c r="BN55" s="1258"/>
      <c r="BO55" s="1258"/>
      <c r="BP55" s="1255">
        <v>2.7</v>
      </c>
      <c r="BQ55" s="1255"/>
      <c r="BR55" s="1255"/>
      <c r="BS55" s="1255"/>
      <c r="BT55" s="1255"/>
      <c r="BU55" s="1255"/>
      <c r="BV55" s="1255"/>
      <c r="BW55" s="1255"/>
      <c r="BX55" s="1255">
        <v>0.5</v>
      </c>
      <c r="BY55" s="1255"/>
      <c r="BZ55" s="1255"/>
      <c r="CA55" s="1255"/>
      <c r="CB55" s="1255"/>
      <c r="CC55" s="1255"/>
      <c r="CD55" s="1255"/>
      <c r="CE55" s="1255"/>
      <c r="CF55" s="1255">
        <v>5.9</v>
      </c>
      <c r="CG55" s="1255"/>
      <c r="CH55" s="1255"/>
      <c r="CI55" s="1255"/>
      <c r="CJ55" s="1255"/>
      <c r="CK55" s="1255"/>
      <c r="CL55" s="1255"/>
      <c r="CM55" s="1255"/>
      <c r="CN55" s="1255">
        <v>4.0999999999999996</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606</v>
      </c>
      <c r="BC57" s="1258"/>
      <c r="BD57" s="1258"/>
      <c r="BE57" s="1258"/>
      <c r="BF57" s="1258"/>
      <c r="BG57" s="1258"/>
      <c r="BH57" s="1258"/>
      <c r="BI57" s="1258"/>
      <c r="BJ57" s="1258"/>
      <c r="BK57" s="1258"/>
      <c r="BL57" s="1258"/>
      <c r="BM57" s="1258"/>
      <c r="BN57" s="1258"/>
      <c r="BO57" s="1258"/>
      <c r="BP57" s="1255">
        <v>60.2</v>
      </c>
      <c r="BQ57" s="1255"/>
      <c r="BR57" s="1255"/>
      <c r="BS57" s="1255"/>
      <c r="BT57" s="1255"/>
      <c r="BU57" s="1255"/>
      <c r="BV57" s="1255"/>
      <c r="BW57" s="1255"/>
      <c r="BX57" s="1255">
        <v>60.4</v>
      </c>
      <c r="BY57" s="1255"/>
      <c r="BZ57" s="1255"/>
      <c r="CA57" s="1255"/>
      <c r="CB57" s="1255"/>
      <c r="CC57" s="1255"/>
      <c r="CD57" s="1255"/>
      <c r="CE57" s="1255"/>
      <c r="CF57" s="1255">
        <v>61.9</v>
      </c>
      <c r="CG57" s="1255"/>
      <c r="CH57" s="1255"/>
      <c r="CI57" s="1255"/>
      <c r="CJ57" s="1255"/>
      <c r="CK57" s="1255"/>
      <c r="CL57" s="1255"/>
      <c r="CM57" s="1255"/>
      <c r="CN57" s="1255">
        <v>63</v>
      </c>
      <c r="CO57" s="1255"/>
      <c r="CP57" s="1255"/>
      <c r="CQ57" s="1255"/>
      <c r="CR57" s="1255"/>
      <c r="CS57" s="1255"/>
      <c r="CT57" s="1255"/>
      <c r="CU57" s="1255"/>
      <c r="CV57" s="1255">
        <v>64.2</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608</v>
      </c>
    </row>
    <row r="64" spans="1:109" x14ac:dyDescent="0.15">
      <c r="B64" s="372"/>
      <c r="G64" s="379"/>
      <c r="I64" s="392"/>
      <c r="J64" s="392"/>
      <c r="K64" s="392"/>
      <c r="L64" s="392"/>
      <c r="M64" s="392"/>
      <c r="N64" s="393"/>
      <c r="AM64" s="379"/>
      <c r="AN64" s="379" t="s">
        <v>602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611</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603</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562</v>
      </c>
      <c r="BQ72" s="1259"/>
      <c r="BR72" s="1259"/>
      <c r="BS72" s="1259"/>
      <c r="BT72" s="1259"/>
      <c r="BU72" s="1259"/>
      <c r="BV72" s="1259"/>
      <c r="BW72" s="1259"/>
      <c r="BX72" s="1259" t="s">
        <v>563</v>
      </c>
      <c r="BY72" s="1259"/>
      <c r="BZ72" s="1259"/>
      <c r="CA72" s="1259"/>
      <c r="CB72" s="1259"/>
      <c r="CC72" s="1259"/>
      <c r="CD72" s="1259"/>
      <c r="CE72" s="1259"/>
      <c r="CF72" s="1259" t="s">
        <v>564</v>
      </c>
      <c r="CG72" s="1259"/>
      <c r="CH72" s="1259"/>
      <c r="CI72" s="1259"/>
      <c r="CJ72" s="1259"/>
      <c r="CK72" s="1259"/>
      <c r="CL72" s="1259"/>
      <c r="CM72" s="1259"/>
      <c r="CN72" s="1259" t="s">
        <v>565</v>
      </c>
      <c r="CO72" s="1259"/>
      <c r="CP72" s="1259"/>
      <c r="CQ72" s="1259"/>
      <c r="CR72" s="1259"/>
      <c r="CS72" s="1259"/>
      <c r="CT72" s="1259"/>
      <c r="CU72" s="1259"/>
      <c r="CV72" s="1259" t="s">
        <v>566</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604</v>
      </c>
      <c r="AO73" s="1258"/>
      <c r="AP73" s="1258"/>
      <c r="AQ73" s="1258"/>
      <c r="AR73" s="1258"/>
      <c r="AS73" s="1258"/>
      <c r="AT73" s="1258"/>
      <c r="AU73" s="1258"/>
      <c r="AV73" s="1258"/>
      <c r="AW73" s="1258"/>
      <c r="AX73" s="1258"/>
      <c r="AY73" s="1258"/>
      <c r="AZ73" s="1258"/>
      <c r="BA73" s="1258"/>
      <c r="BB73" s="1258" t="s">
        <v>605</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v>2.4</v>
      </c>
      <c r="BY73" s="1255"/>
      <c r="BZ73" s="1255"/>
      <c r="CA73" s="1255"/>
      <c r="CB73" s="1255"/>
      <c r="CC73" s="1255"/>
      <c r="CD73" s="1255"/>
      <c r="CE73" s="1255"/>
      <c r="CF73" s="1255">
        <v>5.5</v>
      </c>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609</v>
      </c>
      <c r="BC75" s="1258"/>
      <c r="BD75" s="1258"/>
      <c r="BE75" s="1258"/>
      <c r="BF75" s="1258"/>
      <c r="BG75" s="1258"/>
      <c r="BH75" s="1258"/>
      <c r="BI75" s="1258"/>
      <c r="BJ75" s="1258"/>
      <c r="BK75" s="1258"/>
      <c r="BL75" s="1258"/>
      <c r="BM75" s="1258"/>
      <c r="BN75" s="1258"/>
      <c r="BO75" s="1258"/>
      <c r="BP75" s="1255">
        <v>9.3000000000000007</v>
      </c>
      <c r="BQ75" s="1255"/>
      <c r="BR75" s="1255"/>
      <c r="BS75" s="1255"/>
      <c r="BT75" s="1255"/>
      <c r="BU75" s="1255"/>
      <c r="BV75" s="1255"/>
      <c r="BW75" s="1255"/>
      <c r="BX75" s="1255">
        <v>8.5</v>
      </c>
      <c r="BY75" s="1255"/>
      <c r="BZ75" s="1255"/>
      <c r="CA75" s="1255"/>
      <c r="CB75" s="1255"/>
      <c r="CC75" s="1255"/>
      <c r="CD75" s="1255"/>
      <c r="CE75" s="1255"/>
      <c r="CF75" s="1255">
        <v>7.7</v>
      </c>
      <c r="CG75" s="1255"/>
      <c r="CH75" s="1255"/>
      <c r="CI75" s="1255"/>
      <c r="CJ75" s="1255"/>
      <c r="CK75" s="1255"/>
      <c r="CL75" s="1255"/>
      <c r="CM75" s="1255"/>
      <c r="CN75" s="1255">
        <v>6.5</v>
      </c>
      <c r="CO75" s="1255"/>
      <c r="CP75" s="1255"/>
      <c r="CQ75" s="1255"/>
      <c r="CR75" s="1255"/>
      <c r="CS75" s="1255"/>
      <c r="CT75" s="1255"/>
      <c r="CU75" s="1255"/>
      <c r="CV75" s="1255">
        <v>5.5</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607</v>
      </c>
      <c r="AO77" s="1259"/>
      <c r="AP77" s="1259"/>
      <c r="AQ77" s="1259"/>
      <c r="AR77" s="1259"/>
      <c r="AS77" s="1259"/>
      <c r="AT77" s="1259"/>
      <c r="AU77" s="1259"/>
      <c r="AV77" s="1259"/>
      <c r="AW77" s="1259"/>
      <c r="AX77" s="1259"/>
      <c r="AY77" s="1259"/>
      <c r="AZ77" s="1259"/>
      <c r="BA77" s="1259"/>
      <c r="BB77" s="1258" t="s">
        <v>605</v>
      </c>
      <c r="BC77" s="1258"/>
      <c r="BD77" s="1258"/>
      <c r="BE77" s="1258"/>
      <c r="BF77" s="1258"/>
      <c r="BG77" s="1258"/>
      <c r="BH77" s="1258"/>
      <c r="BI77" s="1258"/>
      <c r="BJ77" s="1258"/>
      <c r="BK77" s="1258"/>
      <c r="BL77" s="1258"/>
      <c r="BM77" s="1258"/>
      <c r="BN77" s="1258"/>
      <c r="BO77" s="1258"/>
      <c r="BP77" s="1255">
        <v>2.7</v>
      </c>
      <c r="BQ77" s="1255"/>
      <c r="BR77" s="1255"/>
      <c r="BS77" s="1255"/>
      <c r="BT77" s="1255"/>
      <c r="BU77" s="1255"/>
      <c r="BV77" s="1255"/>
      <c r="BW77" s="1255"/>
      <c r="BX77" s="1255">
        <v>0.5</v>
      </c>
      <c r="BY77" s="1255"/>
      <c r="BZ77" s="1255"/>
      <c r="CA77" s="1255"/>
      <c r="CB77" s="1255"/>
      <c r="CC77" s="1255"/>
      <c r="CD77" s="1255"/>
      <c r="CE77" s="1255"/>
      <c r="CF77" s="1255">
        <v>5.9</v>
      </c>
      <c r="CG77" s="1255"/>
      <c r="CH77" s="1255"/>
      <c r="CI77" s="1255"/>
      <c r="CJ77" s="1255"/>
      <c r="CK77" s="1255"/>
      <c r="CL77" s="1255"/>
      <c r="CM77" s="1255"/>
      <c r="CN77" s="1255">
        <v>4.0999999999999996</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609</v>
      </c>
      <c r="BC79" s="1258"/>
      <c r="BD79" s="1258"/>
      <c r="BE79" s="1258"/>
      <c r="BF79" s="1258"/>
      <c r="BG79" s="1258"/>
      <c r="BH79" s="1258"/>
      <c r="BI79" s="1258"/>
      <c r="BJ79" s="1258"/>
      <c r="BK79" s="1258"/>
      <c r="BL79" s="1258"/>
      <c r="BM79" s="1258"/>
      <c r="BN79" s="1258"/>
      <c r="BO79" s="1258"/>
      <c r="BP79" s="1255">
        <v>5</v>
      </c>
      <c r="BQ79" s="1255"/>
      <c r="BR79" s="1255"/>
      <c r="BS79" s="1255"/>
      <c r="BT79" s="1255"/>
      <c r="BU79" s="1255"/>
      <c r="BV79" s="1255"/>
      <c r="BW79" s="1255"/>
      <c r="BX79" s="1255">
        <v>5.0999999999999996</v>
      </c>
      <c r="BY79" s="1255"/>
      <c r="BZ79" s="1255"/>
      <c r="CA79" s="1255"/>
      <c r="CB79" s="1255"/>
      <c r="CC79" s="1255"/>
      <c r="CD79" s="1255"/>
      <c r="CE79" s="1255"/>
      <c r="CF79" s="1255">
        <v>5.2</v>
      </c>
      <c r="CG79" s="1255"/>
      <c r="CH79" s="1255"/>
      <c r="CI79" s="1255"/>
      <c r="CJ79" s="1255"/>
      <c r="CK79" s="1255"/>
      <c r="CL79" s="1255"/>
      <c r="CM79" s="1255"/>
      <c r="CN79" s="1255">
        <v>5.0999999999999996</v>
      </c>
      <c r="CO79" s="1255"/>
      <c r="CP79" s="1255"/>
      <c r="CQ79" s="1255"/>
      <c r="CR79" s="1255"/>
      <c r="CS79" s="1255"/>
      <c r="CT79" s="1255"/>
      <c r="CU79" s="1255"/>
      <c r="CV79" s="1255">
        <v>5.2</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zm75devwfldTwGMO4muhd0fzVOCCe/3xsTK5f556zqJL3eY25PGwlun/2Ch//LST7o5sEEHIh3x2Z2PePfK6kQ==" saltValue="h/t+x2l6FCtCCtY+Y+lRr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12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509</v>
      </c>
    </row>
  </sheetData>
  <sheetProtection algorithmName="SHA-512" hashValue="IaWejRT7Uf7GcP8DThy4qZStAfVz4GX4GEam0pKjbIuRBL1A5L8jRD8xmvPbBuvbEL/nPVGNdNelkK8J1K1rLQ==" saltValue="LvB6KDiECRLs2w2AEWvAZ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12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509</v>
      </c>
    </row>
  </sheetData>
  <sheetProtection algorithmName="SHA-512" hashValue="zC26GwxXehfrgnFS18UVO2dbk+XB1ynV0dmTtg8vDj9S9cldK8cCGOPCTmGKI9WOHffvz1Tkm7ETeQcWUe3Frg==" saltValue="dgUQdDxl5vkmmLze8tA3D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12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559</v>
      </c>
      <c r="G2" s="151"/>
      <c r="H2" s="152"/>
    </row>
    <row r="3" spans="1:8" x14ac:dyDescent="0.15">
      <c r="A3" s="148" t="s">
        <v>552</v>
      </c>
      <c r="B3" s="153"/>
      <c r="C3" s="154"/>
      <c r="D3" s="155">
        <v>51915</v>
      </c>
      <c r="E3" s="156"/>
      <c r="F3" s="157">
        <v>46402</v>
      </c>
      <c r="G3" s="158"/>
      <c r="H3" s="159"/>
    </row>
    <row r="4" spans="1:8" x14ac:dyDescent="0.15">
      <c r="A4" s="160"/>
      <c r="B4" s="161"/>
      <c r="C4" s="162"/>
      <c r="D4" s="163">
        <v>18891</v>
      </c>
      <c r="E4" s="164"/>
      <c r="F4" s="165">
        <v>26897</v>
      </c>
      <c r="G4" s="166"/>
      <c r="H4" s="167"/>
    </row>
    <row r="5" spans="1:8" x14ac:dyDescent="0.15">
      <c r="A5" s="148" t="s">
        <v>554</v>
      </c>
      <c r="B5" s="153"/>
      <c r="C5" s="154"/>
      <c r="D5" s="155">
        <v>49157</v>
      </c>
      <c r="E5" s="156"/>
      <c r="F5" s="157">
        <v>66343</v>
      </c>
      <c r="G5" s="158"/>
      <c r="H5" s="159"/>
    </row>
    <row r="6" spans="1:8" x14ac:dyDescent="0.15">
      <c r="A6" s="160"/>
      <c r="B6" s="161"/>
      <c r="C6" s="162"/>
      <c r="D6" s="163">
        <v>27849</v>
      </c>
      <c r="E6" s="164"/>
      <c r="F6" s="165">
        <v>34529</v>
      </c>
      <c r="G6" s="166"/>
      <c r="H6" s="167"/>
    </row>
    <row r="7" spans="1:8" x14ac:dyDescent="0.15">
      <c r="A7" s="148" t="s">
        <v>555</v>
      </c>
      <c r="B7" s="153"/>
      <c r="C7" s="154"/>
      <c r="D7" s="155">
        <v>46036</v>
      </c>
      <c r="E7" s="156"/>
      <c r="F7" s="157">
        <v>56416</v>
      </c>
      <c r="G7" s="158"/>
      <c r="H7" s="159"/>
    </row>
    <row r="8" spans="1:8" x14ac:dyDescent="0.15">
      <c r="A8" s="160"/>
      <c r="B8" s="161"/>
      <c r="C8" s="162"/>
      <c r="D8" s="163">
        <v>20267</v>
      </c>
      <c r="E8" s="164"/>
      <c r="F8" s="165">
        <v>32623</v>
      </c>
      <c r="G8" s="166"/>
      <c r="H8" s="167"/>
    </row>
    <row r="9" spans="1:8" x14ac:dyDescent="0.15">
      <c r="A9" s="148" t="s">
        <v>556</v>
      </c>
      <c r="B9" s="153"/>
      <c r="C9" s="154"/>
      <c r="D9" s="155">
        <v>42720</v>
      </c>
      <c r="E9" s="156"/>
      <c r="F9" s="157">
        <v>49217</v>
      </c>
      <c r="G9" s="158"/>
      <c r="H9" s="159"/>
    </row>
    <row r="10" spans="1:8" x14ac:dyDescent="0.15">
      <c r="A10" s="160"/>
      <c r="B10" s="161"/>
      <c r="C10" s="162"/>
      <c r="D10" s="163">
        <v>23165</v>
      </c>
      <c r="E10" s="164"/>
      <c r="F10" s="165">
        <v>27232</v>
      </c>
      <c r="G10" s="166"/>
      <c r="H10" s="167"/>
    </row>
    <row r="11" spans="1:8" x14ac:dyDescent="0.15">
      <c r="A11" s="148" t="s">
        <v>557</v>
      </c>
      <c r="B11" s="153"/>
      <c r="C11" s="154"/>
      <c r="D11" s="155">
        <v>44251</v>
      </c>
      <c r="E11" s="156"/>
      <c r="F11" s="157">
        <v>49211</v>
      </c>
      <c r="G11" s="158"/>
      <c r="H11" s="159"/>
    </row>
    <row r="12" spans="1:8" x14ac:dyDescent="0.15">
      <c r="A12" s="160"/>
      <c r="B12" s="161"/>
      <c r="C12" s="168"/>
      <c r="D12" s="163">
        <v>21571</v>
      </c>
      <c r="E12" s="164"/>
      <c r="F12" s="165">
        <v>28367</v>
      </c>
      <c r="G12" s="166"/>
      <c r="H12" s="167"/>
    </row>
    <row r="13" spans="1:8" x14ac:dyDescent="0.15">
      <c r="A13" s="148"/>
      <c r="B13" s="153"/>
      <c r="C13" s="169"/>
      <c r="D13" s="170">
        <v>46816</v>
      </c>
      <c r="E13" s="171"/>
      <c r="F13" s="172">
        <v>53518</v>
      </c>
      <c r="G13" s="173"/>
      <c r="H13" s="159"/>
    </row>
    <row r="14" spans="1:8" x14ac:dyDescent="0.15">
      <c r="A14" s="160"/>
      <c r="B14" s="161"/>
      <c r="C14" s="162"/>
      <c r="D14" s="163">
        <v>22349</v>
      </c>
      <c r="E14" s="164"/>
      <c r="F14" s="165">
        <v>29930</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8.83</v>
      </c>
      <c r="C19" s="174">
        <f>ROUND(VALUE(SUBSTITUTE(実質収支比率等に係る経年分析!G$48,"▲","-")),2)</f>
        <v>5.18</v>
      </c>
      <c r="D19" s="174">
        <f>ROUND(VALUE(SUBSTITUTE(実質収支比率等に係る経年分析!H$48,"▲","-")),2)</f>
        <v>6.48</v>
      </c>
      <c r="E19" s="174">
        <f>ROUND(VALUE(SUBSTITUTE(実質収支比率等に係る経年分析!I$48,"▲","-")),2)</f>
        <v>12.26</v>
      </c>
      <c r="F19" s="174">
        <f>ROUND(VALUE(SUBSTITUTE(実質収支比率等に係る経年分析!J$48,"▲","-")),2)</f>
        <v>8.85</v>
      </c>
    </row>
    <row r="20" spans="1:11" x14ac:dyDescent="0.15">
      <c r="A20" s="174" t="s">
        <v>57</v>
      </c>
      <c r="B20" s="174">
        <f>ROUND(VALUE(SUBSTITUTE(実質収支比率等に係る経年分析!F$47,"▲","-")),2)</f>
        <v>27.01</v>
      </c>
      <c r="C20" s="174">
        <f>ROUND(VALUE(SUBSTITUTE(実質収支比率等に係る経年分析!G$47,"▲","-")),2)</f>
        <v>27.2</v>
      </c>
      <c r="D20" s="174">
        <f>ROUND(VALUE(SUBSTITUTE(実質収支比率等に係る経年分析!H$47,"▲","-")),2)</f>
        <v>23.68</v>
      </c>
      <c r="E20" s="174">
        <f>ROUND(VALUE(SUBSTITUTE(実質収支比率等に係る経年分析!I$47,"▲","-")),2)</f>
        <v>35.229999999999997</v>
      </c>
      <c r="F20" s="174">
        <f>ROUND(VALUE(SUBSTITUTE(実質収支比率等に係る経年分析!J$47,"▲","-")),2)</f>
        <v>36.159999999999997</v>
      </c>
    </row>
    <row r="21" spans="1:11" x14ac:dyDescent="0.15">
      <c r="A21" s="174" t="s">
        <v>58</v>
      </c>
      <c r="B21" s="174">
        <f>IF(ISNUMBER(VALUE(SUBSTITUTE(実質収支比率等に係る経年分析!F$49,"▲","-"))),ROUND(VALUE(SUBSTITUTE(実質収支比率等に係る経年分析!F$49,"▲","-")),2),NA())</f>
        <v>1.69</v>
      </c>
      <c r="C21" s="174">
        <f>IF(ISNUMBER(VALUE(SUBSTITUTE(実質収支比率等に係る経年分析!G$49,"▲","-"))),ROUND(VALUE(SUBSTITUTE(実質収支比率等に係る経年分析!G$49,"▲","-")),2),NA())</f>
        <v>-3.53</v>
      </c>
      <c r="D21" s="174">
        <f>IF(ISNUMBER(VALUE(SUBSTITUTE(実質収支比率等に係る経年分析!H$49,"▲","-"))),ROUND(VALUE(SUBSTITUTE(実質収支比率等に係る経年分析!H$49,"▲","-")),2),NA())</f>
        <v>-2.12</v>
      </c>
      <c r="E21" s="174">
        <f>IF(ISNUMBER(VALUE(SUBSTITUTE(実質収支比率等に係る経年分析!I$49,"▲","-"))),ROUND(VALUE(SUBSTITUTE(実質収支比率等に係る経年分析!I$49,"▲","-")),2),NA())</f>
        <v>19.05</v>
      </c>
      <c r="F21" s="174">
        <f>IF(ISNUMBER(VALUE(SUBSTITUTE(実質収支比率等に係る経年分析!J$49,"▲","-"))),ROUND(VALUE(SUBSTITUTE(実質収支比率等に係る経年分析!J$49,"▲","-")),2),NA())</f>
        <v>-3.59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7.0000000000000007E-2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土地取得特別会計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0.14000000000000001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0.44</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0.28999999999999998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0.52</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8.82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5.17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6.48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12.26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8.85</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6.78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7.35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8.11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8.85</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3.31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2.95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4.42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16.16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23.84</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5027</v>
      </c>
      <c r="E42" s="176"/>
      <c r="F42" s="176"/>
      <c r="G42" s="176">
        <f>'実質公債費比率（分子）の構造'!L$52</f>
        <v>4997</v>
      </c>
      <c r="H42" s="176"/>
      <c r="I42" s="176"/>
      <c r="J42" s="176">
        <f>'実質公債費比率（分子）の構造'!M$52</f>
        <v>4855</v>
      </c>
      <c r="K42" s="176"/>
      <c r="L42" s="176"/>
      <c r="M42" s="176">
        <f>'実質公債費比率（分子）の構造'!N$52</f>
        <v>4930</v>
      </c>
      <c r="N42" s="176"/>
      <c r="O42" s="176"/>
      <c r="P42" s="176">
        <f>'実質公債費比率（分子）の構造'!O$52</f>
        <v>4965</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113</v>
      </c>
      <c r="C44" s="176"/>
      <c r="D44" s="176"/>
      <c r="E44" s="176">
        <f>'実質公債費比率（分子）の構造'!L$50</f>
        <v>105</v>
      </c>
      <c r="F44" s="176"/>
      <c r="G44" s="176"/>
      <c r="H44" s="176">
        <f>'実質公債費比率（分子）の構造'!M$50</f>
        <v>126</v>
      </c>
      <c r="I44" s="176"/>
      <c r="J44" s="176"/>
      <c r="K44" s="176">
        <f>'実質公債費比率（分子）の構造'!N$50</f>
        <v>123</v>
      </c>
      <c r="L44" s="176"/>
      <c r="M44" s="176"/>
      <c r="N44" s="176">
        <f>'実質公債費比率（分子）の構造'!O$50</f>
        <v>116</v>
      </c>
      <c r="O44" s="176"/>
      <c r="P44" s="176"/>
    </row>
    <row r="45" spans="1:16" x14ac:dyDescent="0.15">
      <c r="A45" s="176" t="s">
        <v>68</v>
      </c>
      <c r="B45" s="176">
        <f>'実質公債費比率（分子）の構造'!K$49</f>
        <v>102</v>
      </c>
      <c r="C45" s="176"/>
      <c r="D45" s="176"/>
      <c r="E45" s="176">
        <f>'実質公債費比率（分子）の構造'!L$49</f>
        <v>107</v>
      </c>
      <c r="F45" s="176"/>
      <c r="G45" s="176"/>
      <c r="H45" s="176">
        <f>'実質公債費比率（分子）の構造'!M$49</f>
        <v>107</v>
      </c>
      <c r="I45" s="176"/>
      <c r="J45" s="176"/>
      <c r="K45" s="176">
        <f>'実質公債費比率（分子）の構造'!N$49</f>
        <v>147</v>
      </c>
      <c r="L45" s="176"/>
      <c r="M45" s="176"/>
      <c r="N45" s="176">
        <f>'実質公債費比率（分子）の構造'!O$49</f>
        <v>203</v>
      </c>
      <c r="O45" s="176"/>
      <c r="P45" s="176"/>
    </row>
    <row r="46" spans="1:16" x14ac:dyDescent="0.15">
      <c r="A46" s="176" t="s">
        <v>69</v>
      </c>
      <c r="B46" s="176">
        <f>'実質公債費比率（分子）の構造'!K$48</f>
        <v>2214</v>
      </c>
      <c r="C46" s="176"/>
      <c r="D46" s="176"/>
      <c r="E46" s="176">
        <f>'実質公債費比率（分子）の構造'!L$48</f>
        <v>2226</v>
      </c>
      <c r="F46" s="176"/>
      <c r="G46" s="176"/>
      <c r="H46" s="176">
        <f>'実質公債費比率（分子）の構造'!M$48</f>
        <v>2091</v>
      </c>
      <c r="I46" s="176"/>
      <c r="J46" s="176"/>
      <c r="K46" s="176">
        <f>'実質公債費比率（分子）の構造'!N$48</f>
        <v>1961</v>
      </c>
      <c r="L46" s="176"/>
      <c r="M46" s="176"/>
      <c r="N46" s="176">
        <f>'実質公債費比率（分子）の構造'!O$48</f>
        <v>1945</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4804</v>
      </c>
      <c r="C49" s="176"/>
      <c r="D49" s="176"/>
      <c r="E49" s="176">
        <f>'実質公債費比率（分子）の構造'!L$45</f>
        <v>4437</v>
      </c>
      <c r="F49" s="176"/>
      <c r="G49" s="176"/>
      <c r="H49" s="176">
        <f>'実質公債費比率（分子）の構造'!M$45</f>
        <v>4195</v>
      </c>
      <c r="I49" s="176"/>
      <c r="J49" s="176"/>
      <c r="K49" s="176">
        <f>'実質公債費比率（分子）の構造'!N$45</f>
        <v>4126</v>
      </c>
      <c r="L49" s="176"/>
      <c r="M49" s="176"/>
      <c r="N49" s="176">
        <f>'実質公債費比率（分子）の構造'!O$45</f>
        <v>3901</v>
      </c>
      <c r="O49" s="176"/>
      <c r="P49" s="176"/>
    </row>
    <row r="50" spans="1:16" x14ac:dyDescent="0.15">
      <c r="A50" s="176" t="s">
        <v>73</v>
      </c>
      <c r="B50" s="176" t="e">
        <f>NA()</f>
        <v>#N/A</v>
      </c>
      <c r="C50" s="176">
        <f>IF(ISNUMBER('実質公債費比率（分子）の構造'!K$53),'実質公債費比率（分子）の構造'!K$53,NA())</f>
        <v>2206</v>
      </c>
      <c r="D50" s="176" t="e">
        <f>NA()</f>
        <v>#N/A</v>
      </c>
      <c r="E50" s="176" t="e">
        <f>NA()</f>
        <v>#N/A</v>
      </c>
      <c r="F50" s="176">
        <f>IF(ISNUMBER('実質公債費比率（分子）の構造'!L$53),'実質公債費比率（分子）の構造'!L$53,NA())</f>
        <v>1878</v>
      </c>
      <c r="G50" s="176" t="e">
        <f>NA()</f>
        <v>#N/A</v>
      </c>
      <c r="H50" s="176" t="e">
        <f>NA()</f>
        <v>#N/A</v>
      </c>
      <c r="I50" s="176">
        <f>IF(ISNUMBER('実質公債費比率（分子）の構造'!M$53),'実質公債費比率（分子）の構造'!M$53,NA())</f>
        <v>1664</v>
      </c>
      <c r="J50" s="176" t="e">
        <f>NA()</f>
        <v>#N/A</v>
      </c>
      <c r="K50" s="176" t="e">
        <f>NA()</f>
        <v>#N/A</v>
      </c>
      <c r="L50" s="176">
        <f>IF(ISNUMBER('実質公債費比率（分子）の構造'!N$53),'実質公債費比率（分子）の構造'!N$53,NA())</f>
        <v>1427</v>
      </c>
      <c r="M50" s="176" t="e">
        <f>NA()</f>
        <v>#N/A</v>
      </c>
      <c r="N50" s="176" t="e">
        <f>NA()</f>
        <v>#N/A</v>
      </c>
      <c r="O50" s="176">
        <f>IF(ISNUMBER('実質公債費比率（分子）の構造'!O$53),'実質公債費比率（分子）の構造'!O$53,NA())</f>
        <v>1200</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40770</v>
      </c>
      <c r="E56" s="175"/>
      <c r="F56" s="175"/>
      <c r="G56" s="175">
        <f>'将来負担比率（分子）の構造'!J$52</f>
        <v>40238</v>
      </c>
      <c r="H56" s="175"/>
      <c r="I56" s="175"/>
      <c r="J56" s="175">
        <f>'将来負担比率（分子）の構造'!K$52</f>
        <v>40216</v>
      </c>
      <c r="K56" s="175"/>
      <c r="L56" s="175"/>
      <c r="M56" s="175">
        <f>'将来負担比率（分子）の構造'!L$52</f>
        <v>40073</v>
      </c>
      <c r="N56" s="175"/>
      <c r="O56" s="175"/>
      <c r="P56" s="175">
        <f>'将来負担比率（分子）の構造'!M$52</f>
        <v>38054</v>
      </c>
    </row>
    <row r="57" spans="1:16" x14ac:dyDescent="0.15">
      <c r="A57" s="175" t="s">
        <v>44</v>
      </c>
      <c r="B57" s="175"/>
      <c r="C57" s="175"/>
      <c r="D57" s="175">
        <f>'将来負担比率（分子）の構造'!I$51</f>
        <v>9291</v>
      </c>
      <c r="E57" s="175"/>
      <c r="F57" s="175"/>
      <c r="G57" s="175">
        <f>'将来負担比率（分子）の構造'!J$51</f>
        <v>9640</v>
      </c>
      <c r="H57" s="175"/>
      <c r="I57" s="175"/>
      <c r="J57" s="175">
        <f>'将来負担比率（分子）の構造'!K$51</f>
        <v>9773</v>
      </c>
      <c r="K57" s="175"/>
      <c r="L57" s="175"/>
      <c r="M57" s="175">
        <f>'将来負担比率（分子）の構造'!L$51</f>
        <v>9809</v>
      </c>
      <c r="N57" s="175"/>
      <c r="O57" s="175"/>
      <c r="P57" s="175">
        <f>'将来負担比率（分子）の構造'!M$51</f>
        <v>9671</v>
      </c>
    </row>
    <row r="58" spans="1:16" x14ac:dyDescent="0.15">
      <c r="A58" s="175" t="s">
        <v>43</v>
      </c>
      <c r="B58" s="175"/>
      <c r="C58" s="175"/>
      <c r="D58" s="175">
        <f>'将来負担比率（分子）の構造'!I$50</f>
        <v>18625</v>
      </c>
      <c r="E58" s="175"/>
      <c r="F58" s="175"/>
      <c r="G58" s="175">
        <f>'将来負担比率（分子）の構造'!J$50</f>
        <v>17419</v>
      </c>
      <c r="H58" s="175"/>
      <c r="I58" s="175"/>
      <c r="J58" s="175">
        <f>'将来負担比率（分子）の構造'!K$50</f>
        <v>16479</v>
      </c>
      <c r="K58" s="175"/>
      <c r="L58" s="175"/>
      <c r="M58" s="175">
        <f>'将来負担比率（分子）の構造'!L$50</f>
        <v>21153</v>
      </c>
      <c r="N58" s="175"/>
      <c r="O58" s="175"/>
      <c r="P58" s="175">
        <f>'将来負担比率（分子）の構造'!M$50</f>
        <v>21684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7199</v>
      </c>
      <c r="C62" s="175"/>
      <c r="D62" s="175"/>
      <c r="E62" s="175">
        <f>'将来負担比率（分子）の構造'!J$45</f>
        <v>7148</v>
      </c>
      <c r="F62" s="175"/>
      <c r="G62" s="175"/>
      <c r="H62" s="175">
        <f>'将来負担比率（分子）の構造'!K$45</f>
        <v>7223</v>
      </c>
      <c r="I62" s="175"/>
      <c r="J62" s="175"/>
      <c r="K62" s="175">
        <f>'将来負担比率（分子）の構造'!L$45</f>
        <v>7197</v>
      </c>
      <c r="L62" s="175"/>
      <c r="M62" s="175"/>
      <c r="N62" s="175">
        <f>'将来負担比率（分子）の構造'!M$45</f>
        <v>7248</v>
      </c>
      <c r="O62" s="175"/>
      <c r="P62" s="175"/>
    </row>
    <row r="63" spans="1:16" x14ac:dyDescent="0.15">
      <c r="A63" s="175" t="s">
        <v>36</v>
      </c>
      <c r="B63" s="175">
        <f>'将来負担比率（分子）の構造'!I$44</f>
        <v>983</v>
      </c>
      <c r="C63" s="175"/>
      <c r="D63" s="175"/>
      <c r="E63" s="175">
        <f>'将来負担比率（分子）の構造'!J$44</f>
        <v>2097</v>
      </c>
      <c r="F63" s="175"/>
      <c r="G63" s="175"/>
      <c r="H63" s="175">
        <f>'将来負担比率（分子）の構造'!K$44</f>
        <v>2722</v>
      </c>
      <c r="I63" s="175"/>
      <c r="J63" s="175"/>
      <c r="K63" s="175">
        <f>'将来負担比率（分子）の構造'!L$44</f>
        <v>2599</v>
      </c>
      <c r="L63" s="175"/>
      <c r="M63" s="175"/>
      <c r="N63" s="175">
        <f>'将来負担比率（分子）の構造'!M$44</f>
        <v>2382</v>
      </c>
      <c r="O63" s="175"/>
      <c r="P63" s="175"/>
    </row>
    <row r="64" spans="1:16" x14ac:dyDescent="0.15">
      <c r="A64" s="175" t="s">
        <v>35</v>
      </c>
      <c r="B64" s="175">
        <f>'将来負担比率（分子）の構造'!I$43</f>
        <v>17418</v>
      </c>
      <c r="C64" s="175"/>
      <c r="D64" s="175"/>
      <c r="E64" s="175">
        <f>'将来負担比率（分子）の構造'!J$43</f>
        <v>16908</v>
      </c>
      <c r="F64" s="175"/>
      <c r="G64" s="175"/>
      <c r="H64" s="175">
        <f>'将来負担比率（分子）の構造'!K$43</f>
        <v>16140</v>
      </c>
      <c r="I64" s="175"/>
      <c r="J64" s="175"/>
      <c r="K64" s="175">
        <f>'将来負担比率（分子）の構造'!L$43</f>
        <v>14552</v>
      </c>
      <c r="L64" s="175"/>
      <c r="M64" s="175"/>
      <c r="N64" s="175">
        <f>'将来負担比率（分子）の構造'!M$43</f>
        <v>12677</v>
      </c>
      <c r="O64" s="175"/>
      <c r="P64" s="175"/>
    </row>
    <row r="65" spans="1:16" x14ac:dyDescent="0.15">
      <c r="A65" s="175" t="s">
        <v>34</v>
      </c>
      <c r="B65" s="175">
        <f>'将来負担比率（分子）の構造'!I$42</f>
        <v>1287</v>
      </c>
      <c r="C65" s="175"/>
      <c r="D65" s="175"/>
      <c r="E65" s="175">
        <f>'将来負担比率（分子）の構造'!J$42</f>
        <v>1199</v>
      </c>
      <c r="F65" s="175"/>
      <c r="G65" s="175"/>
      <c r="H65" s="175">
        <f>'将来負担比率（分子）の構造'!K$42</f>
        <v>1073</v>
      </c>
      <c r="I65" s="175"/>
      <c r="J65" s="175"/>
      <c r="K65" s="175">
        <f>'将来負担比率（分子）の構造'!L$42</f>
        <v>956</v>
      </c>
      <c r="L65" s="175"/>
      <c r="M65" s="175"/>
      <c r="N65" s="175">
        <f>'将来負担比率（分子）の構造'!M$42</f>
        <v>845</v>
      </c>
      <c r="O65" s="175"/>
      <c r="P65" s="175"/>
    </row>
    <row r="66" spans="1:16" x14ac:dyDescent="0.15">
      <c r="A66" s="175" t="s">
        <v>33</v>
      </c>
      <c r="B66" s="175">
        <f>'将来負担比率（分子）の構造'!I$41</f>
        <v>40271</v>
      </c>
      <c r="C66" s="175"/>
      <c r="D66" s="175"/>
      <c r="E66" s="175">
        <f>'将来負担比率（分子）の構造'!J$41</f>
        <v>40560</v>
      </c>
      <c r="F66" s="175"/>
      <c r="G66" s="175"/>
      <c r="H66" s="175">
        <f>'将来負担比率（分子）の構造'!K$41</f>
        <v>40707</v>
      </c>
      <c r="I66" s="175"/>
      <c r="J66" s="175"/>
      <c r="K66" s="175">
        <f>'将来負担比率（分子）の構造'!L$41</f>
        <v>41333</v>
      </c>
      <c r="L66" s="175"/>
      <c r="M66" s="175"/>
      <c r="N66" s="175">
        <f>'将来負担比率（分子）の構造'!M$41</f>
        <v>40412</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615</v>
      </c>
      <c r="G67" s="175" t="e">
        <f>NA()</f>
        <v>#N/A</v>
      </c>
      <c r="H67" s="175" t="e">
        <f>NA()</f>
        <v>#N/A</v>
      </c>
      <c r="I67" s="175">
        <f>IF(ISNUMBER('将来負担比率（分子）の構造'!K$53), IF('将来負担比率（分子）の構造'!K$53 &lt; 0, 0, '将来負担比率（分子）の構造'!K$53), NA())</f>
        <v>1396</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6740</v>
      </c>
      <c r="C72" s="179">
        <f>基金残高に係る経年分析!G55</f>
        <v>10634</v>
      </c>
      <c r="D72" s="179">
        <f>基金残高に係る経年分析!H55</f>
        <v>10662</v>
      </c>
    </row>
    <row r="73" spans="1:16" x14ac:dyDescent="0.15">
      <c r="A73" s="178" t="s">
        <v>80</v>
      </c>
      <c r="B73" s="179">
        <f>基金残高に係る経年分析!F56</f>
        <v>1103</v>
      </c>
      <c r="C73" s="179">
        <f>基金残高に係る経年分析!G56</f>
        <v>1822</v>
      </c>
      <c r="D73" s="179">
        <f>基金残高に係る経年分析!H56</f>
        <v>1827</v>
      </c>
    </row>
    <row r="74" spans="1:16" x14ac:dyDescent="0.15">
      <c r="A74" s="178" t="s">
        <v>81</v>
      </c>
      <c r="B74" s="179">
        <f>基金残高に係る経年分析!F57</f>
        <v>7254</v>
      </c>
      <c r="C74" s="179">
        <f>基金残高に係る経年分析!G57</f>
        <v>7283</v>
      </c>
      <c r="D74" s="179">
        <f>基金残高に係る経年分析!H57</f>
        <v>7870</v>
      </c>
    </row>
  </sheetData>
  <sheetProtection algorithmName="SHA-512" hashValue="apVLWeof1icUFMM/5pVIwLpTyWWQloUthAGBRR7NkeAaMUSo4sA3Ps6BmryV3XrvorR/7XqwvlZrM9MPnufvpg==" saltValue="MEgIq5GTvleFA4vL8kL/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212</v>
      </c>
      <c r="DI1" s="754"/>
      <c r="DJ1" s="754"/>
      <c r="DK1" s="754"/>
      <c r="DL1" s="754"/>
      <c r="DM1" s="754"/>
      <c r="DN1" s="755"/>
      <c r="DO1" s="214"/>
      <c r="DP1" s="753" t="s">
        <v>213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218</v>
      </c>
      <c r="S4" s="710"/>
      <c r="T4" s="710"/>
      <c r="U4" s="710"/>
      <c r="V4" s="710"/>
      <c r="W4" s="710"/>
      <c r="X4" s="710"/>
      <c r="Y4" s="711"/>
      <c r="Z4" s="709" t="s">
        <v>219</v>
      </c>
      <c r="AA4" s="710"/>
      <c r="AB4" s="710"/>
      <c r="AC4" s="711"/>
      <c r="AD4" s="709" t="s">
        <v>220</v>
      </c>
      <c r="AE4" s="710"/>
      <c r="AF4" s="710"/>
      <c r="AG4" s="710"/>
      <c r="AH4" s="710"/>
      <c r="AI4" s="710"/>
      <c r="AJ4" s="710"/>
      <c r="AK4" s="711"/>
      <c r="AL4" s="709" t="s">
        <v>219</v>
      </c>
      <c r="AM4" s="710"/>
      <c r="AN4" s="710"/>
      <c r="AO4" s="711"/>
      <c r="AP4" s="756" t="s">
        <v>221</v>
      </c>
      <c r="AQ4" s="756"/>
      <c r="AR4" s="756"/>
      <c r="AS4" s="756"/>
      <c r="AT4" s="756"/>
      <c r="AU4" s="756"/>
      <c r="AV4" s="756"/>
      <c r="AW4" s="756"/>
      <c r="AX4" s="756"/>
      <c r="AY4" s="756"/>
      <c r="AZ4" s="756"/>
      <c r="BA4" s="756"/>
      <c r="BB4" s="756"/>
      <c r="BC4" s="756"/>
      <c r="BD4" s="756"/>
      <c r="BE4" s="756"/>
      <c r="BF4" s="756"/>
      <c r="BG4" s="756" t="s">
        <v>222</v>
      </c>
      <c r="BH4" s="756"/>
      <c r="BI4" s="756"/>
      <c r="BJ4" s="756"/>
      <c r="BK4" s="756"/>
      <c r="BL4" s="756"/>
      <c r="BM4" s="756"/>
      <c r="BN4" s="756"/>
      <c r="BO4" s="756" t="s">
        <v>219</v>
      </c>
      <c r="BP4" s="756"/>
      <c r="BQ4" s="756"/>
      <c r="BR4" s="756"/>
      <c r="BS4" s="756" t="s">
        <v>223</v>
      </c>
      <c r="BT4" s="756"/>
      <c r="BU4" s="756"/>
      <c r="BV4" s="756"/>
      <c r="BW4" s="756"/>
      <c r="BX4" s="756"/>
      <c r="BY4" s="756"/>
      <c r="BZ4" s="756"/>
      <c r="CA4" s="756"/>
      <c r="CB4" s="756"/>
      <c r="CD4" s="709" t="s">
        <v>224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225</v>
      </c>
      <c r="C5" s="716"/>
      <c r="D5" s="716"/>
      <c r="E5" s="716"/>
      <c r="F5" s="716"/>
      <c r="G5" s="716"/>
      <c r="H5" s="716"/>
      <c r="I5" s="716"/>
      <c r="J5" s="716"/>
      <c r="K5" s="716"/>
      <c r="L5" s="716"/>
      <c r="M5" s="716"/>
      <c r="N5" s="716"/>
      <c r="O5" s="716"/>
      <c r="P5" s="716"/>
      <c r="Q5" s="717"/>
      <c r="R5" s="712">
        <v>21577859</v>
      </c>
      <c r="S5" s="713"/>
      <c r="T5" s="713"/>
      <c r="U5" s="713"/>
      <c r="V5" s="713"/>
      <c r="W5" s="713"/>
      <c r="X5" s="713"/>
      <c r="Y5" s="738"/>
      <c r="Z5" s="751">
        <v>36.799999999999997</v>
      </c>
      <c r="AA5" s="751"/>
      <c r="AB5" s="751"/>
      <c r="AC5" s="751"/>
      <c r="AD5" s="752">
        <v>20030684</v>
      </c>
      <c r="AE5" s="752"/>
      <c r="AF5" s="752"/>
      <c r="AG5" s="752"/>
      <c r="AH5" s="752"/>
      <c r="AI5" s="752"/>
      <c r="AJ5" s="752"/>
      <c r="AK5" s="752"/>
      <c r="AL5" s="739">
        <v>68.400000000000006</v>
      </c>
      <c r="AM5" s="721"/>
      <c r="AN5" s="721"/>
      <c r="AO5" s="740"/>
      <c r="AP5" s="715" t="s">
        <v>226</v>
      </c>
      <c r="AQ5" s="716"/>
      <c r="AR5" s="716"/>
      <c r="AS5" s="716"/>
      <c r="AT5" s="716"/>
      <c r="AU5" s="716"/>
      <c r="AV5" s="716"/>
      <c r="AW5" s="716"/>
      <c r="AX5" s="716"/>
      <c r="AY5" s="716"/>
      <c r="AZ5" s="716"/>
      <c r="BA5" s="716"/>
      <c r="BB5" s="716"/>
      <c r="BC5" s="716"/>
      <c r="BD5" s="716"/>
      <c r="BE5" s="716"/>
      <c r="BF5" s="717"/>
      <c r="BG5" s="657">
        <v>20152633</v>
      </c>
      <c r="BH5" s="658"/>
      <c r="BI5" s="658"/>
      <c r="BJ5" s="658"/>
      <c r="BK5" s="658"/>
      <c r="BL5" s="658"/>
      <c r="BM5" s="658"/>
      <c r="BN5" s="659"/>
      <c r="BO5" s="695">
        <v>93.4</v>
      </c>
      <c r="BP5" s="695"/>
      <c r="BQ5" s="695"/>
      <c r="BR5" s="695"/>
      <c r="BS5" s="696">
        <v>121950</v>
      </c>
      <c r="BT5" s="696"/>
      <c r="BU5" s="696"/>
      <c r="BV5" s="696"/>
      <c r="BW5" s="696"/>
      <c r="BX5" s="696"/>
      <c r="BY5" s="696"/>
      <c r="BZ5" s="696"/>
      <c r="CA5" s="696"/>
      <c r="CB5" s="736"/>
      <c r="CD5" s="709" t="s">
        <v>221</v>
      </c>
      <c r="CE5" s="710"/>
      <c r="CF5" s="710"/>
      <c r="CG5" s="710"/>
      <c r="CH5" s="710"/>
      <c r="CI5" s="710"/>
      <c r="CJ5" s="710"/>
      <c r="CK5" s="710"/>
      <c r="CL5" s="710"/>
      <c r="CM5" s="710"/>
      <c r="CN5" s="710"/>
      <c r="CO5" s="710"/>
      <c r="CP5" s="710"/>
      <c r="CQ5" s="711"/>
      <c r="CR5" s="709" t="s">
        <v>227</v>
      </c>
      <c r="CS5" s="710"/>
      <c r="CT5" s="710"/>
      <c r="CU5" s="710"/>
      <c r="CV5" s="710"/>
      <c r="CW5" s="710"/>
      <c r="CX5" s="710"/>
      <c r="CY5" s="711"/>
      <c r="CZ5" s="709" t="s">
        <v>219</v>
      </c>
      <c r="DA5" s="710"/>
      <c r="DB5" s="710"/>
      <c r="DC5" s="711"/>
      <c r="DD5" s="709" t="s">
        <v>228</v>
      </c>
      <c r="DE5" s="710"/>
      <c r="DF5" s="710"/>
      <c r="DG5" s="710"/>
      <c r="DH5" s="710"/>
      <c r="DI5" s="710"/>
      <c r="DJ5" s="710"/>
      <c r="DK5" s="710"/>
      <c r="DL5" s="710"/>
      <c r="DM5" s="710"/>
      <c r="DN5" s="710"/>
      <c r="DO5" s="710"/>
      <c r="DP5" s="711"/>
      <c r="DQ5" s="709" t="s">
        <v>229</v>
      </c>
      <c r="DR5" s="710"/>
      <c r="DS5" s="710"/>
      <c r="DT5" s="710"/>
      <c r="DU5" s="710"/>
      <c r="DV5" s="710"/>
      <c r="DW5" s="710"/>
      <c r="DX5" s="710"/>
      <c r="DY5" s="710"/>
      <c r="DZ5" s="710"/>
      <c r="EA5" s="710"/>
      <c r="EB5" s="710"/>
      <c r="EC5" s="711"/>
    </row>
    <row r="6" spans="2:143" ht="11.25" customHeight="1" x14ac:dyDescent="0.15">
      <c r="B6" s="654" t="s">
        <v>230</v>
      </c>
      <c r="C6" s="655"/>
      <c r="D6" s="655"/>
      <c r="E6" s="655"/>
      <c r="F6" s="655"/>
      <c r="G6" s="655"/>
      <c r="H6" s="655"/>
      <c r="I6" s="655"/>
      <c r="J6" s="655"/>
      <c r="K6" s="655"/>
      <c r="L6" s="655"/>
      <c r="M6" s="655"/>
      <c r="N6" s="655"/>
      <c r="O6" s="655"/>
      <c r="P6" s="655"/>
      <c r="Q6" s="656"/>
      <c r="R6" s="657">
        <v>435642</v>
      </c>
      <c r="S6" s="658"/>
      <c r="T6" s="658"/>
      <c r="U6" s="658"/>
      <c r="V6" s="658"/>
      <c r="W6" s="658"/>
      <c r="X6" s="658"/>
      <c r="Y6" s="659"/>
      <c r="Z6" s="695">
        <v>0.7</v>
      </c>
      <c r="AA6" s="695"/>
      <c r="AB6" s="695"/>
      <c r="AC6" s="695"/>
      <c r="AD6" s="696">
        <v>435642</v>
      </c>
      <c r="AE6" s="696"/>
      <c r="AF6" s="696"/>
      <c r="AG6" s="696"/>
      <c r="AH6" s="696"/>
      <c r="AI6" s="696"/>
      <c r="AJ6" s="696"/>
      <c r="AK6" s="696"/>
      <c r="AL6" s="660">
        <v>1.5</v>
      </c>
      <c r="AM6" s="661"/>
      <c r="AN6" s="661"/>
      <c r="AO6" s="697"/>
      <c r="AP6" s="654" t="s">
        <v>231</v>
      </c>
      <c r="AQ6" s="655"/>
      <c r="AR6" s="655"/>
      <c r="AS6" s="655"/>
      <c r="AT6" s="655"/>
      <c r="AU6" s="655"/>
      <c r="AV6" s="655"/>
      <c r="AW6" s="655"/>
      <c r="AX6" s="655"/>
      <c r="AY6" s="655"/>
      <c r="AZ6" s="655"/>
      <c r="BA6" s="655"/>
      <c r="BB6" s="655"/>
      <c r="BC6" s="655"/>
      <c r="BD6" s="655"/>
      <c r="BE6" s="655"/>
      <c r="BF6" s="656"/>
      <c r="BG6" s="657">
        <v>20152633</v>
      </c>
      <c r="BH6" s="658"/>
      <c r="BI6" s="658"/>
      <c r="BJ6" s="658"/>
      <c r="BK6" s="658"/>
      <c r="BL6" s="658"/>
      <c r="BM6" s="658"/>
      <c r="BN6" s="659"/>
      <c r="BO6" s="695">
        <v>93.4</v>
      </c>
      <c r="BP6" s="695"/>
      <c r="BQ6" s="695"/>
      <c r="BR6" s="695"/>
      <c r="BS6" s="696">
        <v>121950</v>
      </c>
      <c r="BT6" s="696"/>
      <c r="BU6" s="696"/>
      <c r="BV6" s="696"/>
      <c r="BW6" s="696"/>
      <c r="BX6" s="696"/>
      <c r="BY6" s="696"/>
      <c r="BZ6" s="696"/>
      <c r="CA6" s="696"/>
      <c r="CB6" s="736"/>
      <c r="CD6" s="715" t="s">
        <v>232</v>
      </c>
      <c r="CE6" s="716"/>
      <c r="CF6" s="716"/>
      <c r="CG6" s="716"/>
      <c r="CH6" s="716"/>
      <c r="CI6" s="716"/>
      <c r="CJ6" s="716"/>
      <c r="CK6" s="716"/>
      <c r="CL6" s="716"/>
      <c r="CM6" s="716"/>
      <c r="CN6" s="716"/>
      <c r="CO6" s="716"/>
      <c r="CP6" s="716"/>
      <c r="CQ6" s="717"/>
      <c r="CR6" s="657">
        <v>273155</v>
      </c>
      <c r="CS6" s="658"/>
      <c r="CT6" s="658"/>
      <c r="CU6" s="658"/>
      <c r="CV6" s="658"/>
      <c r="CW6" s="658"/>
      <c r="CX6" s="658"/>
      <c r="CY6" s="659"/>
      <c r="CZ6" s="739">
        <v>0.5</v>
      </c>
      <c r="DA6" s="721"/>
      <c r="DB6" s="721"/>
      <c r="DC6" s="741"/>
      <c r="DD6" s="663" t="s">
        <v>233</v>
      </c>
      <c r="DE6" s="658"/>
      <c r="DF6" s="658"/>
      <c r="DG6" s="658"/>
      <c r="DH6" s="658"/>
      <c r="DI6" s="658"/>
      <c r="DJ6" s="658"/>
      <c r="DK6" s="658"/>
      <c r="DL6" s="658"/>
      <c r="DM6" s="658"/>
      <c r="DN6" s="658"/>
      <c r="DO6" s="658"/>
      <c r="DP6" s="659"/>
      <c r="DQ6" s="663">
        <v>272962</v>
      </c>
      <c r="DR6" s="658"/>
      <c r="DS6" s="658"/>
      <c r="DT6" s="658"/>
      <c r="DU6" s="658"/>
      <c r="DV6" s="658"/>
      <c r="DW6" s="658"/>
      <c r="DX6" s="658"/>
      <c r="DY6" s="658"/>
      <c r="DZ6" s="658"/>
      <c r="EA6" s="658"/>
      <c r="EB6" s="658"/>
      <c r="EC6" s="694"/>
    </row>
    <row r="7" spans="2:143" ht="11.25" customHeight="1" x14ac:dyDescent="0.15">
      <c r="B7" s="654" t="s">
        <v>234</v>
      </c>
      <c r="C7" s="655"/>
      <c r="D7" s="655"/>
      <c r="E7" s="655"/>
      <c r="F7" s="655"/>
      <c r="G7" s="655"/>
      <c r="H7" s="655"/>
      <c r="I7" s="655"/>
      <c r="J7" s="655"/>
      <c r="K7" s="655"/>
      <c r="L7" s="655"/>
      <c r="M7" s="655"/>
      <c r="N7" s="655"/>
      <c r="O7" s="655"/>
      <c r="P7" s="655"/>
      <c r="Q7" s="656"/>
      <c r="R7" s="657">
        <v>10356</v>
      </c>
      <c r="S7" s="658"/>
      <c r="T7" s="658"/>
      <c r="U7" s="658"/>
      <c r="V7" s="658"/>
      <c r="W7" s="658"/>
      <c r="X7" s="658"/>
      <c r="Y7" s="659"/>
      <c r="Z7" s="695">
        <v>0</v>
      </c>
      <c r="AA7" s="695"/>
      <c r="AB7" s="695"/>
      <c r="AC7" s="695"/>
      <c r="AD7" s="696">
        <v>10356</v>
      </c>
      <c r="AE7" s="696"/>
      <c r="AF7" s="696"/>
      <c r="AG7" s="696"/>
      <c r="AH7" s="696"/>
      <c r="AI7" s="696"/>
      <c r="AJ7" s="696"/>
      <c r="AK7" s="696"/>
      <c r="AL7" s="660">
        <v>0</v>
      </c>
      <c r="AM7" s="661"/>
      <c r="AN7" s="661"/>
      <c r="AO7" s="697"/>
      <c r="AP7" s="654" t="s">
        <v>235</v>
      </c>
      <c r="AQ7" s="655"/>
      <c r="AR7" s="655"/>
      <c r="AS7" s="655"/>
      <c r="AT7" s="655"/>
      <c r="AU7" s="655"/>
      <c r="AV7" s="655"/>
      <c r="AW7" s="655"/>
      <c r="AX7" s="655"/>
      <c r="AY7" s="655"/>
      <c r="AZ7" s="655"/>
      <c r="BA7" s="655"/>
      <c r="BB7" s="655"/>
      <c r="BC7" s="655"/>
      <c r="BD7" s="655"/>
      <c r="BE7" s="655"/>
      <c r="BF7" s="656"/>
      <c r="BG7" s="657">
        <v>9260783</v>
      </c>
      <c r="BH7" s="658"/>
      <c r="BI7" s="658"/>
      <c r="BJ7" s="658"/>
      <c r="BK7" s="658"/>
      <c r="BL7" s="658"/>
      <c r="BM7" s="658"/>
      <c r="BN7" s="659"/>
      <c r="BO7" s="695">
        <v>42.9</v>
      </c>
      <c r="BP7" s="695"/>
      <c r="BQ7" s="695"/>
      <c r="BR7" s="695"/>
      <c r="BS7" s="696">
        <v>121950</v>
      </c>
      <c r="BT7" s="696"/>
      <c r="BU7" s="696"/>
      <c r="BV7" s="696"/>
      <c r="BW7" s="696"/>
      <c r="BX7" s="696"/>
      <c r="BY7" s="696"/>
      <c r="BZ7" s="696"/>
      <c r="CA7" s="696"/>
      <c r="CB7" s="736"/>
      <c r="CD7" s="654" t="s">
        <v>236</v>
      </c>
      <c r="CE7" s="655"/>
      <c r="CF7" s="655"/>
      <c r="CG7" s="655"/>
      <c r="CH7" s="655"/>
      <c r="CI7" s="655"/>
      <c r="CJ7" s="655"/>
      <c r="CK7" s="655"/>
      <c r="CL7" s="655"/>
      <c r="CM7" s="655"/>
      <c r="CN7" s="655"/>
      <c r="CO7" s="655"/>
      <c r="CP7" s="655"/>
      <c r="CQ7" s="656"/>
      <c r="CR7" s="657">
        <v>5854497</v>
      </c>
      <c r="CS7" s="658"/>
      <c r="CT7" s="658"/>
      <c r="CU7" s="658"/>
      <c r="CV7" s="658"/>
      <c r="CW7" s="658"/>
      <c r="CX7" s="658"/>
      <c r="CY7" s="659"/>
      <c r="CZ7" s="695">
        <v>10.5</v>
      </c>
      <c r="DA7" s="695"/>
      <c r="DB7" s="695"/>
      <c r="DC7" s="695"/>
      <c r="DD7" s="663">
        <v>464842</v>
      </c>
      <c r="DE7" s="658"/>
      <c r="DF7" s="658"/>
      <c r="DG7" s="658"/>
      <c r="DH7" s="658"/>
      <c r="DI7" s="658"/>
      <c r="DJ7" s="658"/>
      <c r="DK7" s="658"/>
      <c r="DL7" s="658"/>
      <c r="DM7" s="658"/>
      <c r="DN7" s="658"/>
      <c r="DO7" s="658"/>
      <c r="DP7" s="659"/>
      <c r="DQ7" s="663">
        <v>4981481</v>
      </c>
      <c r="DR7" s="658"/>
      <c r="DS7" s="658"/>
      <c r="DT7" s="658"/>
      <c r="DU7" s="658"/>
      <c r="DV7" s="658"/>
      <c r="DW7" s="658"/>
      <c r="DX7" s="658"/>
      <c r="DY7" s="658"/>
      <c r="DZ7" s="658"/>
      <c r="EA7" s="658"/>
      <c r="EB7" s="658"/>
      <c r="EC7" s="694"/>
    </row>
    <row r="8" spans="2:143" ht="11.25" customHeight="1" x14ac:dyDescent="0.15">
      <c r="B8" s="654" t="s">
        <v>237</v>
      </c>
      <c r="C8" s="655"/>
      <c r="D8" s="655"/>
      <c r="E8" s="655"/>
      <c r="F8" s="655"/>
      <c r="G8" s="655"/>
      <c r="H8" s="655"/>
      <c r="I8" s="655"/>
      <c r="J8" s="655"/>
      <c r="K8" s="655"/>
      <c r="L8" s="655"/>
      <c r="M8" s="655"/>
      <c r="N8" s="655"/>
      <c r="O8" s="655"/>
      <c r="P8" s="655"/>
      <c r="Q8" s="656"/>
      <c r="R8" s="657">
        <v>115507</v>
      </c>
      <c r="S8" s="658"/>
      <c r="T8" s="658"/>
      <c r="U8" s="658"/>
      <c r="V8" s="658"/>
      <c r="W8" s="658"/>
      <c r="X8" s="658"/>
      <c r="Y8" s="659"/>
      <c r="Z8" s="695">
        <v>0.2</v>
      </c>
      <c r="AA8" s="695"/>
      <c r="AB8" s="695"/>
      <c r="AC8" s="695"/>
      <c r="AD8" s="696">
        <v>115507</v>
      </c>
      <c r="AE8" s="696"/>
      <c r="AF8" s="696"/>
      <c r="AG8" s="696"/>
      <c r="AH8" s="696"/>
      <c r="AI8" s="696"/>
      <c r="AJ8" s="696"/>
      <c r="AK8" s="696"/>
      <c r="AL8" s="660">
        <v>0.4</v>
      </c>
      <c r="AM8" s="661"/>
      <c r="AN8" s="661"/>
      <c r="AO8" s="697"/>
      <c r="AP8" s="654" t="s">
        <v>238</v>
      </c>
      <c r="AQ8" s="655"/>
      <c r="AR8" s="655"/>
      <c r="AS8" s="655"/>
      <c r="AT8" s="655"/>
      <c r="AU8" s="655"/>
      <c r="AV8" s="655"/>
      <c r="AW8" s="655"/>
      <c r="AX8" s="655"/>
      <c r="AY8" s="655"/>
      <c r="AZ8" s="655"/>
      <c r="BA8" s="655"/>
      <c r="BB8" s="655"/>
      <c r="BC8" s="655"/>
      <c r="BD8" s="655"/>
      <c r="BE8" s="655"/>
      <c r="BF8" s="656"/>
      <c r="BG8" s="657">
        <v>270426</v>
      </c>
      <c r="BH8" s="658"/>
      <c r="BI8" s="658"/>
      <c r="BJ8" s="658"/>
      <c r="BK8" s="658"/>
      <c r="BL8" s="658"/>
      <c r="BM8" s="658"/>
      <c r="BN8" s="659"/>
      <c r="BO8" s="695">
        <v>1.3</v>
      </c>
      <c r="BP8" s="695"/>
      <c r="BQ8" s="695"/>
      <c r="BR8" s="695"/>
      <c r="BS8" s="696" t="s">
        <v>239</v>
      </c>
      <c r="BT8" s="696"/>
      <c r="BU8" s="696"/>
      <c r="BV8" s="696"/>
      <c r="BW8" s="696"/>
      <c r="BX8" s="696"/>
      <c r="BY8" s="696"/>
      <c r="BZ8" s="696"/>
      <c r="CA8" s="696"/>
      <c r="CB8" s="736"/>
      <c r="CD8" s="654" t="s">
        <v>240</v>
      </c>
      <c r="CE8" s="655"/>
      <c r="CF8" s="655"/>
      <c r="CG8" s="655"/>
      <c r="CH8" s="655"/>
      <c r="CI8" s="655"/>
      <c r="CJ8" s="655"/>
      <c r="CK8" s="655"/>
      <c r="CL8" s="655"/>
      <c r="CM8" s="655"/>
      <c r="CN8" s="655"/>
      <c r="CO8" s="655"/>
      <c r="CP8" s="655"/>
      <c r="CQ8" s="656"/>
      <c r="CR8" s="657">
        <v>20068194</v>
      </c>
      <c r="CS8" s="658"/>
      <c r="CT8" s="658"/>
      <c r="CU8" s="658"/>
      <c r="CV8" s="658"/>
      <c r="CW8" s="658"/>
      <c r="CX8" s="658"/>
      <c r="CY8" s="659"/>
      <c r="CZ8" s="695">
        <v>36</v>
      </c>
      <c r="DA8" s="695"/>
      <c r="DB8" s="695"/>
      <c r="DC8" s="695"/>
      <c r="DD8" s="663">
        <v>279846</v>
      </c>
      <c r="DE8" s="658"/>
      <c r="DF8" s="658"/>
      <c r="DG8" s="658"/>
      <c r="DH8" s="658"/>
      <c r="DI8" s="658"/>
      <c r="DJ8" s="658"/>
      <c r="DK8" s="658"/>
      <c r="DL8" s="658"/>
      <c r="DM8" s="658"/>
      <c r="DN8" s="658"/>
      <c r="DO8" s="658"/>
      <c r="DP8" s="659"/>
      <c r="DQ8" s="663">
        <v>9156778</v>
      </c>
      <c r="DR8" s="658"/>
      <c r="DS8" s="658"/>
      <c r="DT8" s="658"/>
      <c r="DU8" s="658"/>
      <c r="DV8" s="658"/>
      <c r="DW8" s="658"/>
      <c r="DX8" s="658"/>
      <c r="DY8" s="658"/>
      <c r="DZ8" s="658"/>
      <c r="EA8" s="658"/>
      <c r="EB8" s="658"/>
      <c r="EC8" s="694"/>
    </row>
    <row r="9" spans="2:143" ht="11.25" customHeight="1" x14ac:dyDescent="0.15">
      <c r="B9" s="654" t="s">
        <v>241</v>
      </c>
      <c r="C9" s="655"/>
      <c r="D9" s="655"/>
      <c r="E9" s="655"/>
      <c r="F9" s="655"/>
      <c r="G9" s="655"/>
      <c r="H9" s="655"/>
      <c r="I9" s="655"/>
      <c r="J9" s="655"/>
      <c r="K9" s="655"/>
      <c r="L9" s="655"/>
      <c r="M9" s="655"/>
      <c r="N9" s="655"/>
      <c r="O9" s="655"/>
      <c r="P9" s="655"/>
      <c r="Q9" s="656"/>
      <c r="R9" s="657">
        <v>117331</v>
      </c>
      <c r="S9" s="658"/>
      <c r="T9" s="658"/>
      <c r="U9" s="658"/>
      <c r="V9" s="658"/>
      <c r="W9" s="658"/>
      <c r="X9" s="658"/>
      <c r="Y9" s="659"/>
      <c r="Z9" s="695">
        <v>0.2</v>
      </c>
      <c r="AA9" s="695"/>
      <c r="AB9" s="695"/>
      <c r="AC9" s="695"/>
      <c r="AD9" s="696">
        <v>117331</v>
      </c>
      <c r="AE9" s="696"/>
      <c r="AF9" s="696"/>
      <c r="AG9" s="696"/>
      <c r="AH9" s="696"/>
      <c r="AI9" s="696"/>
      <c r="AJ9" s="696"/>
      <c r="AK9" s="696"/>
      <c r="AL9" s="660">
        <v>0.4</v>
      </c>
      <c r="AM9" s="661"/>
      <c r="AN9" s="661"/>
      <c r="AO9" s="697"/>
      <c r="AP9" s="654" t="s">
        <v>242</v>
      </c>
      <c r="AQ9" s="655"/>
      <c r="AR9" s="655"/>
      <c r="AS9" s="655"/>
      <c r="AT9" s="655"/>
      <c r="AU9" s="655"/>
      <c r="AV9" s="655"/>
      <c r="AW9" s="655"/>
      <c r="AX9" s="655"/>
      <c r="AY9" s="655"/>
      <c r="AZ9" s="655"/>
      <c r="BA9" s="655"/>
      <c r="BB9" s="655"/>
      <c r="BC9" s="655"/>
      <c r="BD9" s="655"/>
      <c r="BE9" s="655"/>
      <c r="BF9" s="656"/>
      <c r="BG9" s="657">
        <v>7836041</v>
      </c>
      <c r="BH9" s="658"/>
      <c r="BI9" s="658"/>
      <c r="BJ9" s="658"/>
      <c r="BK9" s="658"/>
      <c r="BL9" s="658"/>
      <c r="BM9" s="658"/>
      <c r="BN9" s="659"/>
      <c r="BO9" s="695">
        <v>36.299999999999997</v>
      </c>
      <c r="BP9" s="695"/>
      <c r="BQ9" s="695"/>
      <c r="BR9" s="695"/>
      <c r="BS9" s="696" t="s">
        <v>233</v>
      </c>
      <c r="BT9" s="696"/>
      <c r="BU9" s="696"/>
      <c r="BV9" s="696"/>
      <c r="BW9" s="696"/>
      <c r="BX9" s="696"/>
      <c r="BY9" s="696"/>
      <c r="BZ9" s="696"/>
      <c r="CA9" s="696"/>
      <c r="CB9" s="736"/>
      <c r="CD9" s="654" t="s">
        <v>243</v>
      </c>
      <c r="CE9" s="655"/>
      <c r="CF9" s="655"/>
      <c r="CG9" s="655"/>
      <c r="CH9" s="655"/>
      <c r="CI9" s="655"/>
      <c r="CJ9" s="655"/>
      <c r="CK9" s="655"/>
      <c r="CL9" s="655"/>
      <c r="CM9" s="655"/>
      <c r="CN9" s="655"/>
      <c r="CO9" s="655"/>
      <c r="CP9" s="655"/>
      <c r="CQ9" s="656"/>
      <c r="CR9" s="657">
        <v>6452009</v>
      </c>
      <c r="CS9" s="658"/>
      <c r="CT9" s="658"/>
      <c r="CU9" s="658"/>
      <c r="CV9" s="658"/>
      <c r="CW9" s="658"/>
      <c r="CX9" s="658"/>
      <c r="CY9" s="659"/>
      <c r="CZ9" s="695">
        <v>11.6</v>
      </c>
      <c r="DA9" s="695"/>
      <c r="DB9" s="695"/>
      <c r="DC9" s="695"/>
      <c r="DD9" s="663">
        <v>216985</v>
      </c>
      <c r="DE9" s="658"/>
      <c r="DF9" s="658"/>
      <c r="DG9" s="658"/>
      <c r="DH9" s="658"/>
      <c r="DI9" s="658"/>
      <c r="DJ9" s="658"/>
      <c r="DK9" s="658"/>
      <c r="DL9" s="658"/>
      <c r="DM9" s="658"/>
      <c r="DN9" s="658"/>
      <c r="DO9" s="658"/>
      <c r="DP9" s="659"/>
      <c r="DQ9" s="663">
        <v>5535199</v>
      </c>
      <c r="DR9" s="658"/>
      <c r="DS9" s="658"/>
      <c r="DT9" s="658"/>
      <c r="DU9" s="658"/>
      <c r="DV9" s="658"/>
      <c r="DW9" s="658"/>
      <c r="DX9" s="658"/>
      <c r="DY9" s="658"/>
      <c r="DZ9" s="658"/>
      <c r="EA9" s="658"/>
      <c r="EB9" s="658"/>
      <c r="EC9" s="694"/>
    </row>
    <row r="10" spans="2:143" ht="11.25" customHeight="1" x14ac:dyDescent="0.15">
      <c r="B10" s="654" t="s">
        <v>244</v>
      </c>
      <c r="C10" s="655"/>
      <c r="D10" s="655"/>
      <c r="E10" s="655"/>
      <c r="F10" s="655"/>
      <c r="G10" s="655"/>
      <c r="H10" s="655"/>
      <c r="I10" s="655"/>
      <c r="J10" s="655"/>
      <c r="K10" s="655"/>
      <c r="L10" s="655"/>
      <c r="M10" s="655"/>
      <c r="N10" s="655"/>
      <c r="O10" s="655"/>
      <c r="P10" s="655"/>
      <c r="Q10" s="656"/>
      <c r="R10" s="657" t="s">
        <v>233</v>
      </c>
      <c r="S10" s="658"/>
      <c r="T10" s="658"/>
      <c r="U10" s="658"/>
      <c r="V10" s="658"/>
      <c r="W10" s="658"/>
      <c r="X10" s="658"/>
      <c r="Y10" s="659"/>
      <c r="Z10" s="695" t="s">
        <v>233</v>
      </c>
      <c r="AA10" s="695"/>
      <c r="AB10" s="695"/>
      <c r="AC10" s="695"/>
      <c r="AD10" s="696" t="s">
        <v>239</v>
      </c>
      <c r="AE10" s="696"/>
      <c r="AF10" s="696"/>
      <c r="AG10" s="696"/>
      <c r="AH10" s="696"/>
      <c r="AI10" s="696"/>
      <c r="AJ10" s="696"/>
      <c r="AK10" s="696"/>
      <c r="AL10" s="660" t="s">
        <v>233</v>
      </c>
      <c r="AM10" s="661"/>
      <c r="AN10" s="661"/>
      <c r="AO10" s="697"/>
      <c r="AP10" s="654" t="s">
        <v>245</v>
      </c>
      <c r="AQ10" s="655"/>
      <c r="AR10" s="655"/>
      <c r="AS10" s="655"/>
      <c r="AT10" s="655"/>
      <c r="AU10" s="655"/>
      <c r="AV10" s="655"/>
      <c r="AW10" s="655"/>
      <c r="AX10" s="655"/>
      <c r="AY10" s="655"/>
      <c r="AZ10" s="655"/>
      <c r="BA10" s="655"/>
      <c r="BB10" s="655"/>
      <c r="BC10" s="655"/>
      <c r="BD10" s="655"/>
      <c r="BE10" s="655"/>
      <c r="BF10" s="656"/>
      <c r="BG10" s="657">
        <v>375423</v>
      </c>
      <c r="BH10" s="658"/>
      <c r="BI10" s="658"/>
      <c r="BJ10" s="658"/>
      <c r="BK10" s="658"/>
      <c r="BL10" s="658"/>
      <c r="BM10" s="658"/>
      <c r="BN10" s="659"/>
      <c r="BO10" s="695">
        <v>1.7</v>
      </c>
      <c r="BP10" s="695"/>
      <c r="BQ10" s="695"/>
      <c r="BR10" s="695"/>
      <c r="BS10" s="696" t="s">
        <v>239</v>
      </c>
      <c r="BT10" s="696"/>
      <c r="BU10" s="696"/>
      <c r="BV10" s="696"/>
      <c r="BW10" s="696"/>
      <c r="BX10" s="696"/>
      <c r="BY10" s="696"/>
      <c r="BZ10" s="696"/>
      <c r="CA10" s="696"/>
      <c r="CB10" s="736"/>
      <c r="CD10" s="654" t="s">
        <v>246</v>
      </c>
      <c r="CE10" s="655"/>
      <c r="CF10" s="655"/>
      <c r="CG10" s="655"/>
      <c r="CH10" s="655"/>
      <c r="CI10" s="655"/>
      <c r="CJ10" s="655"/>
      <c r="CK10" s="655"/>
      <c r="CL10" s="655"/>
      <c r="CM10" s="655"/>
      <c r="CN10" s="655"/>
      <c r="CO10" s="655"/>
      <c r="CP10" s="655"/>
      <c r="CQ10" s="656"/>
      <c r="CR10" s="657">
        <v>2231375</v>
      </c>
      <c r="CS10" s="658"/>
      <c r="CT10" s="658"/>
      <c r="CU10" s="658"/>
      <c r="CV10" s="658"/>
      <c r="CW10" s="658"/>
      <c r="CX10" s="658"/>
      <c r="CY10" s="659"/>
      <c r="CZ10" s="695">
        <v>4</v>
      </c>
      <c r="DA10" s="695"/>
      <c r="DB10" s="695"/>
      <c r="DC10" s="695"/>
      <c r="DD10" s="663">
        <v>17358</v>
      </c>
      <c r="DE10" s="658"/>
      <c r="DF10" s="658"/>
      <c r="DG10" s="658"/>
      <c r="DH10" s="658"/>
      <c r="DI10" s="658"/>
      <c r="DJ10" s="658"/>
      <c r="DK10" s="658"/>
      <c r="DL10" s="658"/>
      <c r="DM10" s="658"/>
      <c r="DN10" s="658"/>
      <c r="DO10" s="658"/>
      <c r="DP10" s="659"/>
      <c r="DQ10" s="663">
        <v>67313</v>
      </c>
      <c r="DR10" s="658"/>
      <c r="DS10" s="658"/>
      <c r="DT10" s="658"/>
      <c r="DU10" s="658"/>
      <c r="DV10" s="658"/>
      <c r="DW10" s="658"/>
      <c r="DX10" s="658"/>
      <c r="DY10" s="658"/>
      <c r="DZ10" s="658"/>
      <c r="EA10" s="658"/>
      <c r="EB10" s="658"/>
      <c r="EC10" s="694"/>
    </row>
    <row r="11" spans="2:143" ht="11.25" customHeight="1" x14ac:dyDescent="0.15">
      <c r="B11" s="654" t="s">
        <v>247</v>
      </c>
      <c r="C11" s="655"/>
      <c r="D11" s="655"/>
      <c r="E11" s="655"/>
      <c r="F11" s="655"/>
      <c r="G11" s="655"/>
      <c r="H11" s="655"/>
      <c r="I11" s="655"/>
      <c r="J11" s="655"/>
      <c r="K11" s="655"/>
      <c r="L11" s="655"/>
      <c r="M11" s="655"/>
      <c r="N11" s="655"/>
      <c r="O11" s="655"/>
      <c r="P11" s="655"/>
      <c r="Q11" s="656"/>
      <c r="R11" s="657">
        <v>3522781</v>
      </c>
      <c r="S11" s="658"/>
      <c r="T11" s="658"/>
      <c r="U11" s="658"/>
      <c r="V11" s="658"/>
      <c r="W11" s="658"/>
      <c r="X11" s="658"/>
      <c r="Y11" s="659"/>
      <c r="Z11" s="660">
        <v>6</v>
      </c>
      <c r="AA11" s="661"/>
      <c r="AB11" s="661"/>
      <c r="AC11" s="662"/>
      <c r="AD11" s="663">
        <v>3522781</v>
      </c>
      <c r="AE11" s="658"/>
      <c r="AF11" s="658"/>
      <c r="AG11" s="658"/>
      <c r="AH11" s="658"/>
      <c r="AI11" s="658"/>
      <c r="AJ11" s="658"/>
      <c r="AK11" s="659"/>
      <c r="AL11" s="660">
        <v>12</v>
      </c>
      <c r="AM11" s="661"/>
      <c r="AN11" s="661"/>
      <c r="AO11" s="697"/>
      <c r="AP11" s="654" t="s">
        <v>248</v>
      </c>
      <c r="AQ11" s="655"/>
      <c r="AR11" s="655"/>
      <c r="AS11" s="655"/>
      <c r="AT11" s="655"/>
      <c r="AU11" s="655"/>
      <c r="AV11" s="655"/>
      <c r="AW11" s="655"/>
      <c r="AX11" s="655"/>
      <c r="AY11" s="655"/>
      <c r="AZ11" s="655"/>
      <c r="BA11" s="655"/>
      <c r="BB11" s="655"/>
      <c r="BC11" s="655"/>
      <c r="BD11" s="655"/>
      <c r="BE11" s="655"/>
      <c r="BF11" s="656"/>
      <c r="BG11" s="657">
        <v>778893</v>
      </c>
      <c r="BH11" s="658"/>
      <c r="BI11" s="658"/>
      <c r="BJ11" s="658"/>
      <c r="BK11" s="658"/>
      <c r="BL11" s="658"/>
      <c r="BM11" s="658"/>
      <c r="BN11" s="659"/>
      <c r="BO11" s="695">
        <v>3.6</v>
      </c>
      <c r="BP11" s="695"/>
      <c r="BQ11" s="695"/>
      <c r="BR11" s="695"/>
      <c r="BS11" s="696">
        <v>121950</v>
      </c>
      <c r="BT11" s="696"/>
      <c r="BU11" s="696"/>
      <c r="BV11" s="696"/>
      <c r="BW11" s="696"/>
      <c r="BX11" s="696"/>
      <c r="BY11" s="696"/>
      <c r="BZ11" s="696"/>
      <c r="CA11" s="696"/>
      <c r="CB11" s="736"/>
      <c r="CD11" s="654" t="s">
        <v>249</v>
      </c>
      <c r="CE11" s="655"/>
      <c r="CF11" s="655"/>
      <c r="CG11" s="655"/>
      <c r="CH11" s="655"/>
      <c r="CI11" s="655"/>
      <c r="CJ11" s="655"/>
      <c r="CK11" s="655"/>
      <c r="CL11" s="655"/>
      <c r="CM11" s="655"/>
      <c r="CN11" s="655"/>
      <c r="CO11" s="655"/>
      <c r="CP11" s="655"/>
      <c r="CQ11" s="656"/>
      <c r="CR11" s="657">
        <v>1129593</v>
      </c>
      <c r="CS11" s="658"/>
      <c r="CT11" s="658"/>
      <c r="CU11" s="658"/>
      <c r="CV11" s="658"/>
      <c r="CW11" s="658"/>
      <c r="CX11" s="658"/>
      <c r="CY11" s="659"/>
      <c r="CZ11" s="695">
        <v>2</v>
      </c>
      <c r="DA11" s="695"/>
      <c r="DB11" s="695"/>
      <c r="DC11" s="695"/>
      <c r="DD11" s="663">
        <v>458375</v>
      </c>
      <c r="DE11" s="658"/>
      <c r="DF11" s="658"/>
      <c r="DG11" s="658"/>
      <c r="DH11" s="658"/>
      <c r="DI11" s="658"/>
      <c r="DJ11" s="658"/>
      <c r="DK11" s="658"/>
      <c r="DL11" s="658"/>
      <c r="DM11" s="658"/>
      <c r="DN11" s="658"/>
      <c r="DO11" s="658"/>
      <c r="DP11" s="659"/>
      <c r="DQ11" s="663">
        <v>822868</v>
      </c>
      <c r="DR11" s="658"/>
      <c r="DS11" s="658"/>
      <c r="DT11" s="658"/>
      <c r="DU11" s="658"/>
      <c r="DV11" s="658"/>
      <c r="DW11" s="658"/>
      <c r="DX11" s="658"/>
      <c r="DY11" s="658"/>
      <c r="DZ11" s="658"/>
      <c r="EA11" s="658"/>
      <c r="EB11" s="658"/>
      <c r="EC11" s="694"/>
    </row>
    <row r="12" spans="2:143" ht="11.25" customHeight="1" x14ac:dyDescent="0.15">
      <c r="B12" s="654" t="s">
        <v>250</v>
      </c>
      <c r="C12" s="655"/>
      <c r="D12" s="655"/>
      <c r="E12" s="655"/>
      <c r="F12" s="655"/>
      <c r="G12" s="655"/>
      <c r="H12" s="655"/>
      <c r="I12" s="655"/>
      <c r="J12" s="655"/>
      <c r="K12" s="655"/>
      <c r="L12" s="655"/>
      <c r="M12" s="655"/>
      <c r="N12" s="655"/>
      <c r="O12" s="655"/>
      <c r="P12" s="655"/>
      <c r="Q12" s="656"/>
      <c r="R12" s="657">
        <v>27553</v>
      </c>
      <c r="S12" s="658"/>
      <c r="T12" s="658"/>
      <c r="U12" s="658"/>
      <c r="V12" s="658"/>
      <c r="W12" s="658"/>
      <c r="X12" s="658"/>
      <c r="Y12" s="659"/>
      <c r="Z12" s="695">
        <v>0</v>
      </c>
      <c r="AA12" s="695"/>
      <c r="AB12" s="695"/>
      <c r="AC12" s="695"/>
      <c r="AD12" s="696">
        <v>27553</v>
      </c>
      <c r="AE12" s="696"/>
      <c r="AF12" s="696"/>
      <c r="AG12" s="696"/>
      <c r="AH12" s="696"/>
      <c r="AI12" s="696"/>
      <c r="AJ12" s="696"/>
      <c r="AK12" s="696"/>
      <c r="AL12" s="660">
        <v>0.1</v>
      </c>
      <c r="AM12" s="661"/>
      <c r="AN12" s="661"/>
      <c r="AO12" s="697"/>
      <c r="AP12" s="654" t="s">
        <v>251</v>
      </c>
      <c r="AQ12" s="655"/>
      <c r="AR12" s="655"/>
      <c r="AS12" s="655"/>
      <c r="AT12" s="655"/>
      <c r="AU12" s="655"/>
      <c r="AV12" s="655"/>
      <c r="AW12" s="655"/>
      <c r="AX12" s="655"/>
      <c r="AY12" s="655"/>
      <c r="AZ12" s="655"/>
      <c r="BA12" s="655"/>
      <c r="BB12" s="655"/>
      <c r="BC12" s="655"/>
      <c r="BD12" s="655"/>
      <c r="BE12" s="655"/>
      <c r="BF12" s="656"/>
      <c r="BG12" s="657">
        <v>9540530</v>
      </c>
      <c r="BH12" s="658"/>
      <c r="BI12" s="658"/>
      <c r="BJ12" s="658"/>
      <c r="BK12" s="658"/>
      <c r="BL12" s="658"/>
      <c r="BM12" s="658"/>
      <c r="BN12" s="659"/>
      <c r="BO12" s="695">
        <v>44.2</v>
      </c>
      <c r="BP12" s="695"/>
      <c r="BQ12" s="695"/>
      <c r="BR12" s="695"/>
      <c r="BS12" s="696" t="s">
        <v>233</v>
      </c>
      <c r="BT12" s="696"/>
      <c r="BU12" s="696"/>
      <c r="BV12" s="696"/>
      <c r="BW12" s="696"/>
      <c r="BX12" s="696"/>
      <c r="BY12" s="696"/>
      <c r="BZ12" s="696"/>
      <c r="CA12" s="696"/>
      <c r="CB12" s="736"/>
      <c r="CD12" s="654" t="s">
        <v>252</v>
      </c>
      <c r="CE12" s="655"/>
      <c r="CF12" s="655"/>
      <c r="CG12" s="655"/>
      <c r="CH12" s="655"/>
      <c r="CI12" s="655"/>
      <c r="CJ12" s="655"/>
      <c r="CK12" s="655"/>
      <c r="CL12" s="655"/>
      <c r="CM12" s="655"/>
      <c r="CN12" s="655"/>
      <c r="CO12" s="655"/>
      <c r="CP12" s="655"/>
      <c r="CQ12" s="656"/>
      <c r="CR12" s="657">
        <v>2170080</v>
      </c>
      <c r="CS12" s="658"/>
      <c r="CT12" s="658"/>
      <c r="CU12" s="658"/>
      <c r="CV12" s="658"/>
      <c r="CW12" s="658"/>
      <c r="CX12" s="658"/>
      <c r="CY12" s="659"/>
      <c r="CZ12" s="695">
        <v>3.9</v>
      </c>
      <c r="DA12" s="695"/>
      <c r="DB12" s="695"/>
      <c r="DC12" s="695"/>
      <c r="DD12" s="663">
        <v>671024</v>
      </c>
      <c r="DE12" s="658"/>
      <c r="DF12" s="658"/>
      <c r="DG12" s="658"/>
      <c r="DH12" s="658"/>
      <c r="DI12" s="658"/>
      <c r="DJ12" s="658"/>
      <c r="DK12" s="658"/>
      <c r="DL12" s="658"/>
      <c r="DM12" s="658"/>
      <c r="DN12" s="658"/>
      <c r="DO12" s="658"/>
      <c r="DP12" s="659"/>
      <c r="DQ12" s="663">
        <v>1642010</v>
      </c>
      <c r="DR12" s="658"/>
      <c r="DS12" s="658"/>
      <c r="DT12" s="658"/>
      <c r="DU12" s="658"/>
      <c r="DV12" s="658"/>
      <c r="DW12" s="658"/>
      <c r="DX12" s="658"/>
      <c r="DY12" s="658"/>
      <c r="DZ12" s="658"/>
      <c r="EA12" s="658"/>
      <c r="EB12" s="658"/>
      <c r="EC12" s="694"/>
    </row>
    <row r="13" spans="2:143" ht="11.25" customHeight="1" x14ac:dyDescent="0.15">
      <c r="B13" s="654" t="s">
        <v>253</v>
      </c>
      <c r="C13" s="655"/>
      <c r="D13" s="655"/>
      <c r="E13" s="655"/>
      <c r="F13" s="655"/>
      <c r="G13" s="655"/>
      <c r="H13" s="655"/>
      <c r="I13" s="655"/>
      <c r="J13" s="655"/>
      <c r="K13" s="655"/>
      <c r="L13" s="655"/>
      <c r="M13" s="655"/>
      <c r="N13" s="655"/>
      <c r="O13" s="655"/>
      <c r="P13" s="655"/>
      <c r="Q13" s="656"/>
      <c r="R13" s="657" t="s">
        <v>239</v>
      </c>
      <c r="S13" s="658"/>
      <c r="T13" s="658"/>
      <c r="U13" s="658"/>
      <c r="V13" s="658"/>
      <c r="W13" s="658"/>
      <c r="X13" s="658"/>
      <c r="Y13" s="659"/>
      <c r="Z13" s="695" t="s">
        <v>233</v>
      </c>
      <c r="AA13" s="695"/>
      <c r="AB13" s="695"/>
      <c r="AC13" s="695"/>
      <c r="AD13" s="696" t="s">
        <v>233</v>
      </c>
      <c r="AE13" s="696"/>
      <c r="AF13" s="696"/>
      <c r="AG13" s="696"/>
      <c r="AH13" s="696"/>
      <c r="AI13" s="696"/>
      <c r="AJ13" s="696"/>
      <c r="AK13" s="696"/>
      <c r="AL13" s="660" t="s">
        <v>138</v>
      </c>
      <c r="AM13" s="661"/>
      <c r="AN13" s="661"/>
      <c r="AO13" s="697"/>
      <c r="AP13" s="654" t="s">
        <v>254</v>
      </c>
      <c r="AQ13" s="655"/>
      <c r="AR13" s="655"/>
      <c r="AS13" s="655"/>
      <c r="AT13" s="655"/>
      <c r="AU13" s="655"/>
      <c r="AV13" s="655"/>
      <c r="AW13" s="655"/>
      <c r="AX13" s="655"/>
      <c r="AY13" s="655"/>
      <c r="AZ13" s="655"/>
      <c r="BA13" s="655"/>
      <c r="BB13" s="655"/>
      <c r="BC13" s="655"/>
      <c r="BD13" s="655"/>
      <c r="BE13" s="655"/>
      <c r="BF13" s="656"/>
      <c r="BG13" s="657">
        <v>9515671</v>
      </c>
      <c r="BH13" s="658"/>
      <c r="BI13" s="658"/>
      <c r="BJ13" s="658"/>
      <c r="BK13" s="658"/>
      <c r="BL13" s="658"/>
      <c r="BM13" s="658"/>
      <c r="BN13" s="659"/>
      <c r="BO13" s="695">
        <v>44.1</v>
      </c>
      <c r="BP13" s="695"/>
      <c r="BQ13" s="695"/>
      <c r="BR13" s="695"/>
      <c r="BS13" s="696" t="s">
        <v>239</v>
      </c>
      <c r="BT13" s="696"/>
      <c r="BU13" s="696"/>
      <c r="BV13" s="696"/>
      <c r="BW13" s="696"/>
      <c r="BX13" s="696"/>
      <c r="BY13" s="696"/>
      <c r="BZ13" s="696"/>
      <c r="CA13" s="696"/>
      <c r="CB13" s="736"/>
      <c r="CD13" s="654" t="s">
        <v>255</v>
      </c>
      <c r="CE13" s="655"/>
      <c r="CF13" s="655"/>
      <c r="CG13" s="655"/>
      <c r="CH13" s="655"/>
      <c r="CI13" s="655"/>
      <c r="CJ13" s="655"/>
      <c r="CK13" s="655"/>
      <c r="CL13" s="655"/>
      <c r="CM13" s="655"/>
      <c r="CN13" s="655"/>
      <c r="CO13" s="655"/>
      <c r="CP13" s="655"/>
      <c r="CQ13" s="656"/>
      <c r="CR13" s="657">
        <v>6586904</v>
      </c>
      <c r="CS13" s="658"/>
      <c r="CT13" s="658"/>
      <c r="CU13" s="658"/>
      <c r="CV13" s="658"/>
      <c r="CW13" s="658"/>
      <c r="CX13" s="658"/>
      <c r="CY13" s="659"/>
      <c r="CZ13" s="695">
        <v>11.8</v>
      </c>
      <c r="DA13" s="695"/>
      <c r="DB13" s="695"/>
      <c r="DC13" s="695"/>
      <c r="DD13" s="663">
        <v>3560063</v>
      </c>
      <c r="DE13" s="658"/>
      <c r="DF13" s="658"/>
      <c r="DG13" s="658"/>
      <c r="DH13" s="658"/>
      <c r="DI13" s="658"/>
      <c r="DJ13" s="658"/>
      <c r="DK13" s="658"/>
      <c r="DL13" s="658"/>
      <c r="DM13" s="658"/>
      <c r="DN13" s="658"/>
      <c r="DO13" s="658"/>
      <c r="DP13" s="659"/>
      <c r="DQ13" s="663">
        <v>3781316</v>
      </c>
      <c r="DR13" s="658"/>
      <c r="DS13" s="658"/>
      <c r="DT13" s="658"/>
      <c r="DU13" s="658"/>
      <c r="DV13" s="658"/>
      <c r="DW13" s="658"/>
      <c r="DX13" s="658"/>
      <c r="DY13" s="658"/>
      <c r="DZ13" s="658"/>
      <c r="EA13" s="658"/>
      <c r="EB13" s="658"/>
      <c r="EC13" s="694"/>
    </row>
    <row r="14" spans="2:143" ht="11.25" customHeight="1" x14ac:dyDescent="0.15">
      <c r="B14" s="654" t="s">
        <v>256</v>
      </c>
      <c r="C14" s="655"/>
      <c r="D14" s="655"/>
      <c r="E14" s="655"/>
      <c r="F14" s="655"/>
      <c r="G14" s="655"/>
      <c r="H14" s="655"/>
      <c r="I14" s="655"/>
      <c r="J14" s="655"/>
      <c r="K14" s="655"/>
      <c r="L14" s="655"/>
      <c r="M14" s="655"/>
      <c r="N14" s="655"/>
      <c r="O14" s="655"/>
      <c r="P14" s="655"/>
      <c r="Q14" s="656"/>
      <c r="R14" s="657" t="s">
        <v>233</v>
      </c>
      <c r="S14" s="658"/>
      <c r="T14" s="658"/>
      <c r="U14" s="658"/>
      <c r="V14" s="658"/>
      <c r="W14" s="658"/>
      <c r="X14" s="658"/>
      <c r="Y14" s="659"/>
      <c r="Z14" s="695" t="s">
        <v>239</v>
      </c>
      <c r="AA14" s="695"/>
      <c r="AB14" s="695"/>
      <c r="AC14" s="695"/>
      <c r="AD14" s="696" t="s">
        <v>233</v>
      </c>
      <c r="AE14" s="696"/>
      <c r="AF14" s="696"/>
      <c r="AG14" s="696"/>
      <c r="AH14" s="696"/>
      <c r="AI14" s="696"/>
      <c r="AJ14" s="696"/>
      <c r="AK14" s="696"/>
      <c r="AL14" s="660" t="s">
        <v>138</v>
      </c>
      <c r="AM14" s="661"/>
      <c r="AN14" s="661"/>
      <c r="AO14" s="697"/>
      <c r="AP14" s="654" t="s">
        <v>257</v>
      </c>
      <c r="AQ14" s="655"/>
      <c r="AR14" s="655"/>
      <c r="AS14" s="655"/>
      <c r="AT14" s="655"/>
      <c r="AU14" s="655"/>
      <c r="AV14" s="655"/>
      <c r="AW14" s="655"/>
      <c r="AX14" s="655"/>
      <c r="AY14" s="655"/>
      <c r="AZ14" s="655"/>
      <c r="BA14" s="655"/>
      <c r="BB14" s="655"/>
      <c r="BC14" s="655"/>
      <c r="BD14" s="655"/>
      <c r="BE14" s="655"/>
      <c r="BF14" s="656"/>
      <c r="BG14" s="657">
        <v>482536</v>
      </c>
      <c r="BH14" s="658"/>
      <c r="BI14" s="658"/>
      <c r="BJ14" s="658"/>
      <c r="BK14" s="658"/>
      <c r="BL14" s="658"/>
      <c r="BM14" s="658"/>
      <c r="BN14" s="659"/>
      <c r="BO14" s="695">
        <v>2.2000000000000002</v>
      </c>
      <c r="BP14" s="695"/>
      <c r="BQ14" s="695"/>
      <c r="BR14" s="695"/>
      <c r="BS14" s="696" t="s">
        <v>239</v>
      </c>
      <c r="BT14" s="696"/>
      <c r="BU14" s="696"/>
      <c r="BV14" s="696"/>
      <c r="BW14" s="696"/>
      <c r="BX14" s="696"/>
      <c r="BY14" s="696"/>
      <c r="BZ14" s="696"/>
      <c r="CA14" s="696"/>
      <c r="CB14" s="736"/>
      <c r="CD14" s="654" t="s">
        <v>258</v>
      </c>
      <c r="CE14" s="655"/>
      <c r="CF14" s="655"/>
      <c r="CG14" s="655"/>
      <c r="CH14" s="655"/>
      <c r="CI14" s="655"/>
      <c r="CJ14" s="655"/>
      <c r="CK14" s="655"/>
      <c r="CL14" s="655"/>
      <c r="CM14" s="655"/>
      <c r="CN14" s="655"/>
      <c r="CO14" s="655"/>
      <c r="CP14" s="655"/>
      <c r="CQ14" s="656"/>
      <c r="CR14" s="657">
        <v>1603280</v>
      </c>
      <c r="CS14" s="658"/>
      <c r="CT14" s="658"/>
      <c r="CU14" s="658"/>
      <c r="CV14" s="658"/>
      <c r="CW14" s="658"/>
      <c r="CX14" s="658"/>
      <c r="CY14" s="659"/>
      <c r="CZ14" s="695">
        <v>2.9</v>
      </c>
      <c r="DA14" s="695"/>
      <c r="DB14" s="695"/>
      <c r="DC14" s="695"/>
      <c r="DD14" s="663">
        <v>73050</v>
      </c>
      <c r="DE14" s="658"/>
      <c r="DF14" s="658"/>
      <c r="DG14" s="658"/>
      <c r="DH14" s="658"/>
      <c r="DI14" s="658"/>
      <c r="DJ14" s="658"/>
      <c r="DK14" s="658"/>
      <c r="DL14" s="658"/>
      <c r="DM14" s="658"/>
      <c r="DN14" s="658"/>
      <c r="DO14" s="658"/>
      <c r="DP14" s="659"/>
      <c r="DQ14" s="663">
        <v>1492433</v>
      </c>
      <c r="DR14" s="658"/>
      <c r="DS14" s="658"/>
      <c r="DT14" s="658"/>
      <c r="DU14" s="658"/>
      <c r="DV14" s="658"/>
      <c r="DW14" s="658"/>
      <c r="DX14" s="658"/>
      <c r="DY14" s="658"/>
      <c r="DZ14" s="658"/>
      <c r="EA14" s="658"/>
      <c r="EB14" s="658"/>
      <c r="EC14" s="694"/>
    </row>
    <row r="15" spans="2:143" ht="11.25" customHeight="1" x14ac:dyDescent="0.15">
      <c r="B15" s="654" t="s">
        <v>259</v>
      </c>
      <c r="C15" s="655"/>
      <c r="D15" s="655"/>
      <c r="E15" s="655"/>
      <c r="F15" s="655"/>
      <c r="G15" s="655"/>
      <c r="H15" s="655"/>
      <c r="I15" s="655"/>
      <c r="J15" s="655"/>
      <c r="K15" s="655"/>
      <c r="L15" s="655"/>
      <c r="M15" s="655"/>
      <c r="N15" s="655"/>
      <c r="O15" s="655"/>
      <c r="P15" s="655"/>
      <c r="Q15" s="656"/>
      <c r="R15" s="657" t="s">
        <v>233</v>
      </c>
      <c r="S15" s="658"/>
      <c r="T15" s="658"/>
      <c r="U15" s="658"/>
      <c r="V15" s="658"/>
      <c r="W15" s="658"/>
      <c r="X15" s="658"/>
      <c r="Y15" s="659"/>
      <c r="Z15" s="695" t="s">
        <v>239</v>
      </c>
      <c r="AA15" s="695"/>
      <c r="AB15" s="695"/>
      <c r="AC15" s="695"/>
      <c r="AD15" s="696" t="s">
        <v>233</v>
      </c>
      <c r="AE15" s="696"/>
      <c r="AF15" s="696"/>
      <c r="AG15" s="696"/>
      <c r="AH15" s="696"/>
      <c r="AI15" s="696"/>
      <c r="AJ15" s="696"/>
      <c r="AK15" s="696"/>
      <c r="AL15" s="660" t="s">
        <v>233</v>
      </c>
      <c r="AM15" s="661"/>
      <c r="AN15" s="661"/>
      <c r="AO15" s="697"/>
      <c r="AP15" s="654" t="s">
        <v>260</v>
      </c>
      <c r="AQ15" s="655"/>
      <c r="AR15" s="655"/>
      <c r="AS15" s="655"/>
      <c r="AT15" s="655"/>
      <c r="AU15" s="655"/>
      <c r="AV15" s="655"/>
      <c r="AW15" s="655"/>
      <c r="AX15" s="655"/>
      <c r="AY15" s="655"/>
      <c r="AZ15" s="655"/>
      <c r="BA15" s="655"/>
      <c r="BB15" s="655"/>
      <c r="BC15" s="655"/>
      <c r="BD15" s="655"/>
      <c r="BE15" s="655"/>
      <c r="BF15" s="656"/>
      <c r="BG15" s="657">
        <v>868784</v>
      </c>
      <c r="BH15" s="658"/>
      <c r="BI15" s="658"/>
      <c r="BJ15" s="658"/>
      <c r="BK15" s="658"/>
      <c r="BL15" s="658"/>
      <c r="BM15" s="658"/>
      <c r="BN15" s="659"/>
      <c r="BO15" s="695">
        <v>4</v>
      </c>
      <c r="BP15" s="695"/>
      <c r="BQ15" s="695"/>
      <c r="BR15" s="695"/>
      <c r="BS15" s="696" t="s">
        <v>239</v>
      </c>
      <c r="BT15" s="696"/>
      <c r="BU15" s="696"/>
      <c r="BV15" s="696"/>
      <c r="BW15" s="696"/>
      <c r="BX15" s="696"/>
      <c r="BY15" s="696"/>
      <c r="BZ15" s="696"/>
      <c r="CA15" s="696"/>
      <c r="CB15" s="736"/>
      <c r="CD15" s="654" t="s">
        <v>261</v>
      </c>
      <c r="CE15" s="655"/>
      <c r="CF15" s="655"/>
      <c r="CG15" s="655"/>
      <c r="CH15" s="655"/>
      <c r="CI15" s="655"/>
      <c r="CJ15" s="655"/>
      <c r="CK15" s="655"/>
      <c r="CL15" s="655"/>
      <c r="CM15" s="655"/>
      <c r="CN15" s="655"/>
      <c r="CO15" s="655"/>
      <c r="CP15" s="655"/>
      <c r="CQ15" s="656"/>
      <c r="CR15" s="657">
        <v>4685834</v>
      </c>
      <c r="CS15" s="658"/>
      <c r="CT15" s="658"/>
      <c r="CU15" s="658"/>
      <c r="CV15" s="658"/>
      <c r="CW15" s="658"/>
      <c r="CX15" s="658"/>
      <c r="CY15" s="659"/>
      <c r="CZ15" s="695">
        <v>8.4</v>
      </c>
      <c r="DA15" s="695"/>
      <c r="DB15" s="695"/>
      <c r="DC15" s="695"/>
      <c r="DD15" s="663">
        <v>559195</v>
      </c>
      <c r="DE15" s="658"/>
      <c r="DF15" s="658"/>
      <c r="DG15" s="658"/>
      <c r="DH15" s="658"/>
      <c r="DI15" s="658"/>
      <c r="DJ15" s="658"/>
      <c r="DK15" s="658"/>
      <c r="DL15" s="658"/>
      <c r="DM15" s="658"/>
      <c r="DN15" s="658"/>
      <c r="DO15" s="658"/>
      <c r="DP15" s="659"/>
      <c r="DQ15" s="663">
        <v>3644124</v>
      </c>
      <c r="DR15" s="658"/>
      <c r="DS15" s="658"/>
      <c r="DT15" s="658"/>
      <c r="DU15" s="658"/>
      <c r="DV15" s="658"/>
      <c r="DW15" s="658"/>
      <c r="DX15" s="658"/>
      <c r="DY15" s="658"/>
      <c r="DZ15" s="658"/>
      <c r="EA15" s="658"/>
      <c r="EB15" s="658"/>
      <c r="EC15" s="694"/>
    </row>
    <row r="16" spans="2:143" ht="11.25" customHeight="1" x14ac:dyDescent="0.15">
      <c r="B16" s="654" t="s">
        <v>262</v>
      </c>
      <c r="C16" s="655"/>
      <c r="D16" s="655"/>
      <c r="E16" s="655"/>
      <c r="F16" s="655"/>
      <c r="G16" s="655"/>
      <c r="H16" s="655"/>
      <c r="I16" s="655"/>
      <c r="J16" s="655"/>
      <c r="K16" s="655"/>
      <c r="L16" s="655"/>
      <c r="M16" s="655"/>
      <c r="N16" s="655"/>
      <c r="O16" s="655"/>
      <c r="P16" s="655"/>
      <c r="Q16" s="656"/>
      <c r="R16" s="657">
        <v>55573</v>
      </c>
      <c r="S16" s="658"/>
      <c r="T16" s="658"/>
      <c r="U16" s="658"/>
      <c r="V16" s="658"/>
      <c r="W16" s="658"/>
      <c r="X16" s="658"/>
      <c r="Y16" s="659"/>
      <c r="Z16" s="695">
        <v>0.1</v>
      </c>
      <c r="AA16" s="695"/>
      <c r="AB16" s="695"/>
      <c r="AC16" s="695"/>
      <c r="AD16" s="696">
        <v>55573</v>
      </c>
      <c r="AE16" s="696"/>
      <c r="AF16" s="696"/>
      <c r="AG16" s="696"/>
      <c r="AH16" s="696"/>
      <c r="AI16" s="696"/>
      <c r="AJ16" s="696"/>
      <c r="AK16" s="696"/>
      <c r="AL16" s="660">
        <v>0.2</v>
      </c>
      <c r="AM16" s="661"/>
      <c r="AN16" s="661"/>
      <c r="AO16" s="697"/>
      <c r="AP16" s="654" t="s">
        <v>263</v>
      </c>
      <c r="AQ16" s="655"/>
      <c r="AR16" s="655"/>
      <c r="AS16" s="655"/>
      <c r="AT16" s="655"/>
      <c r="AU16" s="655"/>
      <c r="AV16" s="655"/>
      <c r="AW16" s="655"/>
      <c r="AX16" s="655"/>
      <c r="AY16" s="655"/>
      <c r="AZ16" s="655"/>
      <c r="BA16" s="655"/>
      <c r="BB16" s="655"/>
      <c r="BC16" s="655"/>
      <c r="BD16" s="655"/>
      <c r="BE16" s="655"/>
      <c r="BF16" s="656"/>
      <c r="BG16" s="657" t="s">
        <v>239</v>
      </c>
      <c r="BH16" s="658"/>
      <c r="BI16" s="658"/>
      <c r="BJ16" s="658"/>
      <c r="BK16" s="658"/>
      <c r="BL16" s="658"/>
      <c r="BM16" s="658"/>
      <c r="BN16" s="659"/>
      <c r="BO16" s="695" t="s">
        <v>233</v>
      </c>
      <c r="BP16" s="695"/>
      <c r="BQ16" s="695"/>
      <c r="BR16" s="695"/>
      <c r="BS16" s="696" t="s">
        <v>138</v>
      </c>
      <c r="BT16" s="696"/>
      <c r="BU16" s="696"/>
      <c r="BV16" s="696"/>
      <c r="BW16" s="696"/>
      <c r="BX16" s="696"/>
      <c r="BY16" s="696"/>
      <c r="BZ16" s="696"/>
      <c r="CA16" s="696"/>
      <c r="CB16" s="736"/>
      <c r="CD16" s="654" t="s">
        <v>264</v>
      </c>
      <c r="CE16" s="655"/>
      <c r="CF16" s="655"/>
      <c r="CG16" s="655"/>
      <c r="CH16" s="655"/>
      <c r="CI16" s="655"/>
      <c r="CJ16" s="655"/>
      <c r="CK16" s="655"/>
      <c r="CL16" s="655"/>
      <c r="CM16" s="655"/>
      <c r="CN16" s="655"/>
      <c r="CO16" s="655"/>
      <c r="CP16" s="655"/>
      <c r="CQ16" s="656"/>
      <c r="CR16" s="657">
        <v>847704</v>
      </c>
      <c r="CS16" s="658"/>
      <c r="CT16" s="658"/>
      <c r="CU16" s="658"/>
      <c r="CV16" s="658"/>
      <c r="CW16" s="658"/>
      <c r="CX16" s="658"/>
      <c r="CY16" s="659"/>
      <c r="CZ16" s="695">
        <v>1.5</v>
      </c>
      <c r="DA16" s="695"/>
      <c r="DB16" s="695"/>
      <c r="DC16" s="695"/>
      <c r="DD16" s="663" t="s">
        <v>233</v>
      </c>
      <c r="DE16" s="658"/>
      <c r="DF16" s="658"/>
      <c r="DG16" s="658"/>
      <c r="DH16" s="658"/>
      <c r="DI16" s="658"/>
      <c r="DJ16" s="658"/>
      <c r="DK16" s="658"/>
      <c r="DL16" s="658"/>
      <c r="DM16" s="658"/>
      <c r="DN16" s="658"/>
      <c r="DO16" s="658"/>
      <c r="DP16" s="659"/>
      <c r="DQ16" s="663">
        <v>321032</v>
      </c>
      <c r="DR16" s="658"/>
      <c r="DS16" s="658"/>
      <c r="DT16" s="658"/>
      <c r="DU16" s="658"/>
      <c r="DV16" s="658"/>
      <c r="DW16" s="658"/>
      <c r="DX16" s="658"/>
      <c r="DY16" s="658"/>
      <c r="DZ16" s="658"/>
      <c r="EA16" s="658"/>
      <c r="EB16" s="658"/>
      <c r="EC16" s="694"/>
    </row>
    <row r="17" spans="2:133" ht="11.25" customHeight="1" x14ac:dyDescent="0.15">
      <c r="B17" s="654" t="s">
        <v>265</v>
      </c>
      <c r="C17" s="655"/>
      <c r="D17" s="655"/>
      <c r="E17" s="655"/>
      <c r="F17" s="655"/>
      <c r="G17" s="655"/>
      <c r="H17" s="655"/>
      <c r="I17" s="655"/>
      <c r="J17" s="655"/>
      <c r="K17" s="655"/>
      <c r="L17" s="655"/>
      <c r="M17" s="655"/>
      <c r="N17" s="655"/>
      <c r="O17" s="655"/>
      <c r="P17" s="655"/>
      <c r="Q17" s="656"/>
      <c r="R17" s="657">
        <v>325403</v>
      </c>
      <c r="S17" s="658"/>
      <c r="T17" s="658"/>
      <c r="U17" s="658"/>
      <c r="V17" s="658"/>
      <c r="W17" s="658"/>
      <c r="X17" s="658"/>
      <c r="Y17" s="659"/>
      <c r="Z17" s="695">
        <v>0.6</v>
      </c>
      <c r="AA17" s="695"/>
      <c r="AB17" s="695"/>
      <c r="AC17" s="695"/>
      <c r="AD17" s="696">
        <v>325403</v>
      </c>
      <c r="AE17" s="696"/>
      <c r="AF17" s="696"/>
      <c r="AG17" s="696"/>
      <c r="AH17" s="696"/>
      <c r="AI17" s="696"/>
      <c r="AJ17" s="696"/>
      <c r="AK17" s="696"/>
      <c r="AL17" s="660">
        <v>1.1000000000000001</v>
      </c>
      <c r="AM17" s="661"/>
      <c r="AN17" s="661"/>
      <c r="AO17" s="697"/>
      <c r="AP17" s="654" t="s">
        <v>266</v>
      </c>
      <c r="AQ17" s="655"/>
      <c r="AR17" s="655"/>
      <c r="AS17" s="655"/>
      <c r="AT17" s="655"/>
      <c r="AU17" s="655"/>
      <c r="AV17" s="655"/>
      <c r="AW17" s="655"/>
      <c r="AX17" s="655"/>
      <c r="AY17" s="655"/>
      <c r="AZ17" s="655"/>
      <c r="BA17" s="655"/>
      <c r="BB17" s="655"/>
      <c r="BC17" s="655"/>
      <c r="BD17" s="655"/>
      <c r="BE17" s="655"/>
      <c r="BF17" s="656"/>
      <c r="BG17" s="657" t="s">
        <v>233</v>
      </c>
      <c r="BH17" s="658"/>
      <c r="BI17" s="658"/>
      <c r="BJ17" s="658"/>
      <c r="BK17" s="658"/>
      <c r="BL17" s="658"/>
      <c r="BM17" s="658"/>
      <c r="BN17" s="659"/>
      <c r="BO17" s="695" t="s">
        <v>138</v>
      </c>
      <c r="BP17" s="695"/>
      <c r="BQ17" s="695"/>
      <c r="BR17" s="695"/>
      <c r="BS17" s="696" t="s">
        <v>233</v>
      </c>
      <c r="BT17" s="696"/>
      <c r="BU17" s="696"/>
      <c r="BV17" s="696"/>
      <c r="BW17" s="696"/>
      <c r="BX17" s="696"/>
      <c r="BY17" s="696"/>
      <c r="BZ17" s="696"/>
      <c r="CA17" s="696"/>
      <c r="CB17" s="736"/>
      <c r="CD17" s="654" t="s">
        <v>267</v>
      </c>
      <c r="CE17" s="655"/>
      <c r="CF17" s="655"/>
      <c r="CG17" s="655"/>
      <c r="CH17" s="655"/>
      <c r="CI17" s="655"/>
      <c r="CJ17" s="655"/>
      <c r="CK17" s="655"/>
      <c r="CL17" s="655"/>
      <c r="CM17" s="655"/>
      <c r="CN17" s="655"/>
      <c r="CO17" s="655"/>
      <c r="CP17" s="655"/>
      <c r="CQ17" s="656"/>
      <c r="CR17" s="657">
        <v>3906131</v>
      </c>
      <c r="CS17" s="658"/>
      <c r="CT17" s="658"/>
      <c r="CU17" s="658"/>
      <c r="CV17" s="658"/>
      <c r="CW17" s="658"/>
      <c r="CX17" s="658"/>
      <c r="CY17" s="659"/>
      <c r="CZ17" s="695">
        <v>7</v>
      </c>
      <c r="DA17" s="695"/>
      <c r="DB17" s="695"/>
      <c r="DC17" s="695"/>
      <c r="DD17" s="663" t="s">
        <v>233</v>
      </c>
      <c r="DE17" s="658"/>
      <c r="DF17" s="658"/>
      <c r="DG17" s="658"/>
      <c r="DH17" s="658"/>
      <c r="DI17" s="658"/>
      <c r="DJ17" s="658"/>
      <c r="DK17" s="658"/>
      <c r="DL17" s="658"/>
      <c r="DM17" s="658"/>
      <c r="DN17" s="658"/>
      <c r="DO17" s="658"/>
      <c r="DP17" s="659"/>
      <c r="DQ17" s="663">
        <v>3898131</v>
      </c>
      <c r="DR17" s="658"/>
      <c r="DS17" s="658"/>
      <c r="DT17" s="658"/>
      <c r="DU17" s="658"/>
      <c r="DV17" s="658"/>
      <c r="DW17" s="658"/>
      <c r="DX17" s="658"/>
      <c r="DY17" s="658"/>
      <c r="DZ17" s="658"/>
      <c r="EA17" s="658"/>
      <c r="EB17" s="658"/>
      <c r="EC17" s="694"/>
    </row>
    <row r="18" spans="2:133" ht="11.25" customHeight="1" x14ac:dyDescent="0.15">
      <c r="B18" s="654" t="s">
        <v>268</v>
      </c>
      <c r="C18" s="655"/>
      <c r="D18" s="655"/>
      <c r="E18" s="655"/>
      <c r="F18" s="655"/>
      <c r="G18" s="655"/>
      <c r="H18" s="655"/>
      <c r="I18" s="655"/>
      <c r="J18" s="655"/>
      <c r="K18" s="655"/>
      <c r="L18" s="655"/>
      <c r="M18" s="655"/>
      <c r="N18" s="655"/>
      <c r="O18" s="655"/>
      <c r="P18" s="655"/>
      <c r="Q18" s="656"/>
      <c r="R18" s="657">
        <v>212056</v>
      </c>
      <c r="S18" s="658"/>
      <c r="T18" s="658"/>
      <c r="U18" s="658"/>
      <c r="V18" s="658"/>
      <c r="W18" s="658"/>
      <c r="X18" s="658"/>
      <c r="Y18" s="659"/>
      <c r="Z18" s="695">
        <v>0.4</v>
      </c>
      <c r="AA18" s="695"/>
      <c r="AB18" s="695"/>
      <c r="AC18" s="695"/>
      <c r="AD18" s="696">
        <v>212056</v>
      </c>
      <c r="AE18" s="696"/>
      <c r="AF18" s="696"/>
      <c r="AG18" s="696"/>
      <c r="AH18" s="696"/>
      <c r="AI18" s="696"/>
      <c r="AJ18" s="696"/>
      <c r="AK18" s="696"/>
      <c r="AL18" s="660">
        <v>0.7</v>
      </c>
      <c r="AM18" s="661"/>
      <c r="AN18" s="661"/>
      <c r="AO18" s="697"/>
      <c r="AP18" s="654" t="s">
        <v>269</v>
      </c>
      <c r="AQ18" s="655"/>
      <c r="AR18" s="655"/>
      <c r="AS18" s="655"/>
      <c r="AT18" s="655"/>
      <c r="AU18" s="655"/>
      <c r="AV18" s="655"/>
      <c r="AW18" s="655"/>
      <c r="AX18" s="655"/>
      <c r="AY18" s="655"/>
      <c r="AZ18" s="655"/>
      <c r="BA18" s="655"/>
      <c r="BB18" s="655"/>
      <c r="BC18" s="655"/>
      <c r="BD18" s="655"/>
      <c r="BE18" s="655"/>
      <c r="BF18" s="656"/>
      <c r="BG18" s="657" t="s">
        <v>233</v>
      </c>
      <c r="BH18" s="658"/>
      <c r="BI18" s="658"/>
      <c r="BJ18" s="658"/>
      <c r="BK18" s="658"/>
      <c r="BL18" s="658"/>
      <c r="BM18" s="658"/>
      <c r="BN18" s="659"/>
      <c r="BO18" s="695" t="s">
        <v>233</v>
      </c>
      <c r="BP18" s="695"/>
      <c r="BQ18" s="695"/>
      <c r="BR18" s="695"/>
      <c r="BS18" s="696" t="s">
        <v>239</v>
      </c>
      <c r="BT18" s="696"/>
      <c r="BU18" s="696"/>
      <c r="BV18" s="696"/>
      <c r="BW18" s="696"/>
      <c r="BX18" s="696"/>
      <c r="BY18" s="696"/>
      <c r="BZ18" s="696"/>
      <c r="CA18" s="696"/>
      <c r="CB18" s="736"/>
      <c r="CD18" s="654" t="s">
        <v>270</v>
      </c>
      <c r="CE18" s="655"/>
      <c r="CF18" s="655"/>
      <c r="CG18" s="655"/>
      <c r="CH18" s="655"/>
      <c r="CI18" s="655"/>
      <c r="CJ18" s="655"/>
      <c r="CK18" s="655"/>
      <c r="CL18" s="655"/>
      <c r="CM18" s="655"/>
      <c r="CN18" s="655"/>
      <c r="CO18" s="655"/>
      <c r="CP18" s="655"/>
      <c r="CQ18" s="656"/>
      <c r="CR18" s="657" t="s">
        <v>138</v>
      </c>
      <c r="CS18" s="658"/>
      <c r="CT18" s="658"/>
      <c r="CU18" s="658"/>
      <c r="CV18" s="658"/>
      <c r="CW18" s="658"/>
      <c r="CX18" s="658"/>
      <c r="CY18" s="659"/>
      <c r="CZ18" s="695" t="s">
        <v>233</v>
      </c>
      <c r="DA18" s="695"/>
      <c r="DB18" s="695"/>
      <c r="DC18" s="695"/>
      <c r="DD18" s="663" t="s">
        <v>239</v>
      </c>
      <c r="DE18" s="658"/>
      <c r="DF18" s="658"/>
      <c r="DG18" s="658"/>
      <c r="DH18" s="658"/>
      <c r="DI18" s="658"/>
      <c r="DJ18" s="658"/>
      <c r="DK18" s="658"/>
      <c r="DL18" s="658"/>
      <c r="DM18" s="658"/>
      <c r="DN18" s="658"/>
      <c r="DO18" s="658"/>
      <c r="DP18" s="659"/>
      <c r="DQ18" s="663" t="s">
        <v>233</v>
      </c>
      <c r="DR18" s="658"/>
      <c r="DS18" s="658"/>
      <c r="DT18" s="658"/>
      <c r="DU18" s="658"/>
      <c r="DV18" s="658"/>
      <c r="DW18" s="658"/>
      <c r="DX18" s="658"/>
      <c r="DY18" s="658"/>
      <c r="DZ18" s="658"/>
      <c r="EA18" s="658"/>
      <c r="EB18" s="658"/>
      <c r="EC18" s="694"/>
    </row>
    <row r="19" spans="2:133" ht="11.25" customHeight="1" x14ac:dyDescent="0.15">
      <c r="B19" s="654" t="s">
        <v>271</v>
      </c>
      <c r="C19" s="655"/>
      <c r="D19" s="655"/>
      <c r="E19" s="655"/>
      <c r="F19" s="655"/>
      <c r="G19" s="655"/>
      <c r="H19" s="655"/>
      <c r="I19" s="655"/>
      <c r="J19" s="655"/>
      <c r="K19" s="655"/>
      <c r="L19" s="655"/>
      <c r="M19" s="655"/>
      <c r="N19" s="655"/>
      <c r="O19" s="655"/>
      <c r="P19" s="655"/>
      <c r="Q19" s="656"/>
      <c r="R19" s="657">
        <v>204150</v>
      </c>
      <c r="S19" s="658"/>
      <c r="T19" s="658"/>
      <c r="U19" s="658"/>
      <c r="V19" s="658"/>
      <c r="W19" s="658"/>
      <c r="X19" s="658"/>
      <c r="Y19" s="659"/>
      <c r="Z19" s="695">
        <v>0.3</v>
      </c>
      <c r="AA19" s="695"/>
      <c r="AB19" s="695"/>
      <c r="AC19" s="695"/>
      <c r="AD19" s="696">
        <v>204150</v>
      </c>
      <c r="AE19" s="696"/>
      <c r="AF19" s="696"/>
      <c r="AG19" s="696"/>
      <c r="AH19" s="696"/>
      <c r="AI19" s="696"/>
      <c r="AJ19" s="696"/>
      <c r="AK19" s="696"/>
      <c r="AL19" s="660">
        <v>0.7</v>
      </c>
      <c r="AM19" s="661"/>
      <c r="AN19" s="661"/>
      <c r="AO19" s="697"/>
      <c r="AP19" s="654" t="s">
        <v>272</v>
      </c>
      <c r="AQ19" s="655"/>
      <c r="AR19" s="655"/>
      <c r="AS19" s="655"/>
      <c r="AT19" s="655"/>
      <c r="AU19" s="655"/>
      <c r="AV19" s="655"/>
      <c r="AW19" s="655"/>
      <c r="AX19" s="655"/>
      <c r="AY19" s="655"/>
      <c r="AZ19" s="655"/>
      <c r="BA19" s="655"/>
      <c r="BB19" s="655"/>
      <c r="BC19" s="655"/>
      <c r="BD19" s="655"/>
      <c r="BE19" s="655"/>
      <c r="BF19" s="656"/>
      <c r="BG19" s="657">
        <v>1425226</v>
      </c>
      <c r="BH19" s="658"/>
      <c r="BI19" s="658"/>
      <c r="BJ19" s="658"/>
      <c r="BK19" s="658"/>
      <c r="BL19" s="658"/>
      <c r="BM19" s="658"/>
      <c r="BN19" s="659"/>
      <c r="BO19" s="695">
        <v>6.6</v>
      </c>
      <c r="BP19" s="695"/>
      <c r="BQ19" s="695"/>
      <c r="BR19" s="695"/>
      <c r="BS19" s="696" t="s">
        <v>138</v>
      </c>
      <c r="BT19" s="696"/>
      <c r="BU19" s="696"/>
      <c r="BV19" s="696"/>
      <c r="BW19" s="696"/>
      <c r="BX19" s="696"/>
      <c r="BY19" s="696"/>
      <c r="BZ19" s="696"/>
      <c r="CA19" s="696"/>
      <c r="CB19" s="736"/>
      <c r="CD19" s="654" t="s">
        <v>273</v>
      </c>
      <c r="CE19" s="655"/>
      <c r="CF19" s="655"/>
      <c r="CG19" s="655"/>
      <c r="CH19" s="655"/>
      <c r="CI19" s="655"/>
      <c r="CJ19" s="655"/>
      <c r="CK19" s="655"/>
      <c r="CL19" s="655"/>
      <c r="CM19" s="655"/>
      <c r="CN19" s="655"/>
      <c r="CO19" s="655"/>
      <c r="CP19" s="655"/>
      <c r="CQ19" s="656"/>
      <c r="CR19" s="657" t="s">
        <v>233</v>
      </c>
      <c r="CS19" s="658"/>
      <c r="CT19" s="658"/>
      <c r="CU19" s="658"/>
      <c r="CV19" s="658"/>
      <c r="CW19" s="658"/>
      <c r="CX19" s="658"/>
      <c r="CY19" s="659"/>
      <c r="CZ19" s="695" t="s">
        <v>138</v>
      </c>
      <c r="DA19" s="695"/>
      <c r="DB19" s="695"/>
      <c r="DC19" s="695"/>
      <c r="DD19" s="663" t="s">
        <v>138</v>
      </c>
      <c r="DE19" s="658"/>
      <c r="DF19" s="658"/>
      <c r="DG19" s="658"/>
      <c r="DH19" s="658"/>
      <c r="DI19" s="658"/>
      <c r="DJ19" s="658"/>
      <c r="DK19" s="658"/>
      <c r="DL19" s="658"/>
      <c r="DM19" s="658"/>
      <c r="DN19" s="658"/>
      <c r="DO19" s="658"/>
      <c r="DP19" s="659"/>
      <c r="DQ19" s="663" t="s">
        <v>138</v>
      </c>
      <c r="DR19" s="658"/>
      <c r="DS19" s="658"/>
      <c r="DT19" s="658"/>
      <c r="DU19" s="658"/>
      <c r="DV19" s="658"/>
      <c r="DW19" s="658"/>
      <c r="DX19" s="658"/>
      <c r="DY19" s="658"/>
      <c r="DZ19" s="658"/>
      <c r="EA19" s="658"/>
      <c r="EB19" s="658"/>
      <c r="EC19" s="694"/>
    </row>
    <row r="20" spans="2:133" ht="11.25" customHeight="1" x14ac:dyDescent="0.15">
      <c r="B20" s="724" t="s">
        <v>274</v>
      </c>
      <c r="C20" s="725"/>
      <c r="D20" s="725"/>
      <c r="E20" s="725"/>
      <c r="F20" s="725"/>
      <c r="G20" s="725"/>
      <c r="H20" s="725"/>
      <c r="I20" s="725"/>
      <c r="J20" s="725"/>
      <c r="K20" s="725"/>
      <c r="L20" s="725"/>
      <c r="M20" s="725"/>
      <c r="N20" s="725"/>
      <c r="O20" s="725"/>
      <c r="P20" s="725"/>
      <c r="Q20" s="726"/>
      <c r="R20" s="657">
        <v>7906</v>
      </c>
      <c r="S20" s="658"/>
      <c r="T20" s="658"/>
      <c r="U20" s="658"/>
      <c r="V20" s="658"/>
      <c r="W20" s="658"/>
      <c r="X20" s="658"/>
      <c r="Y20" s="659"/>
      <c r="Z20" s="695">
        <v>0</v>
      </c>
      <c r="AA20" s="695"/>
      <c r="AB20" s="695"/>
      <c r="AC20" s="695"/>
      <c r="AD20" s="696">
        <v>7906</v>
      </c>
      <c r="AE20" s="696"/>
      <c r="AF20" s="696"/>
      <c r="AG20" s="696"/>
      <c r="AH20" s="696"/>
      <c r="AI20" s="696"/>
      <c r="AJ20" s="696"/>
      <c r="AK20" s="696"/>
      <c r="AL20" s="660">
        <v>0</v>
      </c>
      <c r="AM20" s="661"/>
      <c r="AN20" s="661"/>
      <c r="AO20" s="697"/>
      <c r="AP20" s="654" t="s">
        <v>275</v>
      </c>
      <c r="AQ20" s="655"/>
      <c r="AR20" s="655"/>
      <c r="AS20" s="655"/>
      <c r="AT20" s="655"/>
      <c r="AU20" s="655"/>
      <c r="AV20" s="655"/>
      <c r="AW20" s="655"/>
      <c r="AX20" s="655"/>
      <c r="AY20" s="655"/>
      <c r="AZ20" s="655"/>
      <c r="BA20" s="655"/>
      <c r="BB20" s="655"/>
      <c r="BC20" s="655"/>
      <c r="BD20" s="655"/>
      <c r="BE20" s="655"/>
      <c r="BF20" s="656"/>
      <c r="BG20" s="657">
        <v>1425226</v>
      </c>
      <c r="BH20" s="658"/>
      <c r="BI20" s="658"/>
      <c r="BJ20" s="658"/>
      <c r="BK20" s="658"/>
      <c r="BL20" s="658"/>
      <c r="BM20" s="658"/>
      <c r="BN20" s="659"/>
      <c r="BO20" s="695">
        <v>6.6</v>
      </c>
      <c r="BP20" s="695"/>
      <c r="BQ20" s="695"/>
      <c r="BR20" s="695"/>
      <c r="BS20" s="696" t="s">
        <v>233</v>
      </c>
      <c r="BT20" s="696"/>
      <c r="BU20" s="696"/>
      <c r="BV20" s="696"/>
      <c r="BW20" s="696"/>
      <c r="BX20" s="696"/>
      <c r="BY20" s="696"/>
      <c r="BZ20" s="696"/>
      <c r="CA20" s="696"/>
      <c r="CB20" s="736"/>
      <c r="CD20" s="654" t="s">
        <v>276</v>
      </c>
      <c r="CE20" s="655"/>
      <c r="CF20" s="655"/>
      <c r="CG20" s="655"/>
      <c r="CH20" s="655"/>
      <c r="CI20" s="655"/>
      <c r="CJ20" s="655"/>
      <c r="CK20" s="655"/>
      <c r="CL20" s="655"/>
      <c r="CM20" s="655"/>
      <c r="CN20" s="655"/>
      <c r="CO20" s="655"/>
      <c r="CP20" s="655"/>
      <c r="CQ20" s="656"/>
      <c r="CR20" s="657">
        <v>55808756</v>
      </c>
      <c r="CS20" s="658"/>
      <c r="CT20" s="658"/>
      <c r="CU20" s="658"/>
      <c r="CV20" s="658"/>
      <c r="CW20" s="658"/>
      <c r="CX20" s="658"/>
      <c r="CY20" s="659"/>
      <c r="CZ20" s="695">
        <v>100</v>
      </c>
      <c r="DA20" s="695"/>
      <c r="DB20" s="695"/>
      <c r="DC20" s="695"/>
      <c r="DD20" s="663">
        <v>6300738</v>
      </c>
      <c r="DE20" s="658"/>
      <c r="DF20" s="658"/>
      <c r="DG20" s="658"/>
      <c r="DH20" s="658"/>
      <c r="DI20" s="658"/>
      <c r="DJ20" s="658"/>
      <c r="DK20" s="658"/>
      <c r="DL20" s="658"/>
      <c r="DM20" s="658"/>
      <c r="DN20" s="658"/>
      <c r="DO20" s="658"/>
      <c r="DP20" s="659"/>
      <c r="DQ20" s="663">
        <v>35615647</v>
      </c>
      <c r="DR20" s="658"/>
      <c r="DS20" s="658"/>
      <c r="DT20" s="658"/>
      <c r="DU20" s="658"/>
      <c r="DV20" s="658"/>
      <c r="DW20" s="658"/>
      <c r="DX20" s="658"/>
      <c r="DY20" s="658"/>
      <c r="DZ20" s="658"/>
      <c r="EA20" s="658"/>
      <c r="EB20" s="658"/>
      <c r="EC20" s="694"/>
    </row>
    <row r="21" spans="2:133" ht="11.25" customHeight="1" x14ac:dyDescent="0.15">
      <c r="B21" s="654" t="s">
        <v>277</v>
      </c>
      <c r="C21" s="655"/>
      <c r="D21" s="655"/>
      <c r="E21" s="655"/>
      <c r="F21" s="655"/>
      <c r="G21" s="655"/>
      <c r="H21" s="655"/>
      <c r="I21" s="655"/>
      <c r="J21" s="655"/>
      <c r="K21" s="655"/>
      <c r="L21" s="655"/>
      <c r="M21" s="655"/>
      <c r="N21" s="655"/>
      <c r="O21" s="655"/>
      <c r="P21" s="655"/>
      <c r="Q21" s="656"/>
      <c r="R21" s="657">
        <v>5051356</v>
      </c>
      <c r="S21" s="658"/>
      <c r="T21" s="658"/>
      <c r="U21" s="658"/>
      <c r="V21" s="658"/>
      <c r="W21" s="658"/>
      <c r="X21" s="658"/>
      <c r="Y21" s="659"/>
      <c r="Z21" s="695">
        <v>8.6</v>
      </c>
      <c r="AA21" s="695"/>
      <c r="AB21" s="695"/>
      <c r="AC21" s="695"/>
      <c r="AD21" s="696">
        <v>4192573</v>
      </c>
      <c r="AE21" s="696"/>
      <c r="AF21" s="696"/>
      <c r="AG21" s="696"/>
      <c r="AH21" s="696"/>
      <c r="AI21" s="696"/>
      <c r="AJ21" s="696"/>
      <c r="AK21" s="696"/>
      <c r="AL21" s="660">
        <v>14.3</v>
      </c>
      <c r="AM21" s="661"/>
      <c r="AN21" s="661"/>
      <c r="AO21" s="697"/>
      <c r="AP21" s="654" t="s">
        <v>278</v>
      </c>
      <c r="AQ21" s="734"/>
      <c r="AR21" s="734"/>
      <c r="AS21" s="734"/>
      <c r="AT21" s="734"/>
      <c r="AU21" s="734"/>
      <c r="AV21" s="734"/>
      <c r="AW21" s="734"/>
      <c r="AX21" s="734"/>
      <c r="AY21" s="734"/>
      <c r="AZ21" s="734"/>
      <c r="BA21" s="734"/>
      <c r="BB21" s="734"/>
      <c r="BC21" s="734"/>
      <c r="BD21" s="734"/>
      <c r="BE21" s="734"/>
      <c r="BF21" s="735"/>
      <c r="BG21" s="657">
        <v>1</v>
      </c>
      <c r="BH21" s="658"/>
      <c r="BI21" s="658"/>
      <c r="BJ21" s="658"/>
      <c r="BK21" s="658"/>
      <c r="BL21" s="658"/>
      <c r="BM21" s="658"/>
      <c r="BN21" s="659"/>
      <c r="BO21" s="695">
        <v>0</v>
      </c>
      <c r="BP21" s="695"/>
      <c r="BQ21" s="695"/>
      <c r="BR21" s="695"/>
      <c r="BS21" s="696" t="s">
        <v>233</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279</v>
      </c>
      <c r="C22" s="655"/>
      <c r="D22" s="655"/>
      <c r="E22" s="655"/>
      <c r="F22" s="655"/>
      <c r="G22" s="655"/>
      <c r="H22" s="655"/>
      <c r="I22" s="655"/>
      <c r="J22" s="655"/>
      <c r="K22" s="655"/>
      <c r="L22" s="655"/>
      <c r="M22" s="655"/>
      <c r="N22" s="655"/>
      <c r="O22" s="655"/>
      <c r="P22" s="655"/>
      <c r="Q22" s="656"/>
      <c r="R22" s="657">
        <v>4192573</v>
      </c>
      <c r="S22" s="658"/>
      <c r="T22" s="658"/>
      <c r="U22" s="658"/>
      <c r="V22" s="658"/>
      <c r="W22" s="658"/>
      <c r="X22" s="658"/>
      <c r="Y22" s="659"/>
      <c r="Z22" s="695">
        <v>7.1</v>
      </c>
      <c r="AA22" s="695"/>
      <c r="AB22" s="695"/>
      <c r="AC22" s="695"/>
      <c r="AD22" s="696">
        <v>4192573</v>
      </c>
      <c r="AE22" s="696"/>
      <c r="AF22" s="696"/>
      <c r="AG22" s="696"/>
      <c r="AH22" s="696"/>
      <c r="AI22" s="696"/>
      <c r="AJ22" s="696"/>
      <c r="AK22" s="696"/>
      <c r="AL22" s="660">
        <v>14.3</v>
      </c>
      <c r="AM22" s="661"/>
      <c r="AN22" s="661"/>
      <c r="AO22" s="697"/>
      <c r="AP22" s="654" t="s">
        <v>280</v>
      </c>
      <c r="AQ22" s="734"/>
      <c r="AR22" s="734"/>
      <c r="AS22" s="734"/>
      <c r="AT22" s="734"/>
      <c r="AU22" s="734"/>
      <c r="AV22" s="734"/>
      <c r="AW22" s="734"/>
      <c r="AX22" s="734"/>
      <c r="AY22" s="734"/>
      <c r="AZ22" s="734"/>
      <c r="BA22" s="734"/>
      <c r="BB22" s="734"/>
      <c r="BC22" s="734"/>
      <c r="BD22" s="734"/>
      <c r="BE22" s="734"/>
      <c r="BF22" s="735"/>
      <c r="BG22" s="657" t="s">
        <v>138</v>
      </c>
      <c r="BH22" s="658"/>
      <c r="BI22" s="658"/>
      <c r="BJ22" s="658"/>
      <c r="BK22" s="658"/>
      <c r="BL22" s="658"/>
      <c r="BM22" s="658"/>
      <c r="BN22" s="659"/>
      <c r="BO22" s="695" t="s">
        <v>138</v>
      </c>
      <c r="BP22" s="695"/>
      <c r="BQ22" s="695"/>
      <c r="BR22" s="695"/>
      <c r="BS22" s="696" t="s">
        <v>138</v>
      </c>
      <c r="BT22" s="696"/>
      <c r="BU22" s="696"/>
      <c r="BV22" s="696"/>
      <c r="BW22" s="696"/>
      <c r="BX22" s="696"/>
      <c r="BY22" s="696"/>
      <c r="BZ22" s="696"/>
      <c r="CA22" s="696"/>
      <c r="CB22" s="736"/>
      <c r="CD22" s="709" t="s">
        <v>281</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282</v>
      </c>
      <c r="C23" s="655"/>
      <c r="D23" s="655"/>
      <c r="E23" s="655"/>
      <c r="F23" s="655"/>
      <c r="G23" s="655"/>
      <c r="H23" s="655"/>
      <c r="I23" s="655"/>
      <c r="J23" s="655"/>
      <c r="K23" s="655"/>
      <c r="L23" s="655"/>
      <c r="M23" s="655"/>
      <c r="N23" s="655"/>
      <c r="O23" s="655"/>
      <c r="P23" s="655"/>
      <c r="Q23" s="656"/>
      <c r="R23" s="657">
        <v>858783</v>
      </c>
      <c r="S23" s="658"/>
      <c r="T23" s="658"/>
      <c r="U23" s="658"/>
      <c r="V23" s="658"/>
      <c r="W23" s="658"/>
      <c r="X23" s="658"/>
      <c r="Y23" s="659"/>
      <c r="Z23" s="695">
        <v>1.5</v>
      </c>
      <c r="AA23" s="695"/>
      <c r="AB23" s="695"/>
      <c r="AC23" s="695"/>
      <c r="AD23" s="696" t="s">
        <v>233</v>
      </c>
      <c r="AE23" s="696"/>
      <c r="AF23" s="696"/>
      <c r="AG23" s="696"/>
      <c r="AH23" s="696"/>
      <c r="AI23" s="696"/>
      <c r="AJ23" s="696"/>
      <c r="AK23" s="696"/>
      <c r="AL23" s="660" t="s">
        <v>138</v>
      </c>
      <c r="AM23" s="661"/>
      <c r="AN23" s="661"/>
      <c r="AO23" s="697"/>
      <c r="AP23" s="654" t="s">
        <v>283</v>
      </c>
      <c r="AQ23" s="734"/>
      <c r="AR23" s="734"/>
      <c r="AS23" s="734"/>
      <c r="AT23" s="734"/>
      <c r="AU23" s="734"/>
      <c r="AV23" s="734"/>
      <c r="AW23" s="734"/>
      <c r="AX23" s="734"/>
      <c r="AY23" s="734"/>
      <c r="AZ23" s="734"/>
      <c r="BA23" s="734"/>
      <c r="BB23" s="734"/>
      <c r="BC23" s="734"/>
      <c r="BD23" s="734"/>
      <c r="BE23" s="734"/>
      <c r="BF23" s="735"/>
      <c r="BG23" s="657">
        <v>1425225</v>
      </c>
      <c r="BH23" s="658"/>
      <c r="BI23" s="658"/>
      <c r="BJ23" s="658"/>
      <c r="BK23" s="658"/>
      <c r="BL23" s="658"/>
      <c r="BM23" s="658"/>
      <c r="BN23" s="659"/>
      <c r="BO23" s="695">
        <v>6.6</v>
      </c>
      <c r="BP23" s="695"/>
      <c r="BQ23" s="695"/>
      <c r="BR23" s="695"/>
      <c r="BS23" s="696" t="s">
        <v>233</v>
      </c>
      <c r="BT23" s="696"/>
      <c r="BU23" s="696"/>
      <c r="BV23" s="696"/>
      <c r="BW23" s="696"/>
      <c r="BX23" s="696"/>
      <c r="BY23" s="696"/>
      <c r="BZ23" s="696"/>
      <c r="CA23" s="696"/>
      <c r="CB23" s="736"/>
      <c r="CD23" s="709" t="s">
        <v>221</v>
      </c>
      <c r="CE23" s="710"/>
      <c r="CF23" s="710"/>
      <c r="CG23" s="710"/>
      <c r="CH23" s="710"/>
      <c r="CI23" s="710"/>
      <c r="CJ23" s="710"/>
      <c r="CK23" s="710"/>
      <c r="CL23" s="710"/>
      <c r="CM23" s="710"/>
      <c r="CN23" s="710"/>
      <c r="CO23" s="710"/>
      <c r="CP23" s="710"/>
      <c r="CQ23" s="711"/>
      <c r="CR23" s="709" t="s">
        <v>284</v>
      </c>
      <c r="CS23" s="710"/>
      <c r="CT23" s="710"/>
      <c r="CU23" s="710"/>
      <c r="CV23" s="710"/>
      <c r="CW23" s="710"/>
      <c r="CX23" s="710"/>
      <c r="CY23" s="711"/>
      <c r="CZ23" s="709" t="s">
        <v>285</v>
      </c>
      <c r="DA23" s="710"/>
      <c r="DB23" s="710"/>
      <c r="DC23" s="711"/>
      <c r="DD23" s="709" t="s">
        <v>286</v>
      </c>
      <c r="DE23" s="710"/>
      <c r="DF23" s="710"/>
      <c r="DG23" s="710"/>
      <c r="DH23" s="710"/>
      <c r="DI23" s="710"/>
      <c r="DJ23" s="710"/>
      <c r="DK23" s="711"/>
      <c r="DL23" s="747" t="s">
        <v>287</v>
      </c>
      <c r="DM23" s="748"/>
      <c r="DN23" s="748"/>
      <c r="DO23" s="748"/>
      <c r="DP23" s="748"/>
      <c r="DQ23" s="748"/>
      <c r="DR23" s="748"/>
      <c r="DS23" s="748"/>
      <c r="DT23" s="748"/>
      <c r="DU23" s="748"/>
      <c r="DV23" s="749"/>
      <c r="DW23" s="709" t="s">
        <v>288</v>
      </c>
      <c r="DX23" s="710"/>
      <c r="DY23" s="710"/>
      <c r="DZ23" s="710"/>
      <c r="EA23" s="710"/>
      <c r="EB23" s="710"/>
      <c r="EC23" s="711"/>
    </row>
    <row r="24" spans="2:133" ht="11.25" customHeight="1" x14ac:dyDescent="0.15">
      <c r="B24" s="654" t="s">
        <v>289</v>
      </c>
      <c r="C24" s="655"/>
      <c r="D24" s="655"/>
      <c r="E24" s="655"/>
      <c r="F24" s="655"/>
      <c r="G24" s="655"/>
      <c r="H24" s="655"/>
      <c r="I24" s="655"/>
      <c r="J24" s="655"/>
      <c r="K24" s="655"/>
      <c r="L24" s="655"/>
      <c r="M24" s="655"/>
      <c r="N24" s="655"/>
      <c r="O24" s="655"/>
      <c r="P24" s="655"/>
      <c r="Q24" s="656"/>
      <c r="R24" s="657" t="s">
        <v>233</v>
      </c>
      <c r="S24" s="658"/>
      <c r="T24" s="658"/>
      <c r="U24" s="658"/>
      <c r="V24" s="658"/>
      <c r="W24" s="658"/>
      <c r="X24" s="658"/>
      <c r="Y24" s="659"/>
      <c r="Z24" s="695" t="s">
        <v>138</v>
      </c>
      <c r="AA24" s="695"/>
      <c r="AB24" s="695"/>
      <c r="AC24" s="695"/>
      <c r="AD24" s="696" t="s">
        <v>138</v>
      </c>
      <c r="AE24" s="696"/>
      <c r="AF24" s="696"/>
      <c r="AG24" s="696"/>
      <c r="AH24" s="696"/>
      <c r="AI24" s="696"/>
      <c r="AJ24" s="696"/>
      <c r="AK24" s="696"/>
      <c r="AL24" s="660" t="s">
        <v>239</v>
      </c>
      <c r="AM24" s="661"/>
      <c r="AN24" s="661"/>
      <c r="AO24" s="697"/>
      <c r="AP24" s="654" t="s">
        <v>290</v>
      </c>
      <c r="AQ24" s="734"/>
      <c r="AR24" s="734"/>
      <c r="AS24" s="734"/>
      <c r="AT24" s="734"/>
      <c r="AU24" s="734"/>
      <c r="AV24" s="734"/>
      <c r="AW24" s="734"/>
      <c r="AX24" s="734"/>
      <c r="AY24" s="734"/>
      <c r="AZ24" s="734"/>
      <c r="BA24" s="734"/>
      <c r="BB24" s="734"/>
      <c r="BC24" s="734"/>
      <c r="BD24" s="734"/>
      <c r="BE24" s="734"/>
      <c r="BF24" s="735"/>
      <c r="BG24" s="657" t="s">
        <v>239</v>
      </c>
      <c r="BH24" s="658"/>
      <c r="BI24" s="658"/>
      <c r="BJ24" s="658"/>
      <c r="BK24" s="658"/>
      <c r="BL24" s="658"/>
      <c r="BM24" s="658"/>
      <c r="BN24" s="659"/>
      <c r="BO24" s="695" t="s">
        <v>233</v>
      </c>
      <c r="BP24" s="695"/>
      <c r="BQ24" s="695"/>
      <c r="BR24" s="695"/>
      <c r="BS24" s="696" t="s">
        <v>239</v>
      </c>
      <c r="BT24" s="696"/>
      <c r="BU24" s="696"/>
      <c r="BV24" s="696"/>
      <c r="BW24" s="696"/>
      <c r="BX24" s="696"/>
      <c r="BY24" s="696"/>
      <c r="BZ24" s="696"/>
      <c r="CA24" s="696"/>
      <c r="CB24" s="736"/>
      <c r="CD24" s="715" t="s">
        <v>291</v>
      </c>
      <c r="CE24" s="716"/>
      <c r="CF24" s="716"/>
      <c r="CG24" s="716"/>
      <c r="CH24" s="716"/>
      <c r="CI24" s="716"/>
      <c r="CJ24" s="716"/>
      <c r="CK24" s="716"/>
      <c r="CL24" s="716"/>
      <c r="CM24" s="716"/>
      <c r="CN24" s="716"/>
      <c r="CO24" s="716"/>
      <c r="CP24" s="716"/>
      <c r="CQ24" s="717"/>
      <c r="CR24" s="712">
        <v>24896781</v>
      </c>
      <c r="CS24" s="713"/>
      <c r="CT24" s="713"/>
      <c r="CU24" s="713"/>
      <c r="CV24" s="713"/>
      <c r="CW24" s="713"/>
      <c r="CX24" s="713"/>
      <c r="CY24" s="738"/>
      <c r="CZ24" s="739">
        <v>44.6</v>
      </c>
      <c r="DA24" s="721"/>
      <c r="DB24" s="721"/>
      <c r="DC24" s="741"/>
      <c r="DD24" s="737">
        <v>14685982</v>
      </c>
      <c r="DE24" s="713"/>
      <c r="DF24" s="713"/>
      <c r="DG24" s="713"/>
      <c r="DH24" s="713"/>
      <c r="DI24" s="713"/>
      <c r="DJ24" s="713"/>
      <c r="DK24" s="738"/>
      <c r="DL24" s="737">
        <v>14478079</v>
      </c>
      <c r="DM24" s="713"/>
      <c r="DN24" s="713"/>
      <c r="DO24" s="713"/>
      <c r="DP24" s="713"/>
      <c r="DQ24" s="713"/>
      <c r="DR24" s="713"/>
      <c r="DS24" s="713"/>
      <c r="DT24" s="713"/>
      <c r="DU24" s="713"/>
      <c r="DV24" s="738"/>
      <c r="DW24" s="739">
        <v>48.3</v>
      </c>
      <c r="DX24" s="721"/>
      <c r="DY24" s="721"/>
      <c r="DZ24" s="721"/>
      <c r="EA24" s="721"/>
      <c r="EB24" s="721"/>
      <c r="EC24" s="740"/>
    </row>
    <row r="25" spans="2:133" ht="11.25" customHeight="1" x14ac:dyDescent="0.15">
      <c r="B25" s="654" t="s">
        <v>292</v>
      </c>
      <c r="C25" s="655"/>
      <c r="D25" s="655"/>
      <c r="E25" s="655"/>
      <c r="F25" s="655"/>
      <c r="G25" s="655"/>
      <c r="H25" s="655"/>
      <c r="I25" s="655"/>
      <c r="J25" s="655"/>
      <c r="K25" s="655"/>
      <c r="L25" s="655"/>
      <c r="M25" s="655"/>
      <c r="N25" s="655"/>
      <c r="O25" s="655"/>
      <c r="P25" s="655"/>
      <c r="Q25" s="656"/>
      <c r="R25" s="657">
        <v>31451417</v>
      </c>
      <c r="S25" s="658"/>
      <c r="T25" s="658"/>
      <c r="U25" s="658"/>
      <c r="V25" s="658"/>
      <c r="W25" s="658"/>
      <c r="X25" s="658"/>
      <c r="Y25" s="659"/>
      <c r="Z25" s="695">
        <v>53.6</v>
      </c>
      <c r="AA25" s="695"/>
      <c r="AB25" s="695"/>
      <c r="AC25" s="695"/>
      <c r="AD25" s="696">
        <v>29045459</v>
      </c>
      <c r="AE25" s="696"/>
      <c r="AF25" s="696"/>
      <c r="AG25" s="696"/>
      <c r="AH25" s="696"/>
      <c r="AI25" s="696"/>
      <c r="AJ25" s="696"/>
      <c r="AK25" s="696"/>
      <c r="AL25" s="660">
        <v>99.2</v>
      </c>
      <c r="AM25" s="661"/>
      <c r="AN25" s="661"/>
      <c r="AO25" s="697"/>
      <c r="AP25" s="654" t="s">
        <v>293</v>
      </c>
      <c r="AQ25" s="734"/>
      <c r="AR25" s="734"/>
      <c r="AS25" s="734"/>
      <c r="AT25" s="734"/>
      <c r="AU25" s="734"/>
      <c r="AV25" s="734"/>
      <c r="AW25" s="734"/>
      <c r="AX25" s="734"/>
      <c r="AY25" s="734"/>
      <c r="AZ25" s="734"/>
      <c r="BA25" s="734"/>
      <c r="BB25" s="734"/>
      <c r="BC25" s="734"/>
      <c r="BD25" s="734"/>
      <c r="BE25" s="734"/>
      <c r="BF25" s="735"/>
      <c r="BG25" s="657" t="s">
        <v>239</v>
      </c>
      <c r="BH25" s="658"/>
      <c r="BI25" s="658"/>
      <c r="BJ25" s="658"/>
      <c r="BK25" s="658"/>
      <c r="BL25" s="658"/>
      <c r="BM25" s="658"/>
      <c r="BN25" s="659"/>
      <c r="BO25" s="695" t="s">
        <v>233</v>
      </c>
      <c r="BP25" s="695"/>
      <c r="BQ25" s="695"/>
      <c r="BR25" s="695"/>
      <c r="BS25" s="696" t="s">
        <v>233</v>
      </c>
      <c r="BT25" s="696"/>
      <c r="BU25" s="696"/>
      <c r="BV25" s="696"/>
      <c r="BW25" s="696"/>
      <c r="BX25" s="696"/>
      <c r="BY25" s="696"/>
      <c r="BZ25" s="696"/>
      <c r="CA25" s="696"/>
      <c r="CB25" s="736"/>
      <c r="CD25" s="654" t="s">
        <v>294</v>
      </c>
      <c r="CE25" s="655"/>
      <c r="CF25" s="655"/>
      <c r="CG25" s="655"/>
      <c r="CH25" s="655"/>
      <c r="CI25" s="655"/>
      <c r="CJ25" s="655"/>
      <c r="CK25" s="655"/>
      <c r="CL25" s="655"/>
      <c r="CM25" s="655"/>
      <c r="CN25" s="655"/>
      <c r="CO25" s="655"/>
      <c r="CP25" s="655"/>
      <c r="CQ25" s="656"/>
      <c r="CR25" s="657">
        <v>7141846</v>
      </c>
      <c r="CS25" s="670"/>
      <c r="CT25" s="670"/>
      <c r="CU25" s="670"/>
      <c r="CV25" s="670"/>
      <c r="CW25" s="670"/>
      <c r="CX25" s="670"/>
      <c r="CY25" s="671"/>
      <c r="CZ25" s="660">
        <v>12.8</v>
      </c>
      <c r="DA25" s="672"/>
      <c r="DB25" s="672"/>
      <c r="DC25" s="673"/>
      <c r="DD25" s="663">
        <v>6628322</v>
      </c>
      <c r="DE25" s="670"/>
      <c r="DF25" s="670"/>
      <c r="DG25" s="670"/>
      <c r="DH25" s="670"/>
      <c r="DI25" s="670"/>
      <c r="DJ25" s="670"/>
      <c r="DK25" s="671"/>
      <c r="DL25" s="663">
        <v>6611946</v>
      </c>
      <c r="DM25" s="670"/>
      <c r="DN25" s="670"/>
      <c r="DO25" s="670"/>
      <c r="DP25" s="670"/>
      <c r="DQ25" s="670"/>
      <c r="DR25" s="670"/>
      <c r="DS25" s="670"/>
      <c r="DT25" s="670"/>
      <c r="DU25" s="670"/>
      <c r="DV25" s="671"/>
      <c r="DW25" s="660">
        <v>22.1</v>
      </c>
      <c r="DX25" s="672"/>
      <c r="DY25" s="672"/>
      <c r="DZ25" s="672"/>
      <c r="EA25" s="672"/>
      <c r="EB25" s="672"/>
      <c r="EC25" s="684"/>
    </row>
    <row r="26" spans="2:133" ht="11.25" customHeight="1" x14ac:dyDescent="0.15">
      <c r="B26" s="654" t="s">
        <v>295</v>
      </c>
      <c r="C26" s="655"/>
      <c r="D26" s="655"/>
      <c r="E26" s="655"/>
      <c r="F26" s="655"/>
      <c r="G26" s="655"/>
      <c r="H26" s="655"/>
      <c r="I26" s="655"/>
      <c r="J26" s="655"/>
      <c r="K26" s="655"/>
      <c r="L26" s="655"/>
      <c r="M26" s="655"/>
      <c r="N26" s="655"/>
      <c r="O26" s="655"/>
      <c r="P26" s="655"/>
      <c r="Q26" s="656"/>
      <c r="R26" s="657">
        <v>26952</v>
      </c>
      <c r="S26" s="658"/>
      <c r="T26" s="658"/>
      <c r="U26" s="658"/>
      <c r="V26" s="658"/>
      <c r="W26" s="658"/>
      <c r="X26" s="658"/>
      <c r="Y26" s="659"/>
      <c r="Z26" s="695">
        <v>0</v>
      </c>
      <c r="AA26" s="695"/>
      <c r="AB26" s="695"/>
      <c r="AC26" s="695"/>
      <c r="AD26" s="696">
        <v>26952</v>
      </c>
      <c r="AE26" s="696"/>
      <c r="AF26" s="696"/>
      <c r="AG26" s="696"/>
      <c r="AH26" s="696"/>
      <c r="AI26" s="696"/>
      <c r="AJ26" s="696"/>
      <c r="AK26" s="696"/>
      <c r="AL26" s="660">
        <v>0.1</v>
      </c>
      <c r="AM26" s="661"/>
      <c r="AN26" s="661"/>
      <c r="AO26" s="697"/>
      <c r="AP26" s="654" t="s">
        <v>296</v>
      </c>
      <c r="AQ26" s="734"/>
      <c r="AR26" s="734"/>
      <c r="AS26" s="734"/>
      <c r="AT26" s="734"/>
      <c r="AU26" s="734"/>
      <c r="AV26" s="734"/>
      <c r="AW26" s="734"/>
      <c r="AX26" s="734"/>
      <c r="AY26" s="734"/>
      <c r="AZ26" s="734"/>
      <c r="BA26" s="734"/>
      <c r="BB26" s="734"/>
      <c r="BC26" s="734"/>
      <c r="BD26" s="734"/>
      <c r="BE26" s="734"/>
      <c r="BF26" s="735"/>
      <c r="BG26" s="657" t="s">
        <v>233</v>
      </c>
      <c r="BH26" s="658"/>
      <c r="BI26" s="658"/>
      <c r="BJ26" s="658"/>
      <c r="BK26" s="658"/>
      <c r="BL26" s="658"/>
      <c r="BM26" s="658"/>
      <c r="BN26" s="659"/>
      <c r="BO26" s="695" t="s">
        <v>233</v>
      </c>
      <c r="BP26" s="695"/>
      <c r="BQ26" s="695"/>
      <c r="BR26" s="695"/>
      <c r="BS26" s="696" t="s">
        <v>233</v>
      </c>
      <c r="BT26" s="696"/>
      <c r="BU26" s="696"/>
      <c r="BV26" s="696"/>
      <c r="BW26" s="696"/>
      <c r="BX26" s="696"/>
      <c r="BY26" s="696"/>
      <c r="BZ26" s="696"/>
      <c r="CA26" s="696"/>
      <c r="CB26" s="736"/>
      <c r="CD26" s="654" t="s">
        <v>297</v>
      </c>
      <c r="CE26" s="655"/>
      <c r="CF26" s="655"/>
      <c r="CG26" s="655"/>
      <c r="CH26" s="655"/>
      <c r="CI26" s="655"/>
      <c r="CJ26" s="655"/>
      <c r="CK26" s="655"/>
      <c r="CL26" s="655"/>
      <c r="CM26" s="655"/>
      <c r="CN26" s="655"/>
      <c r="CO26" s="655"/>
      <c r="CP26" s="655"/>
      <c r="CQ26" s="656"/>
      <c r="CR26" s="657">
        <v>4163032</v>
      </c>
      <c r="CS26" s="658"/>
      <c r="CT26" s="658"/>
      <c r="CU26" s="658"/>
      <c r="CV26" s="658"/>
      <c r="CW26" s="658"/>
      <c r="CX26" s="658"/>
      <c r="CY26" s="659"/>
      <c r="CZ26" s="660">
        <v>7.5</v>
      </c>
      <c r="DA26" s="672"/>
      <c r="DB26" s="672"/>
      <c r="DC26" s="673"/>
      <c r="DD26" s="663">
        <v>3799587</v>
      </c>
      <c r="DE26" s="658"/>
      <c r="DF26" s="658"/>
      <c r="DG26" s="658"/>
      <c r="DH26" s="658"/>
      <c r="DI26" s="658"/>
      <c r="DJ26" s="658"/>
      <c r="DK26" s="659"/>
      <c r="DL26" s="663" t="s">
        <v>233</v>
      </c>
      <c r="DM26" s="658"/>
      <c r="DN26" s="658"/>
      <c r="DO26" s="658"/>
      <c r="DP26" s="658"/>
      <c r="DQ26" s="658"/>
      <c r="DR26" s="658"/>
      <c r="DS26" s="658"/>
      <c r="DT26" s="658"/>
      <c r="DU26" s="658"/>
      <c r="DV26" s="659"/>
      <c r="DW26" s="660" t="s">
        <v>239</v>
      </c>
      <c r="DX26" s="672"/>
      <c r="DY26" s="672"/>
      <c r="DZ26" s="672"/>
      <c r="EA26" s="672"/>
      <c r="EB26" s="672"/>
      <c r="EC26" s="684"/>
    </row>
    <row r="27" spans="2:133" ht="11.25" customHeight="1" x14ac:dyDescent="0.15">
      <c r="B27" s="654" t="s">
        <v>298</v>
      </c>
      <c r="C27" s="655"/>
      <c r="D27" s="655"/>
      <c r="E27" s="655"/>
      <c r="F27" s="655"/>
      <c r="G27" s="655"/>
      <c r="H27" s="655"/>
      <c r="I27" s="655"/>
      <c r="J27" s="655"/>
      <c r="K27" s="655"/>
      <c r="L27" s="655"/>
      <c r="M27" s="655"/>
      <c r="N27" s="655"/>
      <c r="O27" s="655"/>
      <c r="P27" s="655"/>
      <c r="Q27" s="656"/>
      <c r="R27" s="657">
        <v>186280</v>
      </c>
      <c r="S27" s="658"/>
      <c r="T27" s="658"/>
      <c r="U27" s="658"/>
      <c r="V27" s="658"/>
      <c r="W27" s="658"/>
      <c r="X27" s="658"/>
      <c r="Y27" s="659"/>
      <c r="Z27" s="695">
        <v>0.3</v>
      </c>
      <c r="AA27" s="695"/>
      <c r="AB27" s="695"/>
      <c r="AC27" s="695"/>
      <c r="AD27" s="696" t="s">
        <v>233</v>
      </c>
      <c r="AE27" s="696"/>
      <c r="AF27" s="696"/>
      <c r="AG27" s="696"/>
      <c r="AH27" s="696"/>
      <c r="AI27" s="696"/>
      <c r="AJ27" s="696"/>
      <c r="AK27" s="696"/>
      <c r="AL27" s="660" t="s">
        <v>239</v>
      </c>
      <c r="AM27" s="661"/>
      <c r="AN27" s="661"/>
      <c r="AO27" s="697"/>
      <c r="AP27" s="654" t="s">
        <v>299</v>
      </c>
      <c r="AQ27" s="655"/>
      <c r="AR27" s="655"/>
      <c r="AS27" s="655"/>
      <c r="AT27" s="655"/>
      <c r="AU27" s="655"/>
      <c r="AV27" s="655"/>
      <c r="AW27" s="655"/>
      <c r="AX27" s="655"/>
      <c r="AY27" s="655"/>
      <c r="AZ27" s="655"/>
      <c r="BA27" s="655"/>
      <c r="BB27" s="655"/>
      <c r="BC27" s="655"/>
      <c r="BD27" s="655"/>
      <c r="BE27" s="655"/>
      <c r="BF27" s="656"/>
      <c r="BG27" s="657">
        <v>21577859</v>
      </c>
      <c r="BH27" s="658"/>
      <c r="BI27" s="658"/>
      <c r="BJ27" s="658"/>
      <c r="BK27" s="658"/>
      <c r="BL27" s="658"/>
      <c r="BM27" s="658"/>
      <c r="BN27" s="659"/>
      <c r="BO27" s="695">
        <v>100</v>
      </c>
      <c r="BP27" s="695"/>
      <c r="BQ27" s="695"/>
      <c r="BR27" s="695"/>
      <c r="BS27" s="696">
        <v>121950</v>
      </c>
      <c r="BT27" s="696"/>
      <c r="BU27" s="696"/>
      <c r="BV27" s="696"/>
      <c r="BW27" s="696"/>
      <c r="BX27" s="696"/>
      <c r="BY27" s="696"/>
      <c r="BZ27" s="696"/>
      <c r="CA27" s="696"/>
      <c r="CB27" s="736"/>
      <c r="CD27" s="654" t="s">
        <v>300</v>
      </c>
      <c r="CE27" s="655"/>
      <c r="CF27" s="655"/>
      <c r="CG27" s="655"/>
      <c r="CH27" s="655"/>
      <c r="CI27" s="655"/>
      <c r="CJ27" s="655"/>
      <c r="CK27" s="655"/>
      <c r="CL27" s="655"/>
      <c r="CM27" s="655"/>
      <c r="CN27" s="655"/>
      <c r="CO27" s="655"/>
      <c r="CP27" s="655"/>
      <c r="CQ27" s="656"/>
      <c r="CR27" s="657">
        <v>13848804</v>
      </c>
      <c r="CS27" s="670"/>
      <c r="CT27" s="670"/>
      <c r="CU27" s="670"/>
      <c r="CV27" s="670"/>
      <c r="CW27" s="670"/>
      <c r="CX27" s="670"/>
      <c r="CY27" s="671"/>
      <c r="CZ27" s="660">
        <v>24.8</v>
      </c>
      <c r="DA27" s="672"/>
      <c r="DB27" s="672"/>
      <c r="DC27" s="673"/>
      <c r="DD27" s="663">
        <v>4159529</v>
      </c>
      <c r="DE27" s="670"/>
      <c r="DF27" s="670"/>
      <c r="DG27" s="670"/>
      <c r="DH27" s="670"/>
      <c r="DI27" s="670"/>
      <c r="DJ27" s="670"/>
      <c r="DK27" s="671"/>
      <c r="DL27" s="663">
        <v>3973098</v>
      </c>
      <c r="DM27" s="670"/>
      <c r="DN27" s="670"/>
      <c r="DO27" s="670"/>
      <c r="DP27" s="670"/>
      <c r="DQ27" s="670"/>
      <c r="DR27" s="670"/>
      <c r="DS27" s="670"/>
      <c r="DT27" s="670"/>
      <c r="DU27" s="670"/>
      <c r="DV27" s="671"/>
      <c r="DW27" s="660">
        <v>13.3</v>
      </c>
      <c r="DX27" s="672"/>
      <c r="DY27" s="672"/>
      <c r="DZ27" s="672"/>
      <c r="EA27" s="672"/>
      <c r="EB27" s="672"/>
      <c r="EC27" s="684"/>
    </row>
    <row r="28" spans="2:133" ht="11.25" customHeight="1" x14ac:dyDescent="0.15">
      <c r="B28" s="654" t="s">
        <v>301</v>
      </c>
      <c r="C28" s="655"/>
      <c r="D28" s="655"/>
      <c r="E28" s="655"/>
      <c r="F28" s="655"/>
      <c r="G28" s="655"/>
      <c r="H28" s="655"/>
      <c r="I28" s="655"/>
      <c r="J28" s="655"/>
      <c r="K28" s="655"/>
      <c r="L28" s="655"/>
      <c r="M28" s="655"/>
      <c r="N28" s="655"/>
      <c r="O28" s="655"/>
      <c r="P28" s="655"/>
      <c r="Q28" s="656"/>
      <c r="R28" s="657">
        <v>261179</v>
      </c>
      <c r="S28" s="658"/>
      <c r="T28" s="658"/>
      <c r="U28" s="658"/>
      <c r="V28" s="658"/>
      <c r="W28" s="658"/>
      <c r="X28" s="658"/>
      <c r="Y28" s="659"/>
      <c r="Z28" s="695">
        <v>0.4</v>
      </c>
      <c r="AA28" s="695"/>
      <c r="AB28" s="695"/>
      <c r="AC28" s="695"/>
      <c r="AD28" s="696">
        <v>82376</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302</v>
      </c>
      <c r="CE28" s="655"/>
      <c r="CF28" s="655"/>
      <c r="CG28" s="655"/>
      <c r="CH28" s="655"/>
      <c r="CI28" s="655"/>
      <c r="CJ28" s="655"/>
      <c r="CK28" s="655"/>
      <c r="CL28" s="655"/>
      <c r="CM28" s="655"/>
      <c r="CN28" s="655"/>
      <c r="CO28" s="655"/>
      <c r="CP28" s="655"/>
      <c r="CQ28" s="656"/>
      <c r="CR28" s="657">
        <v>3906131</v>
      </c>
      <c r="CS28" s="658"/>
      <c r="CT28" s="658"/>
      <c r="CU28" s="658"/>
      <c r="CV28" s="658"/>
      <c r="CW28" s="658"/>
      <c r="CX28" s="658"/>
      <c r="CY28" s="659"/>
      <c r="CZ28" s="660">
        <v>7</v>
      </c>
      <c r="DA28" s="672"/>
      <c r="DB28" s="672"/>
      <c r="DC28" s="673"/>
      <c r="DD28" s="663">
        <v>3898131</v>
      </c>
      <c r="DE28" s="658"/>
      <c r="DF28" s="658"/>
      <c r="DG28" s="658"/>
      <c r="DH28" s="658"/>
      <c r="DI28" s="658"/>
      <c r="DJ28" s="658"/>
      <c r="DK28" s="659"/>
      <c r="DL28" s="663">
        <v>3893035</v>
      </c>
      <c r="DM28" s="658"/>
      <c r="DN28" s="658"/>
      <c r="DO28" s="658"/>
      <c r="DP28" s="658"/>
      <c r="DQ28" s="658"/>
      <c r="DR28" s="658"/>
      <c r="DS28" s="658"/>
      <c r="DT28" s="658"/>
      <c r="DU28" s="658"/>
      <c r="DV28" s="659"/>
      <c r="DW28" s="660">
        <v>13</v>
      </c>
      <c r="DX28" s="672"/>
      <c r="DY28" s="672"/>
      <c r="DZ28" s="672"/>
      <c r="EA28" s="672"/>
      <c r="EB28" s="672"/>
      <c r="EC28" s="684"/>
    </row>
    <row r="29" spans="2:133" ht="11.25" customHeight="1" x14ac:dyDescent="0.15">
      <c r="B29" s="654" t="s">
        <v>303</v>
      </c>
      <c r="C29" s="655"/>
      <c r="D29" s="655"/>
      <c r="E29" s="655"/>
      <c r="F29" s="655"/>
      <c r="G29" s="655"/>
      <c r="H29" s="655"/>
      <c r="I29" s="655"/>
      <c r="J29" s="655"/>
      <c r="K29" s="655"/>
      <c r="L29" s="655"/>
      <c r="M29" s="655"/>
      <c r="N29" s="655"/>
      <c r="O29" s="655"/>
      <c r="P29" s="655"/>
      <c r="Q29" s="656"/>
      <c r="R29" s="657">
        <v>83290</v>
      </c>
      <c r="S29" s="658"/>
      <c r="T29" s="658"/>
      <c r="U29" s="658"/>
      <c r="V29" s="658"/>
      <c r="W29" s="658"/>
      <c r="X29" s="658"/>
      <c r="Y29" s="659"/>
      <c r="Z29" s="695">
        <v>0.1</v>
      </c>
      <c r="AA29" s="695"/>
      <c r="AB29" s="695"/>
      <c r="AC29" s="695"/>
      <c r="AD29" s="696">
        <v>7</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304</v>
      </c>
      <c r="CE29" s="677"/>
      <c r="CF29" s="654" t="s">
        <v>305</v>
      </c>
      <c r="CG29" s="655"/>
      <c r="CH29" s="655"/>
      <c r="CI29" s="655"/>
      <c r="CJ29" s="655"/>
      <c r="CK29" s="655"/>
      <c r="CL29" s="655"/>
      <c r="CM29" s="655"/>
      <c r="CN29" s="655"/>
      <c r="CO29" s="655"/>
      <c r="CP29" s="655"/>
      <c r="CQ29" s="656"/>
      <c r="CR29" s="657">
        <v>3906129</v>
      </c>
      <c r="CS29" s="670"/>
      <c r="CT29" s="670"/>
      <c r="CU29" s="670"/>
      <c r="CV29" s="670"/>
      <c r="CW29" s="670"/>
      <c r="CX29" s="670"/>
      <c r="CY29" s="671"/>
      <c r="CZ29" s="660">
        <v>7</v>
      </c>
      <c r="DA29" s="672"/>
      <c r="DB29" s="672"/>
      <c r="DC29" s="673"/>
      <c r="DD29" s="663">
        <v>3898129</v>
      </c>
      <c r="DE29" s="670"/>
      <c r="DF29" s="670"/>
      <c r="DG29" s="670"/>
      <c r="DH29" s="670"/>
      <c r="DI29" s="670"/>
      <c r="DJ29" s="670"/>
      <c r="DK29" s="671"/>
      <c r="DL29" s="663">
        <v>3893033</v>
      </c>
      <c r="DM29" s="670"/>
      <c r="DN29" s="670"/>
      <c r="DO29" s="670"/>
      <c r="DP29" s="670"/>
      <c r="DQ29" s="670"/>
      <c r="DR29" s="670"/>
      <c r="DS29" s="670"/>
      <c r="DT29" s="670"/>
      <c r="DU29" s="670"/>
      <c r="DV29" s="671"/>
      <c r="DW29" s="660">
        <v>13</v>
      </c>
      <c r="DX29" s="672"/>
      <c r="DY29" s="672"/>
      <c r="DZ29" s="672"/>
      <c r="EA29" s="672"/>
      <c r="EB29" s="672"/>
      <c r="EC29" s="684"/>
    </row>
    <row r="30" spans="2:133" ht="11.25" customHeight="1" x14ac:dyDescent="0.15">
      <c r="B30" s="654" t="s">
        <v>306</v>
      </c>
      <c r="C30" s="655"/>
      <c r="D30" s="655"/>
      <c r="E30" s="655"/>
      <c r="F30" s="655"/>
      <c r="G30" s="655"/>
      <c r="H30" s="655"/>
      <c r="I30" s="655"/>
      <c r="J30" s="655"/>
      <c r="K30" s="655"/>
      <c r="L30" s="655"/>
      <c r="M30" s="655"/>
      <c r="N30" s="655"/>
      <c r="O30" s="655"/>
      <c r="P30" s="655"/>
      <c r="Q30" s="656"/>
      <c r="R30" s="657">
        <v>11321252</v>
      </c>
      <c r="S30" s="658"/>
      <c r="T30" s="658"/>
      <c r="U30" s="658"/>
      <c r="V30" s="658"/>
      <c r="W30" s="658"/>
      <c r="X30" s="658"/>
      <c r="Y30" s="659"/>
      <c r="Z30" s="695">
        <v>19.3</v>
      </c>
      <c r="AA30" s="695"/>
      <c r="AB30" s="695"/>
      <c r="AC30" s="695"/>
      <c r="AD30" s="696" t="s">
        <v>239</v>
      </c>
      <c r="AE30" s="696"/>
      <c r="AF30" s="696"/>
      <c r="AG30" s="696"/>
      <c r="AH30" s="696"/>
      <c r="AI30" s="696"/>
      <c r="AJ30" s="696"/>
      <c r="AK30" s="696"/>
      <c r="AL30" s="660" t="s">
        <v>239</v>
      </c>
      <c r="AM30" s="661"/>
      <c r="AN30" s="661"/>
      <c r="AO30" s="697"/>
      <c r="AP30" s="709" t="s">
        <v>221</v>
      </c>
      <c r="AQ30" s="710"/>
      <c r="AR30" s="710"/>
      <c r="AS30" s="710"/>
      <c r="AT30" s="710"/>
      <c r="AU30" s="710"/>
      <c r="AV30" s="710"/>
      <c r="AW30" s="710"/>
      <c r="AX30" s="710"/>
      <c r="AY30" s="710"/>
      <c r="AZ30" s="710"/>
      <c r="BA30" s="710"/>
      <c r="BB30" s="710"/>
      <c r="BC30" s="710"/>
      <c r="BD30" s="710"/>
      <c r="BE30" s="710"/>
      <c r="BF30" s="711"/>
      <c r="BG30" s="709" t="s">
        <v>307</v>
      </c>
      <c r="BH30" s="732"/>
      <c r="BI30" s="732"/>
      <c r="BJ30" s="732"/>
      <c r="BK30" s="732"/>
      <c r="BL30" s="732"/>
      <c r="BM30" s="732"/>
      <c r="BN30" s="732"/>
      <c r="BO30" s="732"/>
      <c r="BP30" s="732"/>
      <c r="BQ30" s="733"/>
      <c r="BR30" s="709" t="s">
        <v>308</v>
      </c>
      <c r="BS30" s="732"/>
      <c r="BT30" s="732"/>
      <c r="BU30" s="732"/>
      <c r="BV30" s="732"/>
      <c r="BW30" s="732"/>
      <c r="BX30" s="732"/>
      <c r="BY30" s="732"/>
      <c r="BZ30" s="732"/>
      <c r="CA30" s="732"/>
      <c r="CB30" s="733"/>
      <c r="CD30" s="678"/>
      <c r="CE30" s="679"/>
      <c r="CF30" s="654" t="s">
        <v>309</v>
      </c>
      <c r="CG30" s="655"/>
      <c r="CH30" s="655"/>
      <c r="CI30" s="655"/>
      <c r="CJ30" s="655"/>
      <c r="CK30" s="655"/>
      <c r="CL30" s="655"/>
      <c r="CM30" s="655"/>
      <c r="CN30" s="655"/>
      <c r="CO30" s="655"/>
      <c r="CP30" s="655"/>
      <c r="CQ30" s="656"/>
      <c r="CR30" s="657">
        <v>3806750</v>
      </c>
      <c r="CS30" s="658"/>
      <c r="CT30" s="658"/>
      <c r="CU30" s="658"/>
      <c r="CV30" s="658"/>
      <c r="CW30" s="658"/>
      <c r="CX30" s="658"/>
      <c r="CY30" s="659"/>
      <c r="CZ30" s="660">
        <v>6.8</v>
      </c>
      <c r="DA30" s="672"/>
      <c r="DB30" s="672"/>
      <c r="DC30" s="673"/>
      <c r="DD30" s="663">
        <v>3799350</v>
      </c>
      <c r="DE30" s="658"/>
      <c r="DF30" s="658"/>
      <c r="DG30" s="658"/>
      <c r="DH30" s="658"/>
      <c r="DI30" s="658"/>
      <c r="DJ30" s="658"/>
      <c r="DK30" s="659"/>
      <c r="DL30" s="663">
        <v>3794350</v>
      </c>
      <c r="DM30" s="658"/>
      <c r="DN30" s="658"/>
      <c r="DO30" s="658"/>
      <c r="DP30" s="658"/>
      <c r="DQ30" s="658"/>
      <c r="DR30" s="658"/>
      <c r="DS30" s="658"/>
      <c r="DT30" s="658"/>
      <c r="DU30" s="658"/>
      <c r="DV30" s="659"/>
      <c r="DW30" s="660">
        <v>12.7</v>
      </c>
      <c r="DX30" s="672"/>
      <c r="DY30" s="672"/>
      <c r="DZ30" s="672"/>
      <c r="EA30" s="672"/>
      <c r="EB30" s="672"/>
      <c r="EC30" s="684"/>
    </row>
    <row r="31" spans="2:133" ht="11.25" customHeight="1" x14ac:dyDescent="0.15">
      <c r="B31" s="724" t="s">
        <v>310</v>
      </c>
      <c r="C31" s="725"/>
      <c r="D31" s="725"/>
      <c r="E31" s="725"/>
      <c r="F31" s="725"/>
      <c r="G31" s="725"/>
      <c r="H31" s="725"/>
      <c r="I31" s="725"/>
      <c r="J31" s="725"/>
      <c r="K31" s="725"/>
      <c r="L31" s="725"/>
      <c r="M31" s="725"/>
      <c r="N31" s="725"/>
      <c r="O31" s="725"/>
      <c r="P31" s="725"/>
      <c r="Q31" s="726"/>
      <c r="R31" s="657" t="s">
        <v>138</v>
      </c>
      <c r="S31" s="658"/>
      <c r="T31" s="658"/>
      <c r="U31" s="658"/>
      <c r="V31" s="658"/>
      <c r="W31" s="658"/>
      <c r="X31" s="658"/>
      <c r="Y31" s="659"/>
      <c r="Z31" s="695" t="s">
        <v>138</v>
      </c>
      <c r="AA31" s="695"/>
      <c r="AB31" s="695"/>
      <c r="AC31" s="695"/>
      <c r="AD31" s="696" t="s">
        <v>233</v>
      </c>
      <c r="AE31" s="696"/>
      <c r="AF31" s="696"/>
      <c r="AG31" s="696"/>
      <c r="AH31" s="696"/>
      <c r="AI31" s="696"/>
      <c r="AJ31" s="696"/>
      <c r="AK31" s="696"/>
      <c r="AL31" s="660" t="s">
        <v>239</v>
      </c>
      <c r="AM31" s="661"/>
      <c r="AN31" s="661"/>
      <c r="AO31" s="697"/>
      <c r="AP31" s="727" t="s">
        <v>311</v>
      </c>
      <c r="AQ31" s="728"/>
      <c r="AR31" s="728"/>
      <c r="AS31" s="728"/>
      <c r="AT31" s="729" t="s">
        <v>312</v>
      </c>
      <c r="AU31" s="218"/>
      <c r="AV31" s="218"/>
      <c r="AW31" s="218"/>
      <c r="AX31" s="715" t="s">
        <v>187</v>
      </c>
      <c r="AY31" s="716"/>
      <c r="AZ31" s="716"/>
      <c r="BA31" s="716"/>
      <c r="BB31" s="716"/>
      <c r="BC31" s="716"/>
      <c r="BD31" s="716"/>
      <c r="BE31" s="716"/>
      <c r="BF31" s="717"/>
      <c r="BG31" s="719">
        <v>99.5</v>
      </c>
      <c r="BH31" s="720"/>
      <c r="BI31" s="720"/>
      <c r="BJ31" s="720"/>
      <c r="BK31" s="720"/>
      <c r="BL31" s="720"/>
      <c r="BM31" s="721">
        <v>98.2</v>
      </c>
      <c r="BN31" s="720"/>
      <c r="BO31" s="720"/>
      <c r="BP31" s="720"/>
      <c r="BQ31" s="722"/>
      <c r="BR31" s="719">
        <v>99.5</v>
      </c>
      <c r="BS31" s="720"/>
      <c r="BT31" s="720"/>
      <c r="BU31" s="720"/>
      <c r="BV31" s="720"/>
      <c r="BW31" s="720"/>
      <c r="BX31" s="721">
        <v>98</v>
      </c>
      <c r="BY31" s="720"/>
      <c r="BZ31" s="720"/>
      <c r="CA31" s="720"/>
      <c r="CB31" s="722"/>
      <c r="CD31" s="678"/>
      <c r="CE31" s="679"/>
      <c r="CF31" s="654" t="s">
        <v>313</v>
      </c>
      <c r="CG31" s="655"/>
      <c r="CH31" s="655"/>
      <c r="CI31" s="655"/>
      <c r="CJ31" s="655"/>
      <c r="CK31" s="655"/>
      <c r="CL31" s="655"/>
      <c r="CM31" s="655"/>
      <c r="CN31" s="655"/>
      <c r="CO31" s="655"/>
      <c r="CP31" s="655"/>
      <c r="CQ31" s="656"/>
      <c r="CR31" s="657">
        <v>99379</v>
      </c>
      <c r="CS31" s="670"/>
      <c r="CT31" s="670"/>
      <c r="CU31" s="670"/>
      <c r="CV31" s="670"/>
      <c r="CW31" s="670"/>
      <c r="CX31" s="670"/>
      <c r="CY31" s="671"/>
      <c r="CZ31" s="660">
        <v>0.2</v>
      </c>
      <c r="DA31" s="672"/>
      <c r="DB31" s="672"/>
      <c r="DC31" s="673"/>
      <c r="DD31" s="663">
        <v>98779</v>
      </c>
      <c r="DE31" s="670"/>
      <c r="DF31" s="670"/>
      <c r="DG31" s="670"/>
      <c r="DH31" s="670"/>
      <c r="DI31" s="670"/>
      <c r="DJ31" s="670"/>
      <c r="DK31" s="671"/>
      <c r="DL31" s="663">
        <v>98683</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314</v>
      </c>
      <c r="C32" s="655"/>
      <c r="D32" s="655"/>
      <c r="E32" s="655"/>
      <c r="F32" s="655"/>
      <c r="G32" s="655"/>
      <c r="H32" s="655"/>
      <c r="I32" s="655"/>
      <c r="J32" s="655"/>
      <c r="K32" s="655"/>
      <c r="L32" s="655"/>
      <c r="M32" s="655"/>
      <c r="N32" s="655"/>
      <c r="O32" s="655"/>
      <c r="P32" s="655"/>
      <c r="Q32" s="656"/>
      <c r="R32" s="657">
        <v>4561706</v>
      </c>
      <c r="S32" s="658"/>
      <c r="T32" s="658"/>
      <c r="U32" s="658"/>
      <c r="V32" s="658"/>
      <c r="W32" s="658"/>
      <c r="X32" s="658"/>
      <c r="Y32" s="659"/>
      <c r="Z32" s="695">
        <v>7.8</v>
      </c>
      <c r="AA32" s="695"/>
      <c r="AB32" s="695"/>
      <c r="AC32" s="695"/>
      <c r="AD32" s="696" t="s">
        <v>239</v>
      </c>
      <c r="AE32" s="696"/>
      <c r="AF32" s="696"/>
      <c r="AG32" s="696"/>
      <c r="AH32" s="696"/>
      <c r="AI32" s="696"/>
      <c r="AJ32" s="696"/>
      <c r="AK32" s="696"/>
      <c r="AL32" s="660" t="s">
        <v>239</v>
      </c>
      <c r="AM32" s="661"/>
      <c r="AN32" s="661"/>
      <c r="AO32" s="697"/>
      <c r="AP32" s="698"/>
      <c r="AQ32" s="699"/>
      <c r="AR32" s="699"/>
      <c r="AS32" s="699"/>
      <c r="AT32" s="730"/>
      <c r="AU32" s="214" t="s">
        <v>315</v>
      </c>
      <c r="AX32" s="654" t="s">
        <v>316</v>
      </c>
      <c r="AY32" s="655"/>
      <c r="AZ32" s="655"/>
      <c r="BA32" s="655"/>
      <c r="BB32" s="655"/>
      <c r="BC32" s="655"/>
      <c r="BD32" s="655"/>
      <c r="BE32" s="655"/>
      <c r="BF32" s="656"/>
      <c r="BG32" s="723">
        <v>99.4</v>
      </c>
      <c r="BH32" s="670"/>
      <c r="BI32" s="670"/>
      <c r="BJ32" s="670"/>
      <c r="BK32" s="670"/>
      <c r="BL32" s="670"/>
      <c r="BM32" s="661">
        <v>97.9</v>
      </c>
      <c r="BN32" s="670"/>
      <c r="BO32" s="670"/>
      <c r="BP32" s="670"/>
      <c r="BQ32" s="693"/>
      <c r="BR32" s="723">
        <v>99.4</v>
      </c>
      <c r="BS32" s="670"/>
      <c r="BT32" s="670"/>
      <c r="BU32" s="670"/>
      <c r="BV32" s="670"/>
      <c r="BW32" s="670"/>
      <c r="BX32" s="661">
        <v>97.9</v>
      </c>
      <c r="BY32" s="670"/>
      <c r="BZ32" s="670"/>
      <c r="CA32" s="670"/>
      <c r="CB32" s="693"/>
      <c r="CD32" s="680"/>
      <c r="CE32" s="681"/>
      <c r="CF32" s="654" t="s">
        <v>317</v>
      </c>
      <c r="CG32" s="655"/>
      <c r="CH32" s="655"/>
      <c r="CI32" s="655"/>
      <c r="CJ32" s="655"/>
      <c r="CK32" s="655"/>
      <c r="CL32" s="655"/>
      <c r="CM32" s="655"/>
      <c r="CN32" s="655"/>
      <c r="CO32" s="655"/>
      <c r="CP32" s="655"/>
      <c r="CQ32" s="656"/>
      <c r="CR32" s="657">
        <v>2</v>
      </c>
      <c r="CS32" s="658"/>
      <c r="CT32" s="658"/>
      <c r="CU32" s="658"/>
      <c r="CV32" s="658"/>
      <c r="CW32" s="658"/>
      <c r="CX32" s="658"/>
      <c r="CY32" s="659"/>
      <c r="CZ32" s="660">
        <v>0</v>
      </c>
      <c r="DA32" s="672"/>
      <c r="DB32" s="672"/>
      <c r="DC32" s="673"/>
      <c r="DD32" s="663">
        <v>2</v>
      </c>
      <c r="DE32" s="658"/>
      <c r="DF32" s="658"/>
      <c r="DG32" s="658"/>
      <c r="DH32" s="658"/>
      <c r="DI32" s="658"/>
      <c r="DJ32" s="658"/>
      <c r="DK32" s="659"/>
      <c r="DL32" s="663">
        <v>2</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318</v>
      </c>
      <c r="C33" s="655"/>
      <c r="D33" s="655"/>
      <c r="E33" s="655"/>
      <c r="F33" s="655"/>
      <c r="G33" s="655"/>
      <c r="H33" s="655"/>
      <c r="I33" s="655"/>
      <c r="J33" s="655"/>
      <c r="K33" s="655"/>
      <c r="L33" s="655"/>
      <c r="M33" s="655"/>
      <c r="N33" s="655"/>
      <c r="O33" s="655"/>
      <c r="P33" s="655"/>
      <c r="Q33" s="656"/>
      <c r="R33" s="657">
        <v>242802</v>
      </c>
      <c r="S33" s="658"/>
      <c r="T33" s="658"/>
      <c r="U33" s="658"/>
      <c r="V33" s="658"/>
      <c r="W33" s="658"/>
      <c r="X33" s="658"/>
      <c r="Y33" s="659"/>
      <c r="Z33" s="695">
        <v>0.4</v>
      </c>
      <c r="AA33" s="695"/>
      <c r="AB33" s="695"/>
      <c r="AC33" s="695"/>
      <c r="AD33" s="696">
        <v>101850</v>
      </c>
      <c r="AE33" s="696"/>
      <c r="AF33" s="696"/>
      <c r="AG33" s="696"/>
      <c r="AH33" s="696"/>
      <c r="AI33" s="696"/>
      <c r="AJ33" s="696"/>
      <c r="AK33" s="696"/>
      <c r="AL33" s="660">
        <v>0.3</v>
      </c>
      <c r="AM33" s="661"/>
      <c r="AN33" s="661"/>
      <c r="AO33" s="697"/>
      <c r="AP33" s="700"/>
      <c r="AQ33" s="701"/>
      <c r="AR33" s="701"/>
      <c r="AS33" s="701"/>
      <c r="AT33" s="731"/>
      <c r="AU33" s="219"/>
      <c r="AV33" s="219"/>
      <c r="AW33" s="219"/>
      <c r="AX33" s="638" t="s">
        <v>319</v>
      </c>
      <c r="AY33" s="639"/>
      <c r="AZ33" s="639"/>
      <c r="BA33" s="639"/>
      <c r="BB33" s="639"/>
      <c r="BC33" s="639"/>
      <c r="BD33" s="639"/>
      <c r="BE33" s="639"/>
      <c r="BF33" s="640"/>
      <c r="BG33" s="718">
        <v>99.6</v>
      </c>
      <c r="BH33" s="642"/>
      <c r="BI33" s="642"/>
      <c r="BJ33" s="642"/>
      <c r="BK33" s="642"/>
      <c r="BL33" s="642"/>
      <c r="BM33" s="688">
        <v>98.3</v>
      </c>
      <c r="BN33" s="642"/>
      <c r="BO33" s="642"/>
      <c r="BP33" s="642"/>
      <c r="BQ33" s="705"/>
      <c r="BR33" s="718">
        <v>99.6</v>
      </c>
      <c r="BS33" s="642"/>
      <c r="BT33" s="642"/>
      <c r="BU33" s="642"/>
      <c r="BV33" s="642"/>
      <c r="BW33" s="642"/>
      <c r="BX33" s="688">
        <v>98.1</v>
      </c>
      <c r="BY33" s="642"/>
      <c r="BZ33" s="642"/>
      <c r="CA33" s="642"/>
      <c r="CB33" s="705"/>
      <c r="CD33" s="654" t="s">
        <v>320</v>
      </c>
      <c r="CE33" s="655"/>
      <c r="CF33" s="655"/>
      <c r="CG33" s="655"/>
      <c r="CH33" s="655"/>
      <c r="CI33" s="655"/>
      <c r="CJ33" s="655"/>
      <c r="CK33" s="655"/>
      <c r="CL33" s="655"/>
      <c r="CM33" s="655"/>
      <c r="CN33" s="655"/>
      <c r="CO33" s="655"/>
      <c r="CP33" s="655"/>
      <c r="CQ33" s="656"/>
      <c r="CR33" s="657">
        <v>23763533</v>
      </c>
      <c r="CS33" s="670"/>
      <c r="CT33" s="670"/>
      <c r="CU33" s="670"/>
      <c r="CV33" s="670"/>
      <c r="CW33" s="670"/>
      <c r="CX33" s="670"/>
      <c r="CY33" s="671"/>
      <c r="CZ33" s="660">
        <v>42.6</v>
      </c>
      <c r="DA33" s="672"/>
      <c r="DB33" s="672"/>
      <c r="DC33" s="673"/>
      <c r="DD33" s="663">
        <v>18304757</v>
      </c>
      <c r="DE33" s="670"/>
      <c r="DF33" s="670"/>
      <c r="DG33" s="670"/>
      <c r="DH33" s="670"/>
      <c r="DI33" s="670"/>
      <c r="DJ33" s="670"/>
      <c r="DK33" s="671"/>
      <c r="DL33" s="663">
        <v>12095433</v>
      </c>
      <c r="DM33" s="670"/>
      <c r="DN33" s="670"/>
      <c r="DO33" s="670"/>
      <c r="DP33" s="670"/>
      <c r="DQ33" s="670"/>
      <c r="DR33" s="670"/>
      <c r="DS33" s="670"/>
      <c r="DT33" s="670"/>
      <c r="DU33" s="670"/>
      <c r="DV33" s="671"/>
      <c r="DW33" s="660">
        <v>40.4</v>
      </c>
      <c r="DX33" s="672"/>
      <c r="DY33" s="672"/>
      <c r="DZ33" s="672"/>
      <c r="EA33" s="672"/>
      <c r="EB33" s="672"/>
      <c r="EC33" s="684"/>
    </row>
    <row r="34" spans="2:133" ht="11.25" customHeight="1" x14ac:dyDescent="0.15">
      <c r="B34" s="654" t="s">
        <v>321</v>
      </c>
      <c r="C34" s="655"/>
      <c r="D34" s="655"/>
      <c r="E34" s="655"/>
      <c r="F34" s="655"/>
      <c r="G34" s="655"/>
      <c r="H34" s="655"/>
      <c r="I34" s="655"/>
      <c r="J34" s="655"/>
      <c r="K34" s="655"/>
      <c r="L34" s="655"/>
      <c r="M34" s="655"/>
      <c r="N34" s="655"/>
      <c r="O34" s="655"/>
      <c r="P34" s="655"/>
      <c r="Q34" s="656"/>
      <c r="R34" s="657">
        <v>622854</v>
      </c>
      <c r="S34" s="658"/>
      <c r="T34" s="658"/>
      <c r="U34" s="658"/>
      <c r="V34" s="658"/>
      <c r="W34" s="658"/>
      <c r="X34" s="658"/>
      <c r="Y34" s="659"/>
      <c r="Z34" s="695">
        <v>1.1000000000000001</v>
      </c>
      <c r="AA34" s="695"/>
      <c r="AB34" s="695"/>
      <c r="AC34" s="695"/>
      <c r="AD34" s="696" t="s">
        <v>239</v>
      </c>
      <c r="AE34" s="696"/>
      <c r="AF34" s="696"/>
      <c r="AG34" s="696"/>
      <c r="AH34" s="696"/>
      <c r="AI34" s="696"/>
      <c r="AJ34" s="696"/>
      <c r="AK34" s="696"/>
      <c r="AL34" s="660" t="s">
        <v>239</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322</v>
      </c>
      <c r="CE34" s="655"/>
      <c r="CF34" s="655"/>
      <c r="CG34" s="655"/>
      <c r="CH34" s="655"/>
      <c r="CI34" s="655"/>
      <c r="CJ34" s="655"/>
      <c r="CK34" s="655"/>
      <c r="CL34" s="655"/>
      <c r="CM34" s="655"/>
      <c r="CN34" s="655"/>
      <c r="CO34" s="655"/>
      <c r="CP34" s="655"/>
      <c r="CQ34" s="656"/>
      <c r="CR34" s="657">
        <v>7047413</v>
      </c>
      <c r="CS34" s="658"/>
      <c r="CT34" s="658"/>
      <c r="CU34" s="658"/>
      <c r="CV34" s="658"/>
      <c r="CW34" s="658"/>
      <c r="CX34" s="658"/>
      <c r="CY34" s="659"/>
      <c r="CZ34" s="660">
        <v>12.6</v>
      </c>
      <c r="DA34" s="672"/>
      <c r="DB34" s="672"/>
      <c r="DC34" s="673"/>
      <c r="DD34" s="663">
        <v>5415419</v>
      </c>
      <c r="DE34" s="658"/>
      <c r="DF34" s="658"/>
      <c r="DG34" s="658"/>
      <c r="DH34" s="658"/>
      <c r="DI34" s="658"/>
      <c r="DJ34" s="658"/>
      <c r="DK34" s="659"/>
      <c r="DL34" s="663">
        <v>3531675</v>
      </c>
      <c r="DM34" s="658"/>
      <c r="DN34" s="658"/>
      <c r="DO34" s="658"/>
      <c r="DP34" s="658"/>
      <c r="DQ34" s="658"/>
      <c r="DR34" s="658"/>
      <c r="DS34" s="658"/>
      <c r="DT34" s="658"/>
      <c r="DU34" s="658"/>
      <c r="DV34" s="659"/>
      <c r="DW34" s="660">
        <v>11.8</v>
      </c>
      <c r="DX34" s="672"/>
      <c r="DY34" s="672"/>
      <c r="DZ34" s="672"/>
      <c r="EA34" s="672"/>
      <c r="EB34" s="672"/>
      <c r="EC34" s="684"/>
    </row>
    <row r="35" spans="2:133" ht="11.25" customHeight="1" x14ac:dyDescent="0.15">
      <c r="B35" s="654" t="s">
        <v>323</v>
      </c>
      <c r="C35" s="655"/>
      <c r="D35" s="655"/>
      <c r="E35" s="655"/>
      <c r="F35" s="655"/>
      <c r="G35" s="655"/>
      <c r="H35" s="655"/>
      <c r="I35" s="655"/>
      <c r="J35" s="655"/>
      <c r="K35" s="655"/>
      <c r="L35" s="655"/>
      <c r="M35" s="655"/>
      <c r="N35" s="655"/>
      <c r="O35" s="655"/>
      <c r="P35" s="655"/>
      <c r="Q35" s="656"/>
      <c r="R35" s="657">
        <v>323893</v>
      </c>
      <c r="S35" s="658"/>
      <c r="T35" s="658"/>
      <c r="U35" s="658"/>
      <c r="V35" s="658"/>
      <c r="W35" s="658"/>
      <c r="X35" s="658"/>
      <c r="Y35" s="659"/>
      <c r="Z35" s="695">
        <v>0.6</v>
      </c>
      <c r="AA35" s="695"/>
      <c r="AB35" s="695"/>
      <c r="AC35" s="695"/>
      <c r="AD35" s="696" t="s">
        <v>239</v>
      </c>
      <c r="AE35" s="696"/>
      <c r="AF35" s="696"/>
      <c r="AG35" s="696"/>
      <c r="AH35" s="696"/>
      <c r="AI35" s="696"/>
      <c r="AJ35" s="696"/>
      <c r="AK35" s="696"/>
      <c r="AL35" s="660" t="s">
        <v>138</v>
      </c>
      <c r="AM35" s="661"/>
      <c r="AN35" s="661"/>
      <c r="AO35" s="697"/>
      <c r="AP35" s="222"/>
      <c r="AQ35" s="709" t="s">
        <v>324</v>
      </c>
      <c r="AR35" s="710"/>
      <c r="AS35" s="710"/>
      <c r="AT35" s="710"/>
      <c r="AU35" s="710"/>
      <c r="AV35" s="710"/>
      <c r="AW35" s="710"/>
      <c r="AX35" s="710"/>
      <c r="AY35" s="710"/>
      <c r="AZ35" s="710"/>
      <c r="BA35" s="710"/>
      <c r="BB35" s="710"/>
      <c r="BC35" s="710"/>
      <c r="BD35" s="710"/>
      <c r="BE35" s="710"/>
      <c r="BF35" s="711"/>
      <c r="BG35" s="709" t="s">
        <v>325</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326</v>
      </c>
      <c r="CE35" s="655"/>
      <c r="CF35" s="655"/>
      <c r="CG35" s="655"/>
      <c r="CH35" s="655"/>
      <c r="CI35" s="655"/>
      <c r="CJ35" s="655"/>
      <c r="CK35" s="655"/>
      <c r="CL35" s="655"/>
      <c r="CM35" s="655"/>
      <c r="CN35" s="655"/>
      <c r="CO35" s="655"/>
      <c r="CP35" s="655"/>
      <c r="CQ35" s="656"/>
      <c r="CR35" s="657">
        <v>618358</v>
      </c>
      <c r="CS35" s="670"/>
      <c r="CT35" s="670"/>
      <c r="CU35" s="670"/>
      <c r="CV35" s="670"/>
      <c r="CW35" s="670"/>
      <c r="CX35" s="670"/>
      <c r="CY35" s="671"/>
      <c r="CZ35" s="660">
        <v>1.1000000000000001</v>
      </c>
      <c r="DA35" s="672"/>
      <c r="DB35" s="672"/>
      <c r="DC35" s="673"/>
      <c r="DD35" s="663">
        <v>509112</v>
      </c>
      <c r="DE35" s="670"/>
      <c r="DF35" s="670"/>
      <c r="DG35" s="670"/>
      <c r="DH35" s="670"/>
      <c r="DI35" s="670"/>
      <c r="DJ35" s="670"/>
      <c r="DK35" s="671"/>
      <c r="DL35" s="663">
        <v>509112</v>
      </c>
      <c r="DM35" s="670"/>
      <c r="DN35" s="670"/>
      <c r="DO35" s="670"/>
      <c r="DP35" s="670"/>
      <c r="DQ35" s="670"/>
      <c r="DR35" s="670"/>
      <c r="DS35" s="670"/>
      <c r="DT35" s="670"/>
      <c r="DU35" s="670"/>
      <c r="DV35" s="671"/>
      <c r="DW35" s="660">
        <v>1.7</v>
      </c>
      <c r="DX35" s="672"/>
      <c r="DY35" s="672"/>
      <c r="DZ35" s="672"/>
      <c r="EA35" s="672"/>
      <c r="EB35" s="672"/>
      <c r="EC35" s="684"/>
    </row>
    <row r="36" spans="2:133" ht="11.25" customHeight="1" x14ac:dyDescent="0.15">
      <c r="B36" s="654" t="s">
        <v>327</v>
      </c>
      <c r="C36" s="655"/>
      <c r="D36" s="655"/>
      <c r="E36" s="655"/>
      <c r="F36" s="655"/>
      <c r="G36" s="655"/>
      <c r="H36" s="655"/>
      <c r="I36" s="655"/>
      <c r="J36" s="655"/>
      <c r="K36" s="655"/>
      <c r="L36" s="655"/>
      <c r="M36" s="655"/>
      <c r="N36" s="655"/>
      <c r="O36" s="655"/>
      <c r="P36" s="655"/>
      <c r="Q36" s="656"/>
      <c r="R36" s="657">
        <v>3781570</v>
      </c>
      <c r="S36" s="658"/>
      <c r="T36" s="658"/>
      <c r="U36" s="658"/>
      <c r="V36" s="658"/>
      <c r="W36" s="658"/>
      <c r="X36" s="658"/>
      <c r="Y36" s="659"/>
      <c r="Z36" s="695">
        <v>6.4</v>
      </c>
      <c r="AA36" s="695"/>
      <c r="AB36" s="695"/>
      <c r="AC36" s="695"/>
      <c r="AD36" s="696" t="s">
        <v>233</v>
      </c>
      <c r="AE36" s="696"/>
      <c r="AF36" s="696"/>
      <c r="AG36" s="696"/>
      <c r="AH36" s="696"/>
      <c r="AI36" s="696"/>
      <c r="AJ36" s="696"/>
      <c r="AK36" s="696"/>
      <c r="AL36" s="660" t="s">
        <v>239</v>
      </c>
      <c r="AM36" s="661"/>
      <c r="AN36" s="661"/>
      <c r="AO36" s="697"/>
      <c r="AP36" s="222"/>
      <c r="AQ36" s="706" t="s">
        <v>328</v>
      </c>
      <c r="AR36" s="707"/>
      <c r="AS36" s="707"/>
      <c r="AT36" s="707"/>
      <c r="AU36" s="707"/>
      <c r="AV36" s="707"/>
      <c r="AW36" s="707"/>
      <c r="AX36" s="707"/>
      <c r="AY36" s="708"/>
      <c r="AZ36" s="712">
        <v>7601890</v>
      </c>
      <c r="BA36" s="713"/>
      <c r="BB36" s="713"/>
      <c r="BC36" s="713"/>
      <c r="BD36" s="713"/>
      <c r="BE36" s="713"/>
      <c r="BF36" s="714"/>
      <c r="BG36" s="715" t="s">
        <v>329</v>
      </c>
      <c r="BH36" s="716"/>
      <c r="BI36" s="716"/>
      <c r="BJ36" s="716"/>
      <c r="BK36" s="716"/>
      <c r="BL36" s="716"/>
      <c r="BM36" s="716"/>
      <c r="BN36" s="716"/>
      <c r="BO36" s="716"/>
      <c r="BP36" s="716"/>
      <c r="BQ36" s="716"/>
      <c r="BR36" s="716"/>
      <c r="BS36" s="716"/>
      <c r="BT36" s="716"/>
      <c r="BU36" s="717"/>
      <c r="BV36" s="712">
        <v>35919</v>
      </c>
      <c r="BW36" s="713"/>
      <c r="BX36" s="713"/>
      <c r="BY36" s="713"/>
      <c r="BZ36" s="713"/>
      <c r="CA36" s="713"/>
      <c r="CB36" s="714"/>
      <c r="CD36" s="654" t="s">
        <v>330</v>
      </c>
      <c r="CE36" s="655"/>
      <c r="CF36" s="655"/>
      <c r="CG36" s="655"/>
      <c r="CH36" s="655"/>
      <c r="CI36" s="655"/>
      <c r="CJ36" s="655"/>
      <c r="CK36" s="655"/>
      <c r="CL36" s="655"/>
      <c r="CM36" s="655"/>
      <c r="CN36" s="655"/>
      <c r="CO36" s="655"/>
      <c r="CP36" s="655"/>
      <c r="CQ36" s="656"/>
      <c r="CR36" s="657">
        <v>7241428</v>
      </c>
      <c r="CS36" s="658"/>
      <c r="CT36" s="658"/>
      <c r="CU36" s="658"/>
      <c r="CV36" s="658"/>
      <c r="CW36" s="658"/>
      <c r="CX36" s="658"/>
      <c r="CY36" s="659"/>
      <c r="CZ36" s="660">
        <v>13</v>
      </c>
      <c r="DA36" s="672"/>
      <c r="DB36" s="672"/>
      <c r="DC36" s="673"/>
      <c r="DD36" s="663">
        <v>6782069</v>
      </c>
      <c r="DE36" s="658"/>
      <c r="DF36" s="658"/>
      <c r="DG36" s="658"/>
      <c r="DH36" s="658"/>
      <c r="DI36" s="658"/>
      <c r="DJ36" s="658"/>
      <c r="DK36" s="659"/>
      <c r="DL36" s="663">
        <v>4475547</v>
      </c>
      <c r="DM36" s="658"/>
      <c r="DN36" s="658"/>
      <c r="DO36" s="658"/>
      <c r="DP36" s="658"/>
      <c r="DQ36" s="658"/>
      <c r="DR36" s="658"/>
      <c r="DS36" s="658"/>
      <c r="DT36" s="658"/>
      <c r="DU36" s="658"/>
      <c r="DV36" s="659"/>
      <c r="DW36" s="660">
        <v>14.9</v>
      </c>
      <c r="DX36" s="672"/>
      <c r="DY36" s="672"/>
      <c r="DZ36" s="672"/>
      <c r="EA36" s="672"/>
      <c r="EB36" s="672"/>
      <c r="EC36" s="684"/>
    </row>
    <row r="37" spans="2:133" ht="11.25" customHeight="1" x14ac:dyDescent="0.15">
      <c r="B37" s="654" t="s">
        <v>331</v>
      </c>
      <c r="C37" s="655"/>
      <c r="D37" s="655"/>
      <c r="E37" s="655"/>
      <c r="F37" s="655"/>
      <c r="G37" s="655"/>
      <c r="H37" s="655"/>
      <c r="I37" s="655"/>
      <c r="J37" s="655"/>
      <c r="K37" s="655"/>
      <c r="L37" s="655"/>
      <c r="M37" s="655"/>
      <c r="N37" s="655"/>
      <c r="O37" s="655"/>
      <c r="P37" s="655"/>
      <c r="Q37" s="656"/>
      <c r="R37" s="657">
        <v>2909482</v>
      </c>
      <c r="S37" s="658"/>
      <c r="T37" s="658"/>
      <c r="U37" s="658"/>
      <c r="V37" s="658"/>
      <c r="W37" s="658"/>
      <c r="X37" s="658"/>
      <c r="Y37" s="659"/>
      <c r="Z37" s="695">
        <v>5</v>
      </c>
      <c r="AA37" s="695"/>
      <c r="AB37" s="695"/>
      <c r="AC37" s="695"/>
      <c r="AD37" s="696">
        <v>10155</v>
      </c>
      <c r="AE37" s="696"/>
      <c r="AF37" s="696"/>
      <c r="AG37" s="696"/>
      <c r="AH37" s="696"/>
      <c r="AI37" s="696"/>
      <c r="AJ37" s="696"/>
      <c r="AK37" s="696"/>
      <c r="AL37" s="660">
        <v>0</v>
      </c>
      <c r="AM37" s="661"/>
      <c r="AN37" s="661"/>
      <c r="AO37" s="697"/>
      <c r="AQ37" s="690" t="s">
        <v>332</v>
      </c>
      <c r="AR37" s="691"/>
      <c r="AS37" s="691"/>
      <c r="AT37" s="691"/>
      <c r="AU37" s="691"/>
      <c r="AV37" s="691"/>
      <c r="AW37" s="691"/>
      <c r="AX37" s="691"/>
      <c r="AY37" s="692"/>
      <c r="AZ37" s="657">
        <v>1920000</v>
      </c>
      <c r="BA37" s="658"/>
      <c r="BB37" s="658"/>
      <c r="BC37" s="658"/>
      <c r="BD37" s="670"/>
      <c r="BE37" s="670"/>
      <c r="BF37" s="693"/>
      <c r="BG37" s="654" t="s">
        <v>333</v>
      </c>
      <c r="BH37" s="655"/>
      <c r="BI37" s="655"/>
      <c r="BJ37" s="655"/>
      <c r="BK37" s="655"/>
      <c r="BL37" s="655"/>
      <c r="BM37" s="655"/>
      <c r="BN37" s="655"/>
      <c r="BO37" s="655"/>
      <c r="BP37" s="655"/>
      <c r="BQ37" s="655"/>
      <c r="BR37" s="655"/>
      <c r="BS37" s="655"/>
      <c r="BT37" s="655"/>
      <c r="BU37" s="656"/>
      <c r="BV37" s="657">
        <v>-155253</v>
      </c>
      <c r="BW37" s="658"/>
      <c r="BX37" s="658"/>
      <c r="BY37" s="658"/>
      <c r="BZ37" s="658"/>
      <c r="CA37" s="658"/>
      <c r="CB37" s="694"/>
      <c r="CD37" s="654" t="s">
        <v>334</v>
      </c>
      <c r="CE37" s="655"/>
      <c r="CF37" s="655"/>
      <c r="CG37" s="655"/>
      <c r="CH37" s="655"/>
      <c r="CI37" s="655"/>
      <c r="CJ37" s="655"/>
      <c r="CK37" s="655"/>
      <c r="CL37" s="655"/>
      <c r="CM37" s="655"/>
      <c r="CN37" s="655"/>
      <c r="CO37" s="655"/>
      <c r="CP37" s="655"/>
      <c r="CQ37" s="656"/>
      <c r="CR37" s="657">
        <v>2582575</v>
      </c>
      <c r="CS37" s="670"/>
      <c r="CT37" s="670"/>
      <c r="CU37" s="670"/>
      <c r="CV37" s="670"/>
      <c r="CW37" s="670"/>
      <c r="CX37" s="670"/>
      <c r="CY37" s="671"/>
      <c r="CZ37" s="660">
        <v>4.5999999999999996</v>
      </c>
      <c r="DA37" s="672"/>
      <c r="DB37" s="672"/>
      <c r="DC37" s="673"/>
      <c r="DD37" s="663">
        <v>2572444</v>
      </c>
      <c r="DE37" s="670"/>
      <c r="DF37" s="670"/>
      <c r="DG37" s="670"/>
      <c r="DH37" s="670"/>
      <c r="DI37" s="670"/>
      <c r="DJ37" s="670"/>
      <c r="DK37" s="671"/>
      <c r="DL37" s="663">
        <v>2545002</v>
      </c>
      <c r="DM37" s="670"/>
      <c r="DN37" s="670"/>
      <c r="DO37" s="670"/>
      <c r="DP37" s="670"/>
      <c r="DQ37" s="670"/>
      <c r="DR37" s="670"/>
      <c r="DS37" s="670"/>
      <c r="DT37" s="670"/>
      <c r="DU37" s="670"/>
      <c r="DV37" s="671"/>
      <c r="DW37" s="660">
        <v>8.5</v>
      </c>
      <c r="DX37" s="672"/>
      <c r="DY37" s="672"/>
      <c r="DZ37" s="672"/>
      <c r="EA37" s="672"/>
      <c r="EB37" s="672"/>
      <c r="EC37" s="684"/>
    </row>
    <row r="38" spans="2:133" ht="11.25" customHeight="1" x14ac:dyDescent="0.15">
      <c r="B38" s="654" t="s">
        <v>335</v>
      </c>
      <c r="C38" s="655"/>
      <c r="D38" s="655"/>
      <c r="E38" s="655"/>
      <c r="F38" s="655"/>
      <c r="G38" s="655"/>
      <c r="H38" s="655"/>
      <c r="I38" s="655"/>
      <c r="J38" s="655"/>
      <c r="K38" s="655"/>
      <c r="L38" s="655"/>
      <c r="M38" s="655"/>
      <c r="N38" s="655"/>
      <c r="O38" s="655"/>
      <c r="P38" s="655"/>
      <c r="Q38" s="656"/>
      <c r="R38" s="657">
        <v>2885000</v>
      </c>
      <c r="S38" s="658"/>
      <c r="T38" s="658"/>
      <c r="U38" s="658"/>
      <c r="V38" s="658"/>
      <c r="W38" s="658"/>
      <c r="X38" s="658"/>
      <c r="Y38" s="659"/>
      <c r="Z38" s="695">
        <v>4.9000000000000004</v>
      </c>
      <c r="AA38" s="695"/>
      <c r="AB38" s="695"/>
      <c r="AC38" s="695"/>
      <c r="AD38" s="696" t="s">
        <v>138</v>
      </c>
      <c r="AE38" s="696"/>
      <c r="AF38" s="696"/>
      <c r="AG38" s="696"/>
      <c r="AH38" s="696"/>
      <c r="AI38" s="696"/>
      <c r="AJ38" s="696"/>
      <c r="AK38" s="696"/>
      <c r="AL38" s="660" t="s">
        <v>233</v>
      </c>
      <c r="AM38" s="661"/>
      <c r="AN38" s="661"/>
      <c r="AO38" s="697"/>
      <c r="AQ38" s="690" t="s">
        <v>336</v>
      </c>
      <c r="AR38" s="691"/>
      <c r="AS38" s="691"/>
      <c r="AT38" s="691"/>
      <c r="AU38" s="691"/>
      <c r="AV38" s="691"/>
      <c r="AW38" s="691"/>
      <c r="AX38" s="691"/>
      <c r="AY38" s="692"/>
      <c r="AZ38" s="657">
        <v>1161700</v>
      </c>
      <c r="BA38" s="658"/>
      <c r="BB38" s="658"/>
      <c r="BC38" s="658"/>
      <c r="BD38" s="670"/>
      <c r="BE38" s="670"/>
      <c r="BF38" s="693"/>
      <c r="BG38" s="654" t="s">
        <v>337</v>
      </c>
      <c r="BH38" s="655"/>
      <c r="BI38" s="655"/>
      <c r="BJ38" s="655"/>
      <c r="BK38" s="655"/>
      <c r="BL38" s="655"/>
      <c r="BM38" s="655"/>
      <c r="BN38" s="655"/>
      <c r="BO38" s="655"/>
      <c r="BP38" s="655"/>
      <c r="BQ38" s="655"/>
      <c r="BR38" s="655"/>
      <c r="BS38" s="655"/>
      <c r="BT38" s="655"/>
      <c r="BU38" s="656"/>
      <c r="BV38" s="657">
        <v>18001</v>
      </c>
      <c r="BW38" s="658"/>
      <c r="BX38" s="658"/>
      <c r="BY38" s="658"/>
      <c r="BZ38" s="658"/>
      <c r="CA38" s="658"/>
      <c r="CB38" s="694"/>
      <c r="CD38" s="654" t="s">
        <v>338</v>
      </c>
      <c r="CE38" s="655"/>
      <c r="CF38" s="655"/>
      <c r="CG38" s="655"/>
      <c r="CH38" s="655"/>
      <c r="CI38" s="655"/>
      <c r="CJ38" s="655"/>
      <c r="CK38" s="655"/>
      <c r="CL38" s="655"/>
      <c r="CM38" s="655"/>
      <c r="CN38" s="655"/>
      <c r="CO38" s="655"/>
      <c r="CP38" s="655"/>
      <c r="CQ38" s="656"/>
      <c r="CR38" s="657">
        <v>4502963</v>
      </c>
      <c r="CS38" s="658"/>
      <c r="CT38" s="658"/>
      <c r="CU38" s="658"/>
      <c r="CV38" s="658"/>
      <c r="CW38" s="658"/>
      <c r="CX38" s="658"/>
      <c r="CY38" s="659"/>
      <c r="CZ38" s="660">
        <v>8.1</v>
      </c>
      <c r="DA38" s="672"/>
      <c r="DB38" s="672"/>
      <c r="DC38" s="673"/>
      <c r="DD38" s="663">
        <v>3662278</v>
      </c>
      <c r="DE38" s="658"/>
      <c r="DF38" s="658"/>
      <c r="DG38" s="658"/>
      <c r="DH38" s="658"/>
      <c r="DI38" s="658"/>
      <c r="DJ38" s="658"/>
      <c r="DK38" s="659"/>
      <c r="DL38" s="663">
        <v>3579099</v>
      </c>
      <c r="DM38" s="658"/>
      <c r="DN38" s="658"/>
      <c r="DO38" s="658"/>
      <c r="DP38" s="658"/>
      <c r="DQ38" s="658"/>
      <c r="DR38" s="658"/>
      <c r="DS38" s="658"/>
      <c r="DT38" s="658"/>
      <c r="DU38" s="658"/>
      <c r="DV38" s="659"/>
      <c r="DW38" s="660">
        <v>11.9</v>
      </c>
      <c r="DX38" s="672"/>
      <c r="DY38" s="672"/>
      <c r="DZ38" s="672"/>
      <c r="EA38" s="672"/>
      <c r="EB38" s="672"/>
      <c r="EC38" s="684"/>
    </row>
    <row r="39" spans="2:133" ht="11.25" customHeight="1" x14ac:dyDescent="0.15">
      <c r="B39" s="654" t="s">
        <v>339</v>
      </c>
      <c r="C39" s="655"/>
      <c r="D39" s="655"/>
      <c r="E39" s="655"/>
      <c r="F39" s="655"/>
      <c r="G39" s="655"/>
      <c r="H39" s="655"/>
      <c r="I39" s="655"/>
      <c r="J39" s="655"/>
      <c r="K39" s="655"/>
      <c r="L39" s="655"/>
      <c r="M39" s="655"/>
      <c r="N39" s="655"/>
      <c r="O39" s="655"/>
      <c r="P39" s="655"/>
      <c r="Q39" s="656"/>
      <c r="R39" s="657" t="s">
        <v>239</v>
      </c>
      <c r="S39" s="658"/>
      <c r="T39" s="658"/>
      <c r="U39" s="658"/>
      <c r="V39" s="658"/>
      <c r="W39" s="658"/>
      <c r="X39" s="658"/>
      <c r="Y39" s="659"/>
      <c r="Z39" s="695" t="s">
        <v>138</v>
      </c>
      <c r="AA39" s="695"/>
      <c r="AB39" s="695"/>
      <c r="AC39" s="695"/>
      <c r="AD39" s="696" t="s">
        <v>239</v>
      </c>
      <c r="AE39" s="696"/>
      <c r="AF39" s="696"/>
      <c r="AG39" s="696"/>
      <c r="AH39" s="696"/>
      <c r="AI39" s="696"/>
      <c r="AJ39" s="696"/>
      <c r="AK39" s="696"/>
      <c r="AL39" s="660" t="s">
        <v>239</v>
      </c>
      <c r="AM39" s="661"/>
      <c r="AN39" s="661"/>
      <c r="AO39" s="697"/>
      <c r="AQ39" s="690" t="s">
        <v>340</v>
      </c>
      <c r="AR39" s="691"/>
      <c r="AS39" s="691"/>
      <c r="AT39" s="691"/>
      <c r="AU39" s="691"/>
      <c r="AV39" s="691"/>
      <c r="AW39" s="691"/>
      <c r="AX39" s="691"/>
      <c r="AY39" s="692"/>
      <c r="AZ39" s="657">
        <v>17227</v>
      </c>
      <c r="BA39" s="658"/>
      <c r="BB39" s="658"/>
      <c r="BC39" s="658"/>
      <c r="BD39" s="670"/>
      <c r="BE39" s="670"/>
      <c r="BF39" s="693"/>
      <c r="BG39" s="654" t="s">
        <v>341</v>
      </c>
      <c r="BH39" s="655"/>
      <c r="BI39" s="655"/>
      <c r="BJ39" s="655"/>
      <c r="BK39" s="655"/>
      <c r="BL39" s="655"/>
      <c r="BM39" s="655"/>
      <c r="BN39" s="655"/>
      <c r="BO39" s="655"/>
      <c r="BP39" s="655"/>
      <c r="BQ39" s="655"/>
      <c r="BR39" s="655"/>
      <c r="BS39" s="655"/>
      <c r="BT39" s="655"/>
      <c r="BU39" s="656"/>
      <c r="BV39" s="657">
        <v>27053</v>
      </c>
      <c r="BW39" s="658"/>
      <c r="BX39" s="658"/>
      <c r="BY39" s="658"/>
      <c r="BZ39" s="658"/>
      <c r="CA39" s="658"/>
      <c r="CB39" s="694"/>
      <c r="CD39" s="654" t="s">
        <v>342</v>
      </c>
      <c r="CE39" s="655"/>
      <c r="CF39" s="655"/>
      <c r="CG39" s="655"/>
      <c r="CH39" s="655"/>
      <c r="CI39" s="655"/>
      <c r="CJ39" s="655"/>
      <c r="CK39" s="655"/>
      <c r="CL39" s="655"/>
      <c r="CM39" s="655"/>
      <c r="CN39" s="655"/>
      <c r="CO39" s="655"/>
      <c r="CP39" s="655"/>
      <c r="CQ39" s="656"/>
      <c r="CR39" s="657">
        <v>935847</v>
      </c>
      <c r="CS39" s="670"/>
      <c r="CT39" s="670"/>
      <c r="CU39" s="670"/>
      <c r="CV39" s="670"/>
      <c r="CW39" s="670"/>
      <c r="CX39" s="670"/>
      <c r="CY39" s="671"/>
      <c r="CZ39" s="660">
        <v>1.7</v>
      </c>
      <c r="DA39" s="672"/>
      <c r="DB39" s="672"/>
      <c r="DC39" s="673"/>
      <c r="DD39" s="663">
        <v>792582</v>
      </c>
      <c r="DE39" s="670"/>
      <c r="DF39" s="670"/>
      <c r="DG39" s="670"/>
      <c r="DH39" s="670"/>
      <c r="DI39" s="670"/>
      <c r="DJ39" s="670"/>
      <c r="DK39" s="671"/>
      <c r="DL39" s="663" t="s">
        <v>233</v>
      </c>
      <c r="DM39" s="670"/>
      <c r="DN39" s="670"/>
      <c r="DO39" s="670"/>
      <c r="DP39" s="670"/>
      <c r="DQ39" s="670"/>
      <c r="DR39" s="670"/>
      <c r="DS39" s="670"/>
      <c r="DT39" s="670"/>
      <c r="DU39" s="670"/>
      <c r="DV39" s="671"/>
      <c r="DW39" s="660" t="s">
        <v>233</v>
      </c>
      <c r="DX39" s="672"/>
      <c r="DY39" s="672"/>
      <c r="DZ39" s="672"/>
      <c r="EA39" s="672"/>
      <c r="EB39" s="672"/>
      <c r="EC39" s="684"/>
    </row>
    <row r="40" spans="2:133" ht="11.25" customHeight="1" x14ac:dyDescent="0.15">
      <c r="B40" s="654" t="s">
        <v>343</v>
      </c>
      <c r="C40" s="655"/>
      <c r="D40" s="655"/>
      <c r="E40" s="655"/>
      <c r="F40" s="655"/>
      <c r="G40" s="655"/>
      <c r="H40" s="655"/>
      <c r="I40" s="655"/>
      <c r="J40" s="655"/>
      <c r="K40" s="655"/>
      <c r="L40" s="655"/>
      <c r="M40" s="655"/>
      <c r="N40" s="655"/>
      <c r="O40" s="655"/>
      <c r="P40" s="655"/>
      <c r="Q40" s="656"/>
      <c r="R40" s="657">
        <v>699600</v>
      </c>
      <c r="S40" s="658"/>
      <c r="T40" s="658"/>
      <c r="U40" s="658"/>
      <c r="V40" s="658"/>
      <c r="W40" s="658"/>
      <c r="X40" s="658"/>
      <c r="Y40" s="659"/>
      <c r="Z40" s="695">
        <v>1.2</v>
      </c>
      <c r="AA40" s="695"/>
      <c r="AB40" s="695"/>
      <c r="AC40" s="695"/>
      <c r="AD40" s="696" t="s">
        <v>239</v>
      </c>
      <c r="AE40" s="696"/>
      <c r="AF40" s="696"/>
      <c r="AG40" s="696"/>
      <c r="AH40" s="696"/>
      <c r="AI40" s="696"/>
      <c r="AJ40" s="696"/>
      <c r="AK40" s="696"/>
      <c r="AL40" s="660" t="s">
        <v>138</v>
      </c>
      <c r="AM40" s="661"/>
      <c r="AN40" s="661"/>
      <c r="AO40" s="697"/>
      <c r="AQ40" s="690" t="s">
        <v>344</v>
      </c>
      <c r="AR40" s="691"/>
      <c r="AS40" s="691"/>
      <c r="AT40" s="691"/>
      <c r="AU40" s="691"/>
      <c r="AV40" s="691"/>
      <c r="AW40" s="691"/>
      <c r="AX40" s="691"/>
      <c r="AY40" s="692"/>
      <c r="AZ40" s="657">
        <v>15736</v>
      </c>
      <c r="BA40" s="658"/>
      <c r="BB40" s="658"/>
      <c r="BC40" s="658"/>
      <c r="BD40" s="670"/>
      <c r="BE40" s="670"/>
      <c r="BF40" s="693"/>
      <c r="BG40" s="698" t="s">
        <v>345</v>
      </c>
      <c r="BH40" s="699"/>
      <c r="BI40" s="699"/>
      <c r="BJ40" s="699"/>
      <c r="BK40" s="699"/>
      <c r="BL40" s="223"/>
      <c r="BM40" s="655" t="s">
        <v>346</v>
      </c>
      <c r="BN40" s="655"/>
      <c r="BO40" s="655"/>
      <c r="BP40" s="655"/>
      <c r="BQ40" s="655"/>
      <c r="BR40" s="655"/>
      <c r="BS40" s="655"/>
      <c r="BT40" s="655"/>
      <c r="BU40" s="656"/>
      <c r="BV40" s="657">
        <v>99</v>
      </c>
      <c r="BW40" s="658"/>
      <c r="BX40" s="658"/>
      <c r="BY40" s="658"/>
      <c r="BZ40" s="658"/>
      <c r="CA40" s="658"/>
      <c r="CB40" s="694"/>
      <c r="CD40" s="654" t="s">
        <v>347</v>
      </c>
      <c r="CE40" s="655"/>
      <c r="CF40" s="655"/>
      <c r="CG40" s="655"/>
      <c r="CH40" s="655"/>
      <c r="CI40" s="655"/>
      <c r="CJ40" s="655"/>
      <c r="CK40" s="655"/>
      <c r="CL40" s="655"/>
      <c r="CM40" s="655"/>
      <c r="CN40" s="655"/>
      <c r="CO40" s="655"/>
      <c r="CP40" s="655"/>
      <c r="CQ40" s="656"/>
      <c r="CR40" s="657">
        <v>3417524</v>
      </c>
      <c r="CS40" s="658"/>
      <c r="CT40" s="658"/>
      <c r="CU40" s="658"/>
      <c r="CV40" s="658"/>
      <c r="CW40" s="658"/>
      <c r="CX40" s="658"/>
      <c r="CY40" s="659"/>
      <c r="CZ40" s="660">
        <v>6.1</v>
      </c>
      <c r="DA40" s="672"/>
      <c r="DB40" s="672"/>
      <c r="DC40" s="673"/>
      <c r="DD40" s="663">
        <v>1143297</v>
      </c>
      <c r="DE40" s="658"/>
      <c r="DF40" s="658"/>
      <c r="DG40" s="658"/>
      <c r="DH40" s="658"/>
      <c r="DI40" s="658"/>
      <c r="DJ40" s="658"/>
      <c r="DK40" s="659"/>
      <c r="DL40" s="663" t="s">
        <v>239</v>
      </c>
      <c r="DM40" s="658"/>
      <c r="DN40" s="658"/>
      <c r="DO40" s="658"/>
      <c r="DP40" s="658"/>
      <c r="DQ40" s="658"/>
      <c r="DR40" s="658"/>
      <c r="DS40" s="658"/>
      <c r="DT40" s="658"/>
      <c r="DU40" s="658"/>
      <c r="DV40" s="659"/>
      <c r="DW40" s="660" t="s">
        <v>239</v>
      </c>
      <c r="DX40" s="672"/>
      <c r="DY40" s="672"/>
      <c r="DZ40" s="672"/>
      <c r="EA40" s="672"/>
      <c r="EB40" s="672"/>
      <c r="EC40" s="684"/>
    </row>
    <row r="41" spans="2:133" ht="11.25" customHeight="1" x14ac:dyDescent="0.15">
      <c r="B41" s="638" t="s">
        <v>348</v>
      </c>
      <c r="C41" s="639"/>
      <c r="D41" s="639"/>
      <c r="E41" s="639"/>
      <c r="F41" s="639"/>
      <c r="G41" s="639"/>
      <c r="H41" s="639"/>
      <c r="I41" s="639"/>
      <c r="J41" s="639"/>
      <c r="K41" s="639"/>
      <c r="L41" s="639"/>
      <c r="M41" s="639"/>
      <c r="N41" s="639"/>
      <c r="O41" s="639"/>
      <c r="P41" s="639"/>
      <c r="Q41" s="640"/>
      <c r="R41" s="641">
        <v>58657677</v>
      </c>
      <c r="S41" s="682"/>
      <c r="T41" s="682"/>
      <c r="U41" s="682"/>
      <c r="V41" s="682"/>
      <c r="W41" s="682"/>
      <c r="X41" s="682"/>
      <c r="Y41" s="685"/>
      <c r="Z41" s="686">
        <v>100</v>
      </c>
      <c r="AA41" s="686"/>
      <c r="AB41" s="686"/>
      <c r="AC41" s="686"/>
      <c r="AD41" s="687">
        <v>29266799</v>
      </c>
      <c r="AE41" s="687"/>
      <c r="AF41" s="687"/>
      <c r="AG41" s="687"/>
      <c r="AH41" s="687"/>
      <c r="AI41" s="687"/>
      <c r="AJ41" s="687"/>
      <c r="AK41" s="687"/>
      <c r="AL41" s="644">
        <v>100</v>
      </c>
      <c r="AM41" s="688"/>
      <c r="AN41" s="688"/>
      <c r="AO41" s="689"/>
      <c r="AQ41" s="690" t="s">
        <v>349</v>
      </c>
      <c r="AR41" s="691"/>
      <c r="AS41" s="691"/>
      <c r="AT41" s="691"/>
      <c r="AU41" s="691"/>
      <c r="AV41" s="691"/>
      <c r="AW41" s="691"/>
      <c r="AX41" s="691"/>
      <c r="AY41" s="692"/>
      <c r="AZ41" s="657">
        <v>847103</v>
      </c>
      <c r="BA41" s="658"/>
      <c r="BB41" s="658"/>
      <c r="BC41" s="658"/>
      <c r="BD41" s="670"/>
      <c r="BE41" s="670"/>
      <c r="BF41" s="693"/>
      <c r="BG41" s="698"/>
      <c r="BH41" s="699"/>
      <c r="BI41" s="699"/>
      <c r="BJ41" s="699"/>
      <c r="BK41" s="699"/>
      <c r="BL41" s="223"/>
      <c r="BM41" s="655" t="s">
        <v>350</v>
      </c>
      <c r="BN41" s="655"/>
      <c r="BO41" s="655"/>
      <c r="BP41" s="655"/>
      <c r="BQ41" s="655"/>
      <c r="BR41" s="655"/>
      <c r="BS41" s="655"/>
      <c r="BT41" s="655"/>
      <c r="BU41" s="656"/>
      <c r="BV41" s="657" t="s">
        <v>239</v>
      </c>
      <c r="BW41" s="658"/>
      <c r="BX41" s="658"/>
      <c r="BY41" s="658"/>
      <c r="BZ41" s="658"/>
      <c r="CA41" s="658"/>
      <c r="CB41" s="694"/>
      <c r="CD41" s="654" t="s">
        <v>351</v>
      </c>
      <c r="CE41" s="655"/>
      <c r="CF41" s="655"/>
      <c r="CG41" s="655"/>
      <c r="CH41" s="655"/>
      <c r="CI41" s="655"/>
      <c r="CJ41" s="655"/>
      <c r="CK41" s="655"/>
      <c r="CL41" s="655"/>
      <c r="CM41" s="655"/>
      <c r="CN41" s="655"/>
      <c r="CO41" s="655"/>
      <c r="CP41" s="655"/>
      <c r="CQ41" s="656"/>
      <c r="CR41" s="657" t="s">
        <v>239</v>
      </c>
      <c r="CS41" s="670"/>
      <c r="CT41" s="670"/>
      <c r="CU41" s="670"/>
      <c r="CV41" s="670"/>
      <c r="CW41" s="670"/>
      <c r="CX41" s="670"/>
      <c r="CY41" s="671"/>
      <c r="CZ41" s="660" t="s">
        <v>239</v>
      </c>
      <c r="DA41" s="672"/>
      <c r="DB41" s="672"/>
      <c r="DC41" s="673"/>
      <c r="DD41" s="663" t="s">
        <v>138</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352</v>
      </c>
      <c r="AR42" s="703"/>
      <c r="AS42" s="703"/>
      <c r="AT42" s="703"/>
      <c r="AU42" s="703"/>
      <c r="AV42" s="703"/>
      <c r="AW42" s="703"/>
      <c r="AX42" s="703"/>
      <c r="AY42" s="704"/>
      <c r="AZ42" s="641">
        <v>3640124</v>
      </c>
      <c r="BA42" s="682"/>
      <c r="BB42" s="682"/>
      <c r="BC42" s="682"/>
      <c r="BD42" s="642"/>
      <c r="BE42" s="642"/>
      <c r="BF42" s="705"/>
      <c r="BG42" s="700"/>
      <c r="BH42" s="701"/>
      <c r="BI42" s="701"/>
      <c r="BJ42" s="701"/>
      <c r="BK42" s="701"/>
      <c r="BL42" s="224"/>
      <c r="BM42" s="639" t="s">
        <v>353</v>
      </c>
      <c r="BN42" s="639"/>
      <c r="BO42" s="639"/>
      <c r="BP42" s="639"/>
      <c r="BQ42" s="639"/>
      <c r="BR42" s="639"/>
      <c r="BS42" s="639"/>
      <c r="BT42" s="639"/>
      <c r="BU42" s="640"/>
      <c r="BV42" s="641">
        <v>346</v>
      </c>
      <c r="BW42" s="682"/>
      <c r="BX42" s="682"/>
      <c r="BY42" s="682"/>
      <c r="BZ42" s="682"/>
      <c r="CA42" s="682"/>
      <c r="CB42" s="683"/>
      <c r="CD42" s="654" t="s">
        <v>354</v>
      </c>
      <c r="CE42" s="655"/>
      <c r="CF42" s="655"/>
      <c r="CG42" s="655"/>
      <c r="CH42" s="655"/>
      <c r="CI42" s="655"/>
      <c r="CJ42" s="655"/>
      <c r="CK42" s="655"/>
      <c r="CL42" s="655"/>
      <c r="CM42" s="655"/>
      <c r="CN42" s="655"/>
      <c r="CO42" s="655"/>
      <c r="CP42" s="655"/>
      <c r="CQ42" s="656"/>
      <c r="CR42" s="657">
        <v>7148442</v>
      </c>
      <c r="CS42" s="670"/>
      <c r="CT42" s="670"/>
      <c r="CU42" s="670"/>
      <c r="CV42" s="670"/>
      <c r="CW42" s="670"/>
      <c r="CX42" s="670"/>
      <c r="CY42" s="671"/>
      <c r="CZ42" s="660">
        <v>12.8</v>
      </c>
      <c r="DA42" s="672"/>
      <c r="DB42" s="672"/>
      <c r="DC42" s="673"/>
      <c r="DD42" s="663">
        <v>2624908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355</v>
      </c>
      <c r="CD43" s="654" t="s">
        <v>356</v>
      </c>
      <c r="CE43" s="655"/>
      <c r="CF43" s="655"/>
      <c r="CG43" s="655"/>
      <c r="CH43" s="655"/>
      <c r="CI43" s="655"/>
      <c r="CJ43" s="655"/>
      <c r="CK43" s="655"/>
      <c r="CL43" s="655"/>
      <c r="CM43" s="655"/>
      <c r="CN43" s="655"/>
      <c r="CO43" s="655"/>
      <c r="CP43" s="655"/>
      <c r="CQ43" s="656"/>
      <c r="CR43" s="657">
        <v>216468</v>
      </c>
      <c r="CS43" s="670"/>
      <c r="CT43" s="670"/>
      <c r="CU43" s="670"/>
      <c r="CV43" s="670"/>
      <c r="CW43" s="670"/>
      <c r="CX43" s="670"/>
      <c r="CY43" s="671"/>
      <c r="CZ43" s="660">
        <v>0.4</v>
      </c>
      <c r="DA43" s="672"/>
      <c r="DB43" s="672"/>
      <c r="DC43" s="673"/>
      <c r="DD43" s="663">
        <v>216468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357</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304</v>
      </c>
      <c r="CE44" s="677"/>
      <c r="CF44" s="654" t="s">
        <v>358</v>
      </c>
      <c r="CG44" s="655"/>
      <c r="CH44" s="655"/>
      <c r="CI44" s="655"/>
      <c r="CJ44" s="655"/>
      <c r="CK44" s="655"/>
      <c r="CL44" s="655"/>
      <c r="CM44" s="655"/>
      <c r="CN44" s="655"/>
      <c r="CO44" s="655"/>
      <c r="CP44" s="655"/>
      <c r="CQ44" s="656"/>
      <c r="CR44" s="657">
        <v>6300738</v>
      </c>
      <c r="CS44" s="658"/>
      <c r="CT44" s="658"/>
      <c r="CU44" s="658"/>
      <c r="CV44" s="658"/>
      <c r="CW44" s="658"/>
      <c r="CX44" s="658"/>
      <c r="CY44" s="659"/>
      <c r="CZ44" s="660">
        <v>11.3</v>
      </c>
      <c r="DA44" s="661"/>
      <c r="DB44" s="661"/>
      <c r="DC44" s="662"/>
      <c r="DD44" s="663">
        <v>2303876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359</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360</v>
      </c>
      <c r="CG45" s="655"/>
      <c r="CH45" s="655"/>
      <c r="CI45" s="655"/>
      <c r="CJ45" s="655"/>
      <c r="CK45" s="655"/>
      <c r="CL45" s="655"/>
      <c r="CM45" s="655"/>
      <c r="CN45" s="655"/>
      <c r="CO45" s="655"/>
      <c r="CP45" s="655"/>
      <c r="CQ45" s="656"/>
      <c r="CR45" s="657">
        <v>3059511</v>
      </c>
      <c r="CS45" s="670"/>
      <c r="CT45" s="670"/>
      <c r="CU45" s="670"/>
      <c r="CV45" s="670"/>
      <c r="CW45" s="670"/>
      <c r="CX45" s="670"/>
      <c r="CY45" s="671"/>
      <c r="CZ45" s="660">
        <v>5.5</v>
      </c>
      <c r="DA45" s="672"/>
      <c r="DB45" s="672"/>
      <c r="DC45" s="673"/>
      <c r="DD45" s="663">
        <v>330971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361</v>
      </c>
      <c r="CG46" s="655"/>
      <c r="CH46" s="655"/>
      <c r="CI46" s="655"/>
      <c r="CJ46" s="655"/>
      <c r="CK46" s="655"/>
      <c r="CL46" s="655"/>
      <c r="CM46" s="655"/>
      <c r="CN46" s="655"/>
      <c r="CO46" s="655"/>
      <c r="CP46" s="655"/>
      <c r="CQ46" s="656"/>
      <c r="CR46" s="657">
        <v>3071412</v>
      </c>
      <c r="CS46" s="658"/>
      <c r="CT46" s="658"/>
      <c r="CU46" s="658"/>
      <c r="CV46" s="658"/>
      <c r="CW46" s="658"/>
      <c r="CX46" s="658"/>
      <c r="CY46" s="659"/>
      <c r="CZ46" s="660">
        <v>5.5</v>
      </c>
      <c r="DA46" s="661"/>
      <c r="DB46" s="661"/>
      <c r="DC46" s="662"/>
      <c r="DD46" s="663">
        <v>1857007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362</v>
      </c>
      <c r="CG47" s="655"/>
      <c r="CH47" s="655"/>
      <c r="CI47" s="655"/>
      <c r="CJ47" s="655"/>
      <c r="CK47" s="655"/>
      <c r="CL47" s="655"/>
      <c r="CM47" s="655"/>
      <c r="CN47" s="655"/>
      <c r="CO47" s="655"/>
      <c r="CP47" s="655"/>
      <c r="CQ47" s="656"/>
      <c r="CR47" s="657">
        <v>847704</v>
      </c>
      <c r="CS47" s="670"/>
      <c r="CT47" s="670"/>
      <c r="CU47" s="670"/>
      <c r="CV47" s="670"/>
      <c r="CW47" s="670"/>
      <c r="CX47" s="670"/>
      <c r="CY47" s="671"/>
      <c r="CZ47" s="660">
        <v>1.5</v>
      </c>
      <c r="DA47" s="672"/>
      <c r="DB47" s="672"/>
      <c r="DC47" s="673"/>
      <c r="DD47" s="663">
        <v>321032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363</v>
      </c>
      <c r="CG48" s="655"/>
      <c r="CH48" s="655"/>
      <c r="CI48" s="655"/>
      <c r="CJ48" s="655"/>
      <c r="CK48" s="655"/>
      <c r="CL48" s="655"/>
      <c r="CM48" s="655"/>
      <c r="CN48" s="655"/>
      <c r="CO48" s="655"/>
      <c r="CP48" s="655"/>
      <c r="CQ48" s="656"/>
      <c r="CR48" s="657" t="s">
        <v>233</v>
      </c>
      <c r="CS48" s="658"/>
      <c r="CT48" s="658"/>
      <c r="CU48" s="658"/>
      <c r="CV48" s="658"/>
      <c r="CW48" s="658"/>
      <c r="CX48" s="658"/>
      <c r="CY48" s="659"/>
      <c r="CZ48" s="660" t="s">
        <v>138</v>
      </c>
      <c r="DA48" s="661"/>
      <c r="DB48" s="661"/>
      <c r="DC48" s="662"/>
      <c r="DD48" s="663" t="s">
        <v>233</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364</v>
      </c>
      <c r="CE49" s="639"/>
      <c r="CF49" s="639"/>
      <c r="CG49" s="639"/>
      <c r="CH49" s="639"/>
      <c r="CI49" s="639"/>
      <c r="CJ49" s="639"/>
      <c r="CK49" s="639"/>
      <c r="CL49" s="639"/>
      <c r="CM49" s="639"/>
      <c r="CN49" s="639"/>
      <c r="CO49" s="639"/>
      <c r="CP49" s="639"/>
      <c r="CQ49" s="640"/>
      <c r="CR49" s="641">
        <v>55808756</v>
      </c>
      <c r="CS49" s="642"/>
      <c r="CT49" s="642"/>
      <c r="CU49" s="642"/>
      <c r="CV49" s="642"/>
      <c r="CW49" s="642"/>
      <c r="CX49" s="642"/>
      <c r="CY49" s="643"/>
      <c r="CZ49" s="644">
        <v>100</v>
      </c>
      <c r="DA49" s="645"/>
      <c r="DB49" s="645"/>
      <c r="DC49" s="646"/>
      <c r="DD49" s="647">
        <v>35615647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u2KwG0f1htjZD5P8h1WI6vbHRhKja9iodquccehOGNM3TFAYUps583vNaR2RnzA0aFentfokDiSGvlUXnjvOog==" saltValue="X10xGaQSCL6AkYH/AcsPa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365</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366</v>
      </c>
      <c r="DK2" s="1128"/>
      <c r="DL2" s="1128"/>
      <c r="DM2" s="1128"/>
      <c r="DN2" s="1128"/>
      <c r="DO2" s="1129"/>
      <c r="DP2" s="228"/>
      <c r="DQ2" s="1127" t="s">
        <v>367</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368</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369</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370</v>
      </c>
      <c r="B5" s="1032"/>
      <c r="C5" s="1032"/>
      <c r="D5" s="1032"/>
      <c r="E5" s="1032"/>
      <c r="F5" s="1032"/>
      <c r="G5" s="1032"/>
      <c r="H5" s="1032"/>
      <c r="I5" s="1032"/>
      <c r="J5" s="1032"/>
      <c r="K5" s="1032"/>
      <c r="L5" s="1032"/>
      <c r="M5" s="1032"/>
      <c r="N5" s="1032"/>
      <c r="O5" s="1032"/>
      <c r="P5" s="1033"/>
      <c r="Q5" s="1037" t="s">
        <v>371</v>
      </c>
      <c r="R5" s="1038"/>
      <c r="S5" s="1038"/>
      <c r="T5" s="1038"/>
      <c r="U5" s="1039"/>
      <c r="V5" s="1037" t="s">
        <v>372</v>
      </c>
      <c r="W5" s="1038"/>
      <c r="X5" s="1038"/>
      <c r="Y5" s="1038"/>
      <c r="Z5" s="1039"/>
      <c r="AA5" s="1037" t="s">
        <v>373</v>
      </c>
      <c r="AB5" s="1038"/>
      <c r="AC5" s="1038"/>
      <c r="AD5" s="1038"/>
      <c r="AE5" s="1038"/>
      <c r="AF5" s="1130" t="s">
        <v>374</v>
      </c>
      <c r="AG5" s="1038"/>
      <c r="AH5" s="1038"/>
      <c r="AI5" s="1038"/>
      <c r="AJ5" s="1051"/>
      <c r="AK5" s="1038" t="s">
        <v>375</v>
      </c>
      <c r="AL5" s="1038"/>
      <c r="AM5" s="1038"/>
      <c r="AN5" s="1038"/>
      <c r="AO5" s="1039"/>
      <c r="AP5" s="1037" t="s">
        <v>376</v>
      </c>
      <c r="AQ5" s="1038"/>
      <c r="AR5" s="1038"/>
      <c r="AS5" s="1038"/>
      <c r="AT5" s="1039"/>
      <c r="AU5" s="1037" t="s">
        <v>377</v>
      </c>
      <c r="AV5" s="1038"/>
      <c r="AW5" s="1038"/>
      <c r="AX5" s="1038"/>
      <c r="AY5" s="1051"/>
      <c r="AZ5" s="232"/>
      <c r="BA5" s="232"/>
      <c r="BB5" s="232"/>
      <c r="BC5" s="232"/>
      <c r="BD5" s="232"/>
      <c r="BE5" s="233"/>
      <c r="BF5" s="233"/>
      <c r="BG5" s="233"/>
      <c r="BH5" s="233"/>
      <c r="BI5" s="233"/>
      <c r="BJ5" s="233"/>
      <c r="BK5" s="233"/>
      <c r="BL5" s="233"/>
      <c r="BM5" s="233"/>
      <c r="BN5" s="233"/>
      <c r="BO5" s="233"/>
      <c r="BP5" s="233"/>
      <c r="BQ5" s="1031" t="s">
        <v>378</v>
      </c>
      <c r="BR5" s="1032"/>
      <c r="BS5" s="1032"/>
      <c r="BT5" s="1032"/>
      <c r="BU5" s="1032"/>
      <c r="BV5" s="1032"/>
      <c r="BW5" s="1032"/>
      <c r="BX5" s="1032"/>
      <c r="BY5" s="1032"/>
      <c r="BZ5" s="1032"/>
      <c r="CA5" s="1032"/>
      <c r="CB5" s="1032"/>
      <c r="CC5" s="1032"/>
      <c r="CD5" s="1032"/>
      <c r="CE5" s="1032"/>
      <c r="CF5" s="1032"/>
      <c r="CG5" s="1033"/>
      <c r="CH5" s="1037" t="s">
        <v>379</v>
      </c>
      <c r="CI5" s="1038"/>
      <c r="CJ5" s="1038"/>
      <c r="CK5" s="1038"/>
      <c r="CL5" s="1039"/>
      <c r="CM5" s="1037" t="s">
        <v>380</v>
      </c>
      <c r="CN5" s="1038"/>
      <c r="CO5" s="1038"/>
      <c r="CP5" s="1038"/>
      <c r="CQ5" s="1039"/>
      <c r="CR5" s="1037" t="s">
        <v>381</v>
      </c>
      <c r="CS5" s="1038"/>
      <c r="CT5" s="1038"/>
      <c r="CU5" s="1038"/>
      <c r="CV5" s="1039"/>
      <c r="CW5" s="1037" t="s">
        <v>382</v>
      </c>
      <c r="CX5" s="1038"/>
      <c r="CY5" s="1038"/>
      <c r="CZ5" s="1038"/>
      <c r="DA5" s="1039"/>
      <c r="DB5" s="1037" t="s">
        <v>383</v>
      </c>
      <c r="DC5" s="1038"/>
      <c r="DD5" s="1038"/>
      <c r="DE5" s="1038"/>
      <c r="DF5" s="1039"/>
      <c r="DG5" s="1120" t="s">
        <v>384</v>
      </c>
      <c r="DH5" s="1121"/>
      <c r="DI5" s="1121"/>
      <c r="DJ5" s="1121"/>
      <c r="DK5" s="1122"/>
      <c r="DL5" s="1120" t="s">
        <v>385</v>
      </c>
      <c r="DM5" s="1121"/>
      <c r="DN5" s="1121"/>
      <c r="DO5" s="1121"/>
      <c r="DP5" s="1122"/>
      <c r="DQ5" s="1037" t="s">
        <v>386</v>
      </c>
      <c r="DR5" s="1038"/>
      <c r="DS5" s="1038"/>
      <c r="DT5" s="1038"/>
      <c r="DU5" s="1039"/>
      <c r="DV5" s="1037" t="s">
        <v>377</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387</v>
      </c>
      <c r="C7" s="1084"/>
      <c r="D7" s="1084"/>
      <c r="E7" s="1084"/>
      <c r="F7" s="1084"/>
      <c r="G7" s="1084"/>
      <c r="H7" s="1084"/>
      <c r="I7" s="1084"/>
      <c r="J7" s="1084"/>
      <c r="K7" s="1084"/>
      <c r="L7" s="1084"/>
      <c r="M7" s="1084"/>
      <c r="N7" s="1084"/>
      <c r="O7" s="1084"/>
      <c r="P7" s="1085"/>
      <c r="Q7" s="1138">
        <v>58783</v>
      </c>
      <c r="R7" s="1139"/>
      <c r="S7" s="1139"/>
      <c r="T7" s="1139"/>
      <c r="U7" s="1139"/>
      <c r="V7" s="1139">
        <v>55934</v>
      </c>
      <c r="W7" s="1139"/>
      <c r="X7" s="1139"/>
      <c r="Y7" s="1139"/>
      <c r="Z7" s="1139"/>
      <c r="AA7" s="1139">
        <v>2849</v>
      </c>
      <c r="AB7" s="1139"/>
      <c r="AC7" s="1139"/>
      <c r="AD7" s="1139"/>
      <c r="AE7" s="1140"/>
      <c r="AF7" s="1141">
        <v>2610</v>
      </c>
      <c r="AG7" s="1142"/>
      <c r="AH7" s="1142"/>
      <c r="AI7" s="1142"/>
      <c r="AJ7" s="1143"/>
      <c r="AK7" s="1144">
        <v>324</v>
      </c>
      <c r="AL7" s="1145"/>
      <c r="AM7" s="1145"/>
      <c r="AN7" s="1145"/>
      <c r="AO7" s="1145"/>
      <c r="AP7" s="1145">
        <v>40412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593</v>
      </c>
      <c r="BT7" s="1136"/>
      <c r="BU7" s="1136"/>
      <c r="BV7" s="1136"/>
      <c r="BW7" s="1136"/>
      <c r="BX7" s="1136"/>
      <c r="BY7" s="1136"/>
      <c r="BZ7" s="1136"/>
      <c r="CA7" s="1136"/>
      <c r="CB7" s="1136"/>
      <c r="CC7" s="1136"/>
      <c r="CD7" s="1136"/>
      <c r="CE7" s="1136"/>
      <c r="CF7" s="1136"/>
      <c r="CG7" s="1148"/>
      <c r="CH7" s="1132">
        <v>0</v>
      </c>
      <c r="CI7" s="1133"/>
      <c r="CJ7" s="1133"/>
      <c r="CK7" s="1133"/>
      <c r="CL7" s="1134"/>
      <c r="CM7" s="1132">
        <v>526</v>
      </c>
      <c r="CN7" s="1133"/>
      <c r="CO7" s="1133"/>
      <c r="CP7" s="1133"/>
      <c r="CQ7" s="1134"/>
      <c r="CR7" s="1132">
        <v>3</v>
      </c>
      <c r="CS7" s="1133"/>
      <c r="CT7" s="1133"/>
      <c r="CU7" s="1133"/>
      <c r="CV7" s="1134"/>
      <c r="CW7" s="1132" t="s">
        <v>521</v>
      </c>
      <c r="CX7" s="1133"/>
      <c r="CY7" s="1133"/>
      <c r="CZ7" s="1133"/>
      <c r="DA7" s="1134"/>
      <c r="DB7" s="1132" t="s">
        <v>521</v>
      </c>
      <c r="DC7" s="1133"/>
      <c r="DD7" s="1133"/>
      <c r="DE7" s="1133"/>
      <c r="DF7" s="1134"/>
      <c r="DG7" s="1132" t="s">
        <v>521</v>
      </c>
      <c r="DH7" s="1133"/>
      <c r="DI7" s="1133"/>
      <c r="DJ7" s="1133"/>
      <c r="DK7" s="1134"/>
      <c r="DL7" s="1132" t="s">
        <v>521</v>
      </c>
      <c r="DM7" s="1133"/>
      <c r="DN7" s="1133"/>
      <c r="DO7" s="1133"/>
      <c r="DP7" s="1134"/>
      <c r="DQ7" s="1132" t="s">
        <v>521</v>
      </c>
      <c r="DR7" s="1133"/>
      <c r="DS7" s="1133"/>
      <c r="DT7" s="1133"/>
      <c r="DU7" s="1134"/>
      <c r="DV7" s="1135"/>
      <c r="DW7" s="1136"/>
      <c r="DX7" s="1136"/>
      <c r="DY7" s="1136"/>
      <c r="DZ7" s="1137"/>
      <c r="EA7" s="234"/>
    </row>
    <row r="8" spans="1:131" s="235" customFormat="1" ht="26.25" customHeight="1" x14ac:dyDescent="0.15">
      <c r="A8" s="238">
        <v>2</v>
      </c>
      <c r="B8" s="1066" t="s">
        <v>388</v>
      </c>
      <c r="C8" s="1067"/>
      <c r="D8" s="1067"/>
      <c r="E8" s="1067"/>
      <c r="F8" s="1067"/>
      <c r="G8" s="1067"/>
      <c r="H8" s="1067"/>
      <c r="I8" s="1067"/>
      <c r="J8" s="1067"/>
      <c r="K8" s="1067"/>
      <c r="L8" s="1067"/>
      <c r="M8" s="1067"/>
      <c r="N8" s="1067"/>
      <c r="O8" s="1067"/>
      <c r="P8" s="1068"/>
      <c r="Q8" s="1074">
        <v>3</v>
      </c>
      <c r="R8" s="1075"/>
      <c r="S8" s="1075"/>
      <c r="T8" s="1075"/>
      <c r="U8" s="1075"/>
      <c r="V8" s="1075">
        <v>3</v>
      </c>
      <c r="W8" s="1075"/>
      <c r="X8" s="1075"/>
      <c r="Y8" s="1075"/>
      <c r="Z8" s="1075"/>
      <c r="AA8" s="1075" t="s">
        <v>521</v>
      </c>
      <c r="AB8" s="1075"/>
      <c r="AC8" s="1075"/>
      <c r="AD8" s="1075"/>
      <c r="AE8" s="1076"/>
      <c r="AF8" s="1071" t="s">
        <v>389</v>
      </c>
      <c r="AG8" s="1072"/>
      <c r="AH8" s="1072"/>
      <c r="AI8" s="1072"/>
      <c r="AJ8" s="1073"/>
      <c r="AK8" s="1116" t="s">
        <v>521</v>
      </c>
      <c r="AL8" s="1117"/>
      <c r="AM8" s="1117"/>
      <c r="AN8" s="1117"/>
      <c r="AO8" s="1117"/>
      <c r="AP8" s="1117" t="s">
        <v>521</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594</v>
      </c>
      <c r="BT8" s="1029"/>
      <c r="BU8" s="1029"/>
      <c r="BV8" s="1029"/>
      <c r="BW8" s="1029"/>
      <c r="BX8" s="1029"/>
      <c r="BY8" s="1029"/>
      <c r="BZ8" s="1029"/>
      <c r="CA8" s="1029"/>
      <c r="CB8" s="1029"/>
      <c r="CC8" s="1029"/>
      <c r="CD8" s="1029"/>
      <c r="CE8" s="1029"/>
      <c r="CF8" s="1029"/>
      <c r="CG8" s="1050"/>
      <c r="CH8" s="1025">
        <v>-2</v>
      </c>
      <c r="CI8" s="1026"/>
      <c r="CJ8" s="1026"/>
      <c r="CK8" s="1026"/>
      <c r="CL8" s="1027"/>
      <c r="CM8" s="1025" t="s">
        <v>521</v>
      </c>
      <c r="CN8" s="1026"/>
      <c r="CO8" s="1026"/>
      <c r="CP8" s="1026"/>
      <c r="CQ8" s="1027"/>
      <c r="CR8" s="1025">
        <v>90</v>
      </c>
      <c r="CS8" s="1026"/>
      <c r="CT8" s="1026"/>
      <c r="CU8" s="1026"/>
      <c r="CV8" s="1027"/>
      <c r="CW8" s="1025">
        <v>13</v>
      </c>
      <c r="CX8" s="1026"/>
      <c r="CY8" s="1026"/>
      <c r="CZ8" s="1026"/>
      <c r="DA8" s="1027"/>
      <c r="DB8" s="1025" t="s">
        <v>521</v>
      </c>
      <c r="DC8" s="1026"/>
      <c r="DD8" s="1026"/>
      <c r="DE8" s="1026"/>
      <c r="DF8" s="1027"/>
      <c r="DG8" s="1025" t="s">
        <v>521</v>
      </c>
      <c r="DH8" s="1026"/>
      <c r="DI8" s="1026"/>
      <c r="DJ8" s="1026"/>
      <c r="DK8" s="1027"/>
      <c r="DL8" s="1025" t="s">
        <v>521</v>
      </c>
      <c r="DM8" s="1026"/>
      <c r="DN8" s="1026"/>
      <c r="DO8" s="1026"/>
      <c r="DP8" s="1027"/>
      <c r="DQ8" s="1025" t="s">
        <v>521</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595</v>
      </c>
      <c r="BT9" s="1029"/>
      <c r="BU9" s="1029"/>
      <c r="BV9" s="1029"/>
      <c r="BW9" s="1029"/>
      <c r="BX9" s="1029"/>
      <c r="BY9" s="1029"/>
      <c r="BZ9" s="1029"/>
      <c r="CA9" s="1029"/>
      <c r="CB9" s="1029"/>
      <c r="CC9" s="1029"/>
      <c r="CD9" s="1029"/>
      <c r="CE9" s="1029"/>
      <c r="CF9" s="1029"/>
      <c r="CG9" s="1050"/>
      <c r="CH9" s="1025">
        <v>2</v>
      </c>
      <c r="CI9" s="1026"/>
      <c r="CJ9" s="1026"/>
      <c r="CK9" s="1026"/>
      <c r="CL9" s="1027"/>
      <c r="CM9" s="1025">
        <v>41</v>
      </c>
      <c r="CN9" s="1026"/>
      <c r="CO9" s="1026"/>
      <c r="CP9" s="1026"/>
      <c r="CQ9" s="1027"/>
      <c r="CR9" s="1025">
        <v>4</v>
      </c>
      <c r="CS9" s="1026"/>
      <c r="CT9" s="1026"/>
      <c r="CU9" s="1026"/>
      <c r="CV9" s="1027"/>
      <c r="CW9" s="1025">
        <v>14</v>
      </c>
      <c r="CX9" s="1026"/>
      <c r="CY9" s="1026"/>
      <c r="CZ9" s="1026"/>
      <c r="DA9" s="1027"/>
      <c r="DB9" s="1025" t="s">
        <v>521</v>
      </c>
      <c r="DC9" s="1026"/>
      <c r="DD9" s="1026"/>
      <c r="DE9" s="1026"/>
      <c r="DF9" s="1027"/>
      <c r="DG9" s="1025" t="s">
        <v>521</v>
      </c>
      <c r="DH9" s="1026"/>
      <c r="DI9" s="1026"/>
      <c r="DJ9" s="1026"/>
      <c r="DK9" s="1027"/>
      <c r="DL9" s="1025" t="s">
        <v>521</v>
      </c>
      <c r="DM9" s="1026"/>
      <c r="DN9" s="1026"/>
      <c r="DO9" s="1026"/>
      <c r="DP9" s="1027"/>
      <c r="DQ9" s="1025" t="s">
        <v>521</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390</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391</v>
      </c>
      <c r="B23" s="973" t="s">
        <v>392</v>
      </c>
      <c r="C23" s="974"/>
      <c r="D23" s="974"/>
      <c r="E23" s="974"/>
      <c r="F23" s="974"/>
      <c r="G23" s="974"/>
      <c r="H23" s="974"/>
      <c r="I23" s="974"/>
      <c r="J23" s="974"/>
      <c r="K23" s="974"/>
      <c r="L23" s="974"/>
      <c r="M23" s="974"/>
      <c r="N23" s="974"/>
      <c r="O23" s="974"/>
      <c r="P23" s="984"/>
      <c r="Q23" s="1103">
        <v>58658</v>
      </c>
      <c r="R23" s="1097"/>
      <c r="S23" s="1097"/>
      <c r="T23" s="1097"/>
      <c r="U23" s="1097"/>
      <c r="V23" s="1097">
        <v>55809</v>
      </c>
      <c r="W23" s="1097"/>
      <c r="X23" s="1097"/>
      <c r="Y23" s="1097"/>
      <c r="Z23" s="1097"/>
      <c r="AA23" s="1097">
        <v>2849</v>
      </c>
      <c r="AB23" s="1097"/>
      <c r="AC23" s="1097"/>
      <c r="AD23" s="1097"/>
      <c r="AE23" s="1104"/>
      <c r="AF23" s="1105">
        <v>2610</v>
      </c>
      <c r="AG23" s="1097"/>
      <c r="AH23" s="1097"/>
      <c r="AI23" s="1097"/>
      <c r="AJ23" s="1106"/>
      <c r="AK23" s="1107"/>
      <c r="AL23" s="1108"/>
      <c r="AM23" s="1108"/>
      <c r="AN23" s="1108"/>
      <c r="AO23" s="1108"/>
      <c r="AP23" s="1097">
        <v>40412</v>
      </c>
      <c r="AQ23" s="1097"/>
      <c r="AR23" s="1097"/>
      <c r="AS23" s="1097"/>
      <c r="AT23" s="1097"/>
      <c r="AU23" s="1098"/>
      <c r="AV23" s="1098"/>
      <c r="AW23" s="1098"/>
      <c r="AX23" s="1098"/>
      <c r="AY23" s="1099"/>
      <c r="AZ23" s="1100" t="s">
        <v>389</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393</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394</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370</v>
      </c>
      <c r="B26" s="1032"/>
      <c r="C26" s="1032"/>
      <c r="D26" s="1032"/>
      <c r="E26" s="1032"/>
      <c r="F26" s="1032"/>
      <c r="G26" s="1032"/>
      <c r="H26" s="1032"/>
      <c r="I26" s="1032"/>
      <c r="J26" s="1032"/>
      <c r="K26" s="1032"/>
      <c r="L26" s="1032"/>
      <c r="M26" s="1032"/>
      <c r="N26" s="1032"/>
      <c r="O26" s="1032"/>
      <c r="P26" s="1033"/>
      <c r="Q26" s="1037" t="s">
        <v>395</v>
      </c>
      <c r="R26" s="1038"/>
      <c r="S26" s="1038"/>
      <c r="T26" s="1038"/>
      <c r="U26" s="1039"/>
      <c r="V26" s="1037" t="s">
        <v>396</v>
      </c>
      <c r="W26" s="1038"/>
      <c r="X26" s="1038"/>
      <c r="Y26" s="1038"/>
      <c r="Z26" s="1039"/>
      <c r="AA26" s="1037" t="s">
        <v>397</v>
      </c>
      <c r="AB26" s="1038"/>
      <c r="AC26" s="1038"/>
      <c r="AD26" s="1038"/>
      <c r="AE26" s="1038"/>
      <c r="AF26" s="1091" t="s">
        <v>398</v>
      </c>
      <c r="AG26" s="1044"/>
      <c r="AH26" s="1044"/>
      <c r="AI26" s="1044"/>
      <c r="AJ26" s="1092"/>
      <c r="AK26" s="1038" t="s">
        <v>399</v>
      </c>
      <c r="AL26" s="1038"/>
      <c r="AM26" s="1038"/>
      <c r="AN26" s="1038"/>
      <c r="AO26" s="1039"/>
      <c r="AP26" s="1037" t="s">
        <v>400</v>
      </c>
      <c r="AQ26" s="1038"/>
      <c r="AR26" s="1038"/>
      <c r="AS26" s="1038"/>
      <c r="AT26" s="1039"/>
      <c r="AU26" s="1037" t="s">
        <v>401</v>
      </c>
      <c r="AV26" s="1038"/>
      <c r="AW26" s="1038"/>
      <c r="AX26" s="1038"/>
      <c r="AY26" s="1039"/>
      <c r="AZ26" s="1037" t="s">
        <v>402</v>
      </c>
      <c r="BA26" s="1038"/>
      <c r="BB26" s="1038"/>
      <c r="BC26" s="1038"/>
      <c r="BD26" s="1039"/>
      <c r="BE26" s="1037" t="s">
        <v>377</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403</v>
      </c>
      <c r="C28" s="1084"/>
      <c r="D28" s="1084"/>
      <c r="E28" s="1084"/>
      <c r="F28" s="1084"/>
      <c r="G28" s="1084"/>
      <c r="H28" s="1084"/>
      <c r="I28" s="1084"/>
      <c r="J28" s="1084"/>
      <c r="K28" s="1084"/>
      <c r="L28" s="1084"/>
      <c r="M28" s="1084"/>
      <c r="N28" s="1084"/>
      <c r="O28" s="1084"/>
      <c r="P28" s="1085"/>
      <c r="Q28" s="1086">
        <v>13396</v>
      </c>
      <c r="R28" s="1087"/>
      <c r="S28" s="1087"/>
      <c r="T28" s="1087"/>
      <c r="U28" s="1087"/>
      <c r="V28" s="1087">
        <v>13360</v>
      </c>
      <c r="W28" s="1087"/>
      <c r="X28" s="1087"/>
      <c r="Y28" s="1087"/>
      <c r="Z28" s="1087"/>
      <c r="AA28" s="1087">
        <v>36</v>
      </c>
      <c r="AB28" s="1087"/>
      <c r="AC28" s="1087"/>
      <c r="AD28" s="1087"/>
      <c r="AE28" s="1088"/>
      <c r="AF28" s="1089">
        <v>36</v>
      </c>
      <c r="AG28" s="1087"/>
      <c r="AH28" s="1087"/>
      <c r="AI28" s="1087"/>
      <c r="AJ28" s="1090"/>
      <c r="AK28" s="1078">
        <v>887</v>
      </c>
      <c r="AL28" s="1079"/>
      <c r="AM28" s="1079"/>
      <c r="AN28" s="1079"/>
      <c r="AO28" s="1079"/>
      <c r="AP28" s="1079" t="s">
        <v>521</v>
      </c>
      <c r="AQ28" s="1079"/>
      <c r="AR28" s="1079"/>
      <c r="AS28" s="1079"/>
      <c r="AT28" s="1079"/>
      <c r="AU28" s="1079" t="s">
        <v>521</v>
      </c>
      <c r="AV28" s="1079"/>
      <c r="AW28" s="1079"/>
      <c r="AX28" s="1079"/>
      <c r="AY28" s="1079"/>
      <c r="AZ28" s="1080" t="s">
        <v>521</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404</v>
      </c>
      <c r="C29" s="1067"/>
      <c r="D29" s="1067"/>
      <c r="E29" s="1067"/>
      <c r="F29" s="1067"/>
      <c r="G29" s="1067"/>
      <c r="H29" s="1067"/>
      <c r="I29" s="1067"/>
      <c r="J29" s="1067"/>
      <c r="K29" s="1067"/>
      <c r="L29" s="1067"/>
      <c r="M29" s="1067"/>
      <c r="N29" s="1067"/>
      <c r="O29" s="1067"/>
      <c r="P29" s="1068"/>
      <c r="Q29" s="1074">
        <v>55</v>
      </c>
      <c r="R29" s="1075"/>
      <c r="S29" s="1075"/>
      <c r="T29" s="1075"/>
      <c r="U29" s="1075"/>
      <c r="V29" s="1075">
        <v>55</v>
      </c>
      <c r="W29" s="1075"/>
      <c r="X29" s="1075"/>
      <c r="Y29" s="1075"/>
      <c r="Z29" s="1075"/>
      <c r="AA29" s="1075">
        <v>0</v>
      </c>
      <c r="AB29" s="1075"/>
      <c r="AC29" s="1075"/>
      <c r="AD29" s="1075"/>
      <c r="AE29" s="1076"/>
      <c r="AF29" s="1071" t="s">
        <v>239</v>
      </c>
      <c r="AG29" s="1072"/>
      <c r="AH29" s="1072"/>
      <c r="AI29" s="1072"/>
      <c r="AJ29" s="1073"/>
      <c r="AK29" s="1016">
        <v>16</v>
      </c>
      <c r="AL29" s="1007"/>
      <c r="AM29" s="1007"/>
      <c r="AN29" s="1007"/>
      <c r="AO29" s="1007"/>
      <c r="AP29" s="1007" t="s">
        <v>521</v>
      </c>
      <c r="AQ29" s="1007"/>
      <c r="AR29" s="1007"/>
      <c r="AS29" s="1007"/>
      <c r="AT29" s="1007"/>
      <c r="AU29" s="1007" t="s">
        <v>521</v>
      </c>
      <c r="AV29" s="1007"/>
      <c r="AW29" s="1007"/>
      <c r="AX29" s="1007"/>
      <c r="AY29" s="1007"/>
      <c r="AZ29" s="1077" t="s">
        <v>521</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405</v>
      </c>
      <c r="C30" s="1067"/>
      <c r="D30" s="1067"/>
      <c r="E30" s="1067"/>
      <c r="F30" s="1067"/>
      <c r="G30" s="1067"/>
      <c r="H30" s="1067"/>
      <c r="I30" s="1067"/>
      <c r="J30" s="1067"/>
      <c r="K30" s="1067"/>
      <c r="L30" s="1067"/>
      <c r="M30" s="1067"/>
      <c r="N30" s="1067"/>
      <c r="O30" s="1067"/>
      <c r="P30" s="1068"/>
      <c r="Q30" s="1074">
        <v>12696</v>
      </c>
      <c r="R30" s="1075"/>
      <c r="S30" s="1075"/>
      <c r="T30" s="1075"/>
      <c r="U30" s="1075"/>
      <c r="V30" s="1075">
        <v>12541</v>
      </c>
      <c r="W30" s="1075"/>
      <c r="X30" s="1075"/>
      <c r="Y30" s="1075"/>
      <c r="Z30" s="1075"/>
      <c r="AA30" s="1075">
        <v>155</v>
      </c>
      <c r="AB30" s="1075"/>
      <c r="AC30" s="1075"/>
      <c r="AD30" s="1075"/>
      <c r="AE30" s="1076"/>
      <c r="AF30" s="1071">
        <v>155</v>
      </c>
      <c r="AG30" s="1072"/>
      <c r="AH30" s="1072"/>
      <c r="AI30" s="1072"/>
      <c r="AJ30" s="1073"/>
      <c r="AK30" s="1016">
        <v>1960</v>
      </c>
      <c r="AL30" s="1007"/>
      <c r="AM30" s="1007"/>
      <c r="AN30" s="1007"/>
      <c r="AO30" s="1007"/>
      <c r="AP30" s="1007" t="s">
        <v>521</v>
      </c>
      <c r="AQ30" s="1007"/>
      <c r="AR30" s="1007"/>
      <c r="AS30" s="1007"/>
      <c r="AT30" s="1007"/>
      <c r="AU30" s="1007" t="s">
        <v>521</v>
      </c>
      <c r="AV30" s="1007"/>
      <c r="AW30" s="1007"/>
      <c r="AX30" s="1007"/>
      <c r="AY30" s="1007"/>
      <c r="AZ30" s="1077" t="s">
        <v>521</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406</v>
      </c>
      <c r="C31" s="1067"/>
      <c r="D31" s="1067"/>
      <c r="E31" s="1067"/>
      <c r="F31" s="1067"/>
      <c r="G31" s="1067"/>
      <c r="H31" s="1067"/>
      <c r="I31" s="1067"/>
      <c r="J31" s="1067"/>
      <c r="K31" s="1067"/>
      <c r="L31" s="1067"/>
      <c r="M31" s="1067"/>
      <c r="N31" s="1067"/>
      <c r="O31" s="1067"/>
      <c r="P31" s="1068"/>
      <c r="Q31" s="1074">
        <v>1999</v>
      </c>
      <c r="R31" s="1075"/>
      <c r="S31" s="1075"/>
      <c r="T31" s="1075"/>
      <c r="U31" s="1075"/>
      <c r="V31" s="1075">
        <v>1991</v>
      </c>
      <c r="W31" s="1075"/>
      <c r="X31" s="1075"/>
      <c r="Y31" s="1075"/>
      <c r="Z31" s="1075"/>
      <c r="AA31" s="1075">
        <v>7</v>
      </c>
      <c r="AB31" s="1075"/>
      <c r="AC31" s="1075"/>
      <c r="AD31" s="1075"/>
      <c r="AE31" s="1076"/>
      <c r="AF31" s="1071">
        <v>7</v>
      </c>
      <c r="AG31" s="1072"/>
      <c r="AH31" s="1072"/>
      <c r="AI31" s="1072"/>
      <c r="AJ31" s="1073"/>
      <c r="AK31" s="1016">
        <v>348</v>
      </c>
      <c r="AL31" s="1007"/>
      <c r="AM31" s="1007"/>
      <c r="AN31" s="1007"/>
      <c r="AO31" s="1007"/>
      <c r="AP31" s="1007" t="s">
        <v>521</v>
      </c>
      <c r="AQ31" s="1007"/>
      <c r="AR31" s="1007"/>
      <c r="AS31" s="1007"/>
      <c r="AT31" s="1007"/>
      <c r="AU31" s="1007" t="s">
        <v>521</v>
      </c>
      <c r="AV31" s="1007"/>
      <c r="AW31" s="1007"/>
      <c r="AX31" s="1007"/>
      <c r="AY31" s="1007"/>
      <c r="AZ31" s="1077" t="s">
        <v>521</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407</v>
      </c>
      <c r="C32" s="1067"/>
      <c r="D32" s="1067"/>
      <c r="E32" s="1067"/>
      <c r="F32" s="1067"/>
      <c r="G32" s="1067"/>
      <c r="H32" s="1067"/>
      <c r="I32" s="1067"/>
      <c r="J32" s="1067"/>
      <c r="K32" s="1067"/>
      <c r="L32" s="1067"/>
      <c r="M32" s="1067"/>
      <c r="N32" s="1067"/>
      <c r="O32" s="1067"/>
      <c r="P32" s="1068"/>
      <c r="Q32" s="1074">
        <v>22514</v>
      </c>
      <c r="R32" s="1075"/>
      <c r="S32" s="1075"/>
      <c r="T32" s="1075"/>
      <c r="U32" s="1075"/>
      <c r="V32" s="1075">
        <v>20304</v>
      </c>
      <c r="W32" s="1075"/>
      <c r="X32" s="1075"/>
      <c r="Y32" s="1075"/>
      <c r="Z32" s="1075"/>
      <c r="AA32" s="1075">
        <v>2211</v>
      </c>
      <c r="AB32" s="1075"/>
      <c r="AC32" s="1075"/>
      <c r="AD32" s="1075"/>
      <c r="AE32" s="1076"/>
      <c r="AF32" s="1071">
        <v>7031</v>
      </c>
      <c r="AG32" s="1072"/>
      <c r="AH32" s="1072"/>
      <c r="AI32" s="1072"/>
      <c r="AJ32" s="1073"/>
      <c r="AK32" s="1016">
        <v>1920</v>
      </c>
      <c r="AL32" s="1007"/>
      <c r="AM32" s="1007"/>
      <c r="AN32" s="1007"/>
      <c r="AO32" s="1007"/>
      <c r="AP32" s="1007">
        <v>5403</v>
      </c>
      <c r="AQ32" s="1007"/>
      <c r="AR32" s="1007"/>
      <c r="AS32" s="1007"/>
      <c r="AT32" s="1007"/>
      <c r="AU32" s="1007">
        <v>3539</v>
      </c>
      <c r="AV32" s="1007"/>
      <c r="AW32" s="1007"/>
      <c r="AX32" s="1007"/>
      <c r="AY32" s="1007"/>
      <c r="AZ32" s="1077" t="s">
        <v>521</v>
      </c>
      <c r="BA32" s="1077"/>
      <c r="BB32" s="1077"/>
      <c r="BC32" s="1077"/>
      <c r="BD32" s="1077"/>
      <c r="BE32" s="1008" t="s">
        <v>408</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409</v>
      </c>
      <c r="C33" s="1067"/>
      <c r="D33" s="1067"/>
      <c r="E33" s="1067"/>
      <c r="F33" s="1067"/>
      <c r="G33" s="1067"/>
      <c r="H33" s="1067"/>
      <c r="I33" s="1067"/>
      <c r="J33" s="1067"/>
      <c r="K33" s="1067"/>
      <c r="L33" s="1067"/>
      <c r="M33" s="1067"/>
      <c r="N33" s="1067"/>
      <c r="O33" s="1067"/>
      <c r="P33" s="1068"/>
      <c r="Q33" s="1074">
        <v>2471</v>
      </c>
      <c r="R33" s="1075"/>
      <c r="S33" s="1075"/>
      <c r="T33" s="1075"/>
      <c r="U33" s="1075"/>
      <c r="V33" s="1075">
        <v>1866</v>
      </c>
      <c r="W33" s="1075"/>
      <c r="X33" s="1075"/>
      <c r="Y33" s="1075"/>
      <c r="Z33" s="1075"/>
      <c r="AA33" s="1075">
        <v>605</v>
      </c>
      <c r="AB33" s="1075"/>
      <c r="AC33" s="1075"/>
      <c r="AD33" s="1075"/>
      <c r="AE33" s="1076"/>
      <c r="AF33" s="1071">
        <v>2611</v>
      </c>
      <c r="AG33" s="1072"/>
      <c r="AH33" s="1072"/>
      <c r="AI33" s="1072"/>
      <c r="AJ33" s="1073"/>
      <c r="AK33" s="1016">
        <v>17</v>
      </c>
      <c r="AL33" s="1007"/>
      <c r="AM33" s="1007"/>
      <c r="AN33" s="1007"/>
      <c r="AO33" s="1007"/>
      <c r="AP33" s="1007">
        <v>6586</v>
      </c>
      <c r="AQ33" s="1007"/>
      <c r="AR33" s="1007"/>
      <c r="AS33" s="1007"/>
      <c r="AT33" s="1007"/>
      <c r="AU33" s="1007" t="s">
        <v>521</v>
      </c>
      <c r="AV33" s="1007"/>
      <c r="AW33" s="1007"/>
      <c r="AX33" s="1007"/>
      <c r="AY33" s="1007"/>
      <c r="AZ33" s="1077" t="s">
        <v>521</v>
      </c>
      <c r="BA33" s="1077"/>
      <c r="BB33" s="1077"/>
      <c r="BC33" s="1077"/>
      <c r="BD33" s="1077"/>
      <c r="BE33" s="1008" t="s">
        <v>410</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411</v>
      </c>
      <c r="C34" s="1067"/>
      <c r="D34" s="1067"/>
      <c r="E34" s="1067"/>
      <c r="F34" s="1067"/>
      <c r="G34" s="1067"/>
      <c r="H34" s="1067"/>
      <c r="I34" s="1067"/>
      <c r="J34" s="1067"/>
      <c r="K34" s="1067"/>
      <c r="L34" s="1067"/>
      <c r="M34" s="1067"/>
      <c r="N34" s="1067"/>
      <c r="O34" s="1067"/>
      <c r="P34" s="1068"/>
      <c r="Q34" s="1074">
        <v>2180</v>
      </c>
      <c r="R34" s="1075"/>
      <c r="S34" s="1075"/>
      <c r="T34" s="1075"/>
      <c r="U34" s="1075"/>
      <c r="V34" s="1075">
        <v>2190</v>
      </c>
      <c r="W34" s="1075"/>
      <c r="X34" s="1075"/>
      <c r="Y34" s="1075"/>
      <c r="Z34" s="1075"/>
      <c r="AA34" s="1075">
        <v>-10</v>
      </c>
      <c r="AB34" s="1075"/>
      <c r="AC34" s="1075"/>
      <c r="AD34" s="1075"/>
      <c r="AE34" s="1076"/>
      <c r="AF34" s="1071">
        <v>131</v>
      </c>
      <c r="AG34" s="1072"/>
      <c r="AH34" s="1072"/>
      <c r="AI34" s="1072"/>
      <c r="AJ34" s="1073"/>
      <c r="AK34" s="1016">
        <v>1162</v>
      </c>
      <c r="AL34" s="1007"/>
      <c r="AM34" s="1007"/>
      <c r="AN34" s="1007"/>
      <c r="AO34" s="1007"/>
      <c r="AP34" s="1007">
        <v>14528</v>
      </c>
      <c r="AQ34" s="1007"/>
      <c r="AR34" s="1007"/>
      <c r="AS34" s="1007"/>
      <c r="AT34" s="1007"/>
      <c r="AU34" s="1007">
        <v>9138</v>
      </c>
      <c r="AV34" s="1007"/>
      <c r="AW34" s="1007"/>
      <c r="AX34" s="1007"/>
      <c r="AY34" s="1007"/>
      <c r="AZ34" s="1077" t="s">
        <v>521</v>
      </c>
      <c r="BA34" s="1077"/>
      <c r="BB34" s="1077"/>
      <c r="BC34" s="1077"/>
      <c r="BD34" s="1077"/>
      <c r="BE34" s="1008" t="s">
        <v>412</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391</v>
      </c>
      <c r="B63" s="973" t="s">
        <v>414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9971</v>
      </c>
      <c r="AG63" s="995"/>
      <c r="AH63" s="995"/>
      <c r="AI63" s="995"/>
      <c r="AJ63" s="1058"/>
      <c r="AK63" s="1059"/>
      <c r="AL63" s="999"/>
      <c r="AM63" s="999"/>
      <c r="AN63" s="999"/>
      <c r="AO63" s="999"/>
      <c r="AP63" s="995">
        <v>26517</v>
      </c>
      <c r="AQ63" s="995"/>
      <c r="AR63" s="995"/>
      <c r="AS63" s="995"/>
      <c r="AT63" s="995"/>
      <c r="AU63" s="995">
        <v>12677</v>
      </c>
      <c r="AV63" s="995"/>
      <c r="AW63" s="995"/>
      <c r="AX63" s="995"/>
      <c r="AY63" s="995"/>
      <c r="AZ63" s="1053"/>
      <c r="BA63" s="1053"/>
      <c r="BB63" s="1053"/>
      <c r="BC63" s="1053"/>
      <c r="BD63" s="1053"/>
      <c r="BE63" s="996"/>
      <c r="BF63" s="996"/>
      <c r="BG63" s="996"/>
      <c r="BH63" s="996"/>
      <c r="BI63" s="997"/>
      <c r="BJ63" s="1054" t="s">
        <v>415</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417</v>
      </c>
      <c r="B66" s="1032"/>
      <c r="C66" s="1032"/>
      <c r="D66" s="1032"/>
      <c r="E66" s="1032"/>
      <c r="F66" s="1032"/>
      <c r="G66" s="1032"/>
      <c r="H66" s="1032"/>
      <c r="I66" s="1032"/>
      <c r="J66" s="1032"/>
      <c r="K66" s="1032"/>
      <c r="L66" s="1032"/>
      <c r="M66" s="1032"/>
      <c r="N66" s="1032"/>
      <c r="O66" s="1032"/>
      <c r="P66" s="1033"/>
      <c r="Q66" s="1037" t="s">
        <v>418</v>
      </c>
      <c r="R66" s="1038"/>
      <c r="S66" s="1038"/>
      <c r="T66" s="1038"/>
      <c r="U66" s="1039"/>
      <c r="V66" s="1037" t="s">
        <v>419</v>
      </c>
      <c r="W66" s="1038"/>
      <c r="X66" s="1038"/>
      <c r="Y66" s="1038"/>
      <c r="Z66" s="1039"/>
      <c r="AA66" s="1037" t="s">
        <v>420</v>
      </c>
      <c r="AB66" s="1038"/>
      <c r="AC66" s="1038"/>
      <c r="AD66" s="1038"/>
      <c r="AE66" s="1039"/>
      <c r="AF66" s="1043" t="s">
        <v>421</v>
      </c>
      <c r="AG66" s="1044"/>
      <c r="AH66" s="1044"/>
      <c r="AI66" s="1044"/>
      <c r="AJ66" s="1045"/>
      <c r="AK66" s="1037" t="s">
        <v>422</v>
      </c>
      <c r="AL66" s="1032"/>
      <c r="AM66" s="1032"/>
      <c r="AN66" s="1032"/>
      <c r="AO66" s="1033"/>
      <c r="AP66" s="1037" t="s">
        <v>423</v>
      </c>
      <c r="AQ66" s="1038"/>
      <c r="AR66" s="1038"/>
      <c r="AS66" s="1038"/>
      <c r="AT66" s="1039"/>
      <c r="AU66" s="1037" t="s">
        <v>424</v>
      </c>
      <c r="AV66" s="1038"/>
      <c r="AW66" s="1038"/>
      <c r="AX66" s="1038"/>
      <c r="AY66" s="1039"/>
      <c r="AZ66" s="1037" t="s">
        <v>377</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586</v>
      </c>
      <c r="C68" s="1022"/>
      <c r="D68" s="1022"/>
      <c r="E68" s="1022"/>
      <c r="F68" s="1022"/>
      <c r="G68" s="1022"/>
      <c r="H68" s="1022"/>
      <c r="I68" s="1022"/>
      <c r="J68" s="1022"/>
      <c r="K68" s="1022"/>
      <c r="L68" s="1022"/>
      <c r="M68" s="1022"/>
      <c r="N68" s="1022"/>
      <c r="O68" s="1022"/>
      <c r="P68" s="1023"/>
      <c r="Q68" s="1024">
        <v>290</v>
      </c>
      <c r="R68" s="1018"/>
      <c r="S68" s="1018"/>
      <c r="T68" s="1018"/>
      <c r="U68" s="1018"/>
      <c r="V68" s="1018">
        <v>255</v>
      </c>
      <c r="W68" s="1018"/>
      <c r="X68" s="1018"/>
      <c r="Y68" s="1018"/>
      <c r="Z68" s="1018"/>
      <c r="AA68" s="1018">
        <v>35</v>
      </c>
      <c r="AB68" s="1018"/>
      <c r="AC68" s="1018"/>
      <c r="AD68" s="1018"/>
      <c r="AE68" s="1018"/>
      <c r="AF68" s="1018">
        <v>35</v>
      </c>
      <c r="AG68" s="1018"/>
      <c r="AH68" s="1018"/>
      <c r="AI68" s="1018"/>
      <c r="AJ68" s="1018"/>
      <c r="AK68" s="1018" t="s">
        <v>521</v>
      </c>
      <c r="AL68" s="1018"/>
      <c r="AM68" s="1018"/>
      <c r="AN68" s="1018"/>
      <c r="AO68" s="1018"/>
      <c r="AP68" s="1018" t="s">
        <v>521</v>
      </c>
      <c r="AQ68" s="1018"/>
      <c r="AR68" s="1018"/>
      <c r="AS68" s="1018"/>
      <c r="AT68" s="1018"/>
      <c r="AU68" s="1018" t="s">
        <v>521</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587</v>
      </c>
      <c r="C69" s="1011"/>
      <c r="D69" s="1011"/>
      <c r="E69" s="1011"/>
      <c r="F69" s="1011"/>
      <c r="G69" s="1011"/>
      <c r="H69" s="1011"/>
      <c r="I69" s="1011"/>
      <c r="J69" s="1011"/>
      <c r="K69" s="1011"/>
      <c r="L69" s="1011"/>
      <c r="M69" s="1011"/>
      <c r="N69" s="1011"/>
      <c r="O69" s="1011"/>
      <c r="P69" s="1012"/>
      <c r="Q69" s="1013">
        <v>5711</v>
      </c>
      <c r="R69" s="1007"/>
      <c r="S69" s="1007"/>
      <c r="T69" s="1007"/>
      <c r="U69" s="1007"/>
      <c r="V69" s="1007">
        <v>5460</v>
      </c>
      <c r="W69" s="1007"/>
      <c r="X69" s="1007"/>
      <c r="Y69" s="1007"/>
      <c r="Z69" s="1007"/>
      <c r="AA69" s="1007">
        <v>252</v>
      </c>
      <c r="AB69" s="1007"/>
      <c r="AC69" s="1007"/>
      <c r="AD69" s="1007"/>
      <c r="AE69" s="1007"/>
      <c r="AF69" s="1007">
        <v>251</v>
      </c>
      <c r="AG69" s="1007"/>
      <c r="AH69" s="1007"/>
      <c r="AI69" s="1007"/>
      <c r="AJ69" s="1007"/>
      <c r="AK69" s="1007" t="s">
        <v>521</v>
      </c>
      <c r="AL69" s="1007"/>
      <c r="AM69" s="1007"/>
      <c r="AN69" s="1007"/>
      <c r="AO69" s="1007"/>
      <c r="AP69" s="1007">
        <v>5656</v>
      </c>
      <c r="AQ69" s="1007"/>
      <c r="AR69" s="1007"/>
      <c r="AS69" s="1007"/>
      <c r="AT69" s="1007"/>
      <c r="AU69" s="1007">
        <v>2382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588</v>
      </c>
      <c r="C70" s="1011"/>
      <c r="D70" s="1011"/>
      <c r="E70" s="1011"/>
      <c r="F70" s="1011"/>
      <c r="G70" s="1011"/>
      <c r="H70" s="1011"/>
      <c r="I70" s="1011"/>
      <c r="J70" s="1011"/>
      <c r="K70" s="1011"/>
      <c r="L70" s="1011"/>
      <c r="M70" s="1011"/>
      <c r="N70" s="1011"/>
      <c r="O70" s="1011"/>
      <c r="P70" s="1012"/>
      <c r="Q70" s="1013">
        <v>229</v>
      </c>
      <c r="R70" s="1007"/>
      <c r="S70" s="1007"/>
      <c r="T70" s="1007"/>
      <c r="U70" s="1007"/>
      <c r="V70" s="1007">
        <v>213</v>
      </c>
      <c r="W70" s="1007"/>
      <c r="X70" s="1007"/>
      <c r="Y70" s="1007"/>
      <c r="Z70" s="1007"/>
      <c r="AA70" s="1007">
        <v>16</v>
      </c>
      <c r="AB70" s="1007"/>
      <c r="AC70" s="1007"/>
      <c r="AD70" s="1007"/>
      <c r="AE70" s="1007"/>
      <c r="AF70" s="1007">
        <v>16</v>
      </c>
      <c r="AG70" s="1007"/>
      <c r="AH70" s="1007"/>
      <c r="AI70" s="1007"/>
      <c r="AJ70" s="1007"/>
      <c r="AK70" s="1007" t="s">
        <v>521</v>
      </c>
      <c r="AL70" s="1007"/>
      <c r="AM70" s="1007"/>
      <c r="AN70" s="1007"/>
      <c r="AO70" s="1007"/>
      <c r="AP70" s="1007" t="s">
        <v>521</v>
      </c>
      <c r="AQ70" s="1007"/>
      <c r="AR70" s="1007"/>
      <c r="AS70" s="1007"/>
      <c r="AT70" s="1007"/>
      <c r="AU70" s="1007" t="s">
        <v>521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589</v>
      </c>
      <c r="C71" s="1011"/>
      <c r="D71" s="1011"/>
      <c r="E71" s="1011"/>
      <c r="F71" s="1011"/>
      <c r="G71" s="1011"/>
      <c r="H71" s="1011"/>
      <c r="I71" s="1011"/>
      <c r="J71" s="1011"/>
      <c r="K71" s="1011"/>
      <c r="L71" s="1011"/>
      <c r="M71" s="1011"/>
      <c r="N71" s="1011"/>
      <c r="O71" s="1011"/>
      <c r="P71" s="1012"/>
      <c r="Q71" s="1013">
        <v>129</v>
      </c>
      <c r="R71" s="1007"/>
      <c r="S71" s="1007"/>
      <c r="T71" s="1007"/>
      <c r="U71" s="1007"/>
      <c r="V71" s="1007">
        <v>123</v>
      </c>
      <c r="W71" s="1007"/>
      <c r="X71" s="1007"/>
      <c r="Y71" s="1007"/>
      <c r="Z71" s="1007"/>
      <c r="AA71" s="1007">
        <v>6</v>
      </c>
      <c r="AB71" s="1007"/>
      <c r="AC71" s="1007"/>
      <c r="AD71" s="1007"/>
      <c r="AE71" s="1007"/>
      <c r="AF71" s="1007">
        <v>6</v>
      </c>
      <c r="AG71" s="1007"/>
      <c r="AH71" s="1007"/>
      <c r="AI71" s="1007"/>
      <c r="AJ71" s="1007"/>
      <c r="AK71" s="1007" t="s">
        <v>521</v>
      </c>
      <c r="AL71" s="1007"/>
      <c r="AM71" s="1007"/>
      <c r="AN71" s="1007"/>
      <c r="AO71" s="1007"/>
      <c r="AP71" s="1007" t="s">
        <v>521</v>
      </c>
      <c r="AQ71" s="1007"/>
      <c r="AR71" s="1007"/>
      <c r="AS71" s="1007"/>
      <c r="AT71" s="1007"/>
      <c r="AU71" s="1007" t="s">
        <v>521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590</v>
      </c>
      <c r="C72" s="1011"/>
      <c r="D72" s="1011"/>
      <c r="E72" s="1011"/>
      <c r="F72" s="1011"/>
      <c r="G72" s="1011"/>
      <c r="H72" s="1011"/>
      <c r="I72" s="1011"/>
      <c r="J72" s="1011"/>
      <c r="K72" s="1011"/>
      <c r="L72" s="1011"/>
      <c r="M72" s="1011"/>
      <c r="N72" s="1011"/>
      <c r="O72" s="1011"/>
      <c r="P72" s="1012"/>
      <c r="Q72" s="1013">
        <v>466463</v>
      </c>
      <c r="R72" s="1007"/>
      <c r="S72" s="1007"/>
      <c r="T72" s="1007"/>
      <c r="U72" s="1007"/>
      <c r="V72" s="1007">
        <v>453925</v>
      </c>
      <c r="W72" s="1007"/>
      <c r="X72" s="1007"/>
      <c r="Y72" s="1007"/>
      <c r="Z72" s="1007"/>
      <c r="AA72" s="1007">
        <v>12537</v>
      </c>
      <c r="AB72" s="1007"/>
      <c r="AC72" s="1007"/>
      <c r="AD72" s="1007"/>
      <c r="AE72" s="1007"/>
      <c r="AF72" s="1007">
        <v>12537</v>
      </c>
      <c r="AG72" s="1007"/>
      <c r="AH72" s="1007"/>
      <c r="AI72" s="1007"/>
      <c r="AJ72" s="1007"/>
      <c r="AK72" s="1007" t="s">
        <v>521</v>
      </c>
      <c r="AL72" s="1007"/>
      <c r="AM72" s="1007"/>
      <c r="AN72" s="1007"/>
      <c r="AO72" s="1007"/>
      <c r="AP72" s="1007" t="s">
        <v>521</v>
      </c>
      <c r="AQ72" s="1007"/>
      <c r="AR72" s="1007"/>
      <c r="AS72" s="1007"/>
      <c r="AT72" s="1007"/>
      <c r="AU72" s="1007" t="s">
        <v>521</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591</v>
      </c>
      <c r="C73" s="1011"/>
      <c r="D73" s="1011"/>
      <c r="E73" s="1011"/>
      <c r="F73" s="1011"/>
      <c r="G73" s="1011"/>
      <c r="H73" s="1011"/>
      <c r="I73" s="1011"/>
      <c r="J73" s="1011"/>
      <c r="K73" s="1011"/>
      <c r="L73" s="1011"/>
      <c r="M73" s="1011"/>
      <c r="N73" s="1011"/>
      <c r="O73" s="1011"/>
      <c r="P73" s="1012"/>
      <c r="Q73" s="1013">
        <v>301</v>
      </c>
      <c r="R73" s="1007"/>
      <c r="S73" s="1007"/>
      <c r="T73" s="1007"/>
      <c r="U73" s="1007"/>
      <c r="V73" s="1007">
        <v>290</v>
      </c>
      <c r="W73" s="1007"/>
      <c r="X73" s="1007"/>
      <c r="Y73" s="1007"/>
      <c r="Z73" s="1007"/>
      <c r="AA73" s="1007">
        <v>11</v>
      </c>
      <c r="AB73" s="1007"/>
      <c r="AC73" s="1007"/>
      <c r="AD73" s="1007"/>
      <c r="AE73" s="1007"/>
      <c r="AF73" s="1007">
        <v>11</v>
      </c>
      <c r="AG73" s="1007"/>
      <c r="AH73" s="1007"/>
      <c r="AI73" s="1007"/>
      <c r="AJ73" s="1007"/>
      <c r="AK73" s="1007">
        <v>7</v>
      </c>
      <c r="AL73" s="1007"/>
      <c r="AM73" s="1007"/>
      <c r="AN73" s="1007"/>
      <c r="AO73" s="1007"/>
      <c r="AP73" s="1007" t="s">
        <v>521</v>
      </c>
      <c r="AQ73" s="1007"/>
      <c r="AR73" s="1007"/>
      <c r="AS73" s="1007"/>
      <c r="AT73" s="1007"/>
      <c r="AU73" s="1007" t="s">
        <v>521</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592</v>
      </c>
      <c r="C74" s="1011"/>
      <c r="D74" s="1011"/>
      <c r="E74" s="1011"/>
      <c r="F74" s="1011"/>
      <c r="G74" s="1011"/>
      <c r="H74" s="1011"/>
      <c r="I74" s="1011"/>
      <c r="J74" s="1011"/>
      <c r="K74" s="1011"/>
      <c r="L74" s="1011"/>
      <c r="M74" s="1011"/>
      <c r="N74" s="1011"/>
      <c r="O74" s="1011"/>
      <c r="P74" s="1012"/>
      <c r="Q74" s="1013">
        <v>3980</v>
      </c>
      <c r="R74" s="1007"/>
      <c r="S74" s="1007"/>
      <c r="T74" s="1007"/>
      <c r="U74" s="1007"/>
      <c r="V74" s="1007">
        <v>3595</v>
      </c>
      <c r="W74" s="1007"/>
      <c r="X74" s="1007"/>
      <c r="Y74" s="1007"/>
      <c r="Z74" s="1007"/>
      <c r="AA74" s="1007">
        <v>385</v>
      </c>
      <c r="AB74" s="1007"/>
      <c r="AC74" s="1007"/>
      <c r="AD74" s="1007"/>
      <c r="AE74" s="1007"/>
      <c r="AF74" s="1007">
        <v>4132</v>
      </c>
      <c r="AG74" s="1007"/>
      <c r="AH74" s="1007"/>
      <c r="AI74" s="1007"/>
      <c r="AJ74" s="1007"/>
      <c r="AK74" s="1007" t="s">
        <v>521</v>
      </c>
      <c r="AL74" s="1007"/>
      <c r="AM74" s="1007"/>
      <c r="AN74" s="1007"/>
      <c r="AO74" s="1007"/>
      <c r="AP74" s="1007">
        <v>4410</v>
      </c>
      <c r="AQ74" s="1007"/>
      <c r="AR74" s="1007"/>
      <c r="AS74" s="1007"/>
      <c r="AT74" s="1007"/>
      <c r="AU74" s="1007" t="s">
        <v>521</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391</v>
      </c>
      <c r="B88" s="973" t="s">
        <v>425</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16988</v>
      </c>
      <c r="AG88" s="995"/>
      <c r="AH88" s="995"/>
      <c r="AI88" s="995"/>
      <c r="AJ88" s="995"/>
      <c r="AK88" s="999"/>
      <c r="AL88" s="999"/>
      <c r="AM88" s="999"/>
      <c r="AN88" s="999"/>
      <c r="AO88" s="999"/>
      <c r="AP88" s="995">
        <v>10066</v>
      </c>
      <c r="AQ88" s="995"/>
      <c r="AR88" s="995"/>
      <c r="AS88" s="995"/>
      <c r="AT88" s="995"/>
      <c r="AU88" s="995">
        <v>2382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973" t="s">
        <v>426</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97</v>
      </c>
      <c r="CS102" s="989"/>
      <c r="CT102" s="989"/>
      <c r="CU102" s="989"/>
      <c r="CV102" s="990"/>
      <c r="CW102" s="988">
        <v>27</v>
      </c>
      <c r="CX102" s="989"/>
      <c r="CY102" s="989"/>
      <c r="CZ102" s="989"/>
      <c r="DA102" s="990"/>
      <c r="DB102" s="988" t="s">
        <v>521</v>
      </c>
      <c r="DC102" s="989"/>
      <c r="DD102" s="989"/>
      <c r="DE102" s="989"/>
      <c r="DF102" s="990"/>
      <c r="DG102" s="988" t="s">
        <v>521</v>
      </c>
      <c r="DH102" s="989"/>
      <c r="DI102" s="989"/>
      <c r="DJ102" s="989"/>
      <c r="DK102" s="990"/>
      <c r="DL102" s="988" t="s">
        <v>521</v>
      </c>
      <c r="DM102" s="989"/>
      <c r="DN102" s="989"/>
      <c r="DO102" s="989"/>
      <c r="DP102" s="990"/>
      <c r="DQ102" s="988" t="s">
        <v>521</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427</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428</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431</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432</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433</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434</v>
      </c>
      <c r="AB109" s="932"/>
      <c r="AC109" s="932"/>
      <c r="AD109" s="932"/>
      <c r="AE109" s="933"/>
      <c r="AF109" s="934" t="s">
        <v>435</v>
      </c>
      <c r="AG109" s="932"/>
      <c r="AH109" s="932"/>
      <c r="AI109" s="932"/>
      <c r="AJ109" s="933"/>
      <c r="AK109" s="934" t="s">
        <v>307</v>
      </c>
      <c r="AL109" s="932"/>
      <c r="AM109" s="932"/>
      <c r="AN109" s="932"/>
      <c r="AO109" s="933"/>
      <c r="AP109" s="934" t="s">
        <v>436</v>
      </c>
      <c r="AQ109" s="932"/>
      <c r="AR109" s="932"/>
      <c r="AS109" s="932"/>
      <c r="AT109" s="965"/>
      <c r="AU109" s="931" t="s">
        <v>433</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434</v>
      </c>
      <c r="BR109" s="932"/>
      <c r="BS109" s="932"/>
      <c r="BT109" s="932"/>
      <c r="BU109" s="933"/>
      <c r="BV109" s="934" t="s">
        <v>435</v>
      </c>
      <c r="BW109" s="932"/>
      <c r="BX109" s="932"/>
      <c r="BY109" s="932"/>
      <c r="BZ109" s="933"/>
      <c r="CA109" s="934" t="s">
        <v>307</v>
      </c>
      <c r="CB109" s="932"/>
      <c r="CC109" s="932"/>
      <c r="CD109" s="932"/>
      <c r="CE109" s="933"/>
      <c r="CF109" s="972" t="s">
        <v>436</v>
      </c>
      <c r="CG109" s="972"/>
      <c r="CH109" s="972"/>
      <c r="CI109" s="972"/>
      <c r="CJ109" s="972"/>
      <c r="CK109" s="934" t="s">
        <v>437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434</v>
      </c>
      <c r="DH109" s="932"/>
      <c r="DI109" s="932"/>
      <c r="DJ109" s="932"/>
      <c r="DK109" s="933"/>
      <c r="DL109" s="934" t="s">
        <v>435</v>
      </c>
      <c r="DM109" s="932"/>
      <c r="DN109" s="932"/>
      <c r="DO109" s="932"/>
      <c r="DP109" s="933"/>
      <c r="DQ109" s="934" t="s">
        <v>307</v>
      </c>
      <c r="DR109" s="932"/>
      <c r="DS109" s="932"/>
      <c r="DT109" s="932"/>
      <c r="DU109" s="933"/>
      <c r="DV109" s="934" t="s">
        <v>436</v>
      </c>
      <c r="DW109" s="932"/>
      <c r="DX109" s="932"/>
      <c r="DY109" s="932"/>
      <c r="DZ109" s="965"/>
    </row>
    <row r="110" spans="1:131" s="230" customFormat="1" ht="26.25" customHeight="1" x14ac:dyDescent="0.15">
      <c r="A110" s="843" t="s">
        <v>438</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4194876</v>
      </c>
      <c r="AB110" s="925"/>
      <c r="AC110" s="925"/>
      <c r="AD110" s="925"/>
      <c r="AE110" s="926"/>
      <c r="AF110" s="927">
        <v>4126070</v>
      </c>
      <c r="AG110" s="925"/>
      <c r="AH110" s="925"/>
      <c r="AI110" s="925"/>
      <c r="AJ110" s="926"/>
      <c r="AK110" s="927">
        <v>3901033</v>
      </c>
      <c r="AL110" s="925"/>
      <c r="AM110" s="925"/>
      <c r="AN110" s="925"/>
      <c r="AO110" s="926"/>
      <c r="AP110" s="928">
        <v>15.1</v>
      </c>
      <c r="AQ110" s="929"/>
      <c r="AR110" s="929"/>
      <c r="AS110" s="929"/>
      <c r="AT110" s="930"/>
      <c r="AU110" s="966" t="s">
        <v>75</v>
      </c>
      <c r="AV110" s="967"/>
      <c r="AW110" s="967"/>
      <c r="AX110" s="967"/>
      <c r="AY110" s="967"/>
      <c r="AZ110" s="896" t="s">
        <v>439</v>
      </c>
      <c r="BA110" s="844"/>
      <c r="BB110" s="844"/>
      <c r="BC110" s="844"/>
      <c r="BD110" s="844"/>
      <c r="BE110" s="844"/>
      <c r="BF110" s="844"/>
      <c r="BG110" s="844"/>
      <c r="BH110" s="844"/>
      <c r="BI110" s="844"/>
      <c r="BJ110" s="844"/>
      <c r="BK110" s="844"/>
      <c r="BL110" s="844"/>
      <c r="BM110" s="844"/>
      <c r="BN110" s="844"/>
      <c r="BO110" s="844"/>
      <c r="BP110" s="845"/>
      <c r="BQ110" s="897">
        <v>40706501</v>
      </c>
      <c r="BR110" s="878"/>
      <c r="BS110" s="878"/>
      <c r="BT110" s="878"/>
      <c r="BU110" s="878"/>
      <c r="BV110" s="878">
        <v>41333322</v>
      </c>
      <c r="BW110" s="878"/>
      <c r="BX110" s="878"/>
      <c r="BY110" s="878"/>
      <c r="BZ110" s="878"/>
      <c r="CA110" s="878">
        <v>40411572</v>
      </c>
      <c r="CB110" s="878"/>
      <c r="CC110" s="878"/>
      <c r="CD110" s="878"/>
      <c r="CE110" s="878"/>
      <c r="CF110" s="902">
        <v>156.19999999999999</v>
      </c>
      <c r="CG110" s="903"/>
      <c r="CH110" s="903"/>
      <c r="CI110" s="903"/>
      <c r="CJ110" s="903"/>
      <c r="CK110" s="962" t="s">
        <v>440</v>
      </c>
      <c r="CL110" s="855"/>
      <c r="CM110" s="896" t="s">
        <v>441</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442</v>
      </c>
      <c r="DH110" s="878"/>
      <c r="DI110" s="878"/>
      <c r="DJ110" s="878"/>
      <c r="DK110" s="878"/>
      <c r="DL110" s="878" t="s">
        <v>443</v>
      </c>
      <c r="DM110" s="878"/>
      <c r="DN110" s="878"/>
      <c r="DO110" s="878"/>
      <c r="DP110" s="878"/>
      <c r="DQ110" s="878" t="s">
        <v>442</v>
      </c>
      <c r="DR110" s="878"/>
      <c r="DS110" s="878"/>
      <c r="DT110" s="878"/>
      <c r="DU110" s="878"/>
      <c r="DV110" s="879" t="s">
        <v>444</v>
      </c>
      <c r="DW110" s="879"/>
      <c r="DX110" s="879"/>
      <c r="DY110" s="879"/>
      <c r="DZ110" s="880"/>
    </row>
    <row r="111" spans="1:131" s="230" customFormat="1" ht="26.25" customHeight="1" x14ac:dyDescent="0.15">
      <c r="A111" s="810" t="s">
        <v>445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444</v>
      </c>
      <c r="AB111" s="955"/>
      <c r="AC111" s="955"/>
      <c r="AD111" s="955"/>
      <c r="AE111" s="956"/>
      <c r="AF111" s="957" t="s">
        <v>442</v>
      </c>
      <c r="AG111" s="955"/>
      <c r="AH111" s="955"/>
      <c r="AI111" s="955"/>
      <c r="AJ111" s="956"/>
      <c r="AK111" s="957" t="s">
        <v>239</v>
      </c>
      <c r="AL111" s="955"/>
      <c r="AM111" s="955"/>
      <c r="AN111" s="955"/>
      <c r="AO111" s="956"/>
      <c r="AP111" s="958" t="s">
        <v>443</v>
      </c>
      <c r="AQ111" s="959"/>
      <c r="AR111" s="959"/>
      <c r="AS111" s="959"/>
      <c r="AT111" s="960"/>
      <c r="AU111" s="968"/>
      <c r="AV111" s="969"/>
      <c r="AW111" s="969"/>
      <c r="AX111" s="969"/>
      <c r="AY111" s="969"/>
      <c r="AZ111" s="851" t="s">
        <v>446</v>
      </c>
      <c r="BA111" s="788"/>
      <c r="BB111" s="788"/>
      <c r="BC111" s="788"/>
      <c r="BD111" s="788"/>
      <c r="BE111" s="788"/>
      <c r="BF111" s="788"/>
      <c r="BG111" s="788"/>
      <c r="BH111" s="788"/>
      <c r="BI111" s="788"/>
      <c r="BJ111" s="788"/>
      <c r="BK111" s="788"/>
      <c r="BL111" s="788"/>
      <c r="BM111" s="788"/>
      <c r="BN111" s="788"/>
      <c r="BO111" s="788"/>
      <c r="BP111" s="789"/>
      <c r="BQ111" s="852">
        <v>1072666</v>
      </c>
      <c r="BR111" s="853"/>
      <c r="BS111" s="853"/>
      <c r="BT111" s="853"/>
      <c r="BU111" s="853"/>
      <c r="BV111" s="853">
        <v>956052</v>
      </c>
      <c r="BW111" s="853"/>
      <c r="BX111" s="853"/>
      <c r="BY111" s="853"/>
      <c r="BZ111" s="853"/>
      <c r="CA111" s="853">
        <v>845199</v>
      </c>
      <c r="CB111" s="853"/>
      <c r="CC111" s="853"/>
      <c r="CD111" s="853"/>
      <c r="CE111" s="853"/>
      <c r="CF111" s="911">
        <v>3.3</v>
      </c>
      <c r="CG111" s="912"/>
      <c r="CH111" s="912"/>
      <c r="CI111" s="912"/>
      <c r="CJ111" s="912"/>
      <c r="CK111" s="963"/>
      <c r="CL111" s="857"/>
      <c r="CM111" s="851" t="s">
        <v>447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444</v>
      </c>
      <c r="DH111" s="853"/>
      <c r="DI111" s="853"/>
      <c r="DJ111" s="853"/>
      <c r="DK111" s="853"/>
      <c r="DL111" s="853" t="s">
        <v>443</v>
      </c>
      <c r="DM111" s="853"/>
      <c r="DN111" s="853"/>
      <c r="DO111" s="853"/>
      <c r="DP111" s="853"/>
      <c r="DQ111" s="853" t="s">
        <v>443</v>
      </c>
      <c r="DR111" s="853"/>
      <c r="DS111" s="853"/>
      <c r="DT111" s="853"/>
      <c r="DU111" s="853"/>
      <c r="DV111" s="830" t="s">
        <v>444</v>
      </c>
      <c r="DW111" s="830"/>
      <c r="DX111" s="830"/>
      <c r="DY111" s="830"/>
      <c r="DZ111" s="831"/>
    </row>
    <row r="112" spans="1:131" s="230" customFormat="1" ht="26.25" customHeight="1" x14ac:dyDescent="0.15">
      <c r="A112" s="948" t="s">
        <v>448</v>
      </c>
      <c r="B112" s="949"/>
      <c r="C112" s="788" t="s">
        <v>449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444</v>
      </c>
      <c r="AB112" s="816"/>
      <c r="AC112" s="816"/>
      <c r="AD112" s="816"/>
      <c r="AE112" s="817"/>
      <c r="AF112" s="818" t="s">
        <v>415</v>
      </c>
      <c r="AG112" s="816"/>
      <c r="AH112" s="816"/>
      <c r="AI112" s="816"/>
      <c r="AJ112" s="817"/>
      <c r="AK112" s="818" t="s">
        <v>444</v>
      </c>
      <c r="AL112" s="816"/>
      <c r="AM112" s="816"/>
      <c r="AN112" s="816"/>
      <c r="AO112" s="817"/>
      <c r="AP112" s="860" t="s">
        <v>444</v>
      </c>
      <c r="AQ112" s="861"/>
      <c r="AR112" s="861"/>
      <c r="AS112" s="861"/>
      <c r="AT112" s="862"/>
      <c r="AU112" s="968"/>
      <c r="AV112" s="969"/>
      <c r="AW112" s="969"/>
      <c r="AX112" s="969"/>
      <c r="AY112" s="969"/>
      <c r="AZ112" s="851" t="s">
        <v>450</v>
      </c>
      <c r="BA112" s="788"/>
      <c r="BB112" s="788"/>
      <c r="BC112" s="788"/>
      <c r="BD112" s="788"/>
      <c r="BE112" s="788"/>
      <c r="BF112" s="788"/>
      <c r="BG112" s="788"/>
      <c r="BH112" s="788"/>
      <c r="BI112" s="788"/>
      <c r="BJ112" s="788"/>
      <c r="BK112" s="788"/>
      <c r="BL112" s="788"/>
      <c r="BM112" s="788"/>
      <c r="BN112" s="788"/>
      <c r="BO112" s="788"/>
      <c r="BP112" s="789"/>
      <c r="BQ112" s="852">
        <v>16139775</v>
      </c>
      <c r="BR112" s="853"/>
      <c r="BS112" s="853"/>
      <c r="BT112" s="853"/>
      <c r="BU112" s="853"/>
      <c r="BV112" s="853">
        <v>14551706</v>
      </c>
      <c r="BW112" s="853"/>
      <c r="BX112" s="853"/>
      <c r="BY112" s="853"/>
      <c r="BZ112" s="853"/>
      <c r="CA112" s="853">
        <v>12676882</v>
      </c>
      <c r="CB112" s="853"/>
      <c r="CC112" s="853"/>
      <c r="CD112" s="853"/>
      <c r="CE112" s="853"/>
      <c r="CF112" s="911">
        <v>49</v>
      </c>
      <c r="CG112" s="912"/>
      <c r="CH112" s="912"/>
      <c r="CI112" s="912"/>
      <c r="CJ112" s="912"/>
      <c r="CK112" s="963"/>
      <c r="CL112" s="857"/>
      <c r="CM112" s="851" t="s">
        <v>451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v>429214</v>
      </c>
      <c r="DH112" s="853"/>
      <c r="DI112" s="853"/>
      <c r="DJ112" s="853"/>
      <c r="DK112" s="853"/>
      <c r="DL112" s="853">
        <v>387604</v>
      </c>
      <c r="DM112" s="853"/>
      <c r="DN112" s="853"/>
      <c r="DO112" s="853"/>
      <c r="DP112" s="853"/>
      <c r="DQ112" s="853">
        <v>345993</v>
      </c>
      <c r="DR112" s="853"/>
      <c r="DS112" s="853"/>
      <c r="DT112" s="853"/>
      <c r="DU112" s="853"/>
      <c r="DV112" s="830">
        <v>1.3</v>
      </c>
      <c r="DW112" s="830"/>
      <c r="DX112" s="830"/>
      <c r="DY112" s="830"/>
      <c r="DZ112" s="831"/>
    </row>
    <row r="113" spans="1:130" s="230" customFormat="1" ht="26.25" customHeight="1" x14ac:dyDescent="0.15">
      <c r="A113" s="950"/>
      <c r="B113" s="951"/>
      <c r="C113" s="788" t="s">
        <v>452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2091196</v>
      </c>
      <c r="AB113" s="955"/>
      <c r="AC113" s="955"/>
      <c r="AD113" s="955"/>
      <c r="AE113" s="956"/>
      <c r="AF113" s="957">
        <v>1960610</v>
      </c>
      <c r="AG113" s="955"/>
      <c r="AH113" s="955"/>
      <c r="AI113" s="955"/>
      <c r="AJ113" s="956"/>
      <c r="AK113" s="957">
        <v>1945272</v>
      </c>
      <c r="AL113" s="955"/>
      <c r="AM113" s="955"/>
      <c r="AN113" s="955"/>
      <c r="AO113" s="956"/>
      <c r="AP113" s="958">
        <v>7.5</v>
      </c>
      <c r="AQ113" s="959"/>
      <c r="AR113" s="959"/>
      <c r="AS113" s="959"/>
      <c r="AT113" s="960"/>
      <c r="AU113" s="968"/>
      <c r="AV113" s="969"/>
      <c r="AW113" s="969"/>
      <c r="AX113" s="969"/>
      <c r="AY113" s="969"/>
      <c r="AZ113" s="851" t="s">
        <v>453</v>
      </c>
      <c r="BA113" s="788"/>
      <c r="BB113" s="788"/>
      <c r="BC113" s="788"/>
      <c r="BD113" s="788"/>
      <c r="BE113" s="788"/>
      <c r="BF113" s="788"/>
      <c r="BG113" s="788"/>
      <c r="BH113" s="788"/>
      <c r="BI113" s="788"/>
      <c r="BJ113" s="788"/>
      <c r="BK113" s="788"/>
      <c r="BL113" s="788"/>
      <c r="BM113" s="788"/>
      <c r="BN113" s="788"/>
      <c r="BO113" s="788"/>
      <c r="BP113" s="789"/>
      <c r="BQ113" s="852">
        <v>2721636</v>
      </c>
      <c r="BR113" s="853"/>
      <c r="BS113" s="853"/>
      <c r="BT113" s="853"/>
      <c r="BU113" s="853"/>
      <c r="BV113" s="853">
        <v>2598841</v>
      </c>
      <c r="BW113" s="853"/>
      <c r="BX113" s="853"/>
      <c r="BY113" s="853"/>
      <c r="BZ113" s="853"/>
      <c r="CA113" s="853">
        <v>2382380</v>
      </c>
      <c r="CB113" s="853"/>
      <c r="CC113" s="853"/>
      <c r="CD113" s="853"/>
      <c r="CE113" s="853"/>
      <c r="CF113" s="911">
        <v>9.1999999999999993</v>
      </c>
      <c r="CG113" s="912"/>
      <c r="CH113" s="912"/>
      <c r="CI113" s="912"/>
      <c r="CJ113" s="912"/>
      <c r="CK113" s="963"/>
      <c r="CL113" s="857"/>
      <c r="CM113" s="851" t="s">
        <v>454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415</v>
      </c>
      <c r="DH113" s="816"/>
      <c r="DI113" s="816"/>
      <c r="DJ113" s="816"/>
      <c r="DK113" s="817"/>
      <c r="DL113" s="818" t="s">
        <v>415</v>
      </c>
      <c r="DM113" s="816"/>
      <c r="DN113" s="816"/>
      <c r="DO113" s="816"/>
      <c r="DP113" s="817"/>
      <c r="DQ113" s="818" t="s">
        <v>415</v>
      </c>
      <c r="DR113" s="816"/>
      <c r="DS113" s="816"/>
      <c r="DT113" s="816"/>
      <c r="DU113" s="817"/>
      <c r="DV113" s="860" t="s">
        <v>415</v>
      </c>
      <c r="DW113" s="861"/>
      <c r="DX113" s="861"/>
      <c r="DY113" s="861"/>
      <c r="DZ113" s="862"/>
    </row>
    <row r="114" spans="1:130" s="230" customFormat="1" ht="26.25" customHeight="1" x14ac:dyDescent="0.15">
      <c r="A114" s="950"/>
      <c r="B114" s="951"/>
      <c r="C114" s="788" t="s">
        <v>455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106885</v>
      </c>
      <c r="AB114" s="816"/>
      <c r="AC114" s="816"/>
      <c r="AD114" s="816"/>
      <c r="AE114" s="817"/>
      <c r="AF114" s="818">
        <v>147232</v>
      </c>
      <c r="AG114" s="816"/>
      <c r="AH114" s="816"/>
      <c r="AI114" s="816"/>
      <c r="AJ114" s="817"/>
      <c r="AK114" s="818">
        <v>202933</v>
      </c>
      <c r="AL114" s="816"/>
      <c r="AM114" s="816"/>
      <c r="AN114" s="816"/>
      <c r="AO114" s="817"/>
      <c r="AP114" s="860">
        <v>0.8</v>
      </c>
      <c r="AQ114" s="861"/>
      <c r="AR114" s="861"/>
      <c r="AS114" s="861"/>
      <c r="AT114" s="862"/>
      <c r="AU114" s="968"/>
      <c r="AV114" s="969"/>
      <c r="AW114" s="969"/>
      <c r="AX114" s="969"/>
      <c r="AY114" s="969"/>
      <c r="AZ114" s="851" t="s">
        <v>456</v>
      </c>
      <c r="BA114" s="788"/>
      <c r="BB114" s="788"/>
      <c r="BC114" s="788"/>
      <c r="BD114" s="788"/>
      <c r="BE114" s="788"/>
      <c r="BF114" s="788"/>
      <c r="BG114" s="788"/>
      <c r="BH114" s="788"/>
      <c r="BI114" s="788"/>
      <c r="BJ114" s="788"/>
      <c r="BK114" s="788"/>
      <c r="BL114" s="788"/>
      <c r="BM114" s="788"/>
      <c r="BN114" s="788"/>
      <c r="BO114" s="788"/>
      <c r="BP114" s="789"/>
      <c r="BQ114" s="852">
        <v>7223379</v>
      </c>
      <c r="BR114" s="853"/>
      <c r="BS114" s="853"/>
      <c r="BT114" s="853"/>
      <c r="BU114" s="853"/>
      <c r="BV114" s="853">
        <v>7197396</v>
      </c>
      <c r="BW114" s="853"/>
      <c r="BX114" s="853"/>
      <c r="BY114" s="853"/>
      <c r="BZ114" s="853"/>
      <c r="CA114" s="853">
        <v>7248013</v>
      </c>
      <c r="CB114" s="853"/>
      <c r="CC114" s="853"/>
      <c r="CD114" s="853"/>
      <c r="CE114" s="853"/>
      <c r="CF114" s="911">
        <v>28</v>
      </c>
      <c r="CG114" s="912"/>
      <c r="CH114" s="912"/>
      <c r="CI114" s="912"/>
      <c r="CJ114" s="912"/>
      <c r="CK114" s="963"/>
      <c r="CL114" s="857"/>
      <c r="CM114" s="851" t="s">
        <v>457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443</v>
      </c>
      <c r="DH114" s="816"/>
      <c r="DI114" s="816"/>
      <c r="DJ114" s="816"/>
      <c r="DK114" s="817"/>
      <c r="DL114" s="818" t="s">
        <v>444</v>
      </c>
      <c r="DM114" s="816"/>
      <c r="DN114" s="816"/>
      <c r="DO114" s="816"/>
      <c r="DP114" s="817"/>
      <c r="DQ114" s="818" t="s">
        <v>415</v>
      </c>
      <c r="DR114" s="816"/>
      <c r="DS114" s="816"/>
      <c r="DT114" s="816"/>
      <c r="DU114" s="817"/>
      <c r="DV114" s="860" t="s">
        <v>444</v>
      </c>
      <c r="DW114" s="861"/>
      <c r="DX114" s="861"/>
      <c r="DY114" s="861"/>
      <c r="DZ114" s="862"/>
    </row>
    <row r="115" spans="1:130" s="230" customFormat="1" ht="26.25" customHeight="1" x14ac:dyDescent="0.15">
      <c r="A115" s="950"/>
      <c r="B115" s="951"/>
      <c r="C115" s="788" t="s">
        <v>458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126169</v>
      </c>
      <c r="AB115" s="955"/>
      <c r="AC115" s="955"/>
      <c r="AD115" s="955"/>
      <c r="AE115" s="956"/>
      <c r="AF115" s="957">
        <v>122943</v>
      </c>
      <c r="AG115" s="955"/>
      <c r="AH115" s="955"/>
      <c r="AI115" s="955"/>
      <c r="AJ115" s="956"/>
      <c r="AK115" s="957">
        <v>116130</v>
      </c>
      <c r="AL115" s="955"/>
      <c r="AM115" s="955"/>
      <c r="AN115" s="955"/>
      <c r="AO115" s="956"/>
      <c r="AP115" s="958">
        <v>0.4</v>
      </c>
      <c r="AQ115" s="959"/>
      <c r="AR115" s="959"/>
      <c r="AS115" s="959"/>
      <c r="AT115" s="960"/>
      <c r="AU115" s="968"/>
      <c r="AV115" s="969"/>
      <c r="AW115" s="969"/>
      <c r="AX115" s="969"/>
      <c r="AY115" s="969"/>
      <c r="AZ115" s="851" t="s">
        <v>459</v>
      </c>
      <c r="BA115" s="788"/>
      <c r="BB115" s="788"/>
      <c r="BC115" s="788"/>
      <c r="BD115" s="788"/>
      <c r="BE115" s="788"/>
      <c r="BF115" s="788"/>
      <c r="BG115" s="788"/>
      <c r="BH115" s="788"/>
      <c r="BI115" s="788"/>
      <c r="BJ115" s="788"/>
      <c r="BK115" s="788"/>
      <c r="BL115" s="788"/>
      <c r="BM115" s="788"/>
      <c r="BN115" s="788"/>
      <c r="BO115" s="788"/>
      <c r="BP115" s="789"/>
      <c r="BQ115" s="852" t="s">
        <v>415</v>
      </c>
      <c r="BR115" s="853"/>
      <c r="BS115" s="853"/>
      <c r="BT115" s="853"/>
      <c r="BU115" s="853"/>
      <c r="BV115" s="853" t="s">
        <v>415</v>
      </c>
      <c r="BW115" s="853"/>
      <c r="BX115" s="853"/>
      <c r="BY115" s="853"/>
      <c r="BZ115" s="853"/>
      <c r="CA115" s="853" t="s">
        <v>443</v>
      </c>
      <c r="CB115" s="853"/>
      <c r="CC115" s="853"/>
      <c r="CD115" s="853"/>
      <c r="CE115" s="853"/>
      <c r="CF115" s="911" t="s">
        <v>443</v>
      </c>
      <c r="CG115" s="912"/>
      <c r="CH115" s="912"/>
      <c r="CI115" s="912"/>
      <c r="CJ115" s="912"/>
      <c r="CK115" s="963"/>
      <c r="CL115" s="857"/>
      <c r="CM115" s="851" t="s">
        <v>460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134105</v>
      </c>
      <c r="DH115" s="816"/>
      <c r="DI115" s="816"/>
      <c r="DJ115" s="816"/>
      <c r="DK115" s="817"/>
      <c r="DL115" s="818">
        <v>134105</v>
      </c>
      <c r="DM115" s="816"/>
      <c r="DN115" s="816"/>
      <c r="DO115" s="816"/>
      <c r="DP115" s="817"/>
      <c r="DQ115" s="818">
        <v>134105</v>
      </c>
      <c r="DR115" s="816"/>
      <c r="DS115" s="816"/>
      <c r="DT115" s="816"/>
      <c r="DU115" s="817"/>
      <c r="DV115" s="860">
        <v>0.5</v>
      </c>
      <c r="DW115" s="861"/>
      <c r="DX115" s="861"/>
      <c r="DY115" s="861"/>
      <c r="DZ115" s="862"/>
    </row>
    <row r="116" spans="1:130" s="230" customFormat="1" ht="26.25" customHeight="1" x14ac:dyDescent="0.15">
      <c r="A116" s="952"/>
      <c r="B116" s="953"/>
      <c r="C116" s="875" t="s">
        <v>461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415</v>
      </c>
      <c r="AB116" s="816"/>
      <c r="AC116" s="816"/>
      <c r="AD116" s="816"/>
      <c r="AE116" s="817"/>
      <c r="AF116" s="818" t="s">
        <v>415</v>
      </c>
      <c r="AG116" s="816"/>
      <c r="AH116" s="816"/>
      <c r="AI116" s="816"/>
      <c r="AJ116" s="817"/>
      <c r="AK116" s="818" t="s">
        <v>415</v>
      </c>
      <c r="AL116" s="816"/>
      <c r="AM116" s="816"/>
      <c r="AN116" s="816"/>
      <c r="AO116" s="817"/>
      <c r="AP116" s="860" t="s">
        <v>444</v>
      </c>
      <c r="AQ116" s="861"/>
      <c r="AR116" s="861"/>
      <c r="AS116" s="861"/>
      <c r="AT116" s="862"/>
      <c r="AU116" s="968"/>
      <c r="AV116" s="969"/>
      <c r="AW116" s="969"/>
      <c r="AX116" s="969"/>
      <c r="AY116" s="969"/>
      <c r="AZ116" s="945" t="s">
        <v>462</v>
      </c>
      <c r="BA116" s="946"/>
      <c r="BB116" s="946"/>
      <c r="BC116" s="946"/>
      <c r="BD116" s="946"/>
      <c r="BE116" s="946"/>
      <c r="BF116" s="946"/>
      <c r="BG116" s="946"/>
      <c r="BH116" s="946"/>
      <c r="BI116" s="946"/>
      <c r="BJ116" s="946"/>
      <c r="BK116" s="946"/>
      <c r="BL116" s="946"/>
      <c r="BM116" s="946"/>
      <c r="BN116" s="946"/>
      <c r="BO116" s="946"/>
      <c r="BP116" s="947"/>
      <c r="BQ116" s="852" t="s">
        <v>415</v>
      </c>
      <c r="BR116" s="853"/>
      <c r="BS116" s="853"/>
      <c r="BT116" s="853"/>
      <c r="BU116" s="853"/>
      <c r="BV116" s="853" t="s">
        <v>443</v>
      </c>
      <c r="BW116" s="853"/>
      <c r="BX116" s="853"/>
      <c r="BY116" s="853"/>
      <c r="BZ116" s="853"/>
      <c r="CA116" s="853" t="s">
        <v>443</v>
      </c>
      <c r="CB116" s="853"/>
      <c r="CC116" s="853"/>
      <c r="CD116" s="853"/>
      <c r="CE116" s="853"/>
      <c r="CF116" s="911" t="s">
        <v>444</v>
      </c>
      <c r="CG116" s="912"/>
      <c r="CH116" s="912"/>
      <c r="CI116" s="912"/>
      <c r="CJ116" s="912"/>
      <c r="CK116" s="963"/>
      <c r="CL116" s="857"/>
      <c r="CM116" s="851" t="s">
        <v>463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444</v>
      </c>
      <c r="DH116" s="816"/>
      <c r="DI116" s="816"/>
      <c r="DJ116" s="816"/>
      <c r="DK116" s="817"/>
      <c r="DL116" s="818" t="s">
        <v>415</v>
      </c>
      <c r="DM116" s="816"/>
      <c r="DN116" s="816"/>
      <c r="DO116" s="816"/>
      <c r="DP116" s="817"/>
      <c r="DQ116" s="818" t="s">
        <v>415</v>
      </c>
      <c r="DR116" s="816"/>
      <c r="DS116" s="816"/>
      <c r="DT116" s="816"/>
      <c r="DU116" s="817"/>
      <c r="DV116" s="860" t="s">
        <v>415</v>
      </c>
      <c r="DW116" s="861"/>
      <c r="DX116" s="861"/>
      <c r="DY116" s="861"/>
      <c r="DZ116" s="862"/>
    </row>
    <row r="117" spans="1:130" s="230" customFormat="1" ht="26.25" customHeight="1" x14ac:dyDescent="0.15">
      <c r="A117" s="931" t="s">
        <v>187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464</v>
      </c>
      <c r="Z117" s="933"/>
      <c r="AA117" s="938">
        <v>6519126</v>
      </c>
      <c r="AB117" s="939"/>
      <c r="AC117" s="939"/>
      <c r="AD117" s="939"/>
      <c r="AE117" s="940"/>
      <c r="AF117" s="941">
        <v>6356855</v>
      </c>
      <c r="AG117" s="939"/>
      <c r="AH117" s="939"/>
      <c r="AI117" s="939"/>
      <c r="AJ117" s="940"/>
      <c r="AK117" s="941">
        <v>6165368</v>
      </c>
      <c r="AL117" s="939"/>
      <c r="AM117" s="939"/>
      <c r="AN117" s="939"/>
      <c r="AO117" s="940"/>
      <c r="AP117" s="942"/>
      <c r="AQ117" s="943"/>
      <c r="AR117" s="943"/>
      <c r="AS117" s="943"/>
      <c r="AT117" s="944"/>
      <c r="AU117" s="968"/>
      <c r="AV117" s="969"/>
      <c r="AW117" s="969"/>
      <c r="AX117" s="969"/>
      <c r="AY117" s="969"/>
      <c r="AZ117" s="899" t="s">
        <v>465</v>
      </c>
      <c r="BA117" s="900"/>
      <c r="BB117" s="900"/>
      <c r="BC117" s="900"/>
      <c r="BD117" s="900"/>
      <c r="BE117" s="900"/>
      <c r="BF117" s="900"/>
      <c r="BG117" s="900"/>
      <c r="BH117" s="900"/>
      <c r="BI117" s="900"/>
      <c r="BJ117" s="900"/>
      <c r="BK117" s="900"/>
      <c r="BL117" s="900"/>
      <c r="BM117" s="900"/>
      <c r="BN117" s="900"/>
      <c r="BO117" s="900"/>
      <c r="BP117" s="901"/>
      <c r="BQ117" s="852" t="s">
        <v>239</v>
      </c>
      <c r="BR117" s="853"/>
      <c r="BS117" s="853"/>
      <c r="BT117" s="853"/>
      <c r="BU117" s="853"/>
      <c r="BV117" s="853" t="s">
        <v>466</v>
      </c>
      <c r="BW117" s="853"/>
      <c r="BX117" s="853"/>
      <c r="BY117" s="853"/>
      <c r="BZ117" s="853"/>
      <c r="CA117" s="853" t="s">
        <v>239</v>
      </c>
      <c r="CB117" s="853"/>
      <c r="CC117" s="853"/>
      <c r="CD117" s="853"/>
      <c r="CE117" s="853"/>
      <c r="CF117" s="911" t="s">
        <v>415</v>
      </c>
      <c r="CG117" s="912"/>
      <c r="CH117" s="912"/>
      <c r="CI117" s="912"/>
      <c r="CJ117" s="912"/>
      <c r="CK117" s="963"/>
      <c r="CL117" s="857"/>
      <c r="CM117" s="851" t="s">
        <v>467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239</v>
      </c>
      <c r="DH117" s="816"/>
      <c r="DI117" s="816"/>
      <c r="DJ117" s="816"/>
      <c r="DK117" s="817"/>
      <c r="DL117" s="818" t="s">
        <v>415</v>
      </c>
      <c r="DM117" s="816"/>
      <c r="DN117" s="816"/>
      <c r="DO117" s="816"/>
      <c r="DP117" s="817"/>
      <c r="DQ117" s="818" t="s">
        <v>239</v>
      </c>
      <c r="DR117" s="816"/>
      <c r="DS117" s="816"/>
      <c r="DT117" s="816"/>
      <c r="DU117" s="817"/>
      <c r="DV117" s="860" t="s">
        <v>239</v>
      </c>
      <c r="DW117" s="861"/>
      <c r="DX117" s="861"/>
      <c r="DY117" s="861"/>
      <c r="DZ117" s="862"/>
    </row>
    <row r="118" spans="1:130" s="230" customFormat="1" ht="26.25" customHeight="1" x14ac:dyDescent="0.15">
      <c r="A118" s="931" t="s">
        <v>437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434</v>
      </c>
      <c r="AB118" s="932"/>
      <c r="AC118" s="932"/>
      <c r="AD118" s="932"/>
      <c r="AE118" s="933"/>
      <c r="AF118" s="934" t="s">
        <v>435</v>
      </c>
      <c r="AG118" s="932"/>
      <c r="AH118" s="932"/>
      <c r="AI118" s="932"/>
      <c r="AJ118" s="933"/>
      <c r="AK118" s="934" t="s">
        <v>307</v>
      </c>
      <c r="AL118" s="932"/>
      <c r="AM118" s="932"/>
      <c r="AN118" s="932"/>
      <c r="AO118" s="933"/>
      <c r="AP118" s="935" t="s">
        <v>436</v>
      </c>
      <c r="AQ118" s="936"/>
      <c r="AR118" s="936"/>
      <c r="AS118" s="936"/>
      <c r="AT118" s="937"/>
      <c r="AU118" s="968"/>
      <c r="AV118" s="969"/>
      <c r="AW118" s="969"/>
      <c r="AX118" s="969"/>
      <c r="AY118" s="969"/>
      <c r="AZ118" s="874" t="s">
        <v>468</v>
      </c>
      <c r="BA118" s="875"/>
      <c r="BB118" s="875"/>
      <c r="BC118" s="875"/>
      <c r="BD118" s="875"/>
      <c r="BE118" s="875"/>
      <c r="BF118" s="875"/>
      <c r="BG118" s="875"/>
      <c r="BH118" s="875"/>
      <c r="BI118" s="875"/>
      <c r="BJ118" s="875"/>
      <c r="BK118" s="875"/>
      <c r="BL118" s="875"/>
      <c r="BM118" s="875"/>
      <c r="BN118" s="875"/>
      <c r="BO118" s="875"/>
      <c r="BP118" s="876"/>
      <c r="BQ118" s="915" t="s">
        <v>239</v>
      </c>
      <c r="BR118" s="881"/>
      <c r="BS118" s="881"/>
      <c r="BT118" s="881"/>
      <c r="BU118" s="881"/>
      <c r="BV118" s="881" t="s">
        <v>239</v>
      </c>
      <c r="BW118" s="881"/>
      <c r="BX118" s="881"/>
      <c r="BY118" s="881"/>
      <c r="BZ118" s="881"/>
      <c r="CA118" s="881" t="s">
        <v>239</v>
      </c>
      <c r="CB118" s="881"/>
      <c r="CC118" s="881"/>
      <c r="CD118" s="881"/>
      <c r="CE118" s="881"/>
      <c r="CF118" s="911" t="s">
        <v>239</v>
      </c>
      <c r="CG118" s="912"/>
      <c r="CH118" s="912"/>
      <c r="CI118" s="912"/>
      <c r="CJ118" s="912"/>
      <c r="CK118" s="963"/>
      <c r="CL118" s="857"/>
      <c r="CM118" s="851" t="s">
        <v>469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239</v>
      </c>
      <c r="DH118" s="816"/>
      <c r="DI118" s="816"/>
      <c r="DJ118" s="816"/>
      <c r="DK118" s="817"/>
      <c r="DL118" s="818" t="s">
        <v>415</v>
      </c>
      <c r="DM118" s="816"/>
      <c r="DN118" s="816"/>
      <c r="DO118" s="816"/>
      <c r="DP118" s="817"/>
      <c r="DQ118" s="818" t="s">
        <v>239</v>
      </c>
      <c r="DR118" s="816"/>
      <c r="DS118" s="816"/>
      <c r="DT118" s="816"/>
      <c r="DU118" s="817"/>
      <c r="DV118" s="860" t="s">
        <v>415</v>
      </c>
      <c r="DW118" s="861"/>
      <c r="DX118" s="861"/>
      <c r="DY118" s="861"/>
      <c r="DZ118" s="862"/>
    </row>
    <row r="119" spans="1:130" s="230" customFormat="1" ht="26.25" customHeight="1" x14ac:dyDescent="0.15">
      <c r="A119" s="854" t="s">
        <v>440</v>
      </c>
      <c r="B119" s="855"/>
      <c r="C119" s="896" t="s">
        <v>441</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470</v>
      </c>
      <c r="AB119" s="925"/>
      <c r="AC119" s="925"/>
      <c r="AD119" s="925"/>
      <c r="AE119" s="926"/>
      <c r="AF119" s="927" t="s">
        <v>239</v>
      </c>
      <c r="AG119" s="925"/>
      <c r="AH119" s="925"/>
      <c r="AI119" s="925"/>
      <c r="AJ119" s="926"/>
      <c r="AK119" s="927" t="s">
        <v>239</v>
      </c>
      <c r="AL119" s="925"/>
      <c r="AM119" s="925"/>
      <c r="AN119" s="925"/>
      <c r="AO119" s="926"/>
      <c r="AP119" s="928" t="s">
        <v>239</v>
      </c>
      <c r="AQ119" s="929"/>
      <c r="AR119" s="929"/>
      <c r="AS119" s="929"/>
      <c r="AT119" s="930"/>
      <c r="AU119" s="970"/>
      <c r="AV119" s="971"/>
      <c r="AW119" s="971"/>
      <c r="AX119" s="971"/>
      <c r="AY119" s="971"/>
      <c r="AZ119" s="251" t="s">
        <v>187</v>
      </c>
      <c r="BA119" s="251"/>
      <c r="BB119" s="251"/>
      <c r="BC119" s="251"/>
      <c r="BD119" s="251"/>
      <c r="BE119" s="251"/>
      <c r="BF119" s="251"/>
      <c r="BG119" s="251"/>
      <c r="BH119" s="251"/>
      <c r="BI119" s="251"/>
      <c r="BJ119" s="251"/>
      <c r="BK119" s="251"/>
      <c r="BL119" s="251"/>
      <c r="BM119" s="251"/>
      <c r="BN119" s="251"/>
      <c r="BO119" s="913" t="s">
        <v>471</v>
      </c>
      <c r="BP119" s="914"/>
      <c r="BQ119" s="915">
        <v>67863957</v>
      </c>
      <c r="BR119" s="881"/>
      <c r="BS119" s="881"/>
      <c r="BT119" s="881"/>
      <c r="BU119" s="881"/>
      <c r="BV119" s="881">
        <v>66637317</v>
      </c>
      <c r="BW119" s="881"/>
      <c r="BX119" s="881"/>
      <c r="BY119" s="881"/>
      <c r="BZ119" s="881"/>
      <c r="CA119" s="881">
        <v>63564046</v>
      </c>
      <c r="CB119" s="881"/>
      <c r="CC119" s="881"/>
      <c r="CD119" s="881"/>
      <c r="CE119" s="881"/>
      <c r="CF119" s="784"/>
      <c r="CG119" s="785"/>
      <c r="CH119" s="785"/>
      <c r="CI119" s="785"/>
      <c r="CJ119" s="870"/>
      <c r="CK119" s="964"/>
      <c r="CL119" s="859"/>
      <c r="CM119" s="874" t="s">
        <v>472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509347</v>
      </c>
      <c r="DH119" s="800"/>
      <c r="DI119" s="800"/>
      <c r="DJ119" s="800"/>
      <c r="DK119" s="801"/>
      <c r="DL119" s="802">
        <v>434343</v>
      </c>
      <c r="DM119" s="800"/>
      <c r="DN119" s="800"/>
      <c r="DO119" s="800"/>
      <c r="DP119" s="801"/>
      <c r="DQ119" s="802">
        <v>365101</v>
      </c>
      <c r="DR119" s="800"/>
      <c r="DS119" s="800"/>
      <c r="DT119" s="800"/>
      <c r="DU119" s="801"/>
      <c r="DV119" s="884">
        <v>1.4</v>
      </c>
      <c r="DW119" s="885"/>
      <c r="DX119" s="885"/>
      <c r="DY119" s="885"/>
      <c r="DZ119" s="886"/>
    </row>
    <row r="120" spans="1:130" s="230" customFormat="1" ht="26.25" customHeight="1" x14ac:dyDescent="0.15">
      <c r="A120" s="856"/>
      <c r="B120" s="857"/>
      <c r="C120" s="851" t="s">
        <v>447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415</v>
      </c>
      <c r="AB120" s="816"/>
      <c r="AC120" s="816"/>
      <c r="AD120" s="816"/>
      <c r="AE120" s="817"/>
      <c r="AF120" s="818" t="s">
        <v>239</v>
      </c>
      <c r="AG120" s="816"/>
      <c r="AH120" s="816"/>
      <c r="AI120" s="816"/>
      <c r="AJ120" s="817"/>
      <c r="AK120" s="818" t="s">
        <v>239</v>
      </c>
      <c r="AL120" s="816"/>
      <c r="AM120" s="816"/>
      <c r="AN120" s="816"/>
      <c r="AO120" s="817"/>
      <c r="AP120" s="860" t="s">
        <v>466</v>
      </c>
      <c r="AQ120" s="861"/>
      <c r="AR120" s="861"/>
      <c r="AS120" s="861"/>
      <c r="AT120" s="862"/>
      <c r="AU120" s="916" t="s">
        <v>473</v>
      </c>
      <c r="AV120" s="917"/>
      <c r="AW120" s="917"/>
      <c r="AX120" s="917"/>
      <c r="AY120" s="918"/>
      <c r="AZ120" s="896" t="s">
        <v>474</v>
      </c>
      <c r="BA120" s="844"/>
      <c r="BB120" s="844"/>
      <c r="BC120" s="844"/>
      <c r="BD120" s="844"/>
      <c r="BE120" s="844"/>
      <c r="BF120" s="844"/>
      <c r="BG120" s="844"/>
      <c r="BH120" s="844"/>
      <c r="BI120" s="844"/>
      <c r="BJ120" s="844"/>
      <c r="BK120" s="844"/>
      <c r="BL120" s="844"/>
      <c r="BM120" s="844"/>
      <c r="BN120" s="844"/>
      <c r="BO120" s="844"/>
      <c r="BP120" s="845"/>
      <c r="BQ120" s="897">
        <v>16479228</v>
      </c>
      <c r="BR120" s="878"/>
      <c r="BS120" s="878"/>
      <c r="BT120" s="878"/>
      <c r="BU120" s="878"/>
      <c r="BV120" s="878">
        <v>21152921</v>
      </c>
      <c r="BW120" s="878"/>
      <c r="BX120" s="878"/>
      <c r="BY120" s="878"/>
      <c r="BZ120" s="878"/>
      <c r="CA120" s="878">
        <v>21683961</v>
      </c>
      <c r="CB120" s="878"/>
      <c r="CC120" s="878"/>
      <c r="CD120" s="878"/>
      <c r="CE120" s="878"/>
      <c r="CF120" s="902">
        <v>83.8</v>
      </c>
      <c r="CG120" s="903"/>
      <c r="CH120" s="903"/>
      <c r="CI120" s="903"/>
      <c r="CJ120" s="903"/>
      <c r="CK120" s="904" t="s">
        <v>475</v>
      </c>
      <c r="CL120" s="888"/>
      <c r="CM120" s="888"/>
      <c r="CN120" s="888"/>
      <c r="CO120" s="889"/>
      <c r="CP120" s="908" t="s">
        <v>476</v>
      </c>
      <c r="CQ120" s="909"/>
      <c r="CR120" s="909"/>
      <c r="CS120" s="909"/>
      <c r="CT120" s="909"/>
      <c r="CU120" s="909"/>
      <c r="CV120" s="909"/>
      <c r="CW120" s="909"/>
      <c r="CX120" s="909"/>
      <c r="CY120" s="909"/>
      <c r="CZ120" s="909"/>
      <c r="DA120" s="909"/>
      <c r="DB120" s="909"/>
      <c r="DC120" s="909"/>
      <c r="DD120" s="909"/>
      <c r="DE120" s="909"/>
      <c r="DF120" s="910"/>
      <c r="DG120" s="897">
        <v>11724789</v>
      </c>
      <c r="DH120" s="878"/>
      <c r="DI120" s="878"/>
      <c r="DJ120" s="878"/>
      <c r="DK120" s="878"/>
      <c r="DL120" s="878">
        <v>10557676</v>
      </c>
      <c r="DM120" s="878"/>
      <c r="DN120" s="878"/>
      <c r="DO120" s="878"/>
      <c r="DP120" s="878"/>
      <c r="DQ120" s="878">
        <v>9137910</v>
      </c>
      <c r="DR120" s="878"/>
      <c r="DS120" s="878"/>
      <c r="DT120" s="878"/>
      <c r="DU120" s="878"/>
      <c r="DV120" s="879">
        <v>35.299999999999997</v>
      </c>
      <c r="DW120" s="879"/>
      <c r="DX120" s="879"/>
      <c r="DY120" s="879"/>
      <c r="DZ120" s="880"/>
    </row>
    <row r="121" spans="1:130" s="230" customFormat="1" ht="26.25" customHeight="1" x14ac:dyDescent="0.15">
      <c r="A121" s="856"/>
      <c r="B121" s="857"/>
      <c r="C121" s="899" t="s">
        <v>477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v>41610</v>
      </c>
      <c r="AB121" s="816"/>
      <c r="AC121" s="816"/>
      <c r="AD121" s="816"/>
      <c r="AE121" s="817"/>
      <c r="AF121" s="818">
        <v>41610</v>
      </c>
      <c r="AG121" s="816"/>
      <c r="AH121" s="816"/>
      <c r="AI121" s="816"/>
      <c r="AJ121" s="817"/>
      <c r="AK121" s="818">
        <v>41610</v>
      </c>
      <c r="AL121" s="816"/>
      <c r="AM121" s="816"/>
      <c r="AN121" s="816"/>
      <c r="AO121" s="817"/>
      <c r="AP121" s="860">
        <v>0.2</v>
      </c>
      <c r="AQ121" s="861"/>
      <c r="AR121" s="861"/>
      <c r="AS121" s="861"/>
      <c r="AT121" s="862"/>
      <c r="AU121" s="919"/>
      <c r="AV121" s="920"/>
      <c r="AW121" s="920"/>
      <c r="AX121" s="920"/>
      <c r="AY121" s="921"/>
      <c r="AZ121" s="851" t="s">
        <v>478</v>
      </c>
      <c r="BA121" s="788"/>
      <c r="BB121" s="788"/>
      <c r="BC121" s="788"/>
      <c r="BD121" s="788"/>
      <c r="BE121" s="788"/>
      <c r="BF121" s="788"/>
      <c r="BG121" s="788"/>
      <c r="BH121" s="788"/>
      <c r="BI121" s="788"/>
      <c r="BJ121" s="788"/>
      <c r="BK121" s="788"/>
      <c r="BL121" s="788"/>
      <c r="BM121" s="788"/>
      <c r="BN121" s="788"/>
      <c r="BO121" s="788"/>
      <c r="BP121" s="789"/>
      <c r="BQ121" s="852">
        <v>9772773</v>
      </c>
      <c r="BR121" s="853"/>
      <c r="BS121" s="853"/>
      <c r="BT121" s="853"/>
      <c r="BU121" s="853"/>
      <c r="BV121" s="853">
        <v>9808518</v>
      </c>
      <c r="BW121" s="853"/>
      <c r="BX121" s="853"/>
      <c r="BY121" s="853"/>
      <c r="BZ121" s="853"/>
      <c r="CA121" s="853">
        <v>9670836</v>
      </c>
      <c r="CB121" s="853"/>
      <c r="CC121" s="853"/>
      <c r="CD121" s="853"/>
      <c r="CE121" s="853"/>
      <c r="CF121" s="911">
        <v>37.4</v>
      </c>
      <c r="CG121" s="912"/>
      <c r="CH121" s="912"/>
      <c r="CI121" s="912"/>
      <c r="CJ121" s="912"/>
      <c r="CK121" s="905"/>
      <c r="CL121" s="891"/>
      <c r="CM121" s="891"/>
      <c r="CN121" s="891"/>
      <c r="CO121" s="892"/>
      <c r="CP121" s="871" t="s">
        <v>479</v>
      </c>
      <c r="CQ121" s="872"/>
      <c r="CR121" s="872"/>
      <c r="CS121" s="872"/>
      <c r="CT121" s="872"/>
      <c r="CU121" s="872"/>
      <c r="CV121" s="872"/>
      <c r="CW121" s="872"/>
      <c r="CX121" s="872"/>
      <c r="CY121" s="872"/>
      <c r="CZ121" s="872"/>
      <c r="DA121" s="872"/>
      <c r="DB121" s="872"/>
      <c r="DC121" s="872"/>
      <c r="DD121" s="872"/>
      <c r="DE121" s="872"/>
      <c r="DF121" s="873"/>
      <c r="DG121" s="852">
        <v>4360980</v>
      </c>
      <c r="DH121" s="853"/>
      <c r="DI121" s="853"/>
      <c r="DJ121" s="853"/>
      <c r="DK121" s="853"/>
      <c r="DL121" s="853">
        <v>3967182</v>
      </c>
      <c r="DM121" s="853"/>
      <c r="DN121" s="853"/>
      <c r="DO121" s="853"/>
      <c r="DP121" s="853"/>
      <c r="DQ121" s="853">
        <v>3538972</v>
      </c>
      <c r="DR121" s="853"/>
      <c r="DS121" s="853"/>
      <c r="DT121" s="853"/>
      <c r="DU121" s="853"/>
      <c r="DV121" s="830">
        <v>13.7</v>
      </c>
      <c r="DW121" s="830"/>
      <c r="DX121" s="830"/>
      <c r="DY121" s="830"/>
      <c r="DZ121" s="831"/>
    </row>
    <row r="122" spans="1:130" s="230" customFormat="1" ht="26.25" customHeight="1" x14ac:dyDescent="0.15">
      <c r="A122" s="856"/>
      <c r="B122" s="857"/>
      <c r="C122" s="851" t="s">
        <v>457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239</v>
      </c>
      <c r="AB122" s="816"/>
      <c r="AC122" s="816"/>
      <c r="AD122" s="816"/>
      <c r="AE122" s="817"/>
      <c r="AF122" s="818" t="s">
        <v>470</v>
      </c>
      <c r="AG122" s="816"/>
      <c r="AH122" s="816"/>
      <c r="AI122" s="816"/>
      <c r="AJ122" s="817"/>
      <c r="AK122" s="818" t="s">
        <v>415</v>
      </c>
      <c r="AL122" s="816"/>
      <c r="AM122" s="816"/>
      <c r="AN122" s="816"/>
      <c r="AO122" s="817"/>
      <c r="AP122" s="860" t="s">
        <v>239</v>
      </c>
      <c r="AQ122" s="861"/>
      <c r="AR122" s="861"/>
      <c r="AS122" s="861"/>
      <c r="AT122" s="862"/>
      <c r="AU122" s="919"/>
      <c r="AV122" s="920"/>
      <c r="AW122" s="920"/>
      <c r="AX122" s="920"/>
      <c r="AY122" s="921"/>
      <c r="AZ122" s="874" t="s">
        <v>480</v>
      </c>
      <c r="BA122" s="875"/>
      <c r="BB122" s="875"/>
      <c r="BC122" s="875"/>
      <c r="BD122" s="875"/>
      <c r="BE122" s="875"/>
      <c r="BF122" s="875"/>
      <c r="BG122" s="875"/>
      <c r="BH122" s="875"/>
      <c r="BI122" s="875"/>
      <c r="BJ122" s="875"/>
      <c r="BK122" s="875"/>
      <c r="BL122" s="875"/>
      <c r="BM122" s="875"/>
      <c r="BN122" s="875"/>
      <c r="BO122" s="875"/>
      <c r="BP122" s="876"/>
      <c r="BQ122" s="915">
        <v>40215984</v>
      </c>
      <c r="BR122" s="881"/>
      <c r="BS122" s="881"/>
      <c r="BT122" s="881"/>
      <c r="BU122" s="881"/>
      <c r="BV122" s="881">
        <v>40072902</v>
      </c>
      <c r="BW122" s="881"/>
      <c r="BX122" s="881"/>
      <c r="BY122" s="881"/>
      <c r="BZ122" s="881"/>
      <c r="CA122" s="881">
        <v>38054217</v>
      </c>
      <c r="CB122" s="881"/>
      <c r="CC122" s="881"/>
      <c r="CD122" s="881"/>
      <c r="CE122" s="881"/>
      <c r="CF122" s="882">
        <v>147.1</v>
      </c>
      <c r="CG122" s="883"/>
      <c r="CH122" s="883"/>
      <c r="CI122" s="883"/>
      <c r="CJ122" s="883"/>
      <c r="CK122" s="905"/>
      <c r="CL122" s="891"/>
      <c r="CM122" s="891"/>
      <c r="CN122" s="891"/>
      <c r="CO122" s="892"/>
      <c r="CP122" s="871" t="s">
        <v>481</v>
      </c>
      <c r="CQ122" s="872"/>
      <c r="CR122" s="872"/>
      <c r="CS122" s="872"/>
      <c r="CT122" s="872"/>
      <c r="CU122" s="872"/>
      <c r="CV122" s="872"/>
      <c r="CW122" s="872"/>
      <c r="CX122" s="872"/>
      <c r="CY122" s="872"/>
      <c r="CZ122" s="872"/>
      <c r="DA122" s="872"/>
      <c r="DB122" s="872"/>
      <c r="DC122" s="872"/>
      <c r="DD122" s="872"/>
      <c r="DE122" s="872"/>
      <c r="DF122" s="873"/>
      <c r="DG122" s="852" t="s">
        <v>239</v>
      </c>
      <c r="DH122" s="853"/>
      <c r="DI122" s="853"/>
      <c r="DJ122" s="853"/>
      <c r="DK122" s="853"/>
      <c r="DL122" s="853" t="s">
        <v>239</v>
      </c>
      <c r="DM122" s="853"/>
      <c r="DN122" s="853"/>
      <c r="DO122" s="853"/>
      <c r="DP122" s="853"/>
      <c r="DQ122" s="853" t="s">
        <v>239</v>
      </c>
      <c r="DR122" s="853"/>
      <c r="DS122" s="853"/>
      <c r="DT122" s="853"/>
      <c r="DU122" s="853"/>
      <c r="DV122" s="830" t="s">
        <v>239</v>
      </c>
      <c r="DW122" s="830"/>
      <c r="DX122" s="830"/>
      <c r="DY122" s="830"/>
      <c r="DZ122" s="831"/>
    </row>
    <row r="123" spans="1:130" s="230" customFormat="1" ht="26.25" customHeight="1" x14ac:dyDescent="0.15">
      <c r="A123" s="856"/>
      <c r="B123" s="857"/>
      <c r="C123" s="851" t="s">
        <v>463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239</v>
      </c>
      <c r="AB123" s="816"/>
      <c r="AC123" s="816"/>
      <c r="AD123" s="816"/>
      <c r="AE123" s="817"/>
      <c r="AF123" s="818" t="s">
        <v>239</v>
      </c>
      <c r="AG123" s="816"/>
      <c r="AH123" s="816"/>
      <c r="AI123" s="816"/>
      <c r="AJ123" s="817"/>
      <c r="AK123" s="818" t="s">
        <v>239</v>
      </c>
      <c r="AL123" s="816"/>
      <c r="AM123" s="816"/>
      <c r="AN123" s="816"/>
      <c r="AO123" s="817"/>
      <c r="AP123" s="860" t="s">
        <v>466</v>
      </c>
      <c r="AQ123" s="861"/>
      <c r="AR123" s="861"/>
      <c r="AS123" s="861"/>
      <c r="AT123" s="862"/>
      <c r="AU123" s="922"/>
      <c r="AV123" s="923"/>
      <c r="AW123" s="923"/>
      <c r="AX123" s="923"/>
      <c r="AY123" s="923"/>
      <c r="AZ123" s="251" t="s">
        <v>187</v>
      </c>
      <c r="BA123" s="251"/>
      <c r="BB123" s="251"/>
      <c r="BC123" s="251"/>
      <c r="BD123" s="251"/>
      <c r="BE123" s="251"/>
      <c r="BF123" s="251"/>
      <c r="BG123" s="251"/>
      <c r="BH123" s="251"/>
      <c r="BI123" s="251"/>
      <c r="BJ123" s="251"/>
      <c r="BK123" s="251"/>
      <c r="BL123" s="251"/>
      <c r="BM123" s="251"/>
      <c r="BN123" s="251"/>
      <c r="BO123" s="913" t="s">
        <v>482</v>
      </c>
      <c r="BP123" s="914"/>
      <c r="BQ123" s="868">
        <v>66467985</v>
      </c>
      <c r="BR123" s="869"/>
      <c r="BS123" s="869"/>
      <c r="BT123" s="869"/>
      <c r="BU123" s="869"/>
      <c r="BV123" s="869">
        <v>71034341</v>
      </c>
      <c r="BW123" s="869"/>
      <c r="BX123" s="869"/>
      <c r="BY123" s="869"/>
      <c r="BZ123" s="869"/>
      <c r="CA123" s="869">
        <v>69409014</v>
      </c>
      <c r="CB123" s="869"/>
      <c r="CC123" s="869"/>
      <c r="CD123" s="869"/>
      <c r="CE123" s="869"/>
      <c r="CF123" s="784"/>
      <c r="CG123" s="785"/>
      <c r="CH123" s="785"/>
      <c r="CI123" s="785"/>
      <c r="CJ123" s="870"/>
      <c r="CK123" s="905"/>
      <c r="CL123" s="891"/>
      <c r="CM123" s="891"/>
      <c r="CN123" s="891"/>
      <c r="CO123" s="892"/>
      <c r="CP123" s="871" t="s">
        <v>483</v>
      </c>
      <c r="CQ123" s="872"/>
      <c r="CR123" s="872"/>
      <c r="CS123" s="872"/>
      <c r="CT123" s="872"/>
      <c r="CU123" s="872"/>
      <c r="CV123" s="872"/>
      <c r="CW123" s="872"/>
      <c r="CX123" s="872"/>
      <c r="CY123" s="872"/>
      <c r="CZ123" s="872"/>
      <c r="DA123" s="872"/>
      <c r="DB123" s="872"/>
      <c r="DC123" s="872"/>
      <c r="DD123" s="872"/>
      <c r="DE123" s="872"/>
      <c r="DF123" s="873"/>
      <c r="DG123" s="815" t="s">
        <v>239</v>
      </c>
      <c r="DH123" s="816"/>
      <c r="DI123" s="816"/>
      <c r="DJ123" s="816"/>
      <c r="DK123" s="817"/>
      <c r="DL123" s="818" t="s">
        <v>239</v>
      </c>
      <c r="DM123" s="816"/>
      <c r="DN123" s="816"/>
      <c r="DO123" s="816"/>
      <c r="DP123" s="817"/>
      <c r="DQ123" s="818" t="s">
        <v>239</v>
      </c>
      <c r="DR123" s="816"/>
      <c r="DS123" s="816"/>
      <c r="DT123" s="816"/>
      <c r="DU123" s="817"/>
      <c r="DV123" s="860" t="s">
        <v>239</v>
      </c>
      <c r="DW123" s="861"/>
      <c r="DX123" s="861"/>
      <c r="DY123" s="861"/>
      <c r="DZ123" s="862"/>
    </row>
    <row r="124" spans="1:130" s="230" customFormat="1" ht="26.25" customHeight="1" thickBot="1" x14ac:dyDescent="0.2">
      <c r="A124" s="856"/>
      <c r="B124" s="857"/>
      <c r="C124" s="851" t="s">
        <v>467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239</v>
      </c>
      <c r="AB124" s="816"/>
      <c r="AC124" s="816"/>
      <c r="AD124" s="816"/>
      <c r="AE124" s="817"/>
      <c r="AF124" s="818" t="s">
        <v>239</v>
      </c>
      <c r="AG124" s="816"/>
      <c r="AH124" s="816"/>
      <c r="AI124" s="816"/>
      <c r="AJ124" s="817"/>
      <c r="AK124" s="818" t="s">
        <v>239</v>
      </c>
      <c r="AL124" s="816"/>
      <c r="AM124" s="816"/>
      <c r="AN124" s="816"/>
      <c r="AO124" s="817"/>
      <c r="AP124" s="860" t="s">
        <v>470</v>
      </c>
      <c r="AQ124" s="861"/>
      <c r="AR124" s="861"/>
      <c r="AS124" s="861"/>
      <c r="AT124" s="862"/>
      <c r="AU124" s="863" t="s">
        <v>484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5.5</v>
      </c>
      <c r="BR124" s="867"/>
      <c r="BS124" s="867"/>
      <c r="BT124" s="867"/>
      <c r="BU124" s="867"/>
      <c r="BV124" s="867" t="s">
        <v>239</v>
      </c>
      <c r="BW124" s="867"/>
      <c r="BX124" s="867"/>
      <c r="BY124" s="867"/>
      <c r="BZ124" s="867"/>
      <c r="CA124" s="867" t="s">
        <v>239</v>
      </c>
      <c r="CB124" s="867"/>
      <c r="CC124" s="867"/>
      <c r="CD124" s="867"/>
      <c r="CE124" s="867"/>
      <c r="CF124" s="762"/>
      <c r="CG124" s="763"/>
      <c r="CH124" s="763"/>
      <c r="CI124" s="763"/>
      <c r="CJ124" s="898"/>
      <c r="CK124" s="906"/>
      <c r="CL124" s="906"/>
      <c r="CM124" s="906"/>
      <c r="CN124" s="906"/>
      <c r="CO124" s="907"/>
      <c r="CP124" s="871" t="s">
        <v>485</v>
      </c>
      <c r="CQ124" s="872"/>
      <c r="CR124" s="872"/>
      <c r="CS124" s="872"/>
      <c r="CT124" s="872"/>
      <c r="CU124" s="872"/>
      <c r="CV124" s="872"/>
      <c r="CW124" s="872"/>
      <c r="CX124" s="872"/>
      <c r="CY124" s="872"/>
      <c r="CZ124" s="872"/>
      <c r="DA124" s="872"/>
      <c r="DB124" s="872"/>
      <c r="DC124" s="872"/>
      <c r="DD124" s="872"/>
      <c r="DE124" s="872"/>
      <c r="DF124" s="873"/>
      <c r="DG124" s="799">
        <v>54006</v>
      </c>
      <c r="DH124" s="800"/>
      <c r="DI124" s="800"/>
      <c r="DJ124" s="800"/>
      <c r="DK124" s="801"/>
      <c r="DL124" s="802">
        <v>26848</v>
      </c>
      <c r="DM124" s="800"/>
      <c r="DN124" s="800"/>
      <c r="DO124" s="800"/>
      <c r="DP124" s="801"/>
      <c r="DQ124" s="802" t="s">
        <v>470</v>
      </c>
      <c r="DR124" s="800"/>
      <c r="DS124" s="800"/>
      <c r="DT124" s="800"/>
      <c r="DU124" s="801"/>
      <c r="DV124" s="884" t="s">
        <v>470</v>
      </c>
      <c r="DW124" s="885"/>
      <c r="DX124" s="885"/>
      <c r="DY124" s="885"/>
      <c r="DZ124" s="886"/>
    </row>
    <row r="125" spans="1:130" s="230" customFormat="1" ht="26.25" customHeight="1" x14ac:dyDescent="0.15">
      <c r="A125" s="856"/>
      <c r="B125" s="857"/>
      <c r="C125" s="851" t="s">
        <v>469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470</v>
      </c>
      <c r="AB125" s="816"/>
      <c r="AC125" s="816"/>
      <c r="AD125" s="816"/>
      <c r="AE125" s="817"/>
      <c r="AF125" s="818" t="s">
        <v>239</v>
      </c>
      <c r="AG125" s="816"/>
      <c r="AH125" s="816"/>
      <c r="AI125" s="816"/>
      <c r="AJ125" s="817"/>
      <c r="AK125" s="818" t="s">
        <v>470</v>
      </c>
      <c r="AL125" s="816"/>
      <c r="AM125" s="816"/>
      <c r="AN125" s="816"/>
      <c r="AO125" s="817"/>
      <c r="AP125" s="860" t="s">
        <v>239</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486</v>
      </c>
      <c r="CL125" s="888"/>
      <c r="CM125" s="888"/>
      <c r="CN125" s="888"/>
      <c r="CO125" s="889"/>
      <c r="CP125" s="896" t="s">
        <v>487</v>
      </c>
      <c r="CQ125" s="844"/>
      <c r="CR125" s="844"/>
      <c r="CS125" s="844"/>
      <c r="CT125" s="844"/>
      <c r="CU125" s="844"/>
      <c r="CV125" s="844"/>
      <c r="CW125" s="844"/>
      <c r="CX125" s="844"/>
      <c r="CY125" s="844"/>
      <c r="CZ125" s="844"/>
      <c r="DA125" s="844"/>
      <c r="DB125" s="844"/>
      <c r="DC125" s="844"/>
      <c r="DD125" s="844"/>
      <c r="DE125" s="844"/>
      <c r="DF125" s="845"/>
      <c r="DG125" s="897" t="s">
        <v>239</v>
      </c>
      <c r="DH125" s="878"/>
      <c r="DI125" s="878"/>
      <c r="DJ125" s="878"/>
      <c r="DK125" s="878"/>
      <c r="DL125" s="878" t="s">
        <v>239</v>
      </c>
      <c r="DM125" s="878"/>
      <c r="DN125" s="878"/>
      <c r="DO125" s="878"/>
      <c r="DP125" s="878"/>
      <c r="DQ125" s="878" t="s">
        <v>470</v>
      </c>
      <c r="DR125" s="878"/>
      <c r="DS125" s="878"/>
      <c r="DT125" s="878"/>
      <c r="DU125" s="878"/>
      <c r="DV125" s="879" t="s">
        <v>470</v>
      </c>
      <c r="DW125" s="879"/>
      <c r="DX125" s="879"/>
      <c r="DY125" s="879"/>
      <c r="DZ125" s="880"/>
    </row>
    <row r="126" spans="1:130" s="230" customFormat="1" ht="26.25" customHeight="1" thickBot="1" x14ac:dyDescent="0.2">
      <c r="A126" s="856"/>
      <c r="B126" s="857"/>
      <c r="C126" s="851" t="s">
        <v>472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470</v>
      </c>
      <c r="AB126" s="816"/>
      <c r="AC126" s="816"/>
      <c r="AD126" s="816"/>
      <c r="AE126" s="817"/>
      <c r="AF126" s="818" t="s">
        <v>239</v>
      </c>
      <c r="AG126" s="816"/>
      <c r="AH126" s="816"/>
      <c r="AI126" s="816"/>
      <c r="AJ126" s="817"/>
      <c r="AK126" s="818" t="s">
        <v>470</v>
      </c>
      <c r="AL126" s="816"/>
      <c r="AM126" s="816"/>
      <c r="AN126" s="816"/>
      <c r="AO126" s="817"/>
      <c r="AP126" s="860" t="s">
        <v>239</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488</v>
      </c>
      <c r="CQ126" s="788"/>
      <c r="CR126" s="788"/>
      <c r="CS126" s="788"/>
      <c r="CT126" s="788"/>
      <c r="CU126" s="788"/>
      <c r="CV126" s="788"/>
      <c r="CW126" s="788"/>
      <c r="CX126" s="788"/>
      <c r="CY126" s="788"/>
      <c r="CZ126" s="788"/>
      <c r="DA126" s="788"/>
      <c r="DB126" s="788"/>
      <c r="DC126" s="788"/>
      <c r="DD126" s="788"/>
      <c r="DE126" s="788"/>
      <c r="DF126" s="789"/>
      <c r="DG126" s="852" t="s">
        <v>239</v>
      </c>
      <c r="DH126" s="853"/>
      <c r="DI126" s="853"/>
      <c r="DJ126" s="853"/>
      <c r="DK126" s="853"/>
      <c r="DL126" s="853" t="s">
        <v>470</v>
      </c>
      <c r="DM126" s="853"/>
      <c r="DN126" s="853"/>
      <c r="DO126" s="853"/>
      <c r="DP126" s="853"/>
      <c r="DQ126" s="853" t="s">
        <v>239</v>
      </c>
      <c r="DR126" s="853"/>
      <c r="DS126" s="853"/>
      <c r="DT126" s="853"/>
      <c r="DU126" s="853"/>
      <c r="DV126" s="830" t="s">
        <v>239</v>
      </c>
      <c r="DW126" s="830"/>
      <c r="DX126" s="830"/>
      <c r="DY126" s="830"/>
      <c r="DZ126" s="831"/>
    </row>
    <row r="127" spans="1:130" s="230" customFormat="1" ht="26.25" customHeight="1" x14ac:dyDescent="0.15">
      <c r="A127" s="858"/>
      <c r="B127" s="859"/>
      <c r="C127" s="874" t="s">
        <v>489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84559</v>
      </c>
      <c r="AB127" s="816"/>
      <c r="AC127" s="816"/>
      <c r="AD127" s="816"/>
      <c r="AE127" s="817"/>
      <c r="AF127" s="818">
        <v>81333</v>
      </c>
      <c r="AG127" s="816"/>
      <c r="AH127" s="816"/>
      <c r="AI127" s="816"/>
      <c r="AJ127" s="817"/>
      <c r="AK127" s="818">
        <v>74520</v>
      </c>
      <c r="AL127" s="816"/>
      <c r="AM127" s="816"/>
      <c r="AN127" s="816"/>
      <c r="AO127" s="817"/>
      <c r="AP127" s="860">
        <v>0.3</v>
      </c>
      <c r="AQ127" s="861"/>
      <c r="AR127" s="861"/>
      <c r="AS127" s="861"/>
      <c r="AT127" s="862"/>
      <c r="AU127" s="232"/>
      <c r="AV127" s="232"/>
      <c r="AW127" s="232"/>
      <c r="AX127" s="877" t="s">
        <v>490</v>
      </c>
      <c r="AY127" s="848"/>
      <c r="AZ127" s="848"/>
      <c r="BA127" s="848"/>
      <c r="BB127" s="848"/>
      <c r="BC127" s="848"/>
      <c r="BD127" s="848"/>
      <c r="BE127" s="849"/>
      <c r="BF127" s="847" t="s">
        <v>491</v>
      </c>
      <c r="BG127" s="848"/>
      <c r="BH127" s="848"/>
      <c r="BI127" s="848"/>
      <c r="BJ127" s="848"/>
      <c r="BK127" s="848"/>
      <c r="BL127" s="849"/>
      <c r="BM127" s="847" t="s">
        <v>492</v>
      </c>
      <c r="BN127" s="848"/>
      <c r="BO127" s="848"/>
      <c r="BP127" s="848"/>
      <c r="BQ127" s="848"/>
      <c r="BR127" s="848"/>
      <c r="BS127" s="849"/>
      <c r="BT127" s="847" t="s">
        <v>493</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494</v>
      </c>
      <c r="CQ127" s="788"/>
      <c r="CR127" s="788"/>
      <c r="CS127" s="788"/>
      <c r="CT127" s="788"/>
      <c r="CU127" s="788"/>
      <c r="CV127" s="788"/>
      <c r="CW127" s="788"/>
      <c r="CX127" s="788"/>
      <c r="CY127" s="788"/>
      <c r="CZ127" s="788"/>
      <c r="DA127" s="788"/>
      <c r="DB127" s="788"/>
      <c r="DC127" s="788"/>
      <c r="DD127" s="788"/>
      <c r="DE127" s="788"/>
      <c r="DF127" s="789"/>
      <c r="DG127" s="852" t="s">
        <v>239</v>
      </c>
      <c r="DH127" s="853"/>
      <c r="DI127" s="853"/>
      <c r="DJ127" s="853"/>
      <c r="DK127" s="853"/>
      <c r="DL127" s="853" t="s">
        <v>470</v>
      </c>
      <c r="DM127" s="853"/>
      <c r="DN127" s="853"/>
      <c r="DO127" s="853"/>
      <c r="DP127" s="853"/>
      <c r="DQ127" s="853" t="s">
        <v>239</v>
      </c>
      <c r="DR127" s="853"/>
      <c r="DS127" s="853"/>
      <c r="DT127" s="853"/>
      <c r="DU127" s="853"/>
      <c r="DV127" s="830" t="s">
        <v>470</v>
      </c>
      <c r="DW127" s="830"/>
      <c r="DX127" s="830"/>
      <c r="DY127" s="830"/>
      <c r="DZ127" s="831"/>
    </row>
    <row r="128" spans="1:130" s="230" customFormat="1" ht="26.25" customHeight="1" thickBot="1" x14ac:dyDescent="0.2">
      <c r="A128" s="832" t="s">
        <v>495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496</v>
      </c>
      <c r="X128" s="834"/>
      <c r="Y128" s="834"/>
      <c r="Z128" s="835"/>
      <c r="AA128" s="836">
        <v>1385510</v>
      </c>
      <c r="AB128" s="837"/>
      <c r="AC128" s="837"/>
      <c r="AD128" s="837"/>
      <c r="AE128" s="838"/>
      <c r="AF128" s="839">
        <v>1368663</v>
      </c>
      <c r="AG128" s="837"/>
      <c r="AH128" s="837"/>
      <c r="AI128" s="837"/>
      <c r="AJ128" s="838"/>
      <c r="AK128" s="839">
        <v>1349558</v>
      </c>
      <c r="AL128" s="837"/>
      <c r="AM128" s="837"/>
      <c r="AN128" s="837"/>
      <c r="AO128" s="838"/>
      <c r="AP128" s="840"/>
      <c r="AQ128" s="841"/>
      <c r="AR128" s="841"/>
      <c r="AS128" s="841"/>
      <c r="AT128" s="842"/>
      <c r="AU128" s="232"/>
      <c r="AV128" s="232"/>
      <c r="AW128" s="232"/>
      <c r="AX128" s="843" t="s">
        <v>497</v>
      </c>
      <c r="AY128" s="844"/>
      <c r="AZ128" s="844"/>
      <c r="BA128" s="844"/>
      <c r="BB128" s="844"/>
      <c r="BC128" s="844"/>
      <c r="BD128" s="844"/>
      <c r="BE128" s="845"/>
      <c r="BF128" s="822" t="s">
        <v>239</v>
      </c>
      <c r="BG128" s="823"/>
      <c r="BH128" s="823"/>
      <c r="BI128" s="823"/>
      <c r="BJ128" s="823"/>
      <c r="BK128" s="823"/>
      <c r="BL128" s="846"/>
      <c r="BM128" s="822">
        <v>11.83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498</v>
      </c>
      <c r="CQ128" s="766"/>
      <c r="CR128" s="766"/>
      <c r="CS128" s="766"/>
      <c r="CT128" s="766"/>
      <c r="CU128" s="766"/>
      <c r="CV128" s="766"/>
      <c r="CW128" s="766"/>
      <c r="CX128" s="766"/>
      <c r="CY128" s="766"/>
      <c r="CZ128" s="766"/>
      <c r="DA128" s="766"/>
      <c r="DB128" s="766"/>
      <c r="DC128" s="766"/>
      <c r="DD128" s="766"/>
      <c r="DE128" s="766"/>
      <c r="DF128" s="767"/>
      <c r="DG128" s="826" t="s">
        <v>239</v>
      </c>
      <c r="DH128" s="827"/>
      <c r="DI128" s="827"/>
      <c r="DJ128" s="827"/>
      <c r="DK128" s="827"/>
      <c r="DL128" s="827" t="s">
        <v>239</v>
      </c>
      <c r="DM128" s="827"/>
      <c r="DN128" s="827"/>
      <c r="DO128" s="827"/>
      <c r="DP128" s="827"/>
      <c r="DQ128" s="827" t="s">
        <v>239</v>
      </c>
      <c r="DR128" s="827"/>
      <c r="DS128" s="827"/>
      <c r="DT128" s="827"/>
      <c r="DU128" s="827"/>
      <c r="DV128" s="828" t="s">
        <v>239</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499</v>
      </c>
      <c r="X129" s="813"/>
      <c r="Y129" s="813"/>
      <c r="Z129" s="814"/>
      <c r="AA129" s="815">
        <v>28461312</v>
      </c>
      <c r="AB129" s="816"/>
      <c r="AC129" s="816"/>
      <c r="AD129" s="816"/>
      <c r="AE129" s="817"/>
      <c r="AF129" s="818">
        <v>30179654</v>
      </c>
      <c r="AG129" s="816"/>
      <c r="AH129" s="816"/>
      <c r="AI129" s="816"/>
      <c r="AJ129" s="817"/>
      <c r="AK129" s="818">
        <v>29488593</v>
      </c>
      <c r="AL129" s="816"/>
      <c r="AM129" s="816"/>
      <c r="AN129" s="816"/>
      <c r="AO129" s="817"/>
      <c r="AP129" s="819"/>
      <c r="AQ129" s="820"/>
      <c r="AR129" s="820"/>
      <c r="AS129" s="820"/>
      <c r="AT129" s="821"/>
      <c r="AU129" s="233"/>
      <c r="AV129" s="233"/>
      <c r="AW129" s="233"/>
      <c r="AX129" s="787" t="s">
        <v>500</v>
      </c>
      <c r="AY129" s="788"/>
      <c r="AZ129" s="788"/>
      <c r="BA129" s="788"/>
      <c r="BB129" s="788"/>
      <c r="BC129" s="788"/>
      <c r="BD129" s="788"/>
      <c r="BE129" s="789"/>
      <c r="BF129" s="806" t="s">
        <v>415</v>
      </c>
      <c r="BG129" s="807"/>
      <c r="BH129" s="807"/>
      <c r="BI129" s="807"/>
      <c r="BJ129" s="807"/>
      <c r="BK129" s="807"/>
      <c r="BL129" s="808"/>
      <c r="BM129" s="806">
        <v>16.829999999999998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501</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502</v>
      </c>
      <c r="X130" s="813"/>
      <c r="Y130" s="813"/>
      <c r="Z130" s="814"/>
      <c r="AA130" s="815">
        <v>3468656</v>
      </c>
      <c r="AB130" s="816"/>
      <c r="AC130" s="816"/>
      <c r="AD130" s="816"/>
      <c r="AE130" s="817"/>
      <c r="AF130" s="818">
        <v>3561161</v>
      </c>
      <c r="AG130" s="816"/>
      <c r="AH130" s="816"/>
      <c r="AI130" s="816"/>
      <c r="AJ130" s="817"/>
      <c r="AK130" s="818">
        <v>3614646</v>
      </c>
      <c r="AL130" s="816"/>
      <c r="AM130" s="816"/>
      <c r="AN130" s="816"/>
      <c r="AO130" s="817"/>
      <c r="AP130" s="819"/>
      <c r="AQ130" s="820"/>
      <c r="AR130" s="820"/>
      <c r="AS130" s="820"/>
      <c r="AT130" s="821"/>
      <c r="AU130" s="233"/>
      <c r="AV130" s="233"/>
      <c r="AW130" s="233"/>
      <c r="AX130" s="787" t="s">
        <v>503</v>
      </c>
      <c r="AY130" s="788"/>
      <c r="AZ130" s="788"/>
      <c r="BA130" s="788"/>
      <c r="BB130" s="788"/>
      <c r="BC130" s="788"/>
      <c r="BD130" s="788"/>
      <c r="BE130" s="789"/>
      <c r="BF130" s="790">
        <v>5.5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504</v>
      </c>
      <c r="X131" s="797"/>
      <c r="Y131" s="797"/>
      <c r="Z131" s="798"/>
      <c r="AA131" s="799">
        <v>24992656</v>
      </c>
      <c r="AB131" s="800"/>
      <c r="AC131" s="800"/>
      <c r="AD131" s="800"/>
      <c r="AE131" s="801"/>
      <c r="AF131" s="802">
        <v>26618493</v>
      </c>
      <c r="AG131" s="800"/>
      <c r="AH131" s="800"/>
      <c r="AI131" s="800"/>
      <c r="AJ131" s="801"/>
      <c r="AK131" s="802">
        <v>25873947</v>
      </c>
      <c r="AL131" s="800"/>
      <c r="AM131" s="800"/>
      <c r="AN131" s="800"/>
      <c r="AO131" s="801"/>
      <c r="AP131" s="803"/>
      <c r="AQ131" s="804"/>
      <c r="AR131" s="804"/>
      <c r="AS131" s="804"/>
      <c r="AT131" s="805"/>
      <c r="AU131" s="233"/>
      <c r="AV131" s="233"/>
      <c r="AW131" s="233"/>
      <c r="AX131" s="765" t="s">
        <v>505</v>
      </c>
      <c r="AY131" s="766"/>
      <c r="AZ131" s="766"/>
      <c r="BA131" s="766"/>
      <c r="BB131" s="766"/>
      <c r="BC131" s="766"/>
      <c r="BD131" s="766"/>
      <c r="BE131" s="767"/>
      <c r="BF131" s="768" t="s">
        <v>239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506</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507</v>
      </c>
      <c r="W132" s="778"/>
      <c r="X132" s="778"/>
      <c r="Y132" s="778"/>
      <c r="Z132" s="779"/>
      <c r="AA132" s="780">
        <v>6.6617969690000001</v>
      </c>
      <c r="AB132" s="781"/>
      <c r="AC132" s="781"/>
      <c r="AD132" s="781"/>
      <c r="AE132" s="782"/>
      <c r="AF132" s="783">
        <v>5.361051056</v>
      </c>
      <c r="AG132" s="781"/>
      <c r="AH132" s="781"/>
      <c r="AI132" s="781"/>
      <c r="AJ132" s="782"/>
      <c r="AK132" s="783">
        <v>4.6423686340000003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508</v>
      </c>
      <c r="W133" s="757"/>
      <c r="X133" s="757"/>
      <c r="Y133" s="757"/>
      <c r="Z133" s="758"/>
      <c r="AA133" s="759">
        <v>7.7</v>
      </c>
      <c r="AB133" s="760"/>
      <c r="AC133" s="760"/>
      <c r="AD133" s="760"/>
      <c r="AE133" s="761"/>
      <c r="AF133" s="759">
        <v>6.5</v>
      </c>
      <c r="AG133" s="760"/>
      <c r="AH133" s="760"/>
      <c r="AI133" s="760"/>
      <c r="AJ133" s="761"/>
      <c r="AK133" s="759">
        <v>5.5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S0m2WDqMWUgmRd7BsJ5OvHXbA0lJIXhSLKiWAjYmM82ZN9/HmUqebZHlGpsQ/EIYz39UjMzCLpqfJuywMhcEQ==" saltValue="kML+iNmY9uyiHrH7Erp38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hZ/imLUzSeeflD354I2FkVr2v+yTeOFt6+bthgRl/ZvfMU9L1yzU85nc8vU9cFjLjjoCf+zi8pQTItM/JdnfQ==" saltValue="Ez3pcUkDYGl8H2WCdhkI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o/h56jTXz/7EbSzWq+1Sa8hp2SmbQrimgfWT50r11g0Qma5ACy0ufocqttzDsqMLSm8EQYcOVOxmRlZuBVU/A==" saltValue="FUvbtX2idXj3RnXr69L6P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512</v>
      </c>
      <c r="AP7" s="272"/>
      <c r="AQ7" s="273" t="s">
        <v>513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514</v>
      </c>
      <c r="AQ8" s="279" t="s">
        <v>515</v>
      </c>
      <c r="AR8" s="280" t="s">
        <v>516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517</v>
      </c>
      <c r="AL9" s="1167"/>
      <c r="AM9" s="1167"/>
      <c r="AN9" s="1168"/>
      <c r="AO9" s="281">
        <v>7141846</v>
      </c>
      <c r="AP9" s="281">
        <v>50158</v>
      </c>
      <c r="AQ9" s="282">
        <v>66247</v>
      </c>
      <c r="AR9" s="283">
        <v>-24.3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518</v>
      </c>
      <c r="AL10" s="1167"/>
      <c r="AM10" s="1167"/>
      <c r="AN10" s="1168"/>
      <c r="AO10" s="284">
        <v>1244423</v>
      </c>
      <c r="AP10" s="284">
        <v>8740</v>
      </c>
      <c r="AQ10" s="285">
        <v>4001</v>
      </c>
      <c r="AR10" s="286">
        <v>118.4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519</v>
      </c>
      <c r="AL11" s="1167"/>
      <c r="AM11" s="1167"/>
      <c r="AN11" s="1168"/>
      <c r="AO11" s="284">
        <v>952526</v>
      </c>
      <c r="AP11" s="284">
        <v>6690</v>
      </c>
      <c r="AQ11" s="285">
        <v>2117</v>
      </c>
      <c r="AR11" s="286">
        <v>216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520</v>
      </c>
      <c r="AL12" s="1167"/>
      <c r="AM12" s="1167"/>
      <c r="AN12" s="1168"/>
      <c r="AO12" s="284" t="s">
        <v>521</v>
      </c>
      <c r="AP12" s="284" t="s">
        <v>521</v>
      </c>
      <c r="AQ12" s="285">
        <v>23</v>
      </c>
      <c r="AR12" s="286" t="s">
        <v>521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522</v>
      </c>
      <c r="AL13" s="1167"/>
      <c r="AM13" s="1167"/>
      <c r="AN13" s="1168"/>
      <c r="AO13" s="284">
        <v>237716</v>
      </c>
      <c r="AP13" s="284">
        <v>1670</v>
      </c>
      <c r="AQ13" s="285">
        <v>2449</v>
      </c>
      <c r="AR13" s="286">
        <v>-31.8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523</v>
      </c>
      <c r="AL14" s="1167"/>
      <c r="AM14" s="1167"/>
      <c r="AN14" s="1168"/>
      <c r="AO14" s="284">
        <v>216468</v>
      </c>
      <c r="AP14" s="284">
        <v>1520</v>
      </c>
      <c r="AQ14" s="285">
        <v>1636</v>
      </c>
      <c r="AR14" s="286">
        <v>-7.1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524</v>
      </c>
      <c r="AL15" s="1170"/>
      <c r="AM15" s="1170"/>
      <c r="AN15" s="1171"/>
      <c r="AO15" s="284">
        <v>-402392</v>
      </c>
      <c r="AP15" s="284">
        <v>-2826</v>
      </c>
      <c r="AQ15" s="285">
        <v>-3889</v>
      </c>
      <c r="AR15" s="286">
        <v>-27.3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187</v>
      </c>
      <c r="AL16" s="1170"/>
      <c r="AM16" s="1170"/>
      <c r="AN16" s="1171"/>
      <c r="AO16" s="284">
        <v>9390587</v>
      </c>
      <c r="AP16" s="284">
        <v>65951</v>
      </c>
      <c r="AQ16" s="285">
        <v>72585</v>
      </c>
      <c r="AR16" s="286">
        <v>-9.1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526</v>
      </c>
      <c r="AP20" s="293" t="s">
        <v>527</v>
      </c>
      <c r="AQ20" s="294" t="s">
        <v>528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529</v>
      </c>
      <c r="AL21" s="1173"/>
      <c r="AM21" s="1173"/>
      <c r="AN21" s="1174"/>
      <c r="AO21" s="297">
        <v>4.8899999999999997</v>
      </c>
      <c r="AP21" s="298">
        <v>6.82</v>
      </c>
      <c r="AQ21" s="299">
        <v>-1.93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530</v>
      </c>
      <c r="AL22" s="1173"/>
      <c r="AM22" s="1173"/>
      <c r="AN22" s="1174"/>
      <c r="AO22" s="302">
        <v>101.9</v>
      </c>
      <c r="AP22" s="303">
        <v>99.4</v>
      </c>
      <c r="AQ22" s="304">
        <v>2.5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531</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532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512</v>
      </c>
      <c r="AP30" s="272"/>
      <c r="AQ30" s="273" t="s">
        <v>513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514</v>
      </c>
      <c r="AQ31" s="279" t="s">
        <v>515</v>
      </c>
      <c r="AR31" s="280" t="s">
        <v>516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534</v>
      </c>
      <c r="AL32" s="1157"/>
      <c r="AM32" s="1157"/>
      <c r="AN32" s="1158"/>
      <c r="AO32" s="312">
        <v>3901033</v>
      </c>
      <c r="AP32" s="312">
        <v>27397</v>
      </c>
      <c r="AQ32" s="313">
        <v>38122</v>
      </c>
      <c r="AR32" s="314">
        <v>-28.1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535</v>
      </c>
      <c r="AL33" s="1157"/>
      <c r="AM33" s="1157"/>
      <c r="AN33" s="1158"/>
      <c r="AO33" s="312" t="s">
        <v>521</v>
      </c>
      <c r="AP33" s="312" t="s">
        <v>521</v>
      </c>
      <c r="AQ33" s="313" t="s">
        <v>521</v>
      </c>
      <c r="AR33" s="314" t="s">
        <v>521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536</v>
      </c>
      <c r="AL34" s="1157"/>
      <c r="AM34" s="1157"/>
      <c r="AN34" s="1158"/>
      <c r="AO34" s="312" t="s">
        <v>521</v>
      </c>
      <c r="AP34" s="312" t="s">
        <v>521</v>
      </c>
      <c r="AQ34" s="313">
        <v>19</v>
      </c>
      <c r="AR34" s="314" t="s">
        <v>521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537</v>
      </c>
      <c r="AL35" s="1157"/>
      <c r="AM35" s="1157"/>
      <c r="AN35" s="1158"/>
      <c r="AO35" s="312">
        <v>1945272</v>
      </c>
      <c r="AP35" s="312">
        <v>13662</v>
      </c>
      <c r="AQ35" s="313">
        <v>11292</v>
      </c>
      <c r="AR35" s="314">
        <v>21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538</v>
      </c>
      <c r="AL36" s="1157"/>
      <c r="AM36" s="1157"/>
      <c r="AN36" s="1158"/>
      <c r="AO36" s="312">
        <v>202933</v>
      </c>
      <c r="AP36" s="312">
        <v>1425</v>
      </c>
      <c r="AQ36" s="313">
        <v>1617</v>
      </c>
      <c r="AR36" s="314">
        <v>-11.9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539</v>
      </c>
      <c r="AL37" s="1157"/>
      <c r="AM37" s="1157"/>
      <c r="AN37" s="1158"/>
      <c r="AO37" s="312">
        <v>116130</v>
      </c>
      <c r="AP37" s="312">
        <v>816</v>
      </c>
      <c r="AQ37" s="313">
        <v>410</v>
      </c>
      <c r="AR37" s="314">
        <v>99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540</v>
      </c>
      <c r="AL38" s="1160"/>
      <c r="AM38" s="1160"/>
      <c r="AN38" s="1161"/>
      <c r="AO38" s="315" t="s">
        <v>521</v>
      </c>
      <c r="AP38" s="315" t="s">
        <v>521</v>
      </c>
      <c r="AQ38" s="316">
        <v>1</v>
      </c>
      <c r="AR38" s="304" t="s">
        <v>521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541</v>
      </c>
      <c r="AL39" s="1160"/>
      <c r="AM39" s="1160"/>
      <c r="AN39" s="1161"/>
      <c r="AO39" s="312">
        <v>-1349558</v>
      </c>
      <c r="AP39" s="312">
        <v>-9478</v>
      </c>
      <c r="AQ39" s="313">
        <v>-6908</v>
      </c>
      <c r="AR39" s="314">
        <v>37.200000000000003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542</v>
      </c>
      <c r="AL40" s="1157"/>
      <c r="AM40" s="1157"/>
      <c r="AN40" s="1158"/>
      <c r="AO40" s="312">
        <v>-3614646</v>
      </c>
      <c r="AP40" s="312">
        <v>-25386</v>
      </c>
      <c r="AQ40" s="313">
        <v>-33487</v>
      </c>
      <c r="AR40" s="314">
        <v>-24.2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299</v>
      </c>
      <c r="AL41" s="1163"/>
      <c r="AM41" s="1163"/>
      <c r="AN41" s="1164"/>
      <c r="AO41" s="312">
        <v>1201164</v>
      </c>
      <c r="AP41" s="312">
        <v>8436</v>
      </c>
      <c r="AQ41" s="313">
        <v>11065</v>
      </c>
      <c r="AR41" s="314">
        <v>-23.8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512</v>
      </c>
      <c r="AN49" s="1151" t="s">
        <v>546</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547</v>
      </c>
      <c r="AO50" s="329" t="s">
        <v>548</v>
      </c>
      <c r="AP50" s="330" t="s">
        <v>549</v>
      </c>
      <c r="AQ50" s="331" t="s">
        <v>550</v>
      </c>
      <c r="AR50" s="332" t="s">
        <v>551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552</v>
      </c>
      <c r="AL51" s="325"/>
      <c r="AM51" s="333">
        <v>7556196</v>
      </c>
      <c r="AN51" s="334">
        <v>51915</v>
      </c>
      <c r="AO51" s="335">
        <v>9.8000000000000007</v>
      </c>
      <c r="AP51" s="336">
        <v>46402</v>
      </c>
      <c r="AQ51" s="337">
        <v>-11.3</v>
      </c>
      <c r="AR51" s="338">
        <v>21.1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553</v>
      </c>
      <c r="AM52" s="341">
        <v>2749552</v>
      </c>
      <c r="AN52" s="342">
        <v>18891</v>
      </c>
      <c r="AO52" s="343">
        <v>14.6</v>
      </c>
      <c r="AP52" s="344">
        <v>26897</v>
      </c>
      <c r="AQ52" s="345">
        <v>-6.3</v>
      </c>
      <c r="AR52" s="346">
        <v>20.9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554</v>
      </c>
      <c r="AL53" s="325"/>
      <c r="AM53" s="333">
        <v>7111204</v>
      </c>
      <c r="AN53" s="334">
        <v>49157</v>
      </c>
      <c r="AO53" s="335">
        <v>-5.3</v>
      </c>
      <c r="AP53" s="336">
        <v>66343</v>
      </c>
      <c r="AQ53" s="337">
        <v>43</v>
      </c>
      <c r="AR53" s="338">
        <v>-48.3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553</v>
      </c>
      <c r="AM54" s="341">
        <v>4028628</v>
      </c>
      <c r="AN54" s="342">
        <v>27849</v>
      </c>
      <c r="AO54" s="343">
        <v>47.4</v>
      </c>
      <c r="AP54" s="344">
        <v>34529</v>
      </c>
      <c r="AQ54" s="345">
        <v>28.4</v>
      </c>
      <c r="AR54" s="346">
        <v>19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555</v>
      </c>
      <c r="AL55" s="325"/>
      <c r="AM55" s="333">
        <v>6633590</v>
      </c>
      <c r="AN55" s="334">
        <v>46036</v>
      </c>
      <c r="AO55" s="335">
        <v>-6.3</v>
      </c>
      <c r="AP55" s="336">
        <v>56416</v>
      </c>
      <c r="AQ55" s="337">
        <v>-15</v>
      </c>
      <c r="AR55" s="338">
        <v>8.6999999999999993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553</v>
      </c>
      <c r="AM56" s="341">
        <v>2920372</v>
      </c>
      <c r="AN56" s="342">
        <v>20267</v>
      </c>
      <c r="AO56" s="343">
        <v>-27.2</v>
      </c>
      <c r="AP56" s="344">
        <v>32623</v>
      </c>
      <c r="AQ56" s="345">
        <v>-5.5</v>
      </c>
      <c r="AR56" s="346">
        <v>-21.7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556</v>
      </c>
      <c r="AL57" s="325"/>
      <c r="AM57" s="333">
        <v>6133803</v>
      </c>
      <c r="AN57" s="334">
        <v>42720</v>
      </c>
      <c r="AO57" s="335">
        <v>-7.2</v>
      </c>
      <c r="AP57" s="336">
        <v>49217</v>
      </c>
      <c r="AQ57" s="337">
        <v>-12.8</v>
      </c>
      <c r="AR57" s="338">
        <v>5.6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553</v>
      </c>
      <c r="AM58" s="341">
        <v>3326050</v>
      </c>
      <c r="AN58" s="342">
        <v>23165</v>
      </c>
      <c r="AO58" s="343">
        <v>14.3</v>
      </c>
      <c r="AP58" s="344">
        <v>27232</v>
      </c>
      <c r="AQ58" s="345">
        <v>-16.5</v>
      </c>
      <c r="AR58" s="346">
        <v>30.8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557</v>
      </c>
      <c r="AL59" s="325"/>
      <c r="AM59" s="333">
        <v>6300738</v>
      </c>
      <c r="AN59" s="334">
        <v>44251</v>
      </c>
      <c r="AO59" s="335">
        <v>3.6</v>
      </c>
      <c r="AP59" s="336">
        <v>49211</v>
      </c>
      <c r="AQ59" s="337">
        <v>0</v>
      </c>
      <c r="AR59" s="338">
        <v>3.6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553</v>
      </c>
      <c r="AM60" s="341">
        <v>3071412</v>
      </c>
      <c r="AN60" s="342">
        <v>21571</v>
      </c>
      <c r="AO60" s="343">
        <v>-6.9</v>
      </c>
      <c r="AP60" s="344">
        <v>28367</v>
      </c>
      <c r="AQ60" s="345">
        <v>4.2</v>
      </c>
      <c r="AR60" s="346">
        <v>-11.1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558</v>
      </c>
      <c r="AL61" s="347"/>
      <c r="AM61" s="348">
        <v>6747106</v>
      </c>
      <c r="AN61" s="349">
        <v>46816</v>
      </c>
      <c r="AO61" s="350">
        <v>-1.1000000000000001</v>
      </c>
      <c r="AP61" s="351">
        <v>53518</v>
      </c>
      <c r="AQ61" s="352">
        <v>0.8</v>
      </c>
      <c r="AR61" s="338">
        <v>-1.9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553</v>
      </c>
      <c r="AM62" s="341">
        <v>3219203</v>
      </c>
      <c r="AN62" s="342">
        <v>22349</v>
      </c>
      <c r="AO62" s="343">
        <v>8.4</v>
      </c>
      <c r="AP62" s="344">
        <v>29930</v>
      </c>
      <c r="AQ62" s="345">
        <v>0.9</v>
      </c>
      <c r="AR62" s="346">
        <v>7.5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XSttUf/z+kI6HxNWDFQZJMT0txERXDhBz6pzXhz9HwYCdzJBP6xdBt5ilY3KvbbMAU44ClxLVS5bQcwl6PCpA==" saltValue="O6RCkcrsJ9vMEqvaEo2Jw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560</v>
      </c>
    </row>
    <row r="120" spans="125:125" ht="13.5" hidden="1" customHeight="1" x14ac:dyDescent="0.15"/>
    <row r="121" spans="125:125" ht="13.5" hidden="1" customHeight="1" x14ac:dyDescent="0.15">
      <c r="DU121" s="259"/>
    </row>
  </sheetData>
  <sheetProtection algorithmName="SHA-512" hashValue="oel8Ib6+Wch/cppOTchQgOkw8+GXTI4VDk7K7h7D77rFZlP+v0bBkAZGjj4QWBpmYBy4NxTtf1i+LXNVaoEnEw==" saltValue="OEAREA0FDEeDl3VccGsV5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561</v>
      </c>
    </row>
  </sheetData>
  <sheetProtection algorithmName="SHA-512" hashValue="VqwV1m7N0MHabc0mAAK6ftqqe4w/Luml+WybmTw273yG+Cwqs22J4V4yIvnd6TVegMnbgVnjnUo0ZG0ngPIc5A==" saltValue="2hBNn4E989bqhnahbr2ei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75" t="s">
        <v>3</v>
      </c>
      <c r="D47" s="1175"/>
      <c r="E47" s="1176"/>
      <c r="F47" s="11">
        <v>27.01</v>
      </c>
      <c r="G47" s="12">
        <v>27.2</v>
      </c>
      <c r="H47" s="12">
        <v>23.68</v>
      </c>
      <c r="I47" s="12">
        <v>35.229999999999997</v>
      </c>
      <c r="J47" s="13">
        <v>36.159999999999997</v>
      </c>
    </row>
    <row r="48" spans="2:10" ht="57.75" customHeight="1" x14ac:dyDescent="0.15">
      <c r="B48" s="14"/>
      <c r="C48" s="1177" t="s">
        <v>4</v>
      </c>
      <c r="D48" s="1177"/>
      <c r="E48" s="1178"/>
      <c r="F48" s="15">
        <v>8.83</v>
      </c>
      <c r="G48" s="16">
        <v>5.18</v>
      </c>
      <c r="H48" s="16">
        <v>6.48</v>
      </c>
      <c r="I48" s="16">
        <v>12.26</v>
      </c>
      <c r="J48" s="17">
        <v>8.85</v>
      </c>
    </row>
    <row r="49" spans="2:10" ht="57.75" customHeight="1" thickBot="1" x14ac:dyDescent="0.2">
      <c r="B49" s="18"/>
      <c r="C49" s="1179" t="s">
        <v>5</v>
      </c>
      <c r="D49" s="1179"/>
      <c r="E49" s="1180"/>
      <c r="F49" s="19">
        <v>1.69</v>
      </c>
      <c r="G49" s="20" t="s">
        <v>567</v>
      </c>
      <c r="H49" s="20" t="s">
        <v>568</v>
      </c>
      <c r="I49" s="20">
        <v>19.05</v>
      </c>
      <c r="J49" s="21" t="s">
        <v>569</v>
      </c>
    </row>
    <row r="50" spans="2:10" x14ac:dyDescent="0.15"/>
  </sheetData>
  <sheetProtection algorithmName="SHA-512" hashValue="10m6QQuEhT/wwQWj32FGe1k+IlQwHd5LhxN/lBQqAVxy3eNzlXDUr0wjEbKMhWYAYl9O4hafONrBxPDUvzgV+Q==" saltValue="mZZ53A+YFVP7poxMcRKi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2024-09-17T02:51:48Z</cp:lastPrinted>
  <dcterms:created xsi:type="dcterms:W3CDTF">2024-03-14T02:47:24Z</dcterms:created>
  <dcterms:modified xsi:type="dcterms:W3CDTF">2024-09-17T02:52:02Z</dcterms:modified>
  <cp:category/>
</cp:coreProperties>
</file>